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Itachi\Downloads\"/>
    </mc:Choice>
  </mc:AlternateContent>
  <xr:revisionPtr revIDLastSave="0" documentId="13_ncr:1_{EC4A840E-21FE-4109-8AE6-F90C8FA11E7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as of January 2025" sheetId="1" r:id="rId1"/>
    <sheet name="DD REG PROV" sheetId="2" state="hidden" r:id="rId2"/>
    <sheet name="DD 2nd Level" sheetId="3" state="hidden" r:id="rId3"/>
    <sheet name="DD SEC QUAL" sheetId="4" state="hidden" r:id="rId4"/>
    <sheet name="DDSQ 2nd Level" sheetId="5" state="hidden" r:id="rId5"/>
    <sheet name="PNTTC 2025" sheetId="6" r:id="rId6"/>
    <sheet name="DDSQ PNTTC" sheetId="7" state="hidden" r:id="rId7"/>
  </sheets>
  <definedNames>
    <definedName name="_xlnm._FilterDatabase" localSheetId="0" hidden="1">'as of January 2025'!$B$7:$AF$8</definedName>
    <definedName name="_xlnm._FilterDatabase" localSheetId="3" hidden="1">'DD SEC QUAL'!$A$1:$B$346</definedName>
    <definedName name="_xlnm._FilterDatabase" localSheetId="5" hidden="1">'PNTTC 2025'!$A$4:$AI$500</definedName>
    <definedName name="_xlnm.Print_Area" localSheetId="0">'as of January 2025'!$A$1:$AF$34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" i="7" l="1"/>
  <c r="A474" i="7"/>
  <c r="A466" i="7"/>
  <c r="A442" i="7"/>
  <c r="A434" i="7"/>
  <c r="A410" i="7"/>
  <c r="A402" i="7"/>
  <c r="A378" i="7"/>
  <c r="A370" i="7"/>
  <c r="A346" i="7"/>
  <c r="A338" i="7"/>
  <c r="A314" i="7"/>
  <c r="A306" i="7"/>
  <c r="A282" i="7"/>
  <c r="A274" i="7"/>
  <c r="A250" i="7"/>
  <c r="A242" i="7"/>
  <c r="A218" i="7"/>
  <c r="A210" i="7"/>
  <c r="A186" i="7"/>
  <c r="A178" i="7"/>
  <c r="A154" i="7"/>
  <c r="A146" i="7"/>
  <c r="A122" i="7"/>
  <c r="A114" i="7"/>
  <c r="A90" i="7"/>
  <c r="A82" i="7"/>
  <c r="A58" i="7"/>
  <c r="A50" i="7"/>
  <c r="A26" i="7"/>
  <c r="A18" i="7"/>
  <c r="A1" i="7" a="1"/>
  <c r="A473" i="7" s="1"/>
  <c r="B1" i="5"/>
  <c r="A1" i="5" a="1"/>
  <c r="A978" i="5" s="1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C2" i="4"/>
  <c r="E999" i="3"/>
  <c r="D999" i="3"/>
  <c r="C999" i="3"/>
  <c r="B999" i="3"/>
  <c r="E998" i="3"/>
  <c r="D998" i="3"/>
  <c r="C998" i="3"/>
  <c r="B998" i="3"/>
  <c r="E997" i="3"/>
  <c r="D997" i="3"/>
  <c r="C997" i="3"/>
  <c r="B997" i="3"/>
  <c r="E996" i="3"/>
  <c r="D996" i="3"/>
  <c r="C996" i="3"/>
  <c r="B996" i="3"/>
  <c r="E995" i="3"/>
  <c r="D995" i="3"/>
  <c r="C995" i="3"/>
  <c r="B995" i="3"/>
  <c r="E994" i="3"/>
  <c r="D994" i="3"/>
  <c r="C994" i="3"/>
  <c r="B994" i="3"/>
  <c r="E993" i="3"/>
  <c r="D993" i="3"/>
  <c r="C993" i="3"/>
  <c r="B993" i="3"/>
  <c r="E992" i="3"/>
  <c r="D992" i="3"/>
  <c r="C992" i="3"/>
  <c r="B992" i="3"/>
  <c r="E991" i="3"/>
  <c r="D991" i="3"/>
  <c r="C991" i="3"/>
  <c r="B991" i="3"/>
  <c r="E990" i="3"/>
  <c r="D990" i="3"/>
  <c r="C990" i="3"/>
  <c r="B990" i="3"/>
  <c r="E989" i="3"/>
  <c r="D989" i="3"/>
  <c r="C989" i="3"/>
  <c r="B989" i="3"/>
  <c r="E988" i="3"/>
  <c r="D988" i="3"/>
  <c r="C988" i="3"/>
  <c r="B988" i="3"/>
  <c r="E987" i="3"/>
  <c r="D987" i="3"/>
  <c r="C987" i="3"/>
  <c r="B987" i="3"/>
  <c r="E986" i="3"/>
  <c r="D986" i="3"/>
  <c r="C986" i="3"/>
  <c r="B986" i="3"/>
  <c r="E985" i="3"/>
  <c r="D985" i="3"/>
  <c r="C985" i="3"/>
  <c r="B985" i="3"/>
  <c r="E984" i="3"/>
  <c r="D984" i="3"/>
  <c r="C984" i="3"/>
  <c r="B984" i="3"/>
  <c r="E983" i="3"/>
  <c r="D983" i="3"/>
  <c r="C983" i="3"/>
  <c r="B983" i="3"/>
  <c r="E982" i="3"/>
  <c r="D982" i="3"/>
  <c r="C982" i="3"/>
  <c r="B982" i="3"/>
  <c r="E981" i="3"/>
  <c r="D981" i="3"/>
  <c r="C981" i="3"/>
  <c r="B981" i="3"/>
  <c r="E980" i="3"/>
  <c r="D980" i="3"/>
  <c r="C980" i="3"/>
  <c r="B980" i="3"/>
  <c r="E979" i="3"/>
  <c r="D979" i="3"/>
  <c r="C979" i="3"/>
  <c r="B979" i="3"/>
  <c r="E978" i="3"/>
  <c r="D978" i="3"/>
  <c r="C978" i="3"/>
  <c r="B978" i="3"/>
  <c r="E977" i="3"/>
  <c r="D977" i="3"/>
  <c r="C977" i="3"/>
  <c r="B977" i="3"/>
  <c r="E976" i="3"/>
  <c r="D976" i="3"/>
  <c r="C976" i="3"/>
  <c r="B976" i="3"/>
  <c r="E975" i="3"/>
  <c r="D975" i="3"/>
  <c r="C975" i="3"/>
  <c r="B975" i="3"/>
  <c r="E974" i="3"/>
  <c r="D974" i="3"/>
  <c r="C974" i="3"/>
  <c r="B974" i="3"/>
  <c r="E973" i="3"/>
  <c r="D973" i="3"/>
  <c r="C973" i="3"/>
  <c r="B973" i="3"/>
  <c r="E972" i="3"/>
  <c r="D972" i="3"/>
  <c r="C972" i="3"/>
  <c r="B972" i="3"/>
  <c r="E971" i="3"/>
  <c r="D971" i="3"/>
  <c r="C971" i="3"/>
  <c r="B971" i="3"/>
  <c r="E970" i="3"/>
  <c r="D970" i="3"/>
  <c r="C970" i="3"/>
  <c r="B970" i="3"/>
  <c r="E969" i="3"/>
  <c r="D969" i="3"/>
  <c r="C969" i="3"/>
  <c r="B969" i="3"/>
  <c r="E968" i="3"/>
  <c r="D968" i="3"/>
  <c r="C968" i="3"/>
  <c r="B968" i="3"/>
  <c r="E967" i="3"/>
  <c r="D967" i="3"/>
  <c r="C967" i="3"/>
  <c r="B967" i="3"/>
  <c r="E966" i="3"/>
  <c r="D966" i="3"/>
  <c r="C966" i="3"/>
  <c r="B966" i="3"/>
  <c r="E965" i="3"/>
  <c r="D965" i="3"/>
  <c r="C965" i="3"/>
  <c r="B965" i="3"/>
  <c r="E964" i="3"/>
  <c r="D964" i="3"/>
  <c r="C964" i="3"/>
  <c r="B964" i="3"/>
  <c r="E963" i="3"/>
  <c r="D963" i="3"/>
  <c r="C963" i="3"/>
  <c r="B963" i="3"/>
  <c r="E962" i="3"/>
  <c r="D962" i="3"/>
  <c r="C962" i="3"/>
  <c r="B962" i="3"/>
  <c r="E961" i="3"/>
  <c r="D961" i="3"/>
  <c r="C961" i="3"/>
  <c r="B961" i="3"/>
  <c r="E960" i="3"/>
  <c r="D960" i="3"/>
  <c r="C960" i="3"/>
  <c r="B960" i="3"/>
  <c r="E959" i="3"/>
  <c r="D959" i="3"/>
  <c r="C959" i="3"/>
  <c r="B959" i="3"/>
  <c r="E958" i="3"/>
  <c r="D958" i="3"/>
  <c r="C958" i="3"/>
  <c r="B958" i="3"/>
  <c r="E957" i="3"/>
  <c r="D957" i="3"/>
  <c r="C957" i="3"/>
  <c r="B957" i="3"/>
  <c r="E956" i="3"/>
  <c r="D956" i="3"/>
  <c r="C956" i="3"/>
  <c r="B956" i="3"/>
  <c r="E955" i="3"/>
  <c r="D955" i="3"/>
  <c r="C955" i="3"/>
  <c r="B955" i="3"/>
  <c r="E954" i="3"/>
  <c r="D954" i="3"/>
  <c r="C954" i="3"/>
  <c r="B954" i="3"/>
  <c r="E953" i="3"/>
  <c r="D953" i="3"/>
  <c r="C953" i="3"/>
  <c r="B953" i="3"/>
  <c r="E952" i="3"/>
  <c r="D952" i="3"/>
  <c r="C952" i="3"/>
  <c r="B952" i="3"/>
  <c r="E951" i="3"/>
  <c r="D951" i="3"/>
  <c r="C951" i="3"/>
  <c r="B951" i="3"/>
  <c r="E950" i="3"/>
  <c r="D950" i="3"/>
  <c r="C950" i="3"/>
  <c r="B950" i="3"/>
  <c r="E949" i="3"/>
  <c r="D949" i="3"/>
  <c r="C949" i="3"/>
  <c r="B949" i="3"/>
  <c r="E948" i="3"/>
  <c r="D948" i="3"/>
  <c r="C948" i="3"/>
  <c r="B948" i="3"/>
  <c r="E947" i="3"/>
  <c r="D947" i="3"/>
  <c r="C947" i="3"/>
  <c r="B947" i="3"/>
  <c r="E946" i="3"/>
  <c r="D946" i="3"/>
  <c r="C946" i="3"/>
  <c r="B946" i="3"/>
  <c r="E945" i="3"/>
  <c r="D945" i="3"/>
  <c r="C945" i="3"/>
  <c r="B945" i="3"/>
  <c r="E944" i="3"/>
  <c r="D944" i="3"/>
  <c r="C944" i="3"/>
  <c r="B944" i="3"/>
  <c r="E943" i="3"/>
  <c r="D943" i="3"/>
  <c r="C943" i="3"/>
  <c r="B943" i="3"/>
  <c r="E942" i="3"/>
  <c r="D942" i="3"/>
  <c r="C942" i="3"/>
  <c r="B942" i="3"/>
  <c r="E941" i="3"/>
  <c r="D941" i="3"/>
  <c r="C941" i="3"/>
  <c r="B941" i="3"/>
  <c r="E940" i="3"/>
  <c r="D940" i="3"/>
  <c r="C940" i="3"/>
  <c r="B940" i="3"/>
  <c r="E939" i="3"/>
  <c r="D939" i="3"/>
  <c r="C939" i="3"/>
  <c r="B939" i="3"/>
  <c r="E938" i="3"/>
  <c r="D938" i="3"/>
  <c r="C938" i="3"/>
  <c r="B938" i="3"/>
  <c r="E937" i="3"/>
  <c r="D937" i="3"/>
  <c r="C937" i="3"/>
  <c r="B937" i="3"/>
  <c r="E936" i="3"/>
  <c r="D936" i="3"/>
  <c r="C936" i="3"/>
  <c r="B936" i="3"/>
  <c r="E935" i="3"/>
  <c r="D935" i="3"/>
  <c r="C935" i="3"/>
  <c r="B935" i="3"/>
  <c r="E934" i="3"/>
  <c r="D934" i="3"/>
  <c r="C934" i="3"/>
  <c r="B934" i="3"/>
  <c r="E933" i="3"/>
  <c r="D933" i="3"/>
  <c r="C933" i="3"/>
  <c r="B933" i="3"/>
  <c r="E932" i="3"/>
  <c r="D932" i="3"/>
  <c r="C932" i="3"/>
  <c r="B932" i="3"/>
  <c r="E931" i="3"/>
  <c r="D931" i="3"/>
  <c r="C931" i="3"/>
  <c r="B931" i="3"/>
  <c r="E930" i="3"/>
  <c r="D930" i="3"/>
  <c r="C930" i="3"/>
  <c r="B930" i="3"/>
  <c r="E929" i="3"/>
  <c r="D929" i="3"/>
  <c r="C929" i="3"/>
  <c r="B929" i="3"/>
  <c r="E928" i="3"/>
  <c r="D928" i="3"/>
  <c r="C928" i="3"/>
  <c r="B928" i="3"/>
  <c r="E927" i="3"/>
  <c r="D927" i="3"/>
  <c r="C927" i="3"/>
  <c r="B927" i="3"/>
  <c r="E926" i="3"/>
  <c r="D926" i="3"/>
  <c r="C926" i="3"/>
  <c r="B926" i="3"/>
  <c r="E925" i="3"/>
  <c r="D925" i="3"/>
  <c r="C925" i="3"/>
  <c r="B925" i="3"/>
  <c r="E924" i="3"/>
  <c r="D924" i="3"/>
  <c r="C924" i="3"/>
  <c r="B924" i="3"/>
  <c r="E923" i="3"/>
  <c r="D923" i="3"/>
  <c r="C923" i="3"/>
  <c r="B923" i="3"/>
  <c r="E922" i="3"/>
  <c r="D922" i="3"/>
  <c r="C922" i="3"/>
  <c r="B922" i="3"/>
  <c r="E921" i="3"/>
  <c r="D921" i="3"/>
  <c r="C921" i="3"/>
  <c r="B921" i="3"/>
  <c r="E920" i="3"/>
  <c r="D920" i="3"/>
  <c r="C920" i="3"/>
  <c r="B920" i="3"/>
  <c r="E919" i="3"/>
  <c r="D919" i="3"/>
  <c r="C919" i="3"/>
  <c r="B919" i="3"/>
  <c r="E918" i="3"/>
  <c r="D918" i="3"/>
  <c r="C918" i="3"/>
  <c r="B918" i="3"/>
  <c r="E917" i="3"/>
  <c r="D917" i="3"/>
  <c r="C917" i="3"/>
  <c r="B917" i="3"/>
  <c r="E916" i="3"/>
  <c r="D916" i="3"/>
  <c r="C916" i="3"/>
  <c r="B916" i="3"/>
  <c r="E915" i="3"/>
  <c r="D915" i="3"/>
  <c r="C915" i="3"/>
  <c r="B915" i="3"/>
  <c r="E914" i="3"/>
  <c r="D914" i="3"/>
  <c r="C914" i="3"/>
  <c r="B914" i="3"/>
  <c r="E913" i="3"/>
  <c r="D913" i="3"/>
  <c r="C913" i="3"/>
  <c r="B913" i="3"/>
  <c r="E912" i="3"/>
  <c r="D912" i="3"/>
  <c r="C912" i="3"/>
  <c r="B912" i="3"/>
  <c r="E911" i="3"/>
  <c r="D911" i="3"/>
  <c r="C911" i="3"/>
  <c r="B911" i="3"/>
  <c r="E910" i="3"/>
  <c r="D910" i="3"/>
  <c r="C910" i="3"/>
  <c r="B910" i="3"/>
  <c r="E909" i="3"/>
  <c r="D909" i="3"/>
  <c r="C909" i="3"/>
  <c r="B909" i="3"/>
  <c r="E908" i="3"/>
  <c r="D908" i="3"/>
  <c r="C908" i="3"/>
  <c r="B908" i="3"/>
  <c r="E907" i="3"/>
  <c r="D907" i="3"/>
  <c r="C907" i="3"/>
  <c r="B907" i="3"/>
  <c r="E906" i="3"/>
  <c r="D906" i="3"/>
  <c r="C906" i="3"/>
  <c r="B906" i="3"/>
  <c r="E905" i="3"/>
  <c r="D905" i="3"/>
  <c r="C905" i="3"/>
  <c r="B905" i="3"/>
  <c r="E904" i="3"/>
  <c r="D904" i="3"/>
  <c r="C904" i="3"/>
  <c r="B904" i="3"/>
  <c r="E903" i="3"/>
  <c r="D903" i="3"/>
  <c r="C903" i="3"/>
  <c r="B903" i="3"/>
  <c r="E902" i="3"/>
  <c r="D902" i="3"/>
  <c r="C902" i="3"/>
  <c r="B902" i="3"/>
  <c r="E901" i="3"/>
  <c r="D901" i="3"/>
  <c r="C901" i="3"/>
  <c r="B901" i="3"/>
  <c r="E900" i="3"/>
  <c r="D900" i="3"/>
  <c r="C900" i="3"/>
  <c r="B900" i="3"/>
  <c r="E899" i="3"/>
  <c r="D899" i="3"/>
  <c r="C899" i="3"/>
  <c r="B899" i="3"/>
  <c r="E898" i="3"/>
  <c r="D898" i="3"/>
  <c r="C898" i="3"/>
  <c r="B898" i="3"/>
  <c r="E897" i="3"/>
  <c r="D897" i="3"/>
  <c r="C897" i="3"/>
  <c r="B897" i="3"/>
  <c r="E896" i="3"/>
  <c r="D896" i="3"/>
  <c r="C896" i="3"/>
  <c r="B896" i="3"/>
  <c r="E895" i="3"/>
  <c r="D895" i="3"/>
  <c r="C895" i="3"/>
  <c r="B895" i="3"/>
  <c r="E894" i="3"/>
  <c r="D894" i="3"/>
  <c r="C894" i="3"/>
  <c r="B894" i="3"/>
  <c r="E893" i="3"/>
  <c r="D893" i="3"/>
  <c r="C893" i="3"/>
  <c r="B893" i="3"/>
  <c r="E892" i="3"/>
  <c r="D892" i="3"/>
  <c r="C892" i="3"/>
  <c r="B892" i="3"/>
  <c r="E891" i="3"/>
  <c r="D891" i="3"/>
  <c r="C891" i="3"/>
  <c r="B891" i="3"/>
  <c r="E890" i="3"/>
  <c r="D890" i="3"/>
  <c r="C890" i="3"/>
  <c r="B890" i="3"/>
  <c r="E889" i="3"/>
  <c r="D889" i="3"/>
  <c r="C889" i="3"/>
  <c r="B889" i="3"/>
  <c r="E888" i="3"/>
  <c r="D888" i="3"/>
  <c r="C888" i="3"/>
  <c r="B888" i="3"/>
  <c r="E887" i="3"/>
  <c r="D887" i="3"/>
  <c r="C887" i="3"/>
  <c r="B887" i="3"/>
  <c r="E886" i="3"/>
  <c r="D886" i="3"/>
  <c r="C886" i="3"/>
  <c r="B886" i="3"/>
  <c r="E885" i="3"/>
  <c r="D885" i="3"/>
  <c r="C885" i="3"/>
  <c r="B885" i="3"/>
  <c r="E884" i="3"/>
  <c r="D884" i="3"/>
  <c r="C884" i="3"/>
  <c r="B884" i="3"/>
  <c r="E883" i="3"/>
  <c r="D883" i="3"/>
  <c r="C883" i="3"/>
  <c r="B883" i="3"/>
  <c r="E882" i="3"/>
  <c r="D882" i="3"/>
  <c r="C882" i="3"/>
  <c r="B882" i="3"/>
  <c r="E881" i="3"/>
  <c r="D881" i="3"/>
  <c r="C881" i="3"/>
  <c r="B881" i="3"/>
  <c r="E880" i="3"/>
  <c r="D880" i="3"/>
  <c r="C880" i="3"/>
  <c r="B880" i="3"/>
  <c r="E879" i="3"/>
  <c r="D879" i="3"/>
  <c r="C879" i="3"/>
  <c r="B879" i="3"/>
  <c r="E878" i="3"/>
  <c r="D878" i="3"/>
  <c r="C878" i="3"/>
  <c r="B878" i="3"/>
  <c r="E877" i="3"/>
  <c r="D877" i="3"/>
  <c r="C877" i="3"/>
  <c r="B877" i="3"/>
  <c r="E876" i="3"/>
  <c r="D876" i="3"/>
  <c r="C876" i="3"/>
  <c r="B876" i="3"/>
  <c r="E875" i="3"/>
  <c r="D875" i="3"/>
  <c r="C875" i="3"/>
  <c r="B875" i="3"/>
  <c r="E874" i="3"/>
  <c r="D874" i="3"/>
  <c r="C874" i="3"/>
  <c r="B874" i="3"/>
  <c r="E873" i="3"/>
  <c r="D873" i="3"/>
  <c r="C873" i="3"/>
  <c r="B873" i="3"/>
  <c r="E872" i="3"/>
  <c r="D872" i="3"/>
  <c r="C872" i="3"/>
  <c r="B872" i="3"/>
  <c r="E871" i="3"/>
  <c r="D871" i="3"/>
  <c r="C871" i="3"/>
  <c r="B871" i="3"/>
  <c r="E870" i="3"/>
  <c r="D870" i="3"/>
  <c r="C870" i="3"/>
  <c r="B870" i="3"/>
  <c r="E869" i="3"/>
  <c r="D869" i="3"/>
  <c r="C869" i="3"/>
  <c r="B869" i="3"/>
  <c r="E868" i="3"/>
  <c r="D868" i="3"/>
  <c r="C868" i="3"/>
  <c r="B868" i="3"/>
  <c r="E867" i="3"/>
  <c r="D867" i="3"/>
  <c r="C867" i="3"/>
  <c r="B867" i="3"/>
  <c r="E866" i="3"/>
  <c r="D866" i="3"/>
  <c r="C866" i="3"/>
  <c r="B866" i="3"/>
  <c r="E865" i="3"/>
  <c r="D865" i="3"/>
  <c r="C865" i="3"/>
  <c r="B865" i="3"/>
  <c r="E864" i="3"/>
  <c r="D864" i="3"/>
  <c r="C864" i="3"/>
  <c r="B864" i="3"/>
  <c r="E863" i="3"/>
  <c r="D863" i="3"/>
  <c r="C863" i="3"/>
  <c r="B863" i="3"/>
  <c r="E862" i="3"/>
  <c r="D862" i="3"/>
  <c r="C862" i="3"/>
  <c r="B862" i="3"/>
  <c r="E861" i="3"/>
  <c r="D861" i="3"/>
  <c r="C861" i="3"/>
  <c r="B861" i="3"/>
  <c r="E860" i="3"/>
  <c r="D860" i="3"/>
  <c r="C860" i="3"/>
  <c r="B860" i="3"/>
  <c r="E859" i="3"/>
  <c r="D859" i="3"/>
  <c r="C859" i="3"/>
  <c r="B859" i="3"/>
  <c r="E858" i="3"/>
  <c r="D858" i="3"/>
  <c r="C858" i="3"/>
  <c r="B858" i="3"/>
  <c r="E857" i="3"/>
  <c r="D857" i="3"/>
  <c r="C857" i="3"/>
  <c r="B857" i="3"/>
  <c r="E856" i="3"/>
  <c r="D856" i="3"/>
  <c r="C856" i="3"/>
  <c r="B856" i="3"/>
  <c r="E855" i="3"/>
  <c r="D855" i="3"/>
  <c r="C855" i="3"/>
  <c r="B855" i="3"/>
  <c r="E854" i="3"/>
  <c r="D854" i="3"/>
  <c r="C854" i="3"/>
  <c r="B854" i="3"/>
  <c r="E853" i="3"/>
  <c r="D853" i="3"/>
  <c r="C853" i="3"/>
  <c r="B853" i="3"/>
  <c r="E852" i="3"/>
  <c r="D852" i="3"/>
  <c r="C852" i="3"/>
  <c r="B852" i="3"/>
  <c r="E851" i="3"/>
  <c r="D851" i="3"/>
  <c r="C851" i="3"/>
  <c r="B851" i="3"/>
  <c r="E850" i="3"/>
  <c r="D850" i="3"/>
  <c r="C850" i="3"/>
  <c r="B850" i="3"/>
  <c r="E849" i="3"/>
  <c r="D849" i="3"/>
  <c r="C849" i="3"/>
  <c r="B849" i="3"/>
  <c r="E848" i="3"/>
  <c r="D848" i="3"/>
  <c r="C848" i="3"/>
  <c r="B848" i="3"/>
  <c r="E847" i="3"/>
  <c r="D847" i="3"/>
  <c r="C847" i="3"/>
  <c r="B847" i="3"/>
  <c r="E846" i="3"/>
  <c r="D846" i="3"/>
  <c r="C846" i="3"/>
  <c r="B846" i="3"/>
  <c r="E845" i="3"/>
  <c r="D845" i="3"/>
  <c r="C845" i="3"/>
  <c r="B845" i="3"/>
  <c r="E844" i="3"/>
  <c r="D844" i="3"/>
  <c r="C844" i="3"/>
  <c r="B844" i="3"/>
  <c r="E843" i="3"/>
  <c r="D843" i="3"/>
  <c r="C843" i="3"/>
  <c r="B843" i="3"/>
  <c r="E842" i="3"/>
  <c r="D842" i="3"/>
  <c r="C842" i="3"/>
  <c r="B842" i="3"/>
  <c r="E841" i="3"/>
  <c r="D841" i="3"/>
  <c r="C841" i="3"/>
  <c r="B841" i="3"/>
  <c r="E840" i="3"/>
  <c r="D840" i="3"/>
  <c r="C840" i="3"/>
  <c r="B840" i="3"/>
  <c r="E839" i="3"/>
  <c r="D839" i="3"/>
  <c r="C839" i="3"/>
  <c r="B839" i="3"/>
  <c r="E838" i="3"/>
  <c r="D838" i="3"/>
  <c r="C838" i="3"/>
  <c r="B838" i="3"/>
  <c r="E837" i="3"/>
  <c r="D837" i="3"/>
  <c r="C837" i="3"/>
  <c r="B837" i="3"/>
  <c r="E836" i="3"/>
  <c r="D836" i="3"/>
  <c r="C836" i="3"/>
  <c r="B836" i="3"/>
  <c r="E835" i="3"/>
  <c r="D835" i="3"/>
  <c r="C835" i="3"/>
  <c r="B835" i="3"/>
  <c r="E834" i="3"/>
  <c r="D834" i="3"/>
  <c r="C834" i="3"/>
  <c r="B834" i="3"/>
  <c r="E833" i="3"/>
  <c r="D833" i="3"/>
  <c r="C833" i="3"/>
  <c r="B833" i="3"/>
  <c r="E832" i="3"/>
  <c r="D832" i="3"/>
  <c r="C832" i="3"/>
  <c r="B832" i="3"/>
  <c r="E831" i="3"/>
  <c r="D831" i="3"/>
  <c r="C831" i="3"/>
  <c r="B831" i="3"/>
  <c r="E830" i="3"/>
  <c r="D830" i="3"/>
  <c r="C830" i="3"/>
  <c r="B830" i="3"/>
  <c r="E829" i="3"/>
  <c r="D829" i="3"/>
  <c r="C829" i="3"/>
  <c r="B829" i="3"/>
  <c r="E828" i="3"/>
  <c r="D828" i="3"/>
  <c r="C828" i="3"/>
  <c r="B828" i="3"/>
  <c r="E827" i="3"/>
  <c r="D827" i="3"/>
  <c r="C827" i="3"/>
  <c r="B827" i="3"/>
  <c r="E826" i="3"/>
  <c r="D826" i="3"/>
  <c r="C826" i="3"/>
  <c r="B826" i="3"/>
  <c r="E825" i="3"/>
  <c r="D825" i="3"/>
  <c r="C825" i="3"/>
  <c r="B825" i="3"/>
  <c r="E824" i="3"/>
  <c r="D824" i="3"/>
  <c r="C824" i="3"/>
  <c r="B824" i="3"/>
  <c r="E823" i="3"/>
  <c r="D823" i="3"/>
  <c r="C823" i="3"/>
  <c r="B823" i="3"/>
  <c r="E822" i="3"/>
  <c r="D822" i="3"/>
  <c r="C822" i="3"/>
  <c r="B822" i="3"/>
  <c r="E821" i="3"/>
  <c r="D821" i="3"/>
  <c r="C821" i="3"/>
  <c r="B821" i="3"/>
  <c r="E820" i="3"/>
  <c r="D820" i="3"/>
  <c r="C820" i="3"/>
  <c r="B820" i="3"/>
  <c r="E819" i="3"/>
  <c r="D819" i="3"/>
  <c r="C819" i="3"/>
  <c r="B819" i="3"/>
  <c r="E818" i="3"/>
  <c r="D818" i="3"/>
  <c r="C818" i="3"/>
  <c r="B818" i="3"/>
  <c r="E817" i="3"/>
  <c r="D817" i="3"/>
  <c r="C817" i="3"/>
  <c r="B817" i="3"/>
  <c r="E816" i="3"/>
  <c r="D816" i="3"/>
  <c r="C816" i="3"/>
  <c r="B816" i="3"/>
  <c r="E815" i="3"/>
  <c r="D815" i="3"/>
  <c r="C815" i="3"/>
  <c r="B815" i="3"/>
  <c r="E814" i="3"/>
  <c r="D814" i="3"/>
  <c r="C814" i="3"/>
  <c r="B814" i="3"/>
  <c r="E813" i="3"/>
  <c r="D813" i="3"/>
  <c r="C813" i="3"/>
  <c r="B813" i="3"/>
  <c r="E812" i="3"/>
  <c r="D812" i="3"/>
  <c r="C812" i="3"/>
  <c r="B812" i="3"/>
  <c r="E811" i="3"/>
  <c r="D811" i="3"/>
  <c r="C811" i="3"/>
  <c r="B811" i="3"/>
  <c r="E810" i="3"/>
  <c r="D810" i="3"/>
  <c r="C810" i="3"/>
  <c r="B810" i="3"/>
  <c r="E809" i="3"/>
  <c r="D809" i="3"/>
  <c r="C809" i="3"/>
  <c r="B809" i="3"/>
  <c r="E808" i="3"/>
  <c r="D808" i="3"/>
  <c r="C808" i="3"/>
  <c r="B808" i="3"/>
  <c r="E807" i="3"/>
  <c r="D807" i="3"/>
  <c r="C807" i="3"/>
  <c r="B807" i="3"/>
  <c r="E806" i="3"/>
  <c r="D806" i="3"/>
  <c r="C806" i="3"/>
  <c r="B806" i="3"/>
  <c r="E805" i="3"/>
  <c r="D805" i="3"/>
  <c r="C805" i="3"/>
  <c r="B805" i="3"/>
  <c r="E804" i="3"/>
  <c r="D804" i="3"/>
  <c r="C804" i="3"/>
  <c r="B804" i="3"/>
  <c r="E803" i="3"/>
  <c r="D803" i="3"/>
  <c r="C803" i="3"/>
  <c r="B803" i="3"/>
  <c r="E802" i="3"/>
  <c r="D802" i="3"/>
  <c r="C802" i="3"/>
  <c r="B802" i="3"/>
  <c r="E801" i="3"/>
  <c r="D801" i="3"/>
  <c r="C801" i="3"/>
  <c r="B801" i="3"/>
  <c r="E800" i="3"/>
  <c r="D800" i="3"/>
  <c r="C800" i="3"/>
  <c r="B800" i="3"/>
  <c r="E799" i="3"/>
  <c r="D799" i="3"/>
  <c r="C799" i="3"/>
  <c r="B799" i="3"/>
  <c r="E798" i="3"/>
  <c r="D798" i="3"/>
  <c r="C798" i="3"/>
  <c r="B798" i="3"/>
  <c r="E797" i="3"/>
  <c r="D797" i="3"/>
  <c r="C797" i="3"/>
  <c r="B797" i="3"/>
  <c r="E796" i="3"/>
  <c r="D796" i="3"/>
  <c r="C796" i="3"/>
  <c r="B796" i="3"/>
  <c r="E795" i="3"/>
  <c r="D795" i="3"/>
  <c r="C795" i="3"/>
  <c r="B795" i="3"/>
  <c r="E794" i="3"/>
  <c r="D794" i="3"/>
  <c r="C794" i="3"/>
  <c r="B794" i="3"/>
  <c r="E793" i="3"/>
  <c r="D793" i="3"/>
  <c r="C793" i="3"/>
  <c r="B793" i="3"/>
  <c r="E792" i="3"/>
  <c r="D792" i="3"/>
  <c r="C792" i="3"/>
  <c r="B792" i="3"/>
  <c r="E791" i="3"/>
  <c r="D791" i="3"/>
  <c r="C791" i="3"/>
  <c r="B791" i="3"/>
  <c r="E790" i="3"/>
  <c r="D790" i="3"/>
  <c r="C790" i="3"/>
  <c r="B790" i="3"/>
  <c r="E789" i="3"/>
  <c r="D789" i="3"/>
  <c r="C789" i="3"/>
  <c r="B789" i="3"/>
  <c r="E788" i="3"/>
  <c r="D788" i="3"/>
  <c r="C788" i="3"/>
  <c r="B788" i="3"/>
  <c r="E787" i="3"/>
  <c r="D787" i="3"/>
  <c r="C787" i="3"/>
  <c r="B787" i="3"/>
  <c r="E786" i="3"/>
  <c r="D786" i="3"/>
  <c r="C786" i="3"/>
  <c r="B786" i="3"/>
  <c r="E785" i="3"/>
  <c r="D785" i="3"/>
  <c r="C785" i="3"/>
  <c r="B785" i="3"/>
  <c r="E784" i="3"/>
  <c r="D784" i="3"/>
  <c r="C784" i="3"/>
  <c r="B784" i="3"/>
  <c r="E783" i="3"/>
  <c r="D783" i="3"/>
  <c r="C783" i="3"/>
  <c r="B783" i="3"/>
  <c r="E782" i="3"/>
  <c r="D782" i="3"/>
  <c r="C782" i="3"/>
  <c r="B782" i="3"/>
  <c r="E781" i="3"/>
  <c r="D781" i="3"/>
  <c r="C781" i="3"/>
  <c r="B781" i="3"/>
  <c r="E780" i="3"/>
  <c r="D780" i="3"/>
  <c r="C780" i="3"/>
  <c r="B780" i="3"/>
  <c r="E779" i="3"/>
  <c r="D779" i="3"/>
  <c r="C779" i="3"/>
  <c r="B779" i="3"/>
  <c r="E778" i="3"/>
  <c r="D778" i="3"/>
  <c r="C778" i="3"/>
  <c r="B778" i="3"/>
  <c r="E777" i="3"/>
  <c r="D777" i="3"/>
  <c r="C777" i="3"/>
  <c r="B777" i="3"/>
  <c r="E776" i="3"/>
  <c r="D776" i="3"/>
  <c r="C776" i="3"/>
  <c r="B776" i="3"/>
  <c r="E775" i="3"/>
  <c r="D775" i="3"/>
  <c r="C775" i="3"/>
  <c r="B775" i="3"/>
  <c r="E774" i="3"/>
  <c r="D774" i="3"/>
  <c r="C774" i="3"/>
  <c r="B774" i="3"/>
  <c r="E773" i="3"/>
  <c r="D773" i="3"/>
  <c r="C773" i="3"/>
  <c r="B773" i="3"/>
  <c r="E772" i="3"/>
  <c r="D772" i="3"/>
  <c r="C772" i="3"/>
  <c r="B772" i="3"/>
  <c r="E771" i="3"/>
  <c r="D771" i="3"/>
  <c r="C771" i="3"/>
  <c r="B771" i="3"/>
  <c r="E770" i="3"/>
  <c r="D770" i="3"/>
  <c r="C770" i="3"/>
  <c r="B770" i="3"/>
  <c r="E769" i="3"/>
  <c r="D769" i="3"/>
  <c r="C769" i="3"/>
  <c r="B769" i="3"/>
  <c r="E768" i="3"/>
  <c r="D768" i="3"/>
  <c r="C768" i="3"/>
  <c r="B768" i="3"/>
  <c r="E767" i="3"/>
  <c r="D767" i="3"/>
  <c r="C767" i="3"/>
  <c r="B767" i="3"/>
  <c r="E766" i="3"/>
  <c r="D766" i="3"/>
  <c r="C766" i="3"/>
  <c r="B766" i="3"/>
  <c r="E765" i="3"/>
  <c r="D765" i="3"/>
  <c r="C765" i="3"/>
  <c r="B765" i="3"/>
  <c r="E764" i="3"/>
  <c r="D764" i="3"/>
  <c r="C764" i="3"/>
  <c r="B764" i="3"/>
  <c r="E763" i="3"/>
  <c r="D763" i="3"/>
  <c r="C763" i="3"/>
  <c r="B763" i="3"/>
  <c r="E762" i="3"/>
  <c r="D762" i="3"/>
  <c r="C762" i="3"/>
  <c r="B762" i="3"/>
  <c r="E761" i="3"/>
  <c r="D761" i="3"/>
  <c r="C761" i="3"/>
  <c r="B761" i="3"/>
  <c r="E760" i="3"/>
  <c r="D760" i="3"/>
  <c r="C760" i="3"/>
  <c r="B760" i="3"/>
  <c r="E759" i="3"/>
  <c r="D759" i="3"/>
  <c r="C759" i="3"/>
  <c r="B759" i="3"/>
  <c r="E758" i="3"/>
  <c r="D758" i="3"/>
  <c r="C758" i="3"/>
  <c r="B758" i="3"/>
  <c r="E757" i="3"/>
  <c r="D757" i="3"/>
  <c r="C757" i="3"/>
  <c r="B757" i="3"/>
  <c r="E756" i="3"/>
  <c r="D756" i="3"/>
  <c r="C756" i="3"/>
  <c r="B756" i="3"/>
  <c r="E755" i="3"/>
  <c r="D755" i="3"/>
  <c r="C755" i="3"/>
  <c r="B755" i="3"/>
  <c r="E754" i="3"/>
  <c r="D754" i="3"/>
  <c r="C754" i="3"/>
  <c r="B754" i="3"/>
  <c r="E753" i="3"/>
  <c r="D753" i="3"/>
  <c r="C753" i="3"/>
  <c r="B753" i="3"/>
  <c r="E752" i="3"/>
  <c r="D752" i="3"/>
  <c r="C752" i="3"/>
  <c r="B752" i="3"/>
  <c r="E751" i="3"/>
  <c r="D751" i="3"/>
  <c r="C751" i="3"/>
  <c r="B751" i="3"/>
  <c r="E750" i="3"/>
  <c r="D750" i="3"/>
  <c r="C750" i="3"/>
  <c r="B750" i="3"/>
  <c r="E749" i="3"/>
  <c r="D749" i="3"/>
  <c r="C749" i="3"/>
  <c r="B749" i="3"/>
  <c r="E748" i="3"/>
  <c r="D748" i="3"/>
  <c r="C748" i="3"/>
  <c r="B748" i="3"/>
  <c r="E747" i="3"/>
  <c r="D747" i="3"/>
  <c r="C747" i="3"/>
  <c r="B747" i="3"/>
  <c r="E746" i="3"/>
  <c r="D746" i="3"/>
  <c r="C746" i="3"/>
  <c r="B746" i="3"/>
  <c r="E745" i="3"/>
  <c r="D745" i="3"/>
  <c r="C745" i="3"/>
  <c r="B745" i="3"/>
  <c r="E744" i="3"/>
  <c r="D744" i="3"/>
  <c r="C744" i="3"/>
  <c r="B744" i="3"/>
  <c r="E743" i="3"/>
  <c r="D743" i="3"/>
  <c r="C743" i="3"/>
  <c r="B743" i="3"/>
  <c r="E742" i="3"/>
  <c r="D742" i="3"/>
  <c r="C742" i="3"/>
  <c r="B742" i="3"/>
  <c r="E741" i="3"/>
  <c r="D741" i="3"/>
  <c r="C741" i="3"/>
  <c r="B741" i="3"/>
  <c r="E740" i="3"/>
  <c r="D740" i="3"/>
  <c r="C740" i="3"/>
  <c r="B740" i="3"/>
  <c r="E739" i="3"/>
  <c r="D739" i="3"/>
  <c r="C739" i="3"/>
  <c r="B739" i="3"/>
  <c r="E738" i="3"/>
  <c r="D738" i="3"/>
  <c r="C738" i="3"/>
  <c r="B738" i="3"/>
  <c r="E737" i="3"/>
  <c r="D737" i="3"/>
  <c r="C737" i="3"/>
  <c r="B737" i="3"/>
  <c r="E736" i="3"/>
  <c r="D736" i="3"/>
  <c r="C736" i="3"/>
  <c r="B736" i="3"/>
  <c r="E735" i="3"/>
  <c r="D735" i="3"/>
  <c r="C735" i="3"/>
  <c r="B735" i="3"/>
  <c r="E734" i="3"/>
  <c r="D734" i="3"/>
  <c r="C734" i="3"/>
  <c r="B734" i="3"/>
  <c r="E733" i="3"/>
  <c r="D733" i="3"/>
  <c r="C733" i="3"/>
  <c r="B733" i="3"/>
  <c r="E732" i="3"/>
  <c r="D732" i="3"/>
  <c r="C732" i="3"/>
  <c r="B732" i="3"/>
  <c r="E731" i="3"/>
  <c r="D731" i="3"/>
  <c r="C731" i="3"/>
  <c r="B731" i="3"/>
  <c r="E730" i="3"/>
  <c r="D730" i="3"/>
  <c r="C730" i="3"/>
  <c r="B730" i="3"/>
  <c r="E729" i="3"/>
  <c r="D729" i="3"/>
  <c r="C729" i="3"/>
  <c r="B729" i="3"/>
  <c r="E728" i="3"/>
  <c r="D728" i="3"/>
  <c r="C728" i="3"/>
  <c r="B728" i="3"/>
  <c r="E727" i="3"/>
  <c r="D727" i="3"/>
  <c r="C727" i="3"/>
  <c r="B727" i="3"/>
  <c r="E726" i="3"/>
  <c r="D726" i="3"/>
  <c r="C726" i="3"/>
  <c r="B726" i="3"/>
  <c r="E725" i="3"/>
  <c r="D725" i="3"/>
  <c r="C725" i="3"/>
  <c r="B725" i="3"/>
  <c r="E724" i="3"/>
  <c r="D724" i="3"/>
  <c r="C724" i="3"/>
  <c r="B724" i="3"/>
  <c r="E723" i="3"/>
  <c r="D723" i="3"/>
  <c r="C723" i="3"/>
  <c r="B723" i="3"/>
  <c r="E722" i="3"/>
  <c r="D722" i="3"/>
  <c r="C722" i="3"/>
  <c r="B722" i="3"/>
  <c r="E721" i="3"/>
  <c r="D721" i="3"/>
  <c r="C721" i="3"/>
  <c r="B721" i="3"/>
  <c r="E720" i="3"/>
  <c r="D720" i="3"/>
  <c r="C720" i="3"/>
  <c r="B720" i="3"/>
  <c r="E719" i="3"/>
  <c r="D719" i="3"/>
  <c r="C719" i="3"/>
  <c r="B719" i="3"/>
  <c r="E718" i="3"/>
  <c r="D718" i="3"/>
  <c r="C718" i="3"/>
  <c r="B718" i="3"/>
  <c r="E717" i="3"/>
  <c r="D717" i="3"/>
  <c r="C717" i="3"/>
  <c r="B717" i="3"/>
  <c r="E716" i="3"/>
  <c r="D716" i="3"/>
  <c r="C716" i="3"/>
  <c r="B716" i="3"/>
  <c r="E715" i="3"/>
  <c r="D715" i="3"/>
  <c r="C715" i="3"/>
  <c r="B715" i="3"/>
  <c r="E714" i="3"/>
  <c r="D714" i="3"/>
  <c r="C714" i="3"/>
  <c r="B714" i="3"/>
  <c r="E713" i="3"/>
  <c r="D713" i="3"/>
  <c r="C713" i="3"/>
  <c r="B713" i="3"/>
  <c r="E712" i="3"/>
  <c r="D712" i="3"/>
  <c r="C712" i="3"/>
  <c r="B712" i="3"/>
  <c r="E711" i="3"/>
  <c r="D711" i="3"/>
  <c r="C711" i="3"/>
  <c r="B711" i="3"/>
  <c r="E710" i="3"/>
  <c r="D710" i="3"/>
  <c r="C710" i="3"/>
  <c r="B710" i="3"/>
  <c r="E709" i="3"/>
  <c r="D709" i="3"/>
  <c r="C709" i="3"/>
  <c r="B709" i="3"/>
  <c r="E708" i="3"/>
  <c r="D708" i="3"/>
  <c r="C708" i="3"/>
  <c r="B708" i="3"/>
  <c r="E707" i="3"/>
  <c r="D707" i="3"/>
  <c r="C707" i="3"/>
  <c r="B707" i="3"/>
  <c r="E706" i="3"/>
  <c r="D706" i="3"/>
  <c r="C706" i="3"/>
  <c r="B706" i="3"/>
  <c r="E705" i="3"/>
  <c r="D705" i="3"/>
  <c r="C705" i="3"/>
  <c r="B705" i="3"/>
  <c r="E704" i="3"/>
  <c r="D704" i="3"/>
  <c r="C704" i="3"/>
  <c r="B704" i="3"/>
  <c r="E703" i="3"/>
  <c r="D703" i="3"/>
  <c r="C703" i="3"/>
  <c r="B703" i="3"/>
  <c r="E702" i="3"/>
  <c r="D702" i="3"/>
  <c r="C702" i="3"/>
  <c r="B702" i="3"/>
  <c r="E701" i="3"/>
  <c r="D701" i="3"/>
  <c r="C701" i="3"/>
  <c r="B701" i="3"/>
  <c r="E700" i="3"/>
  <c r="D700" i="3"/>
  <c r="C700" i="3"/>
  <c r="B700" i="3"/>
  <c r="E699" i="3"/>
  <c r="D699" i="3"/>
  <c r="C699" i="3"/>
  <c r="B699" i="3"/>
  <c r="E698" i="3"/>
  <c r="D698" i="3"/>
  <c r="C698" i="3"/>
  <c r="B698" i="3"/>
  <c r="E697" i="3"/>
  <c r="D697" i="3"/>
  <c r="C697" i="3"/>
  <c r="B697" i="3"/>
  <c r="E696" i="3"/>
  <c r="D696" i="3"/>
  <c r="C696" i="3"/>
  <c r="B696" i="3"/>
  <c r="E695" i="3"/>
  <c r="D695" i="3"/>
  <c r="C695" i="3"/>
  <c r="B695" i="3"/>
  <c r="E694" i="3"/>
  <c r="D694" i="3"/>
  <c r="C694" i="3"/>
  <c r="B694" i="3"/>
  <c r="E693" i="3"/>
  <c r="D693" i="3"/>
  <c r="C693" i="3"/>
  <c r="B693" i="3"/>
  <c r="E692" i="3"/>
  <c r="D692" i="3"/>
  <c r="C692" i="3"/>
  <c r="B692" i="3"/>
  <c r="E691" i="3"/>
  <c r="D691" i="3"/>
  <c r="C691" i="3"/>
  <c r="B691" i="3"/>
  <c r="E690" i="3"/>
  <c r="D690" i="3"/>
  <c r="C690" i="3"/>
  <c r="B690" i="3"/>
  <c r="E689" i="3"/>
  <c r="D689" i="3"/>
  <c r="C689" i="3"/>
  <c r="B689" i="3"/>
  <c r="E688" i="3"/>
  <c r="D688" i="3"/>
  <c r="C688" i="3"/>
  <c r="B688" i="3"/>
  <c r="E687" i="3"/>
  <c r="D687" i="3"/>
  <c r="C687" i="3"/>
  <c r="B687" i="3"/>
  <c r="E686" i="3"/>
  <c r="D686" i="3"/>
  <c r="C686" i="3"/>
  <c r="B686" i="3"/>
  <c r="E685" i="3"/>
  <c r="D685" i="3"/>
  <c r="C685" i="3"/>
  <c r="B685" i="3"/>
  <c r="E684" i="3"/>
  <c r="D684" i="3"/>
  <c r="C684" i="3"/>
  <c r="B684" i="3"/>
  <c r="E683" i="3"/>
  <c r="D683" i="3"/>
  <c r="C683" i="3"/>
  <c r="B683" i="3"/>
  <c r="E682" i="3"/>
  <c r="D682" i="3"/>
  <c r="C682" i="3"/>
  <c r="B682" i="3"/>
  <c r="E681" i="3"/>
  <c r="D681" i="3"/>
  <c r="C681" i="3"/>
  <c r="B681" i="3"/>
  <c r="E680" i="3"/>
  <c r="D680" i="3"/>
  <c r="C680" i="3"/>
  <c r="B680" i="3"/>
  <c r="E679" i="3"/>
  <c r="D679" i="3"/>
  <c r="C679" i="3"/>
  <c r="B679" i="3"/>
  <c r="E678" i="3"/>
  <c r="D678" i="3"/>
  <c r="C678" i="3"/>
  <c r="B678" i="3"/>
  <c r="E677" i="3"/>
  <c r="D677" i="3"/>
  <c r="C677" i="3"/>
  <c r="B677" i="3"/>
  <c r="E676" i="3"/>
  <c r="D676" i="3"/>
  <c r="C676" i="3"/>
  <c r="B676" i="3"/>
  <c r="E675" i="3"/>
  <c r="D675" i="3"/>
  <c r="C675" i="3"/>
  <c r="B675" i="3"/>
  <c r="E674" i="3"/>
  <c r="D674" i="3"/>
  <c r="C674" i="3"/>
  <c r="B674" i="3"/>
  <c r="E673" i="3"/>
  <c r="D673" i="3"/>
  <c r="C673" i="3"/>
  <c r="B673" i="3"/>
  <c r="E672" i="3"/>
  <c r="D672" i="3"/>
  <c r="C672" i="3"/>
  <c r="B672" i="3"/>
  <c r="E671" i="3"/>
  <c r="D671" i="3"/>
  <c r="C671" i="3"/>
  <c r="B671" i="3"/>
  <c r="E670" i="3"/>
  <c r="D670" i="3"/>
  <c r="C670" i="3"/>
  <c r="B670" i="3"/>
  <c r="E669" i="3"/>
  <c r="D669" i="3"/>
  <c r="C669" i="3"/>
  <c r="B669" i="3"/>
  <c r="E668" i="3"/>
  <c r="D668" i="3"/>
  <c r="C668" i="3"/>
  <c r="B668" i="3"/>
  <c r="E667" i="3"/>
  <c r="D667" i="3"/>
  <c r="C667" i="3"/>
  <c r="B667" i="3"/>
  <c r="E666" i="3"/>
  <c r="D666" i="3"/>
  <c r="C666" i="3"/>
  <c r="B666" i="3"/>
  <c r="E665" i="3"/>
  <c r="D665" i="3"/>
  <c r="C665" i="3"/>
  <c r="B665" i="3"/>
  <c r="E664" i="3"/>
  <c r="D664" i="3"/>
  <c r="C664" i="3"/>
  <c r="B664" i="3"/>
  <c r="E663" i="3"/>
  <c r="D663" i="3"/>
  <c r="C663" i="3"/>
  <c r="B663" i="3"/>
  <c r="E662" i="3"/>
  <c r="D662" i="3"/>
  <c r="C662" i="3"/>
  <c r="B662" i="3"/>
  <c r="E661" i="3"/>
  <c r="D661" i="3"/>
  <c r="C661" i="3"/>
  <c r="B661" i="3"/>
  <c r="E660" i="3"/>
  <c r="D660" i="3"/>
  <c r="C660" i="3"/>
  <c r="B660" i="3"/>
  <c r="E659" i="3"/>
  <c r="D659" i="3"/>
  <c r="C659" i="3"/>
  <c r="B659" i="3"/>
  <c r="E658" i="3"/>
  <c r="D658" i="3"/>
  <c r="C658" i="3"/>
  <c r="B658" i="3"/>
  <c r="E657" i="3"/>
  <c r="D657" i="3"/>
  <c r="C657" i="3"/>
  <c r="B657" i="3"/>
  <c r="E656" i="3"/>
  <c r="D656" i="3"/>
  <c r="C656" i="3"/>
  <c r="B656" i="3"/>
  <c r="E655" i="3"/>
  <c r="D655" i="3"/>
  <c r="C655" i="3"/>
  <c r="B655" i="3"/>
  <c r="E654" i="3"/>
  <c r="D654" i="3"/>
  <c r="C654" i="3"/>
  <c r="B654" i="3"/>
  <c r="E653" i="3"/>
  <c r="D653" i="3"/>
  <c r="C653" i="3"/>
  <c r="B653" i="3"/>
  <c r="E652" i="3"/>
  <c r="D652" i="3"/>
  <c r="C652" i="3"/>
  <c r="B652" i="3"/>
  <c r="E651" i="3"/>
  <c r="D651" i="3"/>
  <c r="C651" i="3"/>
  <c r="B651" i="3"/>
  <c r="E650" i="3"/>
  <c r="D650" i="3"/>
  <c r="C650" i="3"/>
  <c r="B650" i="3"/>
  <c r="E649" i="3"/>
  <c r="D649" i="3"/>
  <c r="C649" i="3"/>
  <c r="B649" i="3"/>
  <c r="E648" i="3"/>
  <c r="D648" i="3"/>
  <c r="C648" i="3"/>
  <c r="B648" i="3"/>
  <c r="E647" i="3"/>
  <c r="D647" i="3"/>
  <c r="C647" i="3"/>
  <c r="B647" i="3"/>
  <c r="E646" i="3"/>
  <c r="D646" i="3"/>
  <c r="C646" i="3"/>
  <c r="B646" i="3"/>
  <c r="E645" i="3"/>
  <c r="D645" i="3"/>
  <c r="C645" i="3"/>
  <c r="B645" i="3"/>
  <c r="E644" i="3"/>
  <c r="D644" i="3"/>
  <c r="C644" i="3"/>
  <c r="B644" i="3"/>
  <c r="E643" i="3"/>
  <c r="D643" i="3"/>
  <c r="C643" i="3"/>
  <c r="B643" i="3"/>
  <c r="E642" i="3"/>
  <c r="D642" i="3"/>
  <c r="C642" i="3"/>
  <c r="B642" i="3"/>
  <c r="E641" i="3"/>
  <c r="D641" i="3"/>
  <c r="C641" i="3"/>
  <c r="B641" i="3"/>
  <c r="E640" i="3"/>
  <c r="D640" i="3"/>
  <c r="C640" i="3"/>
  <c r="B640" i="3"/>
  <c r="E639" i="3"/>
  <c r="D639" i="3"/>
  <c r="C639" i="3"/>
  <c r="B639" i="3"/>
  <c r="E638" i="3"/>
  <c r="D638" i="3"/>
  <c r="C638" i="3"/>
  <c r="B638" i="3"/>
  <c r="E637" i="3"/>
  <c r="D637" i="3"/>
  <c r="C637" i="3"/>
  <c r="B637" i="3"/>
  <c r="E636" i="3"/>
  <c r="D636" i="3"/>
  <c r="C636" i="3"/>
  <c r="B636" i="3"/>
  <c r="E635" i="3"/>
  <c r="D635" i="3"/>
  <c r="C635" i="3"/>
  <c r="B635" i="3"/>
  <c r="E634" i="3"/>
  <c r="D634" i="3"/>
  <c r="C634" i="3"/>
  <c r="B634" i="3"/>
  <c r="E633" i="3"/>
  <c r="D633" i="3"/>
  <c r="C633" i="3"/>
  <c r="B633" i="3"/>
  <c r="E632" i="3"/>
  <c r="D632" i="3"/>
  <c r="C632" i="3"/>
  <c r="B632" i="3"/>
  <c r="E631" i="3"/>
  <c r="D631" i="3"/>
  <c r="C631" i="3"/>
  <c r="B631" i="3"/>
  <c r="E630" i="3"/>
  <c r="D630" i="3"/>
  <c r="C630" i="3"/>
  <c r="B630" i="3"/>
  <c r="E629" i="3"/>
  <c r="D629" i="3"/>
  <c r="C629" i="3"/>
  <c r="B629" i="3"/>
  <c r="E628" i="3"/>
  <c r="D628" i="3"/>
  <c r="C628" i="3"/>
  <c r="B628" i="3"/>
  <c r="E627" i="3"/>
  <c r="D627" i="3"/>
  <c r="C627" i="3"/>
  <c r="B627" i="3"/>
  <c r="E626" i="3"/>
  <c r="D626" i="3"/>
  <c r="C626" i="3"/>
  <c r="B626" i="3"/>
  <c r="E625" i="3"/>
  <c r="D625" i="3"/>
  <c r="C625" i="3"/>
  <c r="B625" i="3"/>
  <c r="E624" i="3"/>
  <c r="D624" i="3"/>
  <c r="C624" i="3"/>
  <c r="B624" i="3"/>
  <c r="E623" i="3"/>
  <c r="D623" i="3"/>
  <c r="C623" i="3"/>
  <c r="B623" i="3"/>
  <c r="E622" i="3"/>
  <c r="D622" i="3"/>
  <c r="C622" i="3"/>
  <c r="B622" i="3"/>
  <c r="E621" i="3"/>
  <c r="D621" i="3"/>
  <c r="C621" i="3"/>
  <c r="B621" i="3"/>
  <c r="E620" i="3"/>
  <c r="D620" i="3"/>
  <c r="C620" i="3"/>
  <c r="B620" i="3"/>
  <c r="E619" i="3"/>
  <c r="D619" i="3"/>
  <c r="C619" i="3"/>
  <c r="B619" i="3"/>
  <c r="E618" i="3"/>
  <c r="D618" i="3"/>
  <c r="C618" i="3"/>
  <c r="B618" i="3"/>
  <c r="E617" i="3"/>
  <c r="D617" i="3"/>
  <c r="C617" i="3"/>
  <c r="B617" i="3"/>
  <c r="E616" i="3"/>
  <c r="D616" i="3"/>
  <c r="C616" i="3"/>
  <c r="B616" i="3"/>
  <c r="E615" i="3"/>
  <c r="D615" i="3"/>
  <c r="C615" i="3"/>
  <c r="B615" i="3"/>
  <c r="E614" i="3"/>
  <c r="D614" i="3"/>
  <c r="C614" i="3"/>
  <c r="B614" i="3"/>
  <c r="E613" i="3"/>
  <c r="D613" i="3"/>
  <c r="C613" i="3"/>
  <c r="B613" i="3"/>
  <c r="E612" i="3"/>
  <c r="D612" i="3"/>
  <c r="C612" i="3"/>
  <c r="B612" i="3"/>
  <c r="E611" i="3"/>
  <c r="D611" i="3"/>
  <c r="C611" i="3"/>
  <c r="B611" i="3"/>
  <c r="E610" i="3"/>
  <c r="D610" i="3"/>
  <c r="C610" i="3"/>
  <c r="B610" i="3"/>
  <c r="E609" i="3"/>
  <c r="D609" i="3"/>
  <c r="C609" i="3"/>
  <c r="B609" i="3"/>
  <c r="E608" i="3"/>
  <c r="D608" i="3"/>
  <c r="C608" i="3"/>
  <c r="B608" i="3"/>
  <c r="E607" i="3"/>
  <c r="D607" i="3"/>
  <c r="C607" i="3"/>
  <c r="B607" i="3"/>
  <c r="E606" i="3"/>
  <c r="D606" i="3"/>
  <c r="C606" i="3"/>
  <c r="B606" i="3"/>
  <c r="E605" i="3"/>
  <c r="D605" i="3"/>
  <c r="C605" i="3"/>
  <c r="B605" i="3"/>
  <c r="E604" i="3"/>
  <c r="D604" i="3"/>
  <c r="C604" i="3"/>
  <c r="B604" i="3"/>
  <c r="E603" i="3"/>
  <c r="D603" i="3"/>
  <c r="C603" i="3"/>
  <c r="B603" i="3"/>
  <c r="E602" i="3"/>
  <c r="D602" i="3"/>
  <c r="C602" i="3"/>
  <c r="B602" i="3"/>
  <c r="E601" i="3"/>
  <c r="D601" i="3"/>
  <c r="C601" i="3"/>
  <c r="B601" i="3"/>
  <c r="E600" i="3"/>
  <c r="D600" i="3"/>
  <c r="C600" i="3"/>
  <c r="B600" i="3"/>
  <c r="E599" i="3"/>
  <c r="D599" i="3"/>
  <c r="C599" i="3"/>
  <c r="B599" i="3"/>
  <c r="E598" i="3"/>
  <c r="D598" i="3"/>
  <c r="C598" i="3"/>
  <c r="B598" i="3"/>
  <c r="E597" i="3"/>
  <c r="D597" i="3"/>
  <c r="C597" i="3"/>
  <c r="B597" i="3"/>
  <c r="E596" i="3"/>
  <c r="D596" i="3"/>
  <c r="C596" i="3"/>
  <c r="B596" i="3"/>
  <c r="E595" i="3"/>
  <c r="D595" i="3"/>
  <c r="C595" i="3"/>
  <c r="B595" i="3"/>
  <c r="E594" i="3"/>
  <c r="D594" i="3"/>
  <c r="C594" i="3"/>
  <c r="B594" i="3"/>
  <c r="E593" i="3"/>
  <c r="D593" i="3"/>
  <c r="C593" i="3"/>
  <c r="B593" i="3"/>
  <c r="E592" i="3"/>
  <c r="D592" i="3"/>
  <c r="C592" i="3"/>
  <c r="B592" i="3"/>
  <c r="E591" i="3"/>
  <c r="D591" i="3"/>
  <c r="C591" i="3"/>
  <c r="B591" i="3"/>
  <c r="E590" i="3"/>
  <c r="D590" i="3"/>
  <c r="C590" i="3"/>
  <c r="B590" i="3"/>
  <c r="E589" i="3"/>
  <c r="D589" i="3"/>
  <c r="C589" i="3"/>
  <c r="B589" i="3"/>
  <c r="E588" i="3"/>
  <c r="D588" i="3"/>
  <c r="C588" i="3"/>
  <c r="B588" i="3"/>
  <c r="E587" i="3"/>
  <c r="D587" i="3"/>
  <c r="C587" i="3"/>
  <c r="B587" i="3"/>
  <c r="E586" i="3"/>
  <c r="D586" i="3"/>
  <c r="C586" i="3"/>
  <c r="B586" i="3"/>
  <c r="E585" i="3"/>
  <c r="D585" i="3"/>
  <c r="C585" i="3"/>
  <c r="B585" i="3"/>
  <c r="E584" i="3"/>
  <c r="D584" i="3"/>
  <c r="C584" i="3"/>
  <c r="B584" i="3"/>
  <c r="E583" i="3"/>
  <c r="D583" i="3"/>
  <c r="C583" i="3"/>
  <c r="B583" i="3"/>
  <c r="E582" i="3"/>
  <c r="D582" i="3"/>
  <c r="C582" i="3"/>
  <c r="B582" i="3"/>
  <c r="E581" i="3"/>
  <c r="D581" i="3"/>
  <c r="C581" i="3"/>
  <c r="B581" i="3"/>
  <c r="E580" i="3"/>
  <c r="D580" i="3"/>
  <c r="C580" i="3"/>
  <c r="B580" i="3"/>
  <c r="E579" i="3"/>
  <c r="D579" i="3"/>
  <c r="C579" i="3"/>
  <c r="B579" i="3"/>
  <c r="E578" i="3"/>
  <c r="D578" i="3"/>
  <c r="C578" i="3"/>
  <c r="B578" i="3"/>
  <c r="E577" i="3"/>
  <c r="D577" i="3"/>
  <c r="C577" i="3"/>
  <c r="B577" i="3"/>
  <c r="E576" i="3"/>
  <c r="D576" i="3"/>
  <c r="C576" i="3"/>
  <c r="B576" i="3"/>
  <c r="E575" i="3"/>
  <c r="D575" i="3"/>
  <c r="C575" i="3"/>
  <c r="B575" i="3"/>
  <c r="E574" i="3"/>
  <c r="D574" i="3"/>
  <c r="C574" i="3"/>
  <c r="B574" i="3"/>
  <c r="E573" i="3"/>
  <c r="D573" i="3"/>
  <c r="C573" i="3"/>
  <c r="B573" i="3"/>
  <c r="E572" i="3"/>
  <c r="D572" i="3"/>
  <c r="C572" i="3"/>
  <c r="B572" i="3"/>
  <c r="E571" i="3"/>
  <c r="D571" i="3"/>
  <c r="C571" i="3"/>
  <c r="B571" i="3"/>
  <c r="E570" i="3"/>
  <c r="D570" i="3"/>
  <c r="C570" i="3"/>
  <c r="B570" i="3"/>
  <c r="E569" i="3"/>
  <c r="D569" i="3"/>
  <c r="C569" i="3"/>
  <c r="B569" i="3"/>
  <c r="E568" i="3"/>
  <c r="D568" i="3"/>
  <c r="C568" i="3"/>
  <c r="B568" i="3"/>
  <c r="E567" i="3"/>
  <c r="D567" i="3"/>
  <c r="C567" i="3"/>
  <c r="B567" i="3"/>
  <c r="E566" i="3"/>
  <c r="D566" i="3"/>
  <c r="C566" i="3"/>
  <c r="B566" i="3"/>
  <c r="E565" i="3"/>
  <c r="D565" i="3"/>
  <c r="C565" i="3"/>
  <c r="B565" i="3"/>
  <c r="E564" i="3"/>
  <c r="D564" i="3"/>
  <c r="C564" i="3"/>
  <c r="B564" i="3"/>
  <c r="E563" i="3"/>
  <c r="D563" i="3"/>
  <c r="C563" i="3"/>
  <c r="B563" i="3"/>
  <c r="E562" i="3"/>
  <c r="D562" i="3"/>
  <c r="C562" i="3"/>
  <c r="B562" i="3"/>
  <c r="E561" i="3"/>
  <c r="D561" i="3"/>
  <c r="C561" i="3"/>
  <c r="B561" i="3"/>
  <c r="E560" i="3"/>
  <c r="D560" i="3"/>
  <c r="C560" i="3"/>
  <c r="B560" i="3"/>
  <c r="E559" i="3"/>
  <c r="D559" i="3"/>
  <c r="C559" i="3"/>
  <c r="B559" i="3"/>
  <c r="E558" i="3"/>
  <c r="D558" i="3"/>
  <c r="C558" i="3"/>
  <c r="B558" i="3"/>
  <c r="E557" i="3"/>
  <c r="D557" i="3"/>
  <c r="C557" i="3"/>
  <c r="B557" i="3"/>
  <c r="E556" i="3"/>
  <c r="D556" i="3"/>
  <c r="C556" i="3"/>
  <c r="B556" i="3"/>
  <c r="E555" i="3"/>
  <c r="D555" i="3"/>
  <c r="C555" i="3"/>
  <c r="B555" i="3"/>
  <c r="E554" i="3"/>
  <c r="D554" i="3"/>
  <c r="C554" i="3"/>
  <c r="B554" i="3"/>
  <c r="E553" i="3"/>
  <c r="D553" i="3"/>
  <c r="C553" i="3"/>
  <c r="B553" i="3"/>
  <c r="E552" i="3"/>
  <c r="D552" i="3"/>
  <c r="C552" i="3"/>
  <c r="B552" i="3"/>
  <c r="E551" i="3"/>
  <c r="D551" i="3"/>
  <c r="C551" i="3"/>
  <c r="B551" i="3"/>
  <c r="E550" i="3"/>
  <c r="D550" i="3"/>
  <c r="C550" i="3"/>
  <c r="B550" i="3"/>
  <c r="E549" i="3"/>
  <c r="D549" i="3"/>
  <c r="C549" i="3"/>
  <c r="B549" i="3"/>
  <c r="E548" i="3"/>
  <c r="D548" i="3"/>
  <c r="C548" i="3"/>
  <c r="B548" i="3"/>
  <c r="E547" i="3"/>
  <c r="D547" i="3"/>
  <c r="C547" i="3"/>
  <c r="B547" i="3"/>
  <c r="E546" i="3"/>
  <c r="D546" i="3"/>
  <c r="C546" i="3"/>
  <c r="B546" i="3"/>
  <c r="E545" i="3"/>
  <c r="D545" i="3"/>
  <c r="C545" i="3"/>
  <c r="B545" i="3"/>
  <c r="E544" i="3"/>
  <c r="D544" i="3"/>
  <c r="C544" i="3"/>
  <c r="B544" i="3"/>
  <c r="E543" i="3"/>
  <c r="D543" i="3"/>
  <c r="C543" i="3"/>
  <c r="B543" i="3"/>
  <c r="E542" i="3"/>
  <c r="D542" i="3"/>
  <c r="C542" i="3"/>
  <c r="B542" i="3"/>
  <c r="E541" i="3"/>
  <c r="D541" i="3"/>
  <c r="C541" i="3"/>
  <c r="B541" i="3"/>
  <c r="E540" i="3"/>
  <c r="D540" i="3"/>
  <c r="C540" i="3"/>
  <c r="B540" i="3"/>
  <c r="E539" i="3"/>
  <c r="D539" i="3"/>
  <c r="C539" i="3"/>
  <c r="B539" i="3"/>
  <c r="E538" i="3"/>
  <c r="D538" i="3"/>
  <c r="C538" i="3"/>
  <c r="B538" i="3"/>
  <c r="E537" i="3"/>
  <c r="D537" i="3"/>
  <c r="C537" i="3"/>
  <c r="B537" i="3"/>
  <c r="E536" i="3"/>
  <c r="D536" i="3"/>
  <c r="C536" i="3"/>
  <c r="B536" i="3"/>
  <c r="E535" i="3"/>
  <c r="D535" i="3"/>
  <c r="C535" i="3"/>
  <c r="B535" i="3"/>
  <c r="E534" i="3"/>
  <c r="D534" i="3"/>
  <c r="C534" i="3"/>
  <c r="B534" i="3"/>
  <c r="E533" i="3"/>
  <c r="D533" i="3"/>
  <c r="C533" i="3"/>
  <c r="B533" i="3"/>
  <c r="E532" i="3"/>
  <c r="D532" i="3"/>
  <c r="C532" i="3"/>
  <c r="B532" i="3"/>
  <c r="E531" i="3"/>
  <c r="D531" i="3"/>
  <c r="C531" i="3"/>
  <c r="B531" i="3"/>
  <c r="E530" i="3"/>
  <c r="D530" i="3"/>
  <c r="C530" i="3"/>
  <c r="B530" i="3"/>
  <c r="E529" i="3"/>
  <c r="D529" i="3"/>
  <c r="C529" i="3"/>
  <c r="B529" i="3"/>
  <c r="E528" i="3"/>
  <c r="D528" i="3"/>
  <c r="C528" i="3"/>
  <c r="B528" i="3"/>
  <c r="E527" i="3"/>
  <c r="D527" i="3"/>
  <c r="C527" i="3"/>
  <c r="B527" i="3"/>
  <c r="E526" i="3"/>
  <c r="D526" i="3"/>
  <c r="C526" i="3"/>
  <c r="B526" i="3"/>
  <c r="E525" i="3"/>
  <c r="D525" i="3"/>
  <c r="C525" i="3"/>
  <c r="B525" i="3"/>
  <c r="E524" i="3"/>
  <c r="D524" i="3"/>
  <c r="C524" i="3"/>
  <c r="B524" i="3"/>
  <c r="E523" i="3"/>
  <c r="D523" i="3"/>
  <c r="C523" i="3"/>
  <c r="B523" i="3"/>
  <c r="E522" i="3"/>
  <c r="D522" i="3"/>
  <c r="C522" i="3"/>
  <c r="B522" i="3"/>
  <c r="E521" i="3"/>
  <c r="D521" i="3"/>
  <c r="C521" i="3"/>
  <c r="B521" i="3"/>
  <c r="E520" i="3"/>
  <c r="D520" i="3"/>
  <c r="C520" i="3"/>
  <c r="B520" i="3"/>
  <c r="E519" i="3"/>
  <c r="D519" i="3"/>
  <c r="C519" i="3"/>
  <c r="B519" i="3"/>
  <c r="E518" i="3"/>
  <c r="D518" i="3"/>
  <c r="C518" i="3"/>
  <c r="B518" i="3"/>
  <c r="E517" i="3"/>
  <c r="D517" i="3"/>
  <c r="C517" i="3"/>
  <c r="B517" i="3"/>
  <c r="E516" i="3"/>
  <c r="D516" i="3"/>
  <c r="C516" i="3"/>
  <c r="B516" i="3"/>
  <c r="E515" i="3"/>
  <c r="D515" i="3"/>
  <c r="C515" i="3"/>
  <c r="B515" i="3"/>
  <c r="E514" i="3"/>
  <c r="D514" i="3"/>
  <c r="C514" i="3"/>
  <c r="B514" i="3"/>
  <c r="E513" i="3"/>
  <c r="D513" i="3"/>
  <c r="C513" i="3"/>
  <c r="B513" i="3"/>
  <c r="E512" i="3"/>
  <c r="D512" i="3"/>
  <c r="C512" i="3"/>
  <c r="B512" i="3"/>
  <c r="E511" i="3"/>
  <c r="D511" i="3"/>
  <c r="C511" i="3"/>
  <c r="B511" i="3"/>
  <c r="E510" i="3"/>
  <c r="D510" i="3"/>
  <c r="C510" i="3"/>
  <c r="B510" i="3"/>
  <c r="E509" i="3"/>
  <c r="D509" i="3"/>
  <c r="C509" i="3"/>
  <c r="B509" i="3"/>
  <c r="E508" i="3"/>
  <c r="D508" i="3"/>
  <c r="C508" i="3"/>
  <c r="B508" i="3"/>
  <c r="E507" i="3"/>
  <c r="D507" i="3"/>
  <c r="C507" i="3"/>
  <c r="B507" i="3"/>
  <c r="E506" i="3"/>
  <c r="D506" i="3"/>
  <c r="C506" i="3"/>
  <c r="B506" i="3"/>
  <c r="E505" i="3"/>
  <c r="D505" i="3"/>
  <c r="C505" i="3"/>
  <c r="B505" i="3"/>
  <c r="E504" i="3"/>
  <c r="D504" i="3"/>
  <c r="C504" i="3"/>
  <c r="B504" i="3"/>
  <c r="E503" i="3"/>
  <c r="D503" i="3"/>
  <c r="C503" i="3"/>
  <c r="B503" i="3"/>
  <c r="E502" i="3"/>
  <c r="D502" i="3"/>
  <c r="C502" i="3"/>
  <c r="B502" i="3"/>
  <c r="E501" i="3"/>
  <c r="D501" i="3"/>
  <c r="C501" i="3"/>
  <c r="B501" i="3"/>
  <c r="E500" i="3"/>
  <c r="D500" i="3"/>
  <c r="C500" i="3"/>
  <c r="B500" i="3"/>
  <c r="E499" i="3"/>
  <c r="D499" i="3"/>
  <c r="C499" i="3"/>
  <c r="B499" i="3"/>
  <c r="E498" i="3"/>
  <c r="D498" i="3"/>
  <c r="C498" i="3"/>
  <c r="B498" i="3"/>
  <c r="E497" i="3"/>
  <c r="D497" i="3"/>
  <c r="C497" i="3"/>
  <c r="B497" i="3"/>
  <c r="E496" i="3"/>
  <c r="D496" i="3"/>
  <c r="C496" i="3"/>
  <c r="B496" i="3"/>
  <c r="E495" i="3"/>
  <c r="D495" i="3"/>
  <c r="C495" i="3"/>
  <c r="B495" i="3"/>
  <c r="E494" i="3"/>
  <c r="D494" i="3"/>
  <c r="C494" i="3"/>
  <c r="B494" i="3"/>
  <c r="E493" i="3"/>
  <c r="D493" i="3"/>
  <c r="C493" i="3"/>
  <c r="B493" i="3"/>
  <c r="E492" i="3"/>
  <c r="D492" i="3"/>
  <c r="C492" i="3"/>
  <c r="B492" i="3"/>
  <c r="E491" i="3"/>
  <c r="D491" i="3"/>
  <c r="C491" i="3"/>
  <c r="B491" i="3"/>
  <c r="E490" i="3"/>
  <c r="D490" i="3"/>
  <c r="C490" i="3"/>
  <c r="B490" i="3"/>
  <c r="E489" i="3"/>
  <c r="D489" i="3"/>
  <c r="C489" i="3"/>
  <c r="B489" i="3"/>
  <c r="E488" i="3"/>
  <c r="D488" i="3"/>
  <c r="C488" i="3"/>
  <c r="B488" i="3"/>
  <c r="E487" i="3"/>
  <c r="D487" i="3"/>
  <c r="C487" i="3"/>
  <c r="B487" i="3"/>
  <c r="E486" i="3"/>
  <c r="D486" i="3"/>
  <c r="C486" i="3"/>
  <c r="B486" i="3"/>
  <c r="E485" i="3"/>
  <c r="D485" i="3"/>
  <c r="C485" i="3"/>
  <c r="B485" i="3"/>
  <c r="E484" i="3"/>
  <c r="D484" i="3"/>
  <c r="C484" i="3"/>
  <c r="B484" i="3"/>
  <c r="E483" i="3"/>
  <c r="D483" i="3"/>
  <c r="C483" i="3"/>
  <c r="B483" i="3"/>
  <c r="E482" i="3"/>
  <c r="D482" i="3"/>
  <c r="C482" i="3"/>
  <c r="B482" i="3"/>
  <c r="E481" i="3"/>
  <c r="D481" i="3"/>
  <c r="C481" i="3"/>
  <c r="B481" i="3"/>
  <c r="E480" i="3"/>
  <c r="D480" i="3"/>
  <c r="C480" i="3"/>
  <c r="B480" i="3"/>
  <c r="E479" i="3"/>
  <c r="D479" i="3"/>
  <c r="C479" i="3"/>
  <c r="B479" i="3"/>
  <c r="E478" i="3"/>
  <c r="D478" i="3"/>
  <c r="C478" i="3"/>
  <c r="B478" i="3"/>
  <c r="E477" i="3"/>
  <c r="D477" i="3"/>
  <c r="C477" i="3"/>
  <c r="B477" i="3"/>
  <c r="E476" i="3"/>
  <c r="D476" i="3"/>
  <c r="C476" i="3"/>
  <c r="B476" i="3"/>
  <c r="E475" i="3"/>
  <c r="D475" i="3"/>
  <c r="C475" i="3"/>
  <c r="B475" i="3"/>
  <c r="E474" i="3"/>
  <c r="D474" i="3"/>
  <c r="C474" i="3"/>
  <c r="B474" i="3"/>
  <c r="E473" i="3"/>
  <c r="D473" i="3"/>
  <c r="C473" i="3"/>
  <c r="B473" i="3"/>
  <c r="E472" i="3"/>
  <c r="D472" i="3"/>
  <c r="C472" i="3"/>
  <c r="B472" i="3"/>
  <c r="E471" i="3"/>
  <c r="D471" i="3"/>
  <c r="C471" i="3"/>
  <c r="B471" i="3"/>
  <c r="E470" i="3"/>
  <c r="D470" i="3"/>
  <c r="C470" i="3"/>
  <c r="B470" i="3"/>
  <c r="E469" i="3"/>
  <c r="D469" i="3"/>
  <c r="C469" i="3"/>
  <c r="B469" i="3"/>
  <c r="E468" i="3"/>
  <c r="D468" i="3"/>
  <c r="C468" i="3"/>
  <c r="B468" i="3"/>
  <c r="E467" i="3"/>
  <c r="D467" i="3"/>
  <c r="C467" i="3"/>
  <c r="B467" i="3"/>
  <c r="E466" i="3"/>
  <c r="D466" i="3"/>
  <c r="C466" i="3"/>
  <c r="B466" i="3"/>
  <c r="E465" i="3"/>
  <c r="D465" i="3"/>
  <c r="C465" i="3"/>
  <c r="B465" i="3"/>
  <c r="E464" i="3"/>
  <c r="D464" i="3"/>
  <c r="C464" i="3"/>
  <c r="B464" i="3"/>
  <c r="E463" i="3"/>
  <c r="D463" i="3"/>
  <c r="C463" i="3"/>
  <c r="B463" i="3"/>
  <c r="E462" i="3"/>
  <c r="D462" i="3"/>
  <c r="C462" i="3"/>
  <c r="B462" i="3"/>
  <c r="E461" i="3"/>
  <c r="D461" i="3"/>
  <c r="C461" i="3"/>
  <c r="B461" i="3"/>
  <c r="E460" i="3"/>
  <c r="D460" i="3"/>
  <c r="C460" i="3"/>
  <c r="B460" i="3"/>
  <c r="E459" i="3"/>
  <c r="D459" i="3"/>
  <c r="C459" i="3"/>
  <c r="B459" i="3"/>
  <c r="E458" i="3"/>
  <c r="D458" i="3"/>
  <c r="C458" i="3"/>
  <c r="B458" i="3"/>
  <c r="E457" i="3"/>
  <c r="D457" i="3"/>
  <c r="C457" i="3"/>
  <c r="B457" i="3"/>
  <c r="E456" i="3"/>
  <c r="D456" i="3"/>
  <c r="C456" i="3"/>
  <c r="B456" i="3"/>
  <c r="E455" i="3"/>
  <c r="D455" i="3"/>
  <c r="C455" i="3"/>
  <c r="B455" i="3"/>
  <c r="E454" i="3"/>
  <c r="D454" i="3"/>
  <c r="C454" i="3"/>
  <c r="B454" i="3"/>
  <c r="E453" i="3"/>
  <c r="D453" i="3"/>
  <c r="C453" i="3"/>
  <c r="B453" i="3"/>
  <c r="E452" i="3"/>
  <c r="D452" i="3"/>
  <c r="C452" i="3"/>
  <c r="B452" i="3"/>
  <c r="E451" i="3"/>
  <c r="D451" i="3"/>
  <c r="C451" i="3"/>
  <c r="B451" i="3"/>
  <c r="E450" i="3"/>
  <c r="D450" i="3"/>
  <c r="C450" i="3"/>
  <c r="B450" i="3"/>
  <c r="E449" i="3"/>
  <c r="D449" i="3"/>
  <c r="C449" i="3"/>
  <c r="B449" i="3"/>
  <c r="E448" i="3"/>
  <c r="D448" i="3"/>
  <c r="C448" i="3"/>
  <c r="B448" i="3"/>
  <c r="E447" i="3"/>
  <c r="D447" i="3"/>
  <c r="C447" i="3"/>
  <c r="B447" i="3"/>
  <c r="E446" i="3"/>
  <c r="D446" i="3"/>
  <c r="C446" i="3"/>
  <c r="B446" i="3"/>
  <c r="E445" i="3"/>
  <c r="D445" i="3"/>
  <c r="C445" i="3"/>
  <c r="B445" i="3"/>
  <c r="E444" i="3"/>
  <c r="D444" i="3"/>
  <c r="C444" i="3"/>
  <c r="B444" i="3"/>
  <c r="E443" i="3"/>
  <c r="D443" i="3"/>
  <c r="C443" i="3"/>
  <c r="B443" i="3"/>
  <c r="E442" i="3"/>
  <c r="D442" i="3"/>
  <c r="C442" i="3"/>
  <c r="B442" i="3"/>
  <c r="E441" i="3"/>
  <c r="D441" i="3"/>
  <c r="C441" i="3"/>
  <c r="B441" i="3"/>
  <c r="E440" i="3"/>
  <c r="D440" i="3"/>
  <c r="C440" i="3"/>
  <c r="B440" i="3"/>
  <c r="E439" i="3"/>
  <c r="D439" i="3"/>
  <c r="C439" i="3"/>
  <c r="B439" i="3"/>
  <c r="E438" i="3"/>
  <c r="D438" i="3"/>
  <c r="C438" i="3"/>
  <c r="B438" i="3"/>
  <c r="E437" i="3"/>
  <c r="D437" i="3"/>
  <c r="C437" i="3"/>
  <c r="B437" i="3"/>
  <c r="E436" i="3"/>
  <c r="D436" i="3"/>
  <c r="C436" i="3"/>
  <c r="B436" i="3"/>
  <c r="E435" i="3"/>
  <c r="D435" i="3"/>
  <c r="C435" i="3"/>
  <c r="B435" i="3"/>
  <c r="E434" i="3"/>
  <c r="D434" i="3"/>
  <c r="C434" i="3"/>
  <c r="B434" i="3"/>
  <c r="E433" i="3"/>
  <c r="D433" i="3"/>
  <c r="C433" i="3"/>
  <c r="B433" i="3"/>
  <c r="E432" i="3"/>
  <c r="D432" i="3"/>
  <c r="C432" i="3"/>
  <c r="B432" i="3"/>
  <c r="E431" i="3"/>
  <c r="D431" i="3"/>
  <c r="C431" i="3"/>
  <c r="B431" i="3"/>
  <c r="E430" i="3"/>
  <c r="D430" i="3"/>
  <c r="C430" i="3"/>
  <c r="B430" i="3"/>
  <c r="E429" i="3"/>
  <c r="D429" i="3"/>
  <c r="C429" i="3"/>
  <c r="B429" i="3"/>
  <c r="E428" i="3"/>
  <c r="D428" i="3"/>
  <c r="C428" i="3"/>
  <c r="B428" i="3"/>
  <c r="E427" i="3"/>
  <c r="D427" i="3"/>
  <c r="C427" i="3"/>
  <c r="B427" i="3"/>
  <c r="E426" i="3"/>
  <c r="D426" i="3"/>
  <c r="C426" i="3"/>
  <c r="B426" i="3"/>
  <c r="E425" i="3"/>
  <c r="D425" i="3"/>
  <c r="C425" i="3"/>
  <c r="B425" i="3"/>
  <c r="E424" i="3"/>
  <c r="D424" i="3"/>
  <c r="C424" i="3"/>
  <c r="B424" i="3"/>
  <c r="E423" i="3"/>
  <c r="D423" i="3"/>
  <c r="C423" i="3"/>
  <c r="B423" i="3"/>
  <c r="E422" i="3"/>
  <c r="D422" i="3"/>
  <c r="C422" i="3"/>
  <c r="B422" i="3"/>
  <c r="E421" i="3"/>
  <c r="D421" i="3"/>
  <c r="C421" i="3"/>
  <c r="B421" i="3"/>
  <c r="E420" i="3"/>
  <c r="D420" i="3"/>
  <c r="C420" i="3"/>
  <c r="B420" i="3"/>
  <c r="E419" i="3"/>
  <c r="D419" i="3"/>
  <c r="C419" i="3"/>
  <c r="B419" i="3"/>
  <c r="E418" i="3"/>
  <c r="D418" i="3"/>
  <c r="C418" i="3"/>
  <c r="B418" i="3"/>
  <c r="E417" i="3"/>
  <c r="D417" i="3"/>
  <c r="C417" i="3"/>
  <c r="B417" i="3"/>
  <c r="E416" i="3"/>
  <c r="D416" i="3"/>
  <c r="C416" i="3"/>
  <c r="B416" i="3"/>
  <c r="E415" i="3"/>
  <c r="D415" i="3"/>
  <c r="C415" i="3"/>
  <c r="B415" i="3"/>
  <c r="E414" i="3"/>
  <c r="D414" i="3"/>
  <c r="C414" i="3"/>
  <c r="B414" i="3"/>
  <c r="E413" i="3"/>
  <c r="D413" i="3"/>
  <c r="C413" i="3"/>
  <c r="B413" i="3"/>
  <c r="E412" i="3"/>
  <c r="D412" i="3"/>
  <c r="C412" i="3"/>
  <c r="B412" i="3"/>
  <c r="E411" i="3"/>
  <c r="D411" i="3"/>
  <c r="C411" i="3"/>
  <c r="B411" i="3"/>
  <c r="E410" i="3"/>
  <c r="D410" i="3"/>
  <c r="C410" i="3"/>
  <c r="B410" i="3"/>
  <c r="E409" i="3"/>
  <c r="D409" i="3"/>
  <c r="C409" i="3"/>
  <c r="B409" i="3"/>
  <c r="E408" i="3"/>
  <c r="D408" i="3"/>
  <c r="C408" i="3"/>
  <c r="B408" i="3"/>
  <c r="E407" i="3"/>
  <c r="D407" i="3"/>
  <c r="C407" i="3"/>
  <c r="B407" i="3"/>
  <c r="E406" i="3"/>
  <c r="D406" i="3"/>
  <c r="C406" i="3"/>
  <c r="B406" i="3"/>
  <c r="E405" i="3"/>
  <c r="D405" i="3"/>
  <c r="C405" i="3"/>
  <c r="B405" i="3"/>
  <c r="E404" i="3"/>
  <c r="D404" i="3"/>
  <c r="C404" i="3"/>
  <c r="B404" i="3"/>
  <c r="E403" i="3"/>
  <c r="D403" i="3"/>
  <c r="C403" i="3"/>
  <c r="B403" i="3"/>
  <c r="E402" i="3"/>
  <c r="D402" i="3"/>
  <c r="C402" i="3"/>
  <c r="B402" i="3"/>
  <c r="E401" i="3"/>
  <c r="D401" i="3"/>
  <c r="C401" i="3"/>
  <c r="B401" i="3"/>
  <c r="E400" i="3"/>
  <c r="D400" i="3"/>
  <c r="C400" i="3"/>
  <c r="B400" i="3"/>
  <c r="E399" i="3"/>
  <c r="D399" i="3"/>
  <c r="C399" i="3"/>
  <c r="B399" i="3"/>
  <c r="E398" i="3"/>
  <c r="D398" i="3"/>
  <c r="C398" i="3"/>
  <c r="B398" i="3"/>
  <c r="E397" i="3"/>
  <c r="D397" i="3"/>
  <c r="C397" i="3"/>
  <c r="B397" i="3"/>
  <c r="E396" i="3"/>
  <c r="D396" i="3"/>
  <c r="C396" i="3"/>
  <c r="B396" i="3"/>
  <c r="E395" i="3"/>
  <c r="D395" i="3"/>
  <c r="C395" i="3"/>
  <c r="B395" i="3"/>
  <c r="E394" i="3"/>
  <c r="D394" i="3"/>
  <c r="C394" i="3"/>
  <c r="B394" i="3"/>
  <c r="E393" i="3"/>
  <c r="D393" i="3"/>
  <c r="C393" i="3"/>
  <c r="B393" i="3"/>
  <c r="E392" i="3"/>
  <c r="D392" i="3"/>
  <c r="C392" i="3"/>
  <c r="B392" i="3"/>
  <c r="E391" i="3"/>
  <c r="D391" i="3"/>
  <c r="C391" i="3"/>
  <c r="B391" i="3"/>
  <c r="E390" i="3"/>
  <c r="D390" i="3"/>
  <c r="C390" i="3"/>
  <c r="B390" i="3"/>
  <c r="E389" i="3"/>
  <c r="D389" i="3"/>
  <c r="C389" i="3"/>
  <c r="B389" i="3"/>
  <c r="E388" i="3"/>
  <c r="D388" i="3"/>
  <c r="C388" i="3"/>
  <c r="B388" i="3"/>
  <c r="E387" i="3"/>
  <c r="D387" i="3"/>
  <c r="C387" i="3"/>
  <c r="B387" i="3"/>
  <c r="E386" i="3"/>
  <c r="D386" i="3"/>
  <c r="C386" i="3"/>
  <c r="B386" i="3"/>
  <c r="E385" i="3"/>
  <c r="D385" i="3"/>
  <c r="C385" i="3"/>
  <c r="B385" i="3"/>
  <c r="E384" i="3"/>
  <c r="D384" i="3"/>
  <c r="C384" i="3"/>
  <c r="B384" i="3"/>
  <c r="E383" i="3"/>
  <c r="D383" i="3"/>
  <c r="C383" i="3"/>
  <c r="B383" i="3"/>
  <c r="E382" i="3"/>
  <c r="D382" i="3"/>
  <c r="C382" i="3"/>
  <c r="B382" i="3"/>
  <c r="E381" i="3"/>
  <c r="D381" i="3"/>
  <c r="C381" i="3"/>
  <c r="B381" i="3"/>
  <c r="E380" i="3"/>
  <c r="D380" i="3"/>
  <c r="C380" i="3"/>
  <c r="B380" i="3"/>
  <c r="E379" i="3"/>
  <c r="D379" i="3"/>
  <c r="C379" i="3"/>
  <c r="B379" i="3"/>
  <c r="E378" i="3"/>
  <c r="D378" i="3"/>
  <c r="C378" i="3"/>
  <c r="B378" i="3"/>
  <c r="E377" i="3"/>
  <c r="D377" i="3"/>
  <c r="C377" i="3"/>
  <c r="B377" i="3"/>
  <c r="E376" i="3"/>
  <c r="D376" i="3"/>
  <c r="C376" i="3"/>
  <c r="B376" i="3"/>
  <c r="E375" i="3"/>
  <c r="D375" i="3"/>
  <c r="C375" i="3"/>
  <c r="B375" i="3"/>
  <c r="E374" i="3"/>
  <c r="D374" i="3"/>
  <c r="C374" i="3"/>
  <c r="B374" i="3"/>
  <c r="E373" i="3"/>
  <c r="D373" i="3"/>
  <c r="C373" i="3"/>
  <c r="B373" i="3"/>
  <c r="E372" i="3"/>
  <c r="D372" i="3"/>
  <c r="C372" i="3"/>
  <c r="B372" i="3"/>
  <c r="E371" i="3"/>
  <c r="D371" i="3"/>
  <c r="C371" i="3"/>
  <c r="B371" i="3"/>
  <c r="E370" i="3"/>
  <c r="D370" i="3"/>
  <c r="C370" i="3"/>
  <c r="B370" i="3"/>
  <c r="E369" i="3"/>
  <c r="D369" i="3"/>
  <c r="C369" i="3"/>
  <c r="B369" i="3"/>
  <c r="E368" i="3"/>
  <c r="D368" i="3"/>
  <c r="C368" i="3"/>
  <c r="B368" i="3"/>
  <c r="E367" i="3"/>
  <c r="D367" i="3"/>
  <c r="C367" i="3"/>
  <c r="B367" i="3"/>
  <c r="E366" i="3"/>
  <c r="D366" i="3"/>
  <c r="C366" i="3"/>
  <c r="B366" i="3"/>
  <c r="E365" i="3"/>
  <c r="D365" i="3"/>
  <c r="C365" i="3"/>
  <c r="B365" i="3"/>
  <c r="E364" i="3"/>
  <c r="D364" i="3"/>
  <c r="C364" i="3"/>
  <c r="B364" i="3"/>
  <c r="E363" i="3"/>
  <c r="D363" i="3"/>
  <c r="C363" i="3"/>
  <c r="B363" i="3"/>
  <c r="E362" i="3"/>
  <c r="D362" i="3"/>
  <c r="C362" i="3"/>
  <c r="B362" i="3"/>
  <c r="E361" i="3"/>
  <c r="D361" i="3"/>
  <c r="C361" i="3"/>
  <c r="B361" i="3"/>
  <c r="E360" i="3"/>
  <c r="D360" i="3"/>
  <c r="C360" i="3"/>
  <c r="B360" i="3"/>
  <c r="E359" i="3"/>
  <c r="D359" i="3"/>
  <c r="C359" i="3"/>
  <c r="B359" i="3"/>
  <c r="E358" i="3"/>
  <c r="D358" i="3"/>
  <c r="C358" i="3"/>
  <c r="B358" i="3"/>
  <c r="E357" i="3"/>
  <c r="D357" i="3"/>
  <c r="C357" i="3"/>
  <c r="B357" i="3"/>
  <c r="E356" i="3"/>
  <c r="D356" i="3"/>
  <c r="C356" i="3"/>
  <c r="B356" i="3"/>
  <c r="E355" i="3"/>
  <c r="D355" i="3"/>
  <c r="C355" i="3"/>
  <c r="B355" i="3"/>
  <c r="E354" i="3"/>
  <c r="D354" i="3"/>
  <c r="C354" i="3"/>
  <c r="B354" i="3"/>
  <c r="E353" i="3"/>
  <c r="D353" i="3"/>
  <c r="C353" i="3"/>
  <c r="B353" i="3"/>
  <c r="E352" i="3"/>
  <c r="D352" i="3"/>
  <c r="C352" i="3"/>
  <c r="B352" i="3"/>
  <c r="E351" i="3"/>
  <c r="D351" i="3"/>
  <c r="C351" i="3"/>
  <c r="B351" i="3"/>
  <c r="E350" i="3"/>
  <c r="D350" i="3"/>
  <c r="C350" i="3"/>
  <c r="B350" i="3"/>
  <c r="E349" i="3"/>
  <c r="D349" i="3"/>
  <c r="C349" i="3"/>
  <c r="B349" i="3"/>
  <c r="E348" i="3"/>
  <c r="D348" i="3"/>
  <c r="C348" i="3"/>
  <c r="B348" i="3"/>
  <c r="E347" i="3"/>
  <c r="D347" i="3"/>
  <c r="C347" i="3"/>
  <c r="B347" i="3"/>
  <c r="E346" i="3"/>
  <c r="D346" i="3"/>
  <c r="C346" i="3"/>
  <c r="B346" i="3"/>
  <c r="E345" i="3"/>
  <c r="D345" i="3"/>
  <c r="C345" i="3"/>
  <c r="B345" i="3"/>
  <c r="E344" i="3"/>
  <c r="D344" i="3"/>
  <c r="C344" i="3"/>
  <c r="B344" i="3"/>
  <c r="E343" i="3"/>
  <c r="D343" i="3"/>
  <c r="C343" i="3"/>
  <c r="B343" i="3"/>
  <c r="E342" i="3"/>
  <c r="D342" i="3"/>
  <c r="C342" i="3"/>
  <c r="B342" i="3"/>
  <c r="E341" i="3"/>
  <c r="D341" i="3"/>
  <c r="C341" i="3"/>
  <c r="B341" i="3"/>
  <c r="E340" i="3"/>
  <c r="D340" i="3"/>
  <c r="C340" i="3"/>
  <c r="B340" i="3"/>
  <c r="E339" i="3"/>
  <c r="D339" i="3"/>
  <c r="C339" i="3"/>
  <c r="B339" i="3"/>
  <c r="E338" i="3"/>
  <c r="D338" i="3"/>
  <c r="C338" i="3"/>
  <c r="B338" i="3"/>
  <c r="E337" i="3"/>
  <c r="D337" i="3"/>
  <c r="C337" i="3"/>
  <c r="B337" i="3"/>
  <c r="E336" i="3"/>
  <c r="D336" i="3"/>
  <c r="C336" i="3"/>
  <c r="B336" i="3"/>
  <c r="E335" i="3"/>
  <c r="D335" i="3"/>
  <c r="C335" i="3"/>
  <c r="B335" i="3"/>
  <c r="E334" i="3"/>
  <c r="D334" i="3"/>
  <c r="C334" i="3"/>
  <c r="B334" i="3"/>
  <c r="E333" i="3"/>
  <c r="D333" i="3"/>
  <c r="C333" i="3"/>
  <c r="B333" i="3"/>
  <c r="E332" i="3"/>
  <c r="D332" i="3"/>
  <c r="C332" i="3"/>
  <c r="B332" i="3"/>
  <c r="E331" i="3"/>
  <c r="D331" i="3"/>
  <c r="C331" i="3"/>
  <c r="B331" i="3"/>
  <c r="E330" i="3"/>
  <c r="D330" i="3"/>
  <c r="C330" i="3"/>
  <c r="B330" i="3"/>
  <c r="E329" i="3"/>
  <c r="D329" i="3"/>
  <c r="C329" i="3"/>
  <c r="B329" i="3"/>
  <c r="E328" i="3"/>
  <c r="D328" i="3"/>
  <c r="C328" i="3"/>
  <c r="B328" i="3"/>
  <c r="E327" i="3"/>
  <c r="D327" i="3"/>
  <c r="C327" i="3"/>
  <c r="B327" i="3"/>
  <c r="E326" i="3"/>
  <c r="D326" i="3"/>
  <c r="C326" i="3"/>
  <c r="B326" i="3"/>
  <c r="E325" i="3"/>
  <c r="D325" i="3"/>
  <c r="C325" i="3"/>
  <c r="B325" i="3"/>
  <c r="E324" i="3"/>
  <c r="D324" i="3"/>
  <c r="C324" i="3"/>
  <c r="B324" i="3"/>
  <c r="E323" i="3"/>
  <c r="D323" i="3"/>
  <c r="C323" i="3"/>
  <c r="B323" i="3"/>
  <c r="E322" i="3"/>
  <c r="D322" i="3"/>
  <c r="C322" i="3"/>
  <c r="B322" i="3"/>
  <c r="E321" i="3"/>
  <c r="D321" i="3"/>
  <c r="C321" i="3"/>
  <c r="B321" i="3"/>
  <c r="E320" i="3"/>
  <c r="D320" i="3"/>
  <c r="C320" i="3"/>
  <c r="B320" i="3"/>
  <c r="E319" i="3"/>
  <c r="D319" i="3"/>
  <c r="C319" i="3"/>
  <c r="B319" i="3"/>
  <c r="E318" i="3"/>
  <c r="D318" i="3"/>
  <c r="C318" i="3"/>
  <c r="B318" i="3"/>
  <c r="E317" i="3"/>
  <c r="D317" i="3"/>
  <c r="C317" i="3"/>
  <c r="B317" i="3"/>
  <c r="E316" i="3"/>
  <c r="D316" i="3"/>
  <c r="C316" i="3"/>
  <c r="B316" i="3"/>
  <c r="E315" i="3"/>
  <c r="D315" i="3"/>
  <c r="C315" i="3"/>
  <c r="B315" i="3"/>
  <c r="E314" i="3"/>
  <c r="D314" i="3"/>
  <c r="C314" i="3"/>
  <c r="B314" i="3"/>
  <c r="E313" i="3"/>
  <c r="D313" i="3"/>
  <c r="C313" i="3"/>
  <c r="B313" i="3"/>
  <c r="E312" i="3"/>
  <c r="D312" i="3"/>
  <c r="C312" i="3"/>
  <c r="B312" i="3"/>
  <c r="E311" i="3"/>
  <c r="D311" i="3"/>
  <c r="C311" i="3"/>
  <c r="B311" i="3"/>
  <c r="E310" i="3"/>
  <c r="D310" i="3"/>
  <c r="C310" i="3"/>
  <c r="B310" i="3"/>
  <c r="E309" i="3"/>
  <c r="D309" i="3"/>
  <c r="C309" i="3"/>
  <c r="B309" i="3"/>
  <c r="E308" i="3"/>
  <c r="D308" i="3"/>
  <c r="C308" i="3"/>
  <c r="B308" i="3"/>
  <c r="E307" i="3"/>
  <c r="D307" i="3"/>
  <c r="C307" i="3"/>
  <c r="B307" i="3"/>
  <c r="E306" i="3"/>
  <c r="D306" i="3"/>
  <c r="C306" i="3"/>
  <c r="B306" i="3"/>
  <c r="E305" i="3"/>
  <c r="D305" i="3"/>
  <c r="C305" i="3"/>
  <c r="B305" i="3"/>
  <c r="E304" i="3"/>
  <c r="D304" i="3"/>
  <c r="C304" i="3"/>
  <c r="B304" i="3"/>
  <c r="E303" i="3"/>
  <c r="D303" i="3"/>
  <c r="C303" i="3"/>
  <c r="B303" i="3"/>
  <c r="E302" i="3"/>
  <c r="D302" i="3"/>
  <c r="C302" i="3"/>
  <c r="B302" i="3"/>
  <c r="E301" i="3"/>
  <c r="D301" i="3"/>
  <c r="C301" i="3"/>
  <c r="B301" i="3"/>
  <c r="E300" i="3"/>
  <c r="D300" i="3"/>
  <c r="C300" i="3"/>
  <c r="B300" i="3"/>
  <c r="E299" i="3"/>
  <c r="D299" i="3"/>
  <c r="C299" i="3"/>
  <c r="B299" i="3"/>
  <c r="E298" i="3"/>
  <c r="D298" i="3"/>
  <c r="C298" i="3"/>
  <c r="B298" i="3"/>
  <c r="E297" i="3"/>
  <c r="D297" i="3"/>
  <c r="C297" i="3"/>
  <c r="B297" i="3"/>
  <c r="E296" i="3"/>
  <c r="D296" i="3"/>
  <c r="C296" i="3"/>
  <c r="B296" i="3"/>
  <c r="E295" i="3"/>
  <c r="D295" i="3"/>
  <c r="C295" i="3"/>
  <c r="B295" i="3"/>
  <c r="E294" i="3"/>
  <c r="D294" i="3"/>
  <c r="C294" i="3"/>
  <c r="B294" i="3"/>
  <c r="E293" i="3"/>
  <c r="D293" i="3"/>
  <c r="C293" i="3"/>
  <c r="B293" i="3"/>
  <c r="E292" i="3"/>
  <c r="D292" i="3"/>
  <c r="C292" i="3"/>
  <c r="B292" i="3"/>
  <c r="E291" i="3"/>
  <c r="D291" i="3"/>
  <c r="C291" i="3"/>
  <c r="B291" i="3"/>
  <c r="E290" i="3"/>
  <c r="D290" i="3"/>
  <c r="C290" i="3"/>
  <c r="B290" i="3"/>
  <c r="E289" i="3"/>
  <c r="D289" i="3"/>
  <c r="C289" i="3"/>
  <c r="B289" i="3"/>
  <c r="E288" i="3"/>
  <c r="D288" i="3"/>
  <c r="C288" i="3"/>
  <c r="B288" i="3"/>
  <c r="E287" i="3"/>
  <c r="D287" i="3"/>
  <c r="C287" i="3"/>
  <c r="B287" i="3"/>
  <c r="E286" i="3"/>
  <c r="D286" i="3"/>
  <c r="C286" i="3"/>
  <c r="B286" i="3"/>
  <c r="E285" i="3"/>
  <c r="D285" i="3"/>
  <c r="C285" i="3"/>
  <c r="B285" i="3"/>
  <c r="E284" i="3"/>
  <c r="D284" i="3"/>
  <c r="C284" i="3"/>
  <c r="B284" i="3"/>
  <c r="E283" i="3"/>
  <c r="D283" i="3"/>
  <c r="C283" i="3"/>
  <c r="B283" i="3"/>
  <c r="E282" i="3"/>
  <c r="D282" i="3"/>
  <c r="C282" i="3"/>
  <c r="B282" i="3"/>
  <c r="E281" i="3"/>
  <c r="D281" i="3"/>
  <c r="C281" i="3"/>
  <c r="B281" i="3"/>
  <c r="E280" i="3"/>
  <c r="D280" i="3"/>
  <c r="C280" i="3"/>
  <c r="B280" i="3"/>
  <c r="E279" i="3"/>
  <c r="D279" i="3"/>
  <c r="C279" i="3"/>
  <c r="B279" i="3"/>
  <c r="E278" i="3"/>
  <c r="D278" i="3"/>
  <c r="C278" i="3"/>
  <c r="B278" i="3"/>
  <c r="E277" i="3"/>
  <c r="D277" i="3"/>
  <c r="C277" i="3"/>
  <c r="B277" i="3"/>
  <c r="E276" i="3"/>
  <c r="D276" i="3"/>
  <c r="C276" i="3"/>
  <c r="B276" i="3"/>
  <c r="E275" i="3"/>
  <c r="D275" i="3"/>
  <c r="C275" i="3"/>
  <c r="B275" i="3"/>
  <c r="E274" i="3"/>
  <c r="D274" i="3"/>
  <c r="C274" i="3"/>
  <c r="B274" i="3"/>
  <c r="E273" i="3"/>
  <c r="D273" i="3"/>
  <c r="C273" i="3"/>
  <c r="B273" i="3"/>
  <c r="E272" i="3"/>
  <c r="D272" i="3"/>
  <c r="C272" i="3"/>
  <c r="B272" i="3"/>
  <c r="E271" i="3"/>
  <c r="D271" i="3"/>
  <c r="C271" i="3"/>
  <c r="B271" i="3"/>
  <c r="E270" i="3"/>
  <c r="D270" i="3"/>
  <c r="C270" i="3"/>
  <c r="B270" i="3"/>
  <c r="E269" i="3"/>
  <c r="D269" i="3"/>
  <c r="C269" i="3"/>
  <c r="B269" i="3"/>
  <c r="E268" i="3"/>
  <c r="D268" i="3"/>
  <c r="C268" i="3"/>
  <c r="B268" i="3"/>
  <c r="E267" i="3"/>
  <c r="D267" i="3"/>
  <c r="C267" i="3"/>
  <c r="B267" i="3"/>
  <c r="E266" i="3"/>
  <c r="D266" i="3"/>
  <c r="C266" i="3"/>
  <c r="B266" i="3"/>
  <c r="E265" i="3"/>
  <c r="D265" i="3"/>
  <c r="C265" i="3"/>
  <c r="B265" i="3"/>
  <c r="E264" i="3"/>
  <c r="D264" i="3"/>
  <c r="C264" i="3"/>
  <c r="B264" i="3"/>
  <c r="E263" i="3"/>
  <c r="D263" i="3"/>
  <c r="C263" i="3"/>
  <c r="B263" i="3"/>
  <c r="E262" i="3"/>
  <c r="D262" i="3"/>
  <c r="C262" i="3"/>
  <c r="B262" i="3"/>
  <c r="E261" i="3"/>
  <c r="D261" i="3"/>
  <c r="C261" i="3"/>
  <c r="B261" i="3"/>
  <c r="E260" i="3"/>
  <c r="D260" i="3"/>
  <c r="C260" i="3"/>
  <c r="B260" i="3"/>
  <c r="E259" i="3"/>
  <c r="D259" i="3"/>
  <c r="C259" i="3"/>
  <c r="B259" i="3"/>
  <c r="E258" i="3"/>
  <c r="D258" i="3"/>
  <c r="C258" i="3"/>
  <c r="B258" i="3"/>
  <c r="E257" i="3"/>
  <c r="D257" i="3"/>
  <c r="C257" i="3"/>
  <c r="B257" i="3"/>
  <c r="E256" i="3"/>
  <c r="D256" i="3"/>
  <c r="C256" i="3"/>
  <c r="B256" i="3"/>
  <c r="E255" i="3"/>
  <c r="D255" i="3"/>
  <c r="C255" i="3"/>
  <c r="B255" i="3"/>
  <c r="E254" i="3"/>
  <c r="D254" i="3"/>
  <c r="C254" i="3"/>
  <c r="B254" i="3"/>
  <c r="E253" i="3"/>
  <c r="D253" i="3"/>
  <c r="C253" i="3"/>
  <c r="B253" i="3"/>
  <c r="E252" i="3"/>
  <c r="D252" i="3"/>
  <c r="C252" i="3"/>
  <c r="B252" i="3"/>
  <c r="E251" i="3"/>
  <c r="D251" i="3"/>
  <c r="C251" i="3"/>
  <c r="B251" i="3"/>
  <c r="E250" i="3"/>
  <c r="D250" i="3"/>
  <c r="C250" i="3"/>
  <c r="B250" i="3"/>
  <c r="E249" i="3"/>
  <c r="D249" i="3"/>
  <c r="C249" i="3"/>
  <c r="B249" i="3"/>
  <c r="E248" i="3"/>
  <c r="D248" i="3"/>
  <c r="C248" i="3"/>
  <c r="B248" i="3"/>
  <c r="E247" i="3"/>
  <c r="D247" i="3"/>
  <c r="C247" i="3"/>
  <c r="B247" i="3"/>
  <c r="E246" i="3"/>
  <c r="D246" i="3"/>
  <c r="C246" i="3"/>
  <c r="B246" i="3"/>
  <c r="E245" i="3"/>
  <c r="D245" i="3"/>
  <c r="C245" i="3"/>
  <c r="B245" i="3"/>
  <c r="E244" i="3"/>
  <c r="D244" i="3"/>
  <c r="C244" i="3"/>
  <c r="B244" i="3"/>
  <c r="E243" i="3"/>
  <c r="D243" i="3"/>
  <c r="C243" i="3"/>
  <c r="B243" i="3"/>
  <c r="E242" i="3"/>
  <c r="D242" i="3"/>
  <c r="C242" i="3"/>
  <c r="B242" i="3"/>
  <c r="E241" i="3"/>
  <c r="D241" i="3"/>
  <c r="C241" i="3"/>
  <c r="B241" i="3"/>
  <c r="E240" i="3"/>
  <c r="D240" i="3"/>
  <c r="C240" i="3"/>
  <c r="B240" i="3"/>
  <c r="E239" i="3"/>
  <c r="D239" i="3"/>
  <c r="C239" i="3"/>
  <c r="B239" i="3"/>
  <c r="E238" i="3"/>
  <c r="D238" i="3"/>
  <c r="C238" i="3"/>
  <c r="B238" i="3"/>
  <c r="E237" i="3"/>
  <c r="D237" i="3"/>
  <c r="C237" i="3"/>
  <c r="B237" i="3"/>
  <c r="E236" i="3"/>
  <c r="D236" i="3"/>
  <c r="C236" i="3"/>
  <c r="B236" i="3"/>
  <c r="E235" i="3"/>
  <c r="D235" i="3"/>
  <c r="C235" i="3"/>
  <c r="B235" i="3"/>
  <c r="E234" i="3"/>
  <c r="D234" i="3"/>
  <c r="C234" i="3"/>
  <c r="B234" i="3"/>
  <c r="E233" i="3"/>
  <c r="D233" i="3"/>
  <c r="C233" i="3"/>
  <c r="B233" i="3"/>
  <c r="E232" i="3"/>
  <c r="D232" i="3"/>
  <c r="C232" i="3"/>
  <c r="B232" i="3"/>
  <c r="E231" i="3"/>
  <c r="D231" i="3"/>
  <c r="C231" i="3"/>
  <c r="B231" i="3"/>
  <c r="E230" i="3"/>
  <c r="D230" i="3"/>
  <c r="C230" i="3"/>
  <c r="B230" i="3"/>
  <c r="E229" i="3"/>
  <c r="D229" i="3"/>
  <c r="C229" i="3"/>
  <c r="B229" i="3"/>
  <c r="E228" i="3"/>
  <c r="D228" i="3"/>
  <c r="C228" i="3"/>
  <c r="B228" i="3"/>
  <c r="E227" i="3"/>
  <c r="D227" i="3"/>
  <c r="C227" i="3"/>
  <c r="B227" i="3"/>
  <c r="E226" i="3"/>
  <c r="D226" i="3"/>
  <c r="C226" i="3"/>
  <c r="B226" i="3"/>
  <c r="E225" i="3"/>
  <c r="D225" i="3"/>
  <c r="C225" i="3"/>
  <c r="B225" i="3"/>
  <c r="E224" i="3"/>
  <c r="D224" i="3"/>
  <c r="C224" i="3"/>
  <c r="B224" i="3"/>
  <c r="E223" i="3"/>
  <c r="D223" i="3"/>
  <c r="C223" i="3"/>
  <c r="B223" i="3"/>
  <c r="E222" i="3"/>
  <c r="D222" i="3"/>
  <c r="C222" i="3"/>
  <c r="B222" i="3"/>
  <c r="E221" i="3"/>
  <c r="D221" i="3"/>
  <c r="C221" i="3"/>
  <c r="B221" i="3"/>
  <c r="E220" i="3"/>
  <c r="D220" i="3"/>
  <c r="C220" i="3"/>
  <c r="B220" i="3"/>
  <c r="E219" i="3"/>
  <c r="D219" i="3"/>
  <c r="C219" i="3"/>
  <c r="B219" i="3"/>
  <c r="E218" i="3"/>
  <c r="D218" i="3"/>
  <c r="C218" i="3"/>
  <c r="B218" i="3"/>
  <c r="E217" i="3"/>
  <c r="D217" i="3"/>
  <c r="C217" i="3"/>
  <c r="B217" i="3"/>
  <c r="E216" i="3"/>
  <c r="D216" i="3"/>
  <c r="C216" i="3"/>
  <c r="B216" i="3"/>
  <c r="E215" i="3"/>
  <c r="D215" i="3"/>
  <c r="C215" i="3"/>
  <c r="B215" i="3"/>
  <c r="E214" i="3"/>
  <c r="D214" i="3"/>
  <c r="C214" i="3"/>
  <c r="B214" i="3"/>
  <c r="E213" i="3"/>
  <c r="D213" i="3"/>
  <c r="C213" i="3"/>
  <c r="B213" i="3"/>
  <c r="E212" i="3"/>
  <c r="D212" i="3"/>
  <c r="C212" i="3"/>
  <c r="B212" i="3"/>
  <c r="E211" i="3"/>
  <c r="D211" i="3"/>
  <c r="C211" i="3"/>
  <c r="B211" i="3"/>
  <c r="E210" i="3"/>
  <c r="D210" i="3"/>
  <c r="C210" i="3"/>
  <c r="B210" i="3"/>
  <c r="E209" i="3"/>
  <c r="D209" i="3"/>
  <c r="C209" i="3"/>
  <c r="B209" i="3"/>
  <c r="E208" i="3"/>
  <c r="D208" i="3"/>
  <c r="C208" i="3"/>
  <c r="B208" i="3"/>
  <c r="E207" i="3"/>
  <c r="D207" i="3"/>
  <c r="C207" i="3"/>
  <c r="B207" i="3"/>
  <c r="E206" i="3"/>
  <c r="D206" i="3"/>
  <c r="C206" i="3"/>
  <c r="B206" i="3"/>
  <c r="E205" i="3"/>
  <c r="D205" i="3"/>
  <c r="C205" i="3"/>
  <c r="B205" i="3"/>
  <c r="E204" i="3"/>
  <c r="D204" i="3"/>
  <c r="C204" i="3"/>
  <c r="B204" i="3"/>
  <c r="E203" i="3"/>
  <c r="D203" i="3"/>
  <c r="C203" i="3"/>
  <c r="B203" i="3"/>
  <c r="E202" i="3"/>
  <c r="D202" i="3"/>
  <c r="C202" i="3"/>
  <c r="B202" i="3"/>
  <c r="E201" i="3"/>
  <c r="D201" i="3"/>
  <c r="C201" i="3"/>
  <c r="B201" i="3"/>
  <c r="E200" i="3"/>
  <c r="D200" i="3"/>
  <c r="C200" i="3"/>
  <c r="B200" i="3"/>
  <c r="E199" i="3"/>
  <c r="D199" i="3"/>
  <c r="C199" i="3"/>
  <c r="B199" i="3"/>
  <c r="E198" i="3"/>
  <c r="D198" i="3"/>
  <c r="C198" i="3"/>
  <c r="B198" i="3"/>
  <c r="E197" i="3"/>
  <c r="D197" i="3"/>
  <c r="C197" i="3"/>
  <c r="B197" i="3"/>
  <c r="E196" i="3"/>
  <c r="D196" i="3"/>
  <c r="C196" i="3"/>
  <c r="B196" i="3"/>
  <c r="E195" i="3"/>
  <c r="D195" i="3"/>
  <c r="C195" i="3"/>
  <c r="B195" i="3"/>
  <c r="E194" i="3"/>
  <c r="D194" i="3"/>
  <c r="C194" i="3"/>
  <c r="B194" i="3"/>
  <c r="E193" i="3"/>
  <c r="D193" i="3"/>
  <c r="C193" i="3"/>
  <c r="B193" i="3"/>
  <c r="E192" i="3"/>
  <c r="D192" i="3"/>
  <c r="C192" i="3"/>
  <c r="B192" i="3"/>
  <c r="E191" i="3"/>
  <c r="D191" i="3"/>
  <c r="C191" i="3"/>
  <c r="B191" i="3"/>
  <c r="E190" i="3"/>
  <c r="D190" i="3"/>
  <c r="C190" i="3"/>
  <c r="B190" i="3"/>
  <c r="E189" i="3"/>
  <c r="D189" i="3"/>
  <c r="C189" i="3"/>
  <c r="B189" i="3"/>
  <c r="E188" i="3"/>
  <c r="D188" i="3"/>
  <c r="C188" i="3"/>
  <c r="B188" i="3"/>
  <c r="E187" i="3"/>
  <c r="D187" i="3"/>
  <c r="C187" i="3"/>
  <c r="B187" i="3"/>
  <c r="E186" i="3"/>
  <c r="D186" i="3"/>
  <c r="C186" i="3"/>
  <c r="B186" i="3"/>
  <c r="E185" i="3"/>
  <c r="D185" i="3"/>
  <c r="C185" i="3"/>
  <c r="B185" i="3"/>
  <c r="E184" i="3"/>
  <c r="D184" i="3"/>
  <c r="C184" i="3"/>
  <c r="B184" i="3"/>
  <c r="E183" i="3"/>
  <c r="D183" i="3"/>
  <c r="C183" i="3"/>
  <c r="B183" i="3"/>
  <c r="E182" i="3"/>
  <c r="D182" i="3"/>
  <c r="C182" i="3"/>
  <c r="B182" i="3"/>
  <c r="E181" i="3"/>
  <c r="D181" i="3"/>
  <c r="C181" i="3"/>
  <c r="B181" i="3"/>
  <c r="E180" i="3"/>
  <c r="D180" i="3"/>
  <c r="C180" i="3"/>
  <c r="B180" i="3"/>
  <c r="E179" i="3"/>
  <c r="D179" i="3"/>
  <c r="C179" i="3"/>
  <c r="B179" i="3"/>
  <c r="E178" i="3"/>
  <c r="D178" i="3"/>
  <c r="C178" i="3"/>
  <c r="B178" i="3"/>
  <c r="E177" i="3"/>
  <c r="D177" i="3"/>
  <c r="C177" i="3"/>
  <c r="B177" i="3"/>
  <c r="E176" i="3"/>
  <c r="D176" i="3"/>
  <c r="C176" i="3"/>
  <c r="B176" i="3"/>
  <c r="E175" i="3"/>
  <c r="D175" i="3"/>
  <c r="C175" i="3"/>
  <c r="B175" i="3"/>
  <c r="E174" i="3"/>
  <c r="D174" i="3"/>
  <c r="C174" i="3"/>
  <c r="B174" i="3"/>
  <c r="E173" i="3"/>
  <c r="D173" i="3"/>
  <c r="C173" i="3"/>
  <c r="B173" i="3"/>
  <c r="E172" i="3"/>
  <c r="D172" i="3"/>
  <c r="C172" i="3"/>
  <c r="B172" i="3"/>
  <c r="E171" i="3"/>
  <c r="D171" i="3"/>
  <c r="C171" i="3"/>
  <c r="B171" i="3"/>
  <c r="E170" i="3"/>
  <c r="D170" i="3"/>
  <c r="C170" i="3"/>
  <c r="B170" i="3"/>
  <c r="E169" i="3"/>
  <c r="D169" i="3"/>
  <c r="C169" i="3"/>
  <c r="B169" i="3"/>
  <c r="E168" i="3"/>
  <c r="D168" i="3"/>
  <c r="C168" i="3"/>
  <c r="B168" i="3"/>
  <c r="E167" i="3"/>
  <c r="D167" i="3"/>
  <c r="C167" i="3"/>
  <c r="B167" i="3"/>
  <c r="E166" i="3"/>
  <c r="D166" i="3"/>
  <c r="C166" i="3"/>
  <c r="B166" i="3"/>
  <c r="E165" i="3"/>
  <c r="D165" i="3"/>
  <c r="C165" i="3"/>
  <c r="B165" i="3"/>
  <c r="E164" i="3"/>
  <c r="D164" i="3"/>
  <c r="C164" i="3"/>
  <c r="B164" i="3"/>
  <c r="E163" i="3"/>
  <c r="D163" i="3"/>
  <c r="C163" i="3"/>
  <c r="B163" i="3"/>
  <c r="E162" i="3"/>
  <c r="D162" i="3"/>
  <c r="C162" i="3"/>
  <c r="B162" i="3"/>
  <c r="E161" i="3"/>
  <c r="D161" i="3"/>
  <c r="C161" i="3"/>
  <c r="B161" i="3"/>
  <c r="E160" i="3"/>
  <c r="D160" i="3"/>
  <c r="C160" i="3"/>
  <c r="B160" i="3"/>
  <c r="E159" i="3"/>
  <c r="D159" i="3"/>
  <c r="C159" i="3"/>
  <c r="B159" i="3"/>
  <c r="E158" i="3"/>
  <c r="D158" i="3"/>
  <c r="C158" i="3"/>
  <c r="B158" i="3"/>
  <c r="E157" i="3"/>
  <c r="D157" i="3"/>
  <c r="C157" i="3"/>
  <c r="B157" i="3"/>
  <c r="E156" i="3"/>
  <c r="D156" i="3"/>
  <c r="C156" i="3"/>
  <c r="B156" i="3"/>
  <c r="E155" i="3"/>
  <c r="D155" i="3"/>
  <c r="C155" i="3"/>
  <c r="B155" i="3"/>
  <c r="E154" i="3"/>
  <c r="D154" i="3"/>
  <c r="C154" i="3"/>
  <c r="B154" i="3"/>
  <c r="E153" i="3"/>
  <c r="D153" i="3"/>
  <c r="C153" i="3"/>
  <c r="B153" i="3"/>
  <c r="E152" i="3"/>
  <c r="D152" i="3"/>
  <c r="C152" i="3"/>
  <c r="B152" i="3"/>
  <c r="E151" i="3"/>
  <c r="D151" i="3"/>
  <c r="C151" i="3"/>
  <c r="B151" i="3"/>
  <c r="E150" i="3"/>
  <c r="D150" i="3"/>
  <c r="C150" i="3"/>
  <c r="B150" i="3"/>
  <c r="E149" i="3"/>
  <c r="D149" i="3"/>
  <c r="C149" i="3"/>
  <c r="B149" i="3"/>
  <c r="E148" i="3"/>
  <c r="D148" i="3"/>
  <c r="C148" i="3"/>
  <c r="B148" i="3"/>
  <c r="E147" i="3"/>
  <c r="D147" i="3"/>
  <c r="C147" i="3"/>
  <c r="B147" i="3"/>
  <c r="E146" i="3"/>
  <c r="D146" i="3"/>
  <c r="C146" i="3"/>
  <c r="B146" i="3"/>
  <c r="E145" i="3"/>
  <c r="D145" i="3"/>
  <c r="C145" i="3"/>
  <c r="B145" i="3"/>
  <c r="E144" i="3"/>
  <c r="D144" i="3"/>
  <c r="C144" i="3"/>
  <c r="B144" i="3"/>
  <c r="E143" i="3"/>
  <c r="D143" i="3"/>
  <c r="C143" i="3"/>
  <c r="B143" i="3"/>
  <c r="E142" i="3"/>
  <c r="D142" i="3"/>
  <c r="C142" i="3"/>
  <c r="B142" i="3"/>
  <c r="E141" i="3"/>
  <c r="D141" i="3"/>
  <c r="C141" i="3"/>
  <c r="B141" i="3"/>
  <c r="E140" i="3"/>
  <c r="D140" i="3"/>
  <c r="C140" i="3"/>
  <c r="B140" i="3"/>
  <c r="E139" i="3"/>
  <c r="D139" i="3"/>
  <c r="C139" i="3"/>
  <c r="B139" i="3"/>
  <c r="E138" i="3"/>
  <c r="D138" i="3"/>
  <c r="C138" i="3"/>
  <c r="B138" i="3"/>
  <c r="E137" i="3"/>
  <c r="D137" i="3"/>
  <c r="C137" i="3"/>
  <c r="B137" i="3"/>
  <c r="E136" i="3"/>
  <c r="D136" i="3"/>
  <c r="C136" i="3"/>
  <c r="B136" i="3"/>
  <c r="E135" i="3"/>
  <c r="D135" i="3"/>
  <c r="C135" i="3"/>
  <c r="B135" i="3"/>
  <c r="E134" i="3"/>
  <c r="D134" i="3"/>
  <c r="C134" i="3"/>
  <c r="B134" i="3"/>
  <c r="E133" i="3"/>
  <c r="D133" i="3"/>
  <c r="C133" i="3"/>
  <c r="B133" i="3"/>
  <c r="E132" i="3"/>
  <c r="D132" i="3"/>
  <c r="C132" i="3"/>
  <c r="B132" i="3"/>
  <c r="E131" i="3"/>
  <c r="D131" i="3"/>
  <c r="C131" i="3"/>
  <c r="B131" i="3"/>
  <c r="E130" i="3"/>
  <c r="D130" i="3"/>
  <c r="C130" i="3"/>
  <c r="B130" i="3"/>
  <c r="E129" i="3"/>
  <c r="D129" i="3"/>
  <c r="C129" i="3"/>
  <c r="B129" i="3"/>
  <c r="E128" i="3"/>
  <c r="D128" i="3"/>
  <c r="C128" i="3"/>
  <c r="B128" i="3"/>
  <c r="E127" i="3"/>
  <c r="D127" i="3"/>
  <c r="C127" i="3"/>
  <c r="B127" i="3"/>
  <c r="E126" i="3"/>
  <c r="D126" i="3"/>
  <c r="C126" i="3"/>
  <c r="B126" i="3"/>
  <c r="E125" i="3"/>
  <c r="D125" i="3"/>
  <c r="C125" i="3"/>
  <c r="B125" i="3"/>
  <c r="E124" i="3"/>
  <c r="D124" i="3"/>
  <c r="C124" i="3"/>
  <c r="B124" i="3"/>
  <c r="E123" i="3"/>
  <c r="D123" i="3"/>
  <c r="C123" i="3"/>
  <c r="B123" i="3"/>
  <c r="E122" i="3"/>
  <c r="D122" i="3"/>
  <c r="C122" i="3"/>
  <c r="B122" i="3"/>
  <c r="E121" i="3"/>
  <c r="D121" i="3"/>
  <c r="C121" i="3"/>
  <c r="B121" i="3"/>
  <c r="E120" i="3"/>
  <c r="D120" i="3"/>
  <c r="C120" i="3"/>
  <c r="B120" i="3"/>
  <c r="E119" i="3"/>
  <c r="D119" i="3"/>
  <c r="C119" i="3"/>
  <c r="B119" i="3"/>
  <c r="E118" i="3"/>
  <c r="D118" i="3"/>
  <c r="C118" i="3"/>
  <c r="B118" i="3"/>
  <c r="E117" i="3"/>
  <c r="D117" i="3"/>
  <c r="C117" i="3"/>
  <c r="B117" i="3"/>
  <c r="E116" i="3"/>
  <c r="D116" i="3"/>
  <c r="C116" i="3"/>
  <c r="B116" i="3"/>
  <c r="E115" i="3"/>
  <c r="D115" i="3"/>
  <c r="C115" i="3"/>
  <c r="B115" i="3"/>
  <c r="E114" i="3"/>
  <c r="D114" i="3"/>
  <c r="C114" i="3"/>
  <c r="B114" i="3"/>
  <c r="E113" i="3"/>
  <c r="D113" i="3"/>
  <c r="C113" i="3"/>
  <c r="B113" i="3"/>
  <c r="E112" i="3"/>
  <c r="D112" i="3"/>
  <c r="C112" i="3"/>
  <c r="B112" i="3"/>
  <c r="E111" i="3"/>
  <c r="D111" i="3"/>
  <c r="C111" i="3"/>
  <c r="B111" i="3"/>
  <c r="E110" i="3"/>
  <c r="D110" i="3"/>
  <c r="C110" i="3"/>
  <c r="B110" i="3"/>
  <c r="E109" i="3"/>
  <c r="D109" i="3"/>
  <c r="C109" i="3"/>
  <c r="B109" i="3"/>
  <c r="E108" i="3"/>
  <c r="D108" i="3"/>
  <c r="C108" i="3"/>
  <c r="B108" i="3"/>
  <c r="E107" i="3"/>
  <c r="D107" i="3"/>
  <c r="C107" i="3"/>
  <c r="B107" i="3"/>
  <c r="E106" i="3"/>
  <c r="D106" i="3"/>
  <c r="C106" i="3"/>
  <c r="B106" i="3"/>
  <c r="E105" i="3"/>
  <c r="D105" i="3"/>
  <c r="C105" i="3"/>
  <c r="B105" i="3"/>
  <c r="E104" i="3"/>
  <c r="D104" i="3"/>
  <c r="C104" i="3"/>
  <c r="B104" i="3"/>
  <c r="E103" i="3"/>
  <c r="D103" i="3"/>
  <c r="C103" i="3"/>
  <c r="B103" i="3"/>
  <c r="E102" i="3"/>
  <c r="D102" i="3"/>
  <c r="C102" i="3"/>
  <c r="B102" i="3"/>
  <c r="E101" i="3"/>
  <c r="D101" i="3"/>
  <c r="C101" i="3"/>
  <c r="B101" i="3"/>
  <c r="E100" i="3"/>
  <c r="D100" i="3"/>
  <c r="C100" i="3"/>
  <c r="B100" i="3"/>
  <c r="E99" i="3"/>
  <c r="D99" i="3"/>
  <c r="C99" i="3"/>
  <c r="B99" i="3"/>
  <c r="E98" i="3"/>
  <c r="D98" i="3"/>
  <c r="C98" i="3"/>
  <c r="B98" i="3"/>
  <c r="E97" i="3"/>
  <c r="D97" i="3"/>
  <c r="C97" i="3"/>
  <c r="B97" i="3"/>
  <c r="E96" i="3"/>
  <c r="D96" i="3"/>
  <c r="C96" i="3"/>
  <c r="B96" i="3"/>
  <c r="E95" i="3"/>
  <c r="D95" i="3"/>
  <c r="C95" i="3"/>
  <c r="B95" i="3"/>
  <c r="E94" i="3"/>
  <c r="D94" i="3"/>
  <c r="C94" i="3"/>
  <c r="B94" i="3"/>
  <c r="E93" i="3"/>
  <c r="D93" i="3"/>
  <c r="C93" i="3"/>
  <c r="B93" i="3"/>
  <c r="E92" i="3"/>
  <c r="D92" i="3"/>
  <c r="C92" i="3"/>
  <c r="B92" i="3"/>
  <c r="E91" i="3"/>
  <c r="D91" i="3"/>
  <c r="C91" i="3"/>
  <c r="B91" i="3"/>
  <c r="E90" i="3"/>
  <c r="D90" i="3"/>
  <c r="C90" i="3"/>
  <c r="B90" i="3"/>
  <c r="E89" i="3"/>
  <c r="D89" i="3"/>
  <c r="C89" i="3"/>
  <c r="B89" i="3"/>
  <c r="E88" i="3"/>
  <c r="D88" i="3"/>
  <c r="C88" i="3"/>
  <c r="B88" i="3"/>
  <c r="E87" i="3"/>
  <c r="D87" i="3"/>
  <c r="C87" i="3"/>
  <c r="B87" i="3"/>
  <c r="E86" i="3"/>
  <c r="D86" i="3"/>
  <c r="C86" i="3"/>
  <c r="B86" i="3"/>
  <c r="E85" i="3"/>
  <c r="D85" i="3"/>
  <c r="C85" i="3"/>
  <c r="B85" i="3"/>
  <c r="E84" i="3"/>
  <c r="D84" i="3"/>
  <c r="C84" i="3"/>
  <c r="B84" i="3"/>
  <c r="E83" i="3"/>
  <c r="D83" i="3"/>
  <c r="C83" i="3"/>
  <c r="B83" i="3"/>
  <c r="E82" i="3"/>
  <c r="D82" i="3"/>
  <c r="C82" i="3"/>
  <c r="B82" i="3"/>
  <c r="E81" i="3"/>
  <c r="D81" i="3"/>
  <c r="C81" i="3"/>
  <c r="B81" i="3"/>
  <c r="E80" i="3"/>
  <c r="D80" i="3"/>
  <c r="C80" i="3"/>
  <c r="B80" i="3"/>
  <c r="E79" i="3"/>
  <c r="D79" i="3"/>
  <c r="C79" i="3"/>
  <c r="B79" i="3"/>
  <c r="E78" i="3"/>
  <c r="D78" i="3"/>
  <c r="C78" i="3"/>
  <c r="B78" i="3"/>
  <c r="E77" i="3"/>
  <c r="D77" i="3"/>
  <c r="C77" i="3"/>
  <c r="B77" i="3"/>
  <c r="E76" i="3"/>
  <c r="D76" i="3"/>
  <c r="C76" i="3"/>
  <c r="B76" i="3"/>
  <c r="E75" i="3"/>
  <c r="D75" i="3"/>
  <c r="C75" i="3"/>
  <c r="B75" i="3"/>
  <c r="E74" i="3"/>
  <c r="D74" i="3"/>
  <c r="C74" i="3"/>
  <c r="B74" i="3"/>
  <c r="E73" i="3"/>
  <c r="D73" i="3"/>
  <c r="C73" i="3"/>
  <c r="B73" i="3"/>
  <c r="E72" i="3"/>
  <c r="D72" i="3"/>
  <c r="C72" i="3"/>
  <c r="B72" i="3"/>
  <c r="E71" i="3"/>
  <c r="D71" i="3"/>
  <c r="C71" i="3"/>
  <c r="B71" i="3"/>
  <c r="E70" i="3"/>
  <c r="D70" i="3"/>
  <c r="C70" i="3"/>
  <c r="B70" i="3"/>
  <c r="E69" i="3"/>
  <c r="D69" i="3"/>
  <c r="C69" i="3"/>
  <c r="B69" i="3"/>
  <c r="E68" i="3"/>
  <c r="D68" i="3"/>
  <c r="C68" i="3"/>
  <c r="B68" i="3"/>
  <c r="E67" i="3"/>
  <c r="D67" i="3"/>
  <c r="C67" i="3"/>
  <c r="B67" i="3"/>
  <c r="E66" i="3"/>
  <c r="D66" i="3"/>
  <c r="C66" i="3"/>
  <c r="B66" i="3"/>
  <c r="E65" i="3"/>
  <c r="D65" i="3"/>
  <c r="C65" i="3"/>
  <c r="B65" i="3"/>
  <c r="E64" i="3"/>
  <c r="D64" i="3"/>
  <c r="C64" i="3"/>
  <c r="B64" i="3"/>
  <c r="E63" i="3"/>
  <c r="D63" i="3"/>
  <c r="C63" i="3"/>
  <c r="B63" i="3"/>
  <c r="E62" i="3"/>
  <c r="D62" i="3"/>
  <c r="C62" i="3"/>
  <c r="B62" i="3"/>
  <c r="E61" i="3"/>
  <c r="D61" i="3"/>
  <c r="C61" i="3"/>
  <c r="B61" i="3"/>
  <c r="E60" i="3"/>
  <c r="D60" i="3"/>
  <c r="C60" i="3"/>
  <c r="B60" i="3"/>
  <c r="E59" i="3"/>
  <c r="D59" i="3"/>
  <c r="C59" i="3"/>
  <c r="B59" i="3"/>
  <c r="E58" i="3"/>
  <c r="D58" i="3"/>
  <c r="C58" i="3"/>
  <c r="B58" i="3"/>
  <c r="E57" i="3"/>
  <c r="D57" i="3"/>
  <c r="C57" i="3"/>
  <c r="B57" i="3"/>
  <c r="E56" i="3"/>
  <c r="D56" i="3"/>
  <c r="C56" i="3"/>
  <c r="B56" i="3"/>
  <c r="E55" i="3"/>
  <c r="D55" i="3"/>
  <c r="C55" i="3"/>
  <c r="B55" i="3"/>
  <c r="E54" i="3"/>
  <c r="D54" i="3"/>
  <c r="C54" i="3"/>
  <c r="B54" i="3"/>
  <c r="E53" i="3"/>
  <c r="D53" i="3"/>
  <c r="C53" i="3"/>
  <c r="B53" i="3"/>
  <c r="E52" i="3"/>
  <c r="D52" i="3"/>
  <c r="C52" i="3"/>
  <c r="B52" i="3"/>
  <c r="E51" i="3"/>
  <c r="D51" i="3"/>
  <c r="C51" i="3"/>
  <c r="B51" i="3"/>
  <c r="E50" i="3"/>
  <c r="D50" i="3"/>
  <c r="C50" i="3"/>
  <c r="B50" i="3"/>
  <c r="E49" i="3"/>
  <c r="D49" i="3"/>
  <c r="C49" i="3"/>
  <c r="B49" i="3"/>
  <c r="E48" i="3"/>
  <c r="D48" i="3"/>
  <c r="C48" i="3"/>
  <c r="B48" i="3"/>
  <c r="E47" i="3"/>
  <c r="D47" i="3"/>
  <c r="C47" i="3"/>
  <c r="B47" i="3"/>
  <c r="E46" i="3"/>
  <c r="D46" i="3"/>
  <c r="C46" i="3"/>
  <c r="B46" i="3"/>
  <c r="E45" i="3"/>
  <c r="D45" i="3"/>
  <c r="C45" i="3"/>
  <c r="B45" i="3"/>
  <c r="E44" i="3"/>
  <c r="D44" i="3"/>
  <c r="C44" i="3"/>
  <c r="B44" i="3"/>
  <c r="E43" i="3"/>
  <c r="D43" i="3"/>
  <c r="C43" i="3"/>
  <c r="B43" i="3"/>
  <c r="E42" i="3"/>
  <c r="D42" i="3"/>
  <c r="C42" i="3"/>
  <c r="B42" i="3"/>
  <c r="E41" i="3"/>
  <c r="D41" i="3"/>
  <c r="C41" i="3"/>
  <c r="B41" i="3"/>
  <c r="E40" i="3"/>
  <c r="D40" i="3"/>
  <c r="C40" i="3"/>
  <c r="B40" i="3"/>
  <c r="E39" i="3"/>
  <c r="D39" i="3"/>
  <c r="C39" i="3"/>
  <c r="B39" i="3"/>
  <c r="E38" i="3"/>
  <c r="D38" i="3"/>
  <c r="C38" i="3"/>
  <c r="B38" i="3"/>
  <c r="E37" i="3"/>
  <c r="D37" i="3"/>
  <c r="C37" i="3"/>
  <c r="B37" i="3"/>
  <c r="E36" i="3"/>
  <c r="D36" i="3"/>
  <c r="C36" i="3"/>
  <c r="B36" i="3"/>
  <c r="E35" i="3"/>
  <c r="D35" i="3"/>
  <c r="C35" i="3"/>
  <c r="B35" i="3"/>
  <c r="E34" i="3"/>
  <c r="D34" i="3"/>
  <c r="C34" i="3"/>
  <c r="B34" i="3"/>
  <c r="E33" i="3"/>
  <c r="D33" i="3"/>
  <c r="C33" i="3"/>
  <c r="B33" i="3"/>
  <c r="E32" i="3"/>
  <c r="D32" i="3"/>
  <c r="C32" i="3"/>
  <c r="B32" i="3"/>
  <c r="E31" i="3"/>
  <c r="D31" i="3"/>
  <c r="C31" i="3"/>
  <c r="B31" i="3"/>
  <c r="E30" i="3"/>
  <c r="D30" i="3"/>
  <c r="C30" i="3"/>
  <c r="B30" i="3"/>
  <c r="E29" i="3"/>
  <c r="D29" i="3"/>
  <c r="C29" i="3"/>
  <c r="B29" i="3"/>
  <c r="E28" i="3"/>
  <c r="D28" i="3"/>
  <c r="C28" i="3"/>
  <c r="B28" i="3"/>
  <c r="E27" i="3"/>
  <c r="D27" i="3"/>
  <c r="C27" i="3"/>
  <c r="B27" i="3"/>
  <c r="E26" i="3"/>
  <c r="D26" i="3"/>
  <c r="C26" i="3"/>
  <c r="B26" i="3"/>
  <c r="E25" i="3"/>
  <c r="D25" i="3"/>
  <c r="C25" i="3"/>
  <c r="B25" i="3"/>
  <c r="E24" i="3"/>
  <c r="D24" i="3"/>
  <c r="C24" i="3"/>
  <c r="B24" i="3"/>
  <c r="E23" i="3"/>
  <c r="D23" i="3"/>
  <c r="C23" i="3"/>
  <c r="B23" i="3"/>
  <c r="E22" i="3"/>
  <c r="D22" i="3"/>
  <c r="C22" i="3"/>
  <c r="B22" i="3"/>
  <c r="E21" i="3"/>
  <c r="D21" i="3"/>
  <c r="C21" i="3"/>
  <c r="B21" i="3"/>
  <c r="E20" i="3"/>
  <c r="D20" i="3"/>
  <c r="C20" i="3"/>
  <c r="B20" i="3"/>
  <c r="E19" i="3"/>
  <c r="D19" i="3"/>
  <c r="C19" i="3"/>
  <c r="B19" i="3"/>
  <c r="E18" i="3"/>
  <c r="D18" i="3"/>
  <c r="C18" i="3"/>
  <c r="B18" i="3"/>
  <c r="E17" i="3"/>
  <c r="D17" i="3"/>
  <c r="C17" i="3"/>
  <c r="B17" i="3"/>
  <c r="E16" i="3"/>
  <c r="D16" i="3"/>
  <c r="C16" i="3"/>
  <c r="B16" i="3"/>
  <c r="E15" i="3"/>
  <c r="D15" i="3"/>
  <c r="C15" i="3"/>
  <c r="B15" i="3"/>
  <c r="E14" i="3"/>
  <c r="D14" i="3"/>
  <c r="C14" i="3"/>
  <c r="B14" i="3"/>
  <c r="E13" i="3"/>
  <c r="D13" i="3"/>
  <c r="C13" i="3"/>
  <c r="B13" i="3"/>
  <c r="E12" i="3"/>
  <c r="D12" i="3"/>
  <c r="C12" i="3"/>
  <c r="B12" i="3"/>
  <c r="E11" i="3"/>
  <c r="D11" i="3"/>
  <c r="C11" i="3"/>
  <c r="B11" i="3"/>
  <c r="E10" i="3"/>
  <c r="D10" i="3"/>
  <c r="C10" i="3"/>
  <c r="B10" i="3"/>
  <c r="E9" i="3"/>
  <c r="D9" i="3"/>
  <c r="C9" i="3"/>
  <c r="B9" i="3"/>
  <c r="E8" i="3"/>
  <c r="D8" i="3"/>
  <c r="C8" i="3"/>
  <c r="B8" i="3"/>
  <c r="E7" i="3"/>
  <c r="D7" i="3"/>
  <c r="C7" i="3"/>
  <c r="B7" i="3"/>
  <c r="E6" i="3"/>
  <c r="D6" i="3"/>
  <c r="C6" i="3"/>
  <c r="B6" i="3"/>
  <c r="E5" i="3"/>
  <c r="D5" i="3"/>
  <c r="C5" i="3"/>
  <c r="B5" i="3"/>
  <c r="E4" i="3"/>
  <c r="D4" i="3"/>
  <c r="C4" i="3"/>
  <c r="B4" i="3"/>
  <c r="E3" i="3"/>
  <c r="D3" i="3"/>
  <c r="C3" i="3"/>
  <c r="B3" i="3"/>
  <c r="E2" i="3"/>
  <c r="D2" i="3"/>
  <c r="C2" i="3"/>
  <c r="B2" i="3"/>
  <c r="E1" i="3"/>
  <c r="D1" i="3"/>
  <c r="C1" i="3"/>
  <c r="B1" i="3"/>
  <c r="A1" i="3" a="1"/>
  <c r="A999" i="3" s="1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A25" i="3" l="1"/>
  <c r="A209" i="3"/>
  <c r="A465" i="3"/>
  <c r="A820" i="3"/>
  <c r="A6" i="3"/>
  <c r="A155" i="3"/>
  <c r="A319" i="3"/>
  <c r="A505" i="3"/>
  <c r="A674" i="3"/>
  <c r="A821" i="3"/>
  <c r="A1" i="3"/>
  <c r="A17" i="3"/>
  <c r="A40" i="3"/>
  <c r="A64" i="3"/>
  <c r="A88" i="3"/>
  <c r="A115" i="3"/>
  <c r="A143" i="3"/>
  <c r="A170" i="3"/>
  <c r="A200" i="3"/>
  <c r="A228" i="3"/>
  <c r="A265" i="3"/>
  <c r="A301" i="3"/>
  <c r="A340" i="3"/>
  <c r="A377" i="3"/>
  <c r="A413" i="3"/>
  <c r="A453" i="3"/>
  <c r="A490" i="3"/>
  <c r="A527" i="3"/>
  <c r="A563" i="3"/>
  <c r="A615" i="3"/>
  <c r="A656" i="3"/>
  <c r="A709" i="3"/>
  <c r="A763" i="3"/>
  <c r="A803" i="3"/>
  <c r="A858" i="3"/>
  <c r="A912" i="3"/>
  <c r="A953" i="3"/>
  <c r="A99" i="5"/>
  <c r="A269" i="5"/>
  <c r="A525" i="5"/>
  <c r="A20" i="3"/>
  <c r="A42" i="3"/>
  <c r="A67" i="3"/>
  <c r="A91" i="3"/>
  <c r="A119" i="3"/>
  <c r="A146" i="3"/>
  <c r="A176" i="3"/>
  <c r="A203" i="3"/>
  <c r="A234" i="3"/>
  <c r="A271" i="3"/>
  <c r="A308" i="3"/>
  <c r="A345" i="3"/>
  <c r="A381" i="3"/>
  <c r="A419" i="3"/>
  <c r="A456" i="3"/>
  <c r="A492" i="3"/>
  <c r="A529" i="3"/>
  <c r="A576" i="3"/>
  <c r="A617" i="3"/>
  <c r="A669" i="3"/>
  <c r="A712" i="3"/>
  <c r="A765" i="3"/>
  <c r="A819" i="3"/>
  <c r="A859" i="3"/>
  <c r="A913" i="3"/>
  <c r="A967" i="3"/>
  <c r="A120" i="5"/>
  <c r="A291" i="5"/>
  <c r="A570" i="5"/>
  <c r="A97" i="3"/>
  <c r="A243" i="3"/>
  <c r="A392" i="3"/>
  <c r="A673" i="3"/>
  <c r="A312" i="5"/>
  <c r="A50" i="3"/>
  <c r="A183" i="3"/>
  <c r="A356" i="3"/>
  <c r="A541" i="3"/>
  <c r="A783" i="3"/>
  <c r="A7" i="3"/>
  <c r="A27" i="3"/>
  <c r="A51" i="3"/>
  <c r="A76" i="3"/>
  <c r="A103" i="3"/>
  <c r="A130" i="3"/>
  <c r="A158" i="3"/>
  <c r="A185" i="3"/>
  <c r="A214" i="3"/>
  <c r="A247" i="3"/>
  <c r="A283" i="3"/>
  <c r="A322" i="3"/>
  <c r="A359" i="3"/>
  <c r="A395" i="3"/>
  <c r="A432" i="3"/>
  <c r="A471" i="3"/>
  <c r="A507" i="3"/>
  <c r="A544" i="3"/>
  <c r="A587" i="3"/>
  <c r="A636" i="3"/>
  <c r="A688" i="3"/>
  <c r="A730" i="3"/>
  <c r="A784" i="3"/>
  <c r="A836" i="3"/>
  <c r="A880" i="3"/>
  <c r="A931" i="3"/>
  <c r="A985" i="3"/>
  <c r="A13" i="5"/>
  <c r="A184" i="5"/>
  <c r="A359" i="5"/>
  <c r="A743" i="5"/>
  <c r="A73" i="3"/>
  <c r="A182" i="3"/>
  <c r="A355" i="3"/>
  <c r="A539" i="3"/>
  <c r="A875" i="3"/>
  <c r="A631" i="5"/>
  <c r="A75" i="3"/>
  <c r="A212" i="3"/>
  <c r="A393" i="3"/>
  <c r="A583" i="3"/>
  <c r="A930" i="3"/>
  <c r="A163" i="5"/>
  <c r="A31" i="3"/>
  <c r="A160" i="3"/>
  <c r="A327" i="3"/>
  <c r="A511" i="3"/>
  <c r="A746" i="3"/>
  <c r="A839" i="3"/>
  <c r="A932" i="3"/>
  <c r="A989" i="3"/>
  <c r="A35" i="5"/>
  <c r="A205" i="5"/>
  <c r="A397" i="5"/>
  <c r="A801" i="5"/>
  <c r="A4" i="3"/>
  <c r="A127" i="3"/>
  <c r="A280" i="3"/>
  <c r="A428" i="3"/>
  <c r="A578" i="3"/>
  <c r="A724" i="3"/>
  <c r="A916" i="3"/>
  <c r="A141" i="5"/>
  <c r="A26" i="3"/>
  <c r="A128" i="3"/>
  <c r="A282" i="3"/>
  <c r="A429" i="3"/>
  <c r="A633" i="3"/>
  <c r="A876" i="3"/>
  <c r="A333" i="5"/>
  <c r="A55" i="3"/>
  <c r="A105" i="3"/>
  <c r="A216" i="3"/>
  <c r="A363" i="3"/>
  <c r="A594" i="3"/>
  <c r="A298" i="3"/>
  <c r="A521" i="3"/>
  <c r="A651" i="3"/>
  <c r="A747" i="3"/>
  <c r="A800" i="3"/>
  <c r="A843" i="3"/>
  <c r="A895" i="3"/>
  <c r="A948" i="3"/>
  <c r="A992" i="3"/>
  <c r="A56" i="5"/>
  <c r="A227" i="5"/>
  <c r="A439" i="5"/>
  <c r="A875" i="5"/>
  <c r="A49" i="3"/>
  <c r="A154" i="3"/>
  <c r="A316" i="3"/>
  <c r="A503" i="3"/>
  <c r="A619" i="3"/>
  <c r="A767" i="3"/>
  <c r="A968" i="3"/>
  <c r="A99" i="3"/>
  <c r="A245" i="3"/>
  <c r="A468" i="3"/>
  <c r="A729" i="3"/>
  <c r="A973" i="3"/>
  <c r="A687" i="5"/>
  <c r="A9" i="3"/>
  <c r="A79" i="3"/>
  <c r="A132" i="3"/>
  <c r="A188" i="3"/>
  <c r="A251" i="3"/>
  <c r="A290" i="3"/>
  <c r="A400" i="3"/>
  <c r="A437" i="3"/>
  <c r="A474" i="3"/>
  <c r="A551" i="3"/>
  <c r="A637" i="3"/>
  <c r="A690" i="3"/>
  <c r="A785" i="3"/>
  <c r="A893" i="3"/>
  <c r="A15" i="3"/>
  <c r="A36" i="3"/>
  <c r="A60" i="3"/>
  <c r="A86" i="3"/>
  <c r="A112" i="3"/>
  <c r="A140" i="3"/>
  <c r="A168" i="3"/>
  <c r="A195" i="3"/>
  <c r="A225" i="3"/>
  <c r="A261" i="3"/>
  <c r="A335" i="3"/>
  <c r="A372" i="3"/>
  <c r="A409" i="3"/>
  <c r="A445" i="3"/>
  <c r="A484" i="3"/>
  <c r="A557" i="3"/>
  <c r="A600" i="3"/>
  <c r="A692" i="3"/>
  <c r="A16" i="3"/>
  <c r="A39" i="3"/>
  <c r="A63" i="3"/>
  <c r="A87" i="3"/>
  <c r="A114" i="3"/>
  <c r="A142" i="3"/>
  <c r="A169" i="3"/>
  <c r="A196" i="3"/>
  <c r="A226" i="3"/>
  <c r="A263" i="3"/>
  <c r="A299" i="3"/>
  <c r="A338" i="3"/>
  <c r="A375" i="3"/>
  <c r="A411" i="3"/>
  <c r="A448" i="3"/>
  <c r="A487" i="3"/>
  <c r="A523" i="3"/>
  <c r="A560" i="3"/>
  <c r="A601" i="3"/>
  <c r="A653" i="3"/>
  <c r="A706" i="3"/>
  <c r="A748" i="3"/>
  <c r="A802" i="3"/>
  <c r="A856" i="3"/>
  <c r="A896" i="3"/>
  <c r="A949" i="3"/>
  <c r="A77" i="5"/>
  <c r="A248" i="5"/>
  <c r="A482" i="5"/>
  <c r="A8" i="3"/>
  <c r="A18" i="3"/>
  <c r="A30" i="3"/>
  <c r="A41" i="3"/>
  <c r="A54" i="3"/>
  <c r="A66" i="3"/>
  <c r="A78" i="3"/>
  <c r="A90" i="3"/>
  <c r="A104" i="3"/>
  <c r="A118" i="3"/>
  <c r="A131" i="3"/>
  <c r="A145" i="3"/>
  <c r="A159" i="3"/>
  <c r="A172" i="3"/>
  <c r="A187" i="3"/>
  <c r="A201" i="3"/>
  <c r="A215" i="3"/>
  <c r="A231" i="3"/>
  <c r="A249" i="3"/>
  <c r="A267" i="3"/>
  <c r="A285" i="3"/>
  <c r="A307" i="3"/>
  <c r="A324" i="3"/>
  <c r="A344" i="3"/>
  <c r="A361" i="3"/>
  <c r="A380" i="3"/>
  <c r="A397" i="3"/>
  <c r="A417" i="3"/>
  <c r="A436" i="3"/>
  <c r="A455" i="3"/>
  <c r="A473" i="3"/>
  <c r="A491" i="3"/>
  <c r="A509" i="3"/>
  <c r="A528" i="3"/>
  <c r="A546" i="3"/>
  <c r="A565" i="3"/>
  <c r="A584" i="3"/>
  <c r="A602" i="3"/>
  <c r="A620" i="3"/>
  <c r="A639" i="3"/>
  <c r="A657" i="3"/>
  <c r="A675" i="3"/>
  <c r="A697" i="3"/>
  <c r="A713" i="3"/>
  <c r="A733" i="3"/>
  <c r="A749" i="3"/>
  <c r="A770" i="3"/>
  <c r="A786" i="3"/>
  <c r="A807" i="3"/>
  <c r="A827" i="3"/>
  <c r="A845" i="3"/>
  <c r="A864" i="3"/>
  <c r="A882" i="3"/>
  <c r="A900" i="3"/>
  <c r="A919" i="3"/>
  <c r="A937" i="3"/>
  <c r="A956" i="3"/>
  <c r="A975" i="3"/>
  <c r="A993" i="3"/>
  <c r="A681" i="3"/>
  <c r="A772" i="3"/>
  <c r="A901" i="3"/>
  <c r="A977" i="3"/>
  <c r="A567" i="3"/>
  <c r="A603" i="3"/>
  <c r="A640" i="3"/>
  <c r="A699" i="3"/>
  <c r="A736" i="3"/>
  <c r="A791" i="3"/>
  <c r="A828" i="3"/>
  <c r="A847" i="3"/>
  <c r="A883" i="3"/>
  <c r="A920" i="3"/>
  <c r="A957" i="3"/>
  <c r="A32" i="3"/>
  <c r="A81" i="3"/>
  <c r="A121" i="3"/>
  <c r="A177" i="3"/>
  <c r="A235" i="3"/>
  <c r="A291" i="3"/>
  <c r="A328" i="3"/>
  <c r="A364" i="3"/>
  <c r="A404" i="3"/>
  <c r="A441" i="3"/>
  <c r="A477" i="3"/>
  <c r="A493" i="3"/>
  <c r="A514" i="3"/>
  <c r="A535" i="3"/>
  <c r="A571" i="3"/>
  <c r="A589" i="3"/>
  <c r="A608" i="3"/>
  <c r="A626" i="3"/>
  <c r="A644" i="3"/>
  <c r="A664" i="3"/>
  <c r="A682" i="3"/>
  <c r="A700" i="3"/>
  <c r="A719" i="3"/>
  <c r="A737" i="3"/>
  <c r="A755" i="3"/>
  <c r="A773" i="3"/>
  <c r="A794" i="3"/>
  <c r="A811" i="3"/>
  <c r="A831" i="3"/>
  <c r="A848" i="3"/>
  <c r="A867" i="3"/>
  <c r="A884" i="3"/>
  <c r="A904" i="3"/>
  <c r="A923" i="3"/>
  <c r="A941" i="3"/>
  <c r="A960" i="3"/>
  <c r="A996" i="3"/>
  <c r="A624" i="3"/>
  <c r="A660" i="3"/>
  <c r="A717" i="3"/>
  <c r="A754" i="3"/>
  <c r="A810" i="3"/>
  <c r="A865" i="3"/>
  <c r="A940" i="3"/>
  <c r="A994" i="3"/>
  <c r="A11" i="3"/>
  <c r="A44" i="3"/>
  <c r="A68" i="3"/>
  <c r="A94" i="3"/>
  <c r="A134" i="3"/>
  <c r="A148" i="3"/>
  <c r="A163" i="3"/>
  <c r="A191" i="3"/>
  <c r="A218" i="3"/>
  <c r="A253" i="3"/>
  <c r="A273" i="3"/>
  <c r="A309" i="3"/>
  <c r="A346" i="3"/>
  <c r="A383" i="3"/>
  <c r="A420" i="3"/>
  <c r="A553" i="3"/>
  <c r="A978" i="3"/>
  <c r="A2" i="3"/>
  <c r="A12" i="3"/>
  <c r="A23" i="3"/>
  <c r="A33" i="3"/>
  <c r="A46" i="3"/>
  <c r="A58" i="3"/>
  <c r="A70" i="3"/>
  <c r="A82" i="3"/>
  <c r="A95" i="3"/>
  <c r="A108" i="3"/>
  <c r="A122" i="3"/>
  <c r="A136" i="3"/>
  <c r="A151" i="3"/>
  <c r="A164" i="3"/>
  <c r="A178" i="3"/>
  <c r="A192" i="3"/>
  <c r="A206" i="3"/>
  <c r="A219" i="3"/>
  <c r="A236" i="3"/>
  <c r="A258" i="3"/>
  <c r="A274" i="3"/>
  <c r="A295" i="3"/>
  <c r="A311" i="3"/>
  <c r="A331" i="3"/>
  <c r="A347" i="3"/>
  <c r="A368" i="3"/>
  <c r="A388" i="3"/>
  <c r="A407" i="3"/>
  <c r="A425" i="3"/>
  <c r="A443" i="3"/>
  <c r="A461" i="3"/>
  <c r="A480" i="3"/>
  <c r="A498" i="3"/>
  <c r="A517" i="3"/>
  <c r="A536" i="3"/>
  <c r="A554" i="3"/>
  <c r="A572" i="3"/>
  <c r="A591" i="3"/>
  <c r="A609" i="3"/>
  <c r="A627" i="3"/>
  <c r="A648" i="3"/>
  <c r="A665" i="3"/>
  <c r="A684" i="3"/>
  <c r="A701" i="3"/>
  <c r="A721" i="3"/>
  <c r="A738" i="3"/>
  <c r="A757" i="3"/>
  <c r="A777" i="3"/>
  <c r="A795" i="3"/>
  <c r="A813" i="3"/>
  <c r="A832" i="3"/>
  <c r="A850" i="3"/>
  <c r="A868" i="3"/>
  <c r="A887" i="3"/>
  <c r="A907" i="3"/>
  <c r="A925" i="3"/>
  <c r="A944" i="3"/>
  <c r="A962" i="3"/>
  <c r="A980" i="3"/>
  <c r="A995" i="3"/>
  <c r="A986" i="3"/>
  <c r="A969" i="3"/>
  <c r="A955" i="3"/>
  <c r="A938" i="3"/>
  <c r="A921" i="3"/>
  <c r="A905" i="3"/>
  <c r="A889" i="3"/>
  <c r="A873" i="3"/>
  <c r="A857" i="3"/>
  <c r="A840" i="3"/>
  <c r="A823" i="3"/>
  <c r="A809" i="3"/>
  <c r="A792" i="3"/>
  <c r="A775" i="3"/>
  <c r="A759" i="3"/>
  <c r="A743" i="3"/>
  <c r="A727" i="3"/>
  <c r="A711" i="3"/>
  <c r="A693" i="3"/>
  <c r="A676" i="3"/>
  <c r="A663" i="3"/>
  <c r="A645" i="3"/>
  <c r="A628" i="3"/>
  <c r="A612" i="3"/>
  <c r="A596" i="3"/>
  <c r="A580" i="3"/>
  <c r="A564" i="3"/>
  <c r="A547" i="3"/>
  <c r="A530" i="3"/>
  <c r="A516" i="3"/>
  <c r="A499" i="3"/>
  <c r="A482" i="3"/>
  <c r="A466" i="3"/>
  <c r="A450" i="3"/>
  <c r="A434" i="3"/>
  <c r="A418" i="3"/>
  <c r="A401" i="3"/>
  <c r="A384" i="3"/>
  <c r="A370" i="3"/>
  <c r="A353" i="3"/>
  <c r="A336" i="3"/>
  <c r="A320" i="3"/>
  <c r="A304" i="3"/>
  <c r="A288" i="3"/>
  <c r="A272" i="3"/>
  <c r="A255" i="3"/>
  <c r="A237" i="3"/>
  <c r="A224" i="3"/>
  <c r="A210" i="3"/>
  <c r="A198" i="3"/>
  <c r="A186" i="3"/>
  <c r="A174" i="3"/>
  <c r="A161" i="3"/>
  <c r="A150" i="3"/>
  <c r="A137" i="3"/>
  <c r="A124" i="3"/>
  <c r="A113" i="3"/>
  <c r="A100" i="3"/>
  <c r="A22" i="3"/>
  <c r="A57" i="3"/>
  <c r="A106" i="3"/>
  <c r="A204" i="3"/>
  <c r="A457" i="3"/>
  <c r="A3" i="3"/>
  <c r="A14" i="3"/>
  <c r="A24" i="3"/>
  <c r="A35" i="3"/>
  <c r="A48" i="3"/>
  <c r="A59" i="3"/>
  <c r="A72" i="3"/>
  <c r="A84" i="3"/>
  <c r="A96" i="3"/>
  <c r="A110" i="3"/>
  <c r="A123" i="3"/>
  <c r="A139" i="3"/>
  <c r="A152" i="3"/>
  <c r="A167" i="3"/>
  <c r="A179" i="3"/>
  <c r="A194" i="3"/>
  <c r="A207" i="3"/>
  <c r="A222" i="3"/>
  <c r="A242" i="3"/>
  <c r="A260" i="3"/>
  <c r="A279" i="3"/>
  <c r="A297" i="3"/>
  <c r="A315" i="3"/>
  <c r="A333" i="3"/>
  <c r="A352" i="3"/>
  <c r="A371" i="3"/>
  <c r="A389" i="3"/>
  <c r="A408" i="3"/>
  <c r="A426" i="3"/>
  <c r="A444" i="3"/>
  <c r="A463" i="3"/>
  <c r="A481" i="3"/>
  <c r="A501" i="3"/>
  <c r="A519" i="3"/>
  <c r="A538" i="3"/>
  <c r="A555" i="3"/>
  <c r="A575" i="3"/>
  <c r="A592" i="3"/>
  <c r="A611" i="3"/>
  <c r="A631" i="3"/>
  <c r="A649" i="3"/>
  <c r="A667" i="3"/>
  <c r="A685" i="3"/>
  <c r="A704" i="3"/>
  <c r="A722" i="3"/>
  <c r="A740" i="3"/>
  <c r="A761" i="3"/>
  <c r="A779" i="3"/>
  <c r="A797" i="3"/>
  <c r="A816" i="3"/>
  <c r="A834" i="3"/>
  <c r="A852" i="3"/>
  <c r="A871" i="3"/>
  <c r="A892" i="3"/>
  <c r="A909" i="3"/>
  <c r="A929" i="3"/>
  <c r="A946" i="3"/>
  <c r="A965" i="3"/>
  <c r="A983" i="3"/>
  <c r="A16" i="5"/>
  <c r="A37" i="5"/>
  <c r="A59" i="5"/>
  <c r="A80" i="5"/>
  <c r="A101" i="5"/>
  <c r="A123" i="5"/>
  <c r="A144" i="5"/>
  <c r="A165" i="5"/>
  <c r="A187" i="5"/>
  <c r="A208" i="5"/>
  <c r="A229" i="5"/>
  <c r="A251" i="5"/>
  <c r="A272" i="5"/>
  <c r="A293" i="5"/>
  <c r="A315" i="5"/>
  <c r="A336" i="5"/>
  <c r="A361" i="5"/>
  <c r="A402" i="5"/>
  <c r="A445" i="5"/>
  <c r="A487" i="5"/>
  <c r="A530" i="5"/>
  <c r="A578" i="5"/>
  <c r="A634" i="5"/>
  <c r="A695" i="5"/>
  <c r="A751" i="5"/>
  <c r="A807" i="5"/>
  <c r="A891" i="5"/>
  <c r="A1" i="5"/>
  <c r="A19" i="5"/>
  <c r="A40" i="5"/>
  <c r="A61" i="5"/>
  <c r="A83" i="5"/>
  <c r="A104" i="5"/>
  <c r="A125" i="5"/>
  <c r="A147" i="5"/>
  <c r="A168" i="5"/>
  <c r="A189" i="5"/>
  <c r="A211" i="5"/>
  <c r="A232" i="5"/>
  <c r="A253" i="5"/>
  <c r="A275" i="5"/>
  <c r="A296" i="5"/>
  <c r="A317" i="5"/>
  <c r="A339" i="5"/>
  <c r="A367" i="5"/>
  <c r="A407" i="5"/>
  <c r="A450" i="5"/>
  <c r="A493" i="5"/>
  <c r="A535" i="5"/>
  <c r="A586" i="5"/>
  <c r="A642" i="5"/>
  <c r="A698" i="5"/>
  <c r="A759" i="5"/>
  <c r="A815" i="5"/>
  <c r="A907" i="5"/>
  <c r="A21" i="5"/>
  <c r="A43" i="5"/>
  <c r="A64" i="5"/>
  <c r="A85" i="5"/>
  <c r="A107" i="5"/>
  <c r="A128" i="5"/>
  <c r="A149" i="5"/>
  <c r="A171" i="5"/>
  <c r="A192" i="5"/>
  <c r="A213" i="5"/>
  <c r="A235" i="5"/>
  <c r="A256" i="5"/>
  <c r="A277" i="5"/>
  <c r="A299" i="5"/>
  <c r="A320" i="5"/>
  <c r="A341" i="5"/>
  <c r="A370" i="5"/>
  <c r="A413" i="5"/>
  <c r="A455" i="5"/>
  <c r="A498" i="5"/>
  <c r="A541" i="5"/>
  <c r="A593" i="5"/>
  <c r="A650" i="5"/>
  <c r="A706" i="5"/>
  <c r="A762" i="5"/>
  <c r="A825" i="5"/>
  <c r="A930" i="5"/>
  <c r="A3" i="5"/>
  <c r="A24" i="5"/>
  <c r="A45" i="5"/>
  <c r="A67" i="5"/>
  <c r="A88" i="5"/>
  <c r="A109" i="5"/>
  <c r="A131" i="5"/>
  <c r="A152" i="5"/>
  <c r="A173" i="5"/>
  <c r="A195" i="5"/>
  <c r="A216" i="5"/>
  <c r="A237" i="5"/>
  <c r="A259" i="5"/>
  <c r="A280" i="5"/>
  <c r="A301" i="5"/>
  <c r="A323" i="5"/>
  <c r="A344" i="5"/>
  <c r="A375" i="5"/>
  <c r="A418" i="5"/>
  <c r="A461" i="5"/>
  <c r="A503" i="5"/>
  <c r="A546" i="5"/>
  <c r="A601" i="5"/>
  <c r="A657" i="5"/>
  <c r="A714" i="5"/>
  <c r="A770" i="5"/>
  <c r="A830" i="5"/>
  <c r="A952" i="5"/>
  <c r="A5" i="5"/>
  <c r="A27" i="5"/>
  <c r="A48" i="5"/>
  <c r="A69" i="5"/>
  <c r="A91" i="5"/>
  <c r="A112" i="5"/>
  <c r="A133" i="5"/>
  <c r="A155" i="5"/>
  <c r="A176" i="5"/>
  <c r="A197" i="5"/>
  <c r="A219" i="5"/>
  <c r="A240" i="5"/>
  <c r="A261" i="5"/>
  <c r="A283" i="5"/>
  <c r="A304" i="5"/>
  <c r="A325" i="5"/>
  <c r="A347" i="5"/>
  <c r="A381" i="5"/>
  <c r="A423" i="5"/>
  <c r="A466" i="5"/>
  <c r="A509" i="5"/>
  <c r="A551" i="5"/>
  <c r="A609" i="5"/>
  <c r="A665" i="5"/>
  <c r="A721" i="5"/>
  <c r="A778" i="5"/>
  <c r="A840" i="5"/>
  <c r="A960" i="5"/>
  <c r="A8" i="5"/>
  <c r="A29" i="5"/>
  <c r="A51" i="5"/>
  <c r="A72" i="5"/>
  <c r="A93" i="5"/>
  <c r="A115" i="5"/>
  <c r="A136" i="5"/>
  <c r="A157" i="5"/>
  <c r="A179" i="5"/>
  <c r="A200" i="5"/>
  <c r="A221" i="5"/>
  <c r="A243" i="5"/>
  <c r="A264" i="5"/>
  <c r="A285" i="5"/>
  <c r="A307" i="5"/>
  <c r="A328" i="5"/>
  <c r="A349" i="5"/>
  <c r="A386" i="5"/>
  <c r="A429" i="5"/>
  <c r="A471" i="5"/>
  <c r="A514" i="5"/>
  <c r="A559" i="5"/>
  <c r="A615" i="5"/>
  <c r="A673" i="5"/>
  <c r="A729" i="5"/>
  <c r="A785" i="5"/>
  <c r="A851" i="5"/>
  <c r="A979" i="5"/>
  <c r="A11" i="5"/>
  <c r="A32" i="5"/>
  <c r="A53" i="5"/>
  <c r="A75" i="5"/>
  <c r="A96" i="5"/>
  <c r="A117" i="5"/>
  <c r="A139" i="5"/>
  <c r="A160" i="5"/>
  <c r="A181" i="5"/>
  <c r="A203" i="5"/>
  <c r="A224" i="5"/>
  <c r="A245" i="5"/>
  <c r="A267" i="5"/>
  <c r="A288" i="5"/>
  <c r="A309" i="5"/>
  <c r="A331" i="5"/>
  <c r="A353" i="5"/>
  <c r="A391" i="5"/>
  <c r="A434" i="5"/>
  <c r="A477" i="5"/>
  <c r="A519" i="5"/>
  <c r="A567" i="5"/>
  <c r="A623" i="5"/>
  <c r="A679" i="5"/>
  <c r="A737" i="5"/>
  <c r="A793" i="5"/>
  <c r="A864" i="5"/>
  <c r="A34" i="3"/>
  <c r="A43" i="3"/>
  <c r="A52" i="3"/>
  <c r="A62" i="3"/>
  <c r="A71" i="3"/>
  <c r="A80" i="3"/>
  <c r="A89" i="3"/>
  <c r="A98" i="3"/>
  <c r="A107" i="3"/>
  <c r="A116" i="3"/>
  <c r="A126" i="3"/>
  <c r="A135" i="3"/>
  <c r="A144" i="3"/>
  <c r="A153" i="3"/>
  <c r="A162" i="3"/>
  <c r="A171" i="3"/>
  <c r="A180" i="3"/>
  <c r="A190" i="3"/>
  <c r="A199" i="3"/>
  <c r="A208" i="3"/>
  <c r="A217" i="3"/>
  <c r="A227" i="3"/>
  <c r="A240" i="3"/>
  <c r="A252" i="3"/>
  <c r="A264" i="3"/>
  <c r="A276" i="3"/>
  <c r="A289" i="3"/>
  <c r="A300" i="3"/>
  <c r="A313" i="3"/>
  <c r="A325" i="3"/>
  <c r="A337" i="3"/>
  <c r="A349" i="3"/>
  <c r="A362" i="3"/>
  <c r="A373" i="3"/>
  <c r="A386" i="3"/>
  <c r="A399" i="3"/>
  <c r="A410" i="3"/>
  <c r="A423" i="3"/>
  <c r="A435" i="3"/>
  <c r="A447" i="3"/>
  <c r="A459" i="3"/>
  <c r="A472" i="3"/>
  <c r="A483" i="3"/>
  <c r="A496" i="3"/>
  <c r="A508" i="3"/>
  <c r="A520" i="3"/>
  <c r="A532" i="3"/>
  <c r="A545" i="3"/>
  <c r="A556" i="3"/>
  <c r="A569" i="3"/>
  <c r="A581" i="3"/>
  <c r="A593" i="3"/>
  <c r="A605" i="3"/>
  <c r="A618" i="3"/>
  <c r="A629" i="3"/>
  <c r="A642" i="3"/>
  <c r="A655" i="3"/>
  <c r="A666" i="3"/>
  <c r="A679" i="3"/>
  <c r="A691" i="3"/>
  <c r="A703" i="3"/>
  <c r="A715" i="3"/>
  <c r="A728" i="3"/>
  <c r="A739" i="3"/>
  <c r="A752" i="3"/>
  <c r="A764" i="3"/>
  <c r="A776" i="3"/>
  <c r="A788" i="3"/>
  <c r="A801" i="3"/>
  <c r="A812" i="3"/>
  <c r="A825" i="3"/>
  <c r="A837" i="3"/>
  <c r="A849" i="3"/>
  <c r="A861" i="3"/>
  <c r="A874" i="3"/>
  <c r="A885" i="3"/>
  <c r="A898" i="3"/>
  <c r="A911" i="3"/>
  <c r="A922" i="3"/>
  <c r="A935" i="3"/>
  <c r="A947" i="3"/>
  <c r="A959" i="3"/>
  <c r="A971" i="3"/>
  <c r="A984" i="3"/>
  <c r="A998" i="3"/>
  <c r="A990" i="3"/>
  <c r="A982" i="3"/>
  <c r="A974" i="3"/>
  <c r="A966" i="3"/>
  <c r="A958" i="3"/>
  <c r="A950" i="3"/>
  <c r="A942" i="3"/>
  <c r="A934" i="3"/>
  <c r="A926" i="3"/>
  <c r="A918" i="3"/>
  <c r="A910" i="3"/>
  <c r="A902" i="3"/>
  <c r="A894" i="3"/>
  <c r="A886" i="3"/>
  <c r="A878" i="3"/>
  <c r="A870" i="3"/>
  <c r="A862" i="3"/>
  <c r="A854" i="3"/>
  <c r="A846" i="3"/>
  <c r="A838" i="3"/>
  <c r="A830" i="3"/>
  <c r="A822" i="3"/>
  <c r="A814" i="3"/>
  <c r="A806" i="3"/>
  <c r="A798" i="3"/>
  <c r="A790" i="3"/>
  <c r="A782" i="3"/>
  <c r="A774" i="3"/>
  <c r="A766" i="3"/>
  <c r="A758" i="3"/>
  <c r="A750" i="3"/>
  <c r="A742" i="3"/>
  <c r="A734" i="3"/>
  <c r="A726" i="3"/>
  <c r="A718" i="3"/>
  <c r="A710" i="3"/>
  <c r="A702" i="3"/>
  <c r="A694" i="3"/>
  <c r="A686" i="3"/>
  <c r="A678" i="3"/>
  <c r="A670" i="3"/>
  <c r="A662" i="3"/>
  <c r="A654" i="3"/>
  <c r="A646" i="3"/>
  <c r="A638" i="3"/>
  <c r="A630" i="3"/>
  <c r="A622" i="3"/>
  <c r="A614" i="3"/>
  <c r="A606" i="3"/>
  <c r="A598" i="3"/>
  <c r="A590" i="3"/>
  <c r="A582" i="3"/>
  <c r="A574" i="3"/>
  <c r="A566" i="3"/>
  <c r="A558" i="3"/>
  <c r="A550" i="3"/>
  <c r="A542" i="3"/>
  <c r="A534" i="3"/>
  <c r="A526" i="3"/>
  <c r="A518" i="3"/>
  <c r="A510" i="3"/>
  <c r="A502" i="3"/>
  <c r="A494" i="3"/>
  <c r="A486" i="3"/>
  <c r="A478" i="3"/>
  <c r="A470" i="3"/>
  <c r="A462" i="3"/>
  <c r="A454" i="3"/>
  <c r="A446" i="3"/>
  <c r="A438" i="3"/>
  <c r="A430" i="3"/>
  <c r="A422" i="3"/>
  <c r="A414" i="3"/>
  <c r="A406" i="3"/>
  <c r="A398" i="3"/>
  <c r="A390" i="3"/>
  <c r="A382" i="3"/>
  <c r="A374" i="3"/>
  <c r="A366" i="3"/>
  <c r="A358" i="3"/>
  <c r="A350" i="3"/>
  <c r="A342" i="3"/>
  <c r="A334" i="3"/>
  <c r="A326" i="3"/>
  <c r="A318" i="3"/>
  <c r="A310" i="3"/>
  <c r="A302" i="3"/>
  <c r="A294" i="3"/>
  <c r="A286" i="3"/>
  <c r="A278" i="3"/>
  <c r="A270" i="3"/>
  <c r="A262" i="3"/>
  <c r="A254" i="3"/>
  <c r="A246" i="3"/>
  <c r="A238" i="3"/>
  <c r="A230" i="3"/>
  <c r="A991" i="3"/>
  <c r="A981" i="3"/>
  <c r="A972" i="3"/>
  <c r="A963" i="3"/>
  <c r="A954" i="3"/>
  <c r="A945" i="3"/>
  <c r="A936" i="3"/>
  <c r="A927" i="3"/>
  <c r="A917" i="3"/>
  <c r="A908" i="3"/>
  <c r="A899" i="3"/>
  <c r="A890" i="3"/>
  <c r="A881" i="3"/>
  <c r="A872" i="3"/>
  <c r="A863" i="3"/>
  <c r="A853" i="3"/>
  <c r="A844" i="3"/>
  <c r="A835" i="3"/>
  <c r="A826" i="3"/>
  <c r="A817" i="3"/>
  <c r="A808" i="3"/>
  <c r="A799" i="3"/>
  <c r="A789" i="3"/>
  <c r="A780" i="3"/>
  <c r="A771" i="3"/>
  <c r="A762" i="3"/>
  <c r="A753" i="3"/>
  <c r="A744" i="3"/>
  <c r="A735" i="3"/>
  <c r="A725" i="3"/>
  <c r="A716" i="3"/>
  <c r="A707" i="3"/>
  <c r="A698" i="3"/>
  <c r="A689" i="3"/>
  <c r="A680" i="3"/>
  <c r="A671" i="3"/>
  <c r="A661" i="3"/>
  <c r="A652" i="3"/>
  <c r="A643" i="3"/>
  <c r="A634" i="3"/>
  <c r="A625" i="3"/>
  <c r="A616" i="3"/>
  <c r="A607" i="3"/>
  <c r="A597" i="3"/>
  <c r="A588" i="3"/>
  <c r="A579" i="3"/>
  <c r="A570" i="3"/>
  <c r="A561" i="3"/>
  <c r="A552" i="3"/>
  <c r="A543" i="3"/>
  <c r="A533" i="3"/>
  <c r="A524" i="3"/>
  <c r="A515" i="3"/>
  <c r="A506" i="3"/>
  <c r="A497" i="3"/>
  <c r="A488" i="3"/>
  <c r="A479" i="3"/>
  <c r="A469" i="3"/>
  <c r="A460" i="3"/>
  <c r="A451" i="3"/>
  <c r="A442" i="3"/>
  <c r="A433" i="3"/>
  <c r="A424" i="3"/>
  <c r="A415" i="3"/>
  <c r="A405" i="3"/>
  <c r="A396" i="3"/>
  <c r="A387" i="3"/>
  <c r="A378" i="3"/>
  <c r="A369" i="3"/>
  <c r="A360" i="3"/>
  <c r="A351" i="3"/>
  <c r="A341" i="3"/>
  <c r="A332" i="3"/>
  <c r="A323" i="3"/>
  <c r="A314" i="3"/>
  <c r="A305" i="3"/>
  <c r="A296" i="3"/>
  <c r="A287" i="3"/>
  <c r="A277" i="3"/>
  <c r="A268" i="3"/>
  <c r="A259" i="3"/>
  <c r="A250" i="3"/>
  <c r="A241" i="3"/>
  <c r="A232" i="3"/>
  <c r="A223" i="3"/>
  <c r="A997" i="3"/>
  <c r="A988" i="3"/>
  <c r="A979" i="3"/>
  <c r="A970" i="3"/>
  <c r="A961" i="3"/>
  <c r="A952" i="3"/>
  <c r="A943" i="3"/>
  <c r="A933" i="3"/>
  <c r="A924" i="3"/>
  <c r="A915" i="3"/>
  <c r="A906" i="3"/>
  <c r="A897" i="3"/>
  <c r="A888" i="3"/>
  <c r="A879" i="3"/>
  <c r="A869" i="3"/>
  <c r="A860" i="3"/>
  <c r="A851" i="3"/>
  <c r="A842" i="3"/>
  <c r="A833" i="3"/>
  <c r="A824" i="3"/>
  <c r="A815" i="3"/>
  <c r="A805" i="3"/>
  <c r="A796" i="3"/>
  <c r="A787" i="3"/>
  <c r="A778" i="3"/>
  <c r="A769" i="3"/>
  <c r="A760" i="3"/>
  <c r="A751" i="3"/>
  <c r="A741" i="3"/>
  <c r="A732" i="3"/>
  <c r="A723" i="3"/>
  <c r="A714" i="3"/>
  <c r="A705" i="3"/>
  <c r="A696" i="3"/>
  <c r="A687" i="3"/>
  <c r="A677" i="3"/>
  <c r="A668" i="3"/>
  <c r="A659" i="3"/>
  <c r="A650" i="3"/>
  <c r="A641" i="3"/>
  <c r="A632" i="3"/>
  <c r="A623" i="3"/>
  <c r="A613" i="3"/>
  <c r="A604" i="3"/>
  <c r="A595" i="3"/>
  <c r="A586" i="3"/>
  <c r="A577" i="3"/>
  <c r="A568" i="3"/>
  <c r="A559" i="3"/>
  <c r="A549" i="3"/>
  <c r="A540" i="3"/>
  <c r="A531" i="3"/>
  <c r="A522" i="3"/>
  <c r="A513" i="3"/>
  <c r="A504" i="3"/>
  <c r="A495" i="3"/>
  <c r="A485" i="3"/>
  <c r="A476" i="3"/>
  <c r="A467" i="3"/>
  <c r="A458" i="3"/>
  <c r="A449" i="3"/>
  <c r="A440" i="3"/>
  <c r="A431" i="3"/>
  <c r="A421" i="3"/>
  <c r="A412" i="3"/>
  <c r="A403" i="3"/>
  <c r="A394" i="3"/>
  <c r="A385" i="3"/>
  <c r="A376" i="3"/>
  <c r="A367" i="3"/>
  <c r="A357" i="3"/>
  <c r="A348" i="3"/>
  <c r="A339" i="3"/>
  <c r="A330" i="3"/>
  <c r="A321" i="3"/>
  <c r="A312" i="3"/>
  <c r="A303" i="3"/>
  <c r="A293" i="3"/>
  <c r="A284" i="3"/>
  <c r="A275" i="3"/>
  <c r="A266" i="3"/>
  <c r="A257" i="3"/>
  <c r="A248" i="3"/>
  <c r="A239" i="3"/>
  <c r="A229" i="3"/>
  <c r="A221" i="3"/>
  <c r="A213" i="3"/>
  <c r="A205" i="3"/>
  <c r="A197" i="3"/>
  <c r="A189" i="3"/>
  <c r="A181" i="3"/>
  <c r="A173" i="3"/>
  <c r="A165" i="3"/>
  <c r="A157" i="3"/>
  <c r="A149" i="3"/>
  <c r="A141" i="3"/>
  <c r="A133" i="3"/>
  <c r="A125" i="3"/>
  <c r="A117" i="3"/>
  <c r="A109" i="3"/>
  <c r="A101" i="3"/>
  <c r="A93" i="3"/>
  <c r="A85" i="3"/>
  <c r="A77" i="3"/>
  <c r="A69" i="3"/>
  <c r="A61" i="3"/>
  <c r="A53" i="3"/>
  <c r="A45" i="3"/>
  <c r="A37" i="3"/>
  <c r="A29" i="3"/>
  <c r="A21" i="3"/>
  <c r="A13" i="3"/>
  <c r="A5" i="3"/>
  <c r="A10" i="3"/>
  <c r="A19" i="3"/>
  <c r="A28" i="3"/>
  <c r="A38" i="3"/>
  <c r="A47" i="3"/>
  <c r="A56" i="3"/>
  <c r="A65" i="3"/>
  <c r="A74" i="3"/>
  <c r="A83" i="3"/>
  <c r="A92" i="3"/>
  <c r="A102" i="3"/>
  <c r="A111" i="3"/>
  <c r="A120" i="3"/>
  <c r="A129" i="3"/>
  <c r="A138" i="3"/>
  <c r="A147" i="3"/>
  <c r="A156" i="3"/>
  <c r="A166" i="3"/>
  <c r="A175" i="3"/>
  <c r="A184" i="3"/>
  <c r="A193" i="3"/>
  <c r="A202" i="3"/>
  <c r="A211" i="3"/>
  <c r="A220" i="3"/>
  <c r="A233" i="3"/>
  <c r="A244" i="3"/>
  <c r="A256" i="3"/>
  <c r="A269" i="3"/>
  <c r="A281" i="3"/>
  <c r="A292" i="3"/>
  <c r="A306" i="3"/>
  <c r="A317" i="3"/>
  <c r="A329" i="3"/>
  <c r="A343" i="3"/>
  <c r="A354" i="3"/>
  <c r="A365" i="3"/>
  <c r="A379" i="3"/>
  <c r="A391" i="3"/>
  <c r="A402" i="3"/>
  <c r="A416" i="3"/>
  <c r="A427" i="3"/>
  <c r="A439" i="3"/>
  <c r="A452" i="3"/>
  <c r="A464" i="3"/>
  <c r="A475" i="3"/>
  <c r="A489" i="3"/>
  <c r="A500" i="3"/>
  <c r="A512" i="3"/>
  <c r="A525" i="3"/>
  <c r="A537" i="3"/>
  <c r="A548" i="3"/>
  <c r="A562" i="3"/>
  <c r="A573" i="3"/>
  <c r="A585" i="3"/>
  <c r="A599" i="3"/>
  <c r="A610" i="3"/>
  <c r="A621" i="3"/>
  <c r="A635" i="3"/>
  <c r="A647" i="3"/>
  <c r="A658" i="3"/>
  <c r="A672" i="3"/>
  <c r="A683" i="3"/>
  <c r="A695" i="3"/>
  <c r="A708" i="3"/>
  <c r="A720" i="3"/>
  <c r="A731" i="3"/>
  <c r="A745" i="3"/>
  <c r="A756" i="3"/>
  <c r="A768" i="3"/>
  <c r="A781" i="3"/>
  <c r="A793" i="3"/>
  <c r="A804" i="3"/>
  <c r="A818" i="3"/>
  <c r="A829" i="3"/>
  <c r="A841" i="3"/>
  <c r="A855" i="3"/>
  <c r="A866" i="3"/>
  <c r="A877" i="3"/>
  <c r="A891" i="3"/>
  <c r="A903" i="3"/>
  <c r="A914" i="3"/>
  <c r="A928" i="3"/>
  <c r="A939" i="3"/>
  <c r="A951" i="3"/>
  <c r="A964" i="3"/>
  <c r="A976" i="3"/>
  <c r="A987" i="3"/>
  <c r="A4" i="5"/>
  <c r="A12" i="5"/>
  <c r="A20" i="5"/>
  <c r="A28" i="5"/>
  <c r="A36" i="5"/>
  <c r="A44" i="5"/>
  <c r="A52" i="5"/>
  <c r="A60" i="5"/>
  <c r="A68" i="5"/>
  <c r="A76" i="5"/>
  <c r="A84" i="5"/>
  <c r="A92" i="5"/>
  <c r="A100" i="5"/>
  <c r="A108" i="5"/>
  <c r="A116" i="5"/>
  <c r="A124" i="5"/>
  <c r="A132" i="5"/>
  <c r="A140" i="5"/>
  <c r="A148" i="5"/>
  <c r="A156" i="5"/>
  <c r="A164" i="5"/>
  <c r="A172" i="5"/>
  <c r="A180" i="5"/>
  <c r="A188" i="5"/>
  <c r="A196" i="5"/>
  <c r="A204" i="5"/>
  <c r="A212" i="5"/>
  <c r="A220" i="5"/>
  <c r="A228" i="5"/>
  <c r="A236" i="5"/>
  <c r="A244" i="5"/>
  <c r="A252" i="5"/>
  <c r="A260" i="5"/>
  <c r="A268" i="5"/>
  <c r="A276" i="5"/>
  <c r="A284" i="5"/>
  <c r="A292" i="5"/>
  <c r="A300" i="5"/>
  <c r="A308" i="5"/>
  <c r="A316" i="5"/>
  <c r="A324" i="5"/>
  <c r="A332" i="5"/>
  <c r="A340" i="5"/>
  <c r="A348" i="5"/>
  <c r="A360" i="5"/>
  <c r="A373" i="5"/>
  <c r="A389" i="5"/>
  <c r="A405" i="5"/>
  <c r="A421" i="5"/>
  <c r="A437" i="5"/>
  <c r="A453" i="5"/>
  <c r="A469" i="5"/>
  <c r="A485" i="5"/>
  <c r="A501" i="5"/>
  <c r="A517" i="5"/>
  <c r="A533" i="5"/>
  <c r="A549" i="5"/>
  <c r="A569" i="5"/>
  <c r="A591" i="5"/>
  <c r="A610" i="5"/>
  <c r="A633" i="5"/>
  <c r="A655" i="5"/>
  <c r="A674" i="5"/>
  <c r="A697" i="5"/>
  <c r="A719" i="5"/>
  <c r="A738" i="5"/>
  <c r="A761" i="5"/>
  <c r="A783" i="5"/>
  <c r="A802" i="5"/>
  <c r="A827" i="5"/>
  <c r="A859" i="5"/>
  <c r="A896" i="5"/>
  <c r="A955" i="5"/>
  <c r="A6" i="5"/>
  <c r="A14" i="5"/>
  <c r="A22" i="5"/>
  <c r="A30" i="5"/>
  <c r="A38" i="5"/>
  <c r="A46" i="5"/>
  <c r="A54" i="5"/>
  <c r="A62" i="5"/>
  <c r="A70" i="5"/>
  <c r="A78" i="5"/>
  <c r="A86" i="5"/>
  <c r="A94" i="5"/>
  <c r="A102" i="5"/>
  <c r="A110" i="5"/>
  <c r="A118" i="5"/>
  <c r="A126" i="5"/>
  <c r="A134" i="5"/>
  <c r="A142" i="5"/>
  <c r="A150" i="5"/>
  <c r="A158" i="5"/>
  <c r="A166" i="5"/>
  <c r="A174" i="5"/>
  <c r="A182" i="5"/>
  <c r="A190" i="5"/>
  <c r="A198" i="5"/>
  <c r="A206" i="5"/>
  <c r="A214" i="5"/>
  <c r="A222" i="5"/>
  <c r="A230" i="5"/>
  <c r="A238" i="5"/>
  <c r="A246" i="5"/>
  <c r="A254" i="5"/>
  <c r="A262" i="5"/>
  <c r="A270" i="5"/>
  <c r="A278" i="5"/>
  <c r="A286" i="5"/>
  <c r="A294" i="5"/>
  <c r="A302" i="5"/>
  <c r="A310" i="5"/>
  <c r="A318" i="5"/>
  <c r="A326" i="5"/>
  <c r="A334" i="5"/>
  <c r="A342" i="5"/>
  <c r="A351" i="5"/>
  <c r="A362" i="5"/>
  <c r="A377" i="5"/>
  <c r="A393" i="5"/>
  <c r="A409" i="5"/>
  <c r="A425" i="5"/>
  <c r="A441" i="5"/>
  <c r="A457" i="5"/>
  <c r="A473" i="5"/>
  <c r="A489" i="5"/>
  <c r="A505" i="5"/>
  <c r="A521" i="5"/>
  <c r="A537" i="5"/>
  <c r="A553" i="5"/>
  <c r="A575" i="5"/>
  <c r="A594" i="5"/>
  <c r="A617" i="5"/>
  <c r="A639" i="5"/>
  <c r="A658" i="5"/>
  <c r="A681" i="5"/>
  <c r="A703" i="5"/>
  <c r="A722" i="5"/>
  <c r="A745" i="5"/>
  <c r="A767" i="5"/>
  <c r="A786" i="5"/>
  <c r="A809" i="5"/>
  <c r="A835" i="5"/>
  <c r="A865" i="5"/>
  <c r="A914" i="5"/>
  <c r="A971" i="5"/>
  <c r="A7" i="5"/>
  <c r="A15" i="5"/>
  <c r="A23" i="5"/>
  <c r="A31" i="5"/>
  <c r="A39" i="5"/>
  <c r="A47" i="5"/>
  <c r="A55" i="5"/>
  <c r="A63" i="5"/>
  <c r="A71" i="5"/>
  <c r="A79" i="5"/>
  <c r="A87" i="5"/>
  <c r="A95" i="5"/>
  <c r="A103" i="5"/>
  <c r="A111" i="5"/>
  <c r="A119" i="5"/>
  <c r="A127" i="5"/>
  <c r="A135" i="5"/>
  <c r="A143" i="5"/>
  <c r="A151" i="5"/>
  <c r="A159" i="5"/>
  <c r="A167" i="5"/>
  <c r="A175" i="5"/>
  <c r="A183" i="5"/>
  <c r="A191" i="5"/>
  <c r="A199" i="5"/>
  <c r="A207" i="5"/>
  <c r="A215" i="5"/>
  <c r="A223" i="5"/>
  <c r="A231" i="5"/>
  <c r="A239" i="5"/>
  <c r="A247" i="5"/>
  <c r="A255" i="5"/>
  <c r="A263" i="5"/>
  <c r="A271" i="5"/>
  <c r="A279" i="5"/>
  <c r="A287" i="5"/>
  <c r="A295" i="5"/>
  <c r="A303" i="5"/>
  <c r="A311" i="5"/>
  <c r="A319" i="5"/>
  <c r="A327" i="5"/>
  <c r="A335" i="5"/>
  <c r="A343" i="5"/>
  <c r="A352" i="5"/>
  <c r="A365" i="5"/>
  <c r="A378" i="5"/>
  <c r="A394" i="5"/>
  <c r="A410" i="5"/>
  <c r="A426" i="5"/>
  <c r="A442" i="5"/>
  <c r="A458" i="5"/>
  <c r="A474" i="5"/>
  <c r="A490" i="5"/>
  <c r="A506" i="5"/>
  <c r="A522" i="5"/>
  <c r="A538" i="5"/>
  <c r="A554" i="5"/>
  <c r="A577" i="5"/>
  <c r="A599" i="5"/>
  <c r="A618" i="5"/>
  <c r="A641" i="5"/>
  <c r="A663" i="5"/>
  <c r="A682" i="5"/>
  <c r="A705" i="5"/>
  <c r="A727" i="5"/>
  <c r="A746" i="5"/>
  <c r="A769" i="5"/>
  <c r="A791" i="5"/>
  <c r="A810" i="5"/>
  <c r="A839" i="5"/>
  <c r="A873" i="5"/>
  <c r="A915" i="5"/>
  <c r="A993" i="5"/>
  <c r="A985" i="5"/>
  <c r="A977" i="5"/>
  <c r="A969" i="5"/>
  <c r="A961" i="5"/>
  <c r="A953" i="5"/>
  <c r="A945" i="5"/>
  <c r="A937" i="5"/>
  <c r="A929" i="5"/>
  <c r="A921" i="5"/>
  <c r="A913" i="5"/>
  <c r="A905" i="5"/>
  <c r="A897" i="5"/>
  <c r="A999" i="5"/>
  <c r="A991" i="5"/>
  <c r="A983" i="5"/>
  <c r="A975" i="5"/>
  <c r="A967" i="5"/>
  <c r="A959" i="5"/>
  <c r="A951" i="5"/>
  <c r="A943" i="5"/>
  <c r="A935" i="5"/>
  <c r="A927" i="5"/>
  <c r="A919" i="5"/>
  <c r="A911" i="5"/>
  <c r="A903" i="5"/>
  <c r="A895" i="5"/>
  <c r="A887" i="5"/>
  <c r="A879" i="5"/>
  <c r="A871" i="5"/>
  <c r="A863" i="5"/>
  <c r="A855" i="5"/>
  <c r="A847" i="5"/>
  <c r="A998" i="5"/>
  <c r="A990" i="5"/>
  <c r="A982" i="5"/>
  <c r="A974" i="5"/>
  <c r="A966" i="5"/>
  <c r="A958" i="5"/>
  <c r="A950" i="5"/>
  <c r="A942" i="5"/>
  <c r="A934" i="5"/>
  <c r="A926" i="5"/>
  <c r="A918" i="5"/>
  <c r="A910" i="5"/>
  <c r="A902" i="5"/>
  <c r="A894" i="5"/>
  <c r="A886" i="5"/>
  <c r="A878" i="5"/>
  <c r="A997" i="5"/>
  <c r="A989" i="5"/>
  <c r="A981" i="5"/>
  <c r="A973" i="5"/>
  <c r="A965" i="5"/>
  <c r="A957" i="5"/>
  <c r="A949" i="5"/>
  <c r="A941" i="5"/>
  <c r="A933" i="5"/>
  <c r="A925" i="5"/>
  <c r="A917" i="5"/>
  <c r="A909" i="5"/>
  <c r="A901" i="5"/>
  <c r="A893" i="5"/>
  <c r="A885" i="5"/>
  <c r="A877" i="5"/>
  <c r="A869" i="5"/>
  <c r="A861" i="5"/>
  <c r="A853" i="5"/>
  <c r="A845" i="5"/>
  <c r="A837" i="5"/>
  <c r="A829" i="5"/>
  <c r="A821" i="5"/>
  <c r="A996" i="5"/>
  <c r="A988" i="5"/>
  <c r="A980" i="5"/>
  <c r="A972" i="5"/>
  <c r="A964" i="5"/>
  <c r="A956" i="5"/>
  <c r="A948" i="5"/>
  <c r="A940" i="5"/>
  <c r="A932" i="5"/>
  <c r="A924" i="5"/>
  <c r="A916" i="5"/>
  <c r="A908" i="5"/>
  <c r="A900" i="5"/>
  <c r="A892" i="5"/>
  <c r="A884" i="5"/>
  <c r="A876" i="5"/>
  <c r="A868" i="5"/>
  <c r="A860" i="5"/>
  <c r="A852" i="5"/>
  <c r="A844" i="5"/>
  <c r="A836" i="5"/>
  <c r="A828" i="5"/>
  <c r="A820" i="5"/>
  <c r="A992" i="5"/>
  <c r="A970" i="5"/>
  <c r="A947" i="5"/>
  <c r="A928" i="5"/>
  <c r="A906" i="5"/>
  <c r="A888" i="5"/>
  <c r="A872" i="5"/>
  <c r="A858" i="5"/>
  <c r="A846" i="5"/>
  <c r="A834" i="5"/>
  <c r="A824" i="5"/>
  <c r="A814" i="5"/>
  <c r="A806" i="5"/>
  <c r="A798" i="5"/>
  <c r="A790" i="5"/>
  <c r="A782" i="5"/>
  <c r="A774" i="5"/>
  <c r="A766" i="5"/>
  <c r="A758" i="5"/>
  <c r="A750" i="5"/>
  <c r="A742" i="5"/>
  <c r="A734" i="5"/>
  <c r="A726" i="5"/>
  <c r="A718" i="5"/>
  <c r="A710" i="5"/>
  <c r="A702" i="5"/>
  <c r="A694" i="5"/>
  <c r="A686" i="5"/>
  <c r="A678" i="5"/>
  <c r="A670" i="5"/>
  <c r="A662" i="5"/>
  <c r="A654" i="5"/>
  <c r="A646" i="5"/>
  <c r="A638" i="5"/>
  <c r="A630" i="5"/>
  <c r="A622" i="5"/>
  <c r="A614" i="5"/>
  <c r="A606" i="5"/>
  <c r="A598" i="5"/>
  <c r="A590" i="5"/>
  <c r="A582" i="5"/>
  <c r="A574" i="5"/>
  <c r="A566" i="5"/>
  <c r="A558" i="5"/>
  <c r="A550" i="5"/>
  <c r="A542" i="5"/>
  <c r="A534" i="5"/>
  <c r="A526" i="5"/>
  <c r="A518" i="5"/>
  <c r="A510" i="5"/>
  <c r="A502" i="5"/>
  <c r="A494" i="5"/>
  <c r="A486" i="5"/>
  <c r="A478" i="5"/>
  <c r="A470" i="5"/>
  <c r="A462" i="5"/>
  <c r="A454" i="5"/>
  <c r="A446" i="5"/>
  <c r="A438" i="5"/>
  <c r="A430" i="5"/>
  <c r="A422" i="5"/>
  <c r="A414" i="5"/>
  <c r="A406" i="5"/>
  <c r="A398" i="5"/>
  <c r="A390" i="5"/>
  <c r="A382" i="5"/>
  <c r="A374" i="5"/>
  <c r="A366" i="5"/>
  <c r="A358" i="5"/>
  <c r="A350" i="5"/>
  <c r="A987" i="5"/>
  <c r="A968" i="5"/>
  <c r="A946" i="5"/>
  <c r="A923" i="5"/>
  <c r="A904" i="5"/>
  <c r="A883" i="5"/>
  <c r="A870" i="5"/>
  <c r="A857" i="5"/>
  <c r="A843" i="5"/>
  <c r="A833" i="5"/>
  <c r="A823" i="5"/>
  <c r="A813" i="5"/>
  <c r="A805" i="5"/>
  <c r="A797" i="5"/>
  <c r="A789" i="5"/>
  <c r="A781" i="5"/>
  <c r="A773" i="5"/>
  <c r="A765" i="5"/>
  <c r="A757" i="5"/>
  <c r="A749" i="5"/>
  <c r="A741" i="5"/>
  <c r="A733" i="5"/>
  <c r="A725" i="5"/>
  <c r="A717" i="5"/>
  <c r="A709" i="5"/>
  <c r="A701" i="5"/>
  <c r="A693" i="5"/>
  <c r="A685" i="5"/>
  <c r="A677" i="5"/>
  <c r="A669" i="5"/>
  <c r="A661" i="5"/>
  <c r="A653" i="5"/>
  <c r="A645" i="5"/>
  <c r="A637" i="5"/>
  <c r="A629" i="5"/>
  <c r="A621" i="5"/>
  <c r="A613" i="5"/>
  <c r="A605" i="5"/>
  <c r="A597" i="5"/>
  <c r="A589" i="5"/>
  <c r="A581" i="5"/>
  <c r="A573" i="5"/>
  <c r="A565" i="5"/>
  <c r="A557" i="5"/>
  <c r="A986" i="5"/>
  <c r="A963" i="5"/>
  <c r="A944" i="5"/>
  <c r="A922" i="5"/>
  <c r="A899" i="5"/>
  <c r="A882" i="5"/>
  <c r="A867" i="5"/>
  <c r="A856" i="5"/>
  <c r="A842" i="5"/>
  <c r="A832" i="5"/>
  <c r="A822" i="5"/>
  <c r="A812" i="5"/>
  <c r="A804" i="5"/>
  <c r="A796" i="5"/>
  <c r="A788" i="5"/>
  <c r="A780" i="5"/>
  <c r="A772" i="5"/>
  <c r="A764" i="5"/>
  <c r="A756" i="5"/>
  <c r="A748" i="5"/>
  <c r="A740" i="5"/>
  <c r="A732" i="5"/>
  <c r="A724" i="5"/>
  <c r="A716" i="5"/>
  <c r="A708" i="5"/>
  <c r="A700" i="5"/>
  <c r="A692" i="5"/>
  <c r="A684" i="5"/>
  <c r="A676" i="5"/>
  <c r="A668" i="5"/>
  <c r="A660" i="5"/>
  <c r="A652" i="5"/>
  <c r="A644" i="5"/>
  <c r="A636" i="5"/>
  <c r="A628" i="5"/>
  <c r="A620" i="5"/>
  <c r="A612" i="5"/>
  <c r="A604" i="5"/>
  <c r="A596" i="5"/>
  <c r="A588" i="5"/>
  <c r="A580" i="5"/>
  <c r="A572" i="5"/>
  <c r="A564" i="5"/>
  <c r="A556" i="5"/>
  <c r="A548" i="5"/>
  <c r="A540" i="5"/>
  <c r="A532" i="5"/>
  <c r="A524" i="5"/>
  <c r="A516" i="5"/>
  <c r="A508" i="5"/>
  <c r="A500" i="5"/>
  <c r="A492" i="5"/>
  <c r="A484" i="5"/>
  <c r="A476" i="5"/>
  <c r="A468" i="5"/>
  <c r="A460" i="5"/>
  <c r="A452" i="5"/>
  <c r="A444" i="5"/>
  <c r="A436" i="5"/>
  <c r="A428" i="5"/>
  <c r="A420" i="5"/>
  <c r="A412" i="5"/>
  <c r="A404" i="5"/>
  <c r="A396" i="5"/>
  <c r="A388" i="5"/>
  <c r="A380" i="5"/>
  <c r="A372" i="5"/>
  <c r="A364" i="5"/>
  <c r="A356" i="5"/>
  <c r="A984" i="5"/>
  <c r="A962" i="5"/>
  <c r="A939" i="5"/>
  <c r="A920" i="5"/>
  <c r="A898" i="5"/>
  <c r="A881" i="5"/>
  <c r="A866" i="5"/>
  <c r="A854" i="5"/>
  <c r="A841" i="5"/>
  <c r="A831" i="5"/>
  <c r="A819" i="5"/>
  <c r="A811" i="5"/>
  <c r="A803" i="5"/>
  <c r="A795" i="5"/>
  <c r="A787" i="5"/>
  <c r="A779" i="5"/>
  <c r="A771" i="5"/>
  <c r="A763" i="5"/>
  <c r="A755" i="5"/>
  <c r="A747" i="5"/>
  <c r="A739" i="5"/>
  <c r="A731" i="5"/>
  <c r="A723" i="5"/>
  <c r="A715" i="5"/>
  <c r="A707" i="5"/>
  <c r="A699" i="5"/>
  <c r="A691" i="5"/>
  <c r="A683" i="5"/>
  <c r="A675" i="5"/>
  <c r="A667" i="5"/>
  <c r="A659" i="5"/>
  <c r="A651" i="5"/>
  <c r="A643" i="5"/>
  <c r="A635" i="5"/>
  <c r="A627" i="5"/>
  <c r="A619" i="5"/>
  <c r="A611" i="5"/>
  <c r="A603" i="5"/>
  <c r="A595" i="5"/>
  <c r="A587" i="5"/>
  <c r="A579" i="5"/>
  <c r="A571" i="5"/>
  <c r="A563" i="5"/>
  <c r="A555" i="5"/>
  <c r="A547" i="5"/>
  <c r="A539" i="5"/>
  <c r="A531" i="5"/>
  <c r="A523" i="5"/>
  <c r="A515" i="5"/>
  <c r="A507" i="5"/>
  <c r="A499" i="5"/>
  <c r="A491" i="5"/>
  <c r="A483" i="5"/>
  <c r="A475" i="5"/>
  <c r="A467" i="5"/>
  <c r="A459" i="5"/>
  <c r="A451" i="5"/>
  <c r="A443" i="5"/>
  <c r="A435" i="5"/>
  <c r="A427" i="5"/>
  <c r="A419" i="5"/>
  <c r="A411" i="5"/>
  <c r="A403" i="5"/>
  <c r="A395" i="5"/>
  <c r="A387" i="5"/>
  <c r="A379" i="5"/>
  <c r="A371" i="5"/>
  <c r="A363" i="5"/>
  <c r="A355" i="5"/>
  <c r="A995" i="5"/>
  <c r="A976" i="5"/>
  <c r="A954" i="5"/>
  <c r="A931" i="5"/>
  <c r="A912" i="5"/>
  <c r="A890" i="5"/>
  <c r="A874" i="5"/>
  <c r="A862" i="5"/>
  <c r="A849" i="5"/>
  <c r="A838" i="5"/>
  <c r="A826" i="5"/>
  <c r="A816" i="5"/>
  <c r="A808" i="5"/>
  <c r="A800" i="5"/>
  <c r="A792" i="5"/>
  <c r="A784" i="5"/>
  <c r="A776" i="5"/>
  <c r="A768" i="5"/>
  <c r="A760" i="5"/>
  <c r="A752" i="5"/>
  <c r="A744" i="5"/>
  <c r="A736" i="5"/>
  <c r="A728" i="5"/>
  <c r="A720" i="5"/>
  <c r="A712" i="5"/>
  <c r="A704" i="5"/>
  <c r="A696" i="5"/>
  <c r="A688" i="5"/>
  <c r="A680" i="5"/>
  <c r="A672" i="5"/>
  <c r="A664" i="5"/>
  <c r="A656" i="5"/>
  <c r="A648" i="5"/>
  <c r="A640" i="5"/>
  <c r="A632" i="5"/>
  <c r="A624" i="5"/>
  <c r="A616" i="5"/>
  <c r="A608" i="5"/>
  <c r="A600" i="5"/>
  <c r="A592" i="5"/>
  <c r="A584" i="5"/>
  <c r="A576" i="5"/>
  <c r="A568" i="5"/>
  <c r="A560" i="5"/>
  <c r="A552" i="5"/>
  <c r="A544" i="5"/>
  <c r="A536" i="5"/>
  <c r="A528" i="5"/>
  <c r="A520" i="5"/>
  <c r="A512" i="5"/>
  <c r="A504" i="5"/>
  <c r="A496" i="5"/>
  <c r="A488" i="5"/>
  <c r="A480" i="5"/>
  <c r="A472" i="5"/>
  <c r="A464" i="5"/>
  <c r="A456" i="5"/>
  <c r="A448" i="5"/>
  <c r="A440" i="5"/>
  <c r="A432" i="5"/>
  <c r="A424" i="5"/>
  <c r="A416" i="5"/>
  <c r="A408" i="5"/>
  <c r="A400" i="5"/>
  <c r="A392" i="5"/>
  <c r="A384" i="5"/>
  <c r="A376" i="5"/>
  <c r="A9" i="5"/>
  <c r="A17" i="5"/>
  <c r="A25" i="5"/>
  <c r="A33" i="5"/>
  <c r="A41" i="5"/>
  <c r="A49" i="5"/>
  <c r="A57" i="5"/>
  <c r="A65" i="5"/>
  <c r="A73" i="5"/>
  <c r="A81" i="5"/>
  <c r="A89" i="5"/>
  <c r="A97" i="5"/>
  <c r="A105" i="5"/>
  <c r="A113" i="5"/>
  <c r="A121" i="5"/>
  <c r="A129" i="5"/>
  <c r="A137" i="5"/>
  <c r="A145" i="5"/>
  <c r="A153" i="5"/>
  <c r="A161" i="5"/>
  <c r="A169" i="5"/>
  <c r="A177" i="5"/>
  <c r="A185" i="5"/>
  <c r="A193" i="5"/>
  <c r="A201" i="5"/>
  <c r="A209" i="5"/>
  <c r="A217" i="5"/>
  <c r="A225" i="5"/>
  <c r="A233" i="5"/>
  <c r="A241" i="5"/>
  <c r="A249" i="5"/>
  <c r="A257" i="5"/>
  <c r="A265" i="5"/>
  <c r="A273" i="5"/>
  <c r="A281" i="5"/>
  <c r="A289" i="5"/>
  <c r="A297" i="5"/>
  <c r="A305" i="5"/>
  <c r="A313" i="5"/>
  <c r="A321" i="5"/>
  <c r="A329" i="5"/>
  <c r="A337" i="5"/>
  <c r="A345" i="5"/>
  <c r="A354" i="5"/>
  <c r="A368" i="5"/>
  <c r="A383" i="5"/>
  <c r="A399" i="5"/>
  <c r="A415" i="5"/>
  <c r="A431" i="5"/>
  <c r="A447" i="5"/>
  <c r="A463" i="5"/>
  <c r="A479" i="5"/>
  <c r="A495" i="5"/>
  <c r="A511" i="5"/>
  <c r="A527" i="5"/>
  <c r="A543" i="5"/>
  <c r="A561" i="5"/>
  <c r="A583" i="5"/>
  <c r="A602" i="5"/>
  <c r="A625" i="5"/>
  <c r="A647" i="5"/>
  <c r="A666" i="5"/>
  <c r="A689" i="5"/>
  <c r="A711" i="5"/>
  <c r="A730" i="5"/>
  <c r="A753" i="5"/>
  <c r="A775" i="5"/>
  <c r="A794" i="5"/>
  <c r="A817" i="5"/>
  <c r="A848" i="5"/>
  <c r="A880" i="5"/>
  <c r="A936" i="5"/>
  <c r="A994" i="5"/>
  <c r="A2" i="5"/>
  <c r="A10" i="5"/>
  <c r="A18" i="5"/>
  <c r="A26" i="5"/>
  <c r="A34" i="5"/>
  <c r="A42" i="5"/>
  <c r="A50" i="5"/>
  <c r="A58" i="5"/>
  <c r="A66" i="5"/>
  <c r="A74" i="5"/>
  <c r="A82" i="5"/>
  <c r="A90" i="5"/>
  <c r="A98" i="5"/>
  <c r="A106" i="5"/>
  <c r="A114" i="5"/>
  <c r="A122" i="5"/>
  <c r="A130" i="5"/>
  <c r="A138" i="5"/>
  <c r="A146" i="5"/>
  <c r="A154" i="5"/>
  <c r="A162" i="5"/>
  <c r="A170" i="5"/>
  <c r="A178" i="5"/>
  <c r="A186" i="5"/>
  <c r="A194" i="5"/>
  <c r="A202" i="5"/>
  <c r="A210" i="5"/>
  <c r="A218" i="5"/>
  <c r="A226" i="5"/>
  <c r="A234" i="5"/>
  <c r="A242" i="5"/>
  <c r="A250" i="5"/>
  <c r="A258" i="5"/>
  <c r="A266" i="5"/>
  <c r="A274" i="5"/>
  <c r="A282" i="5"/>
  <c r="A290" i="5"/>
  <c r="A298" i="5"/>
  <c r="A306" i="5"/>
  <c r="A314" i="5"/>
  <c r="A322" i="5"/>
  <c r="A330" i="5"/>
  <c r="A338" i="5"/>
  <c r="A346" i="5"/>
  <c r="A357" i="5"/>
  <c r="A369" i="5"/>
  <c r="A385" i="5"/>
  <c r="A401" i="5"/>
  <c r="A417" i="5"/>
  <c r="A433" i="5"/>
  <c r="A449" i="5"/>
  <c r="A465" i="5"/>
  <c r="A481" i="5"/>
  <c r="A497" i="5"/>
  <c r="A513" i="5"/>
  <c r="A529" i="5"/>
  <c r="A545" i="5"/>
  <c r="A562" i="5"/>
  <c r="A585" i="5"/>
  <c r="A607" i="5"/>
  <c r="A626" i="5"/>
  <c r="A649" i="5"/>
  <c r="A671" i="5"/>
  <c r="A690" i="5"/>
  <c r="A713" i="5"/>
  <c r="A735" i="5"/>
  <c r="A754" i="5"/>
  <c r="A777" i="5"/>
  <c r="A799" i="5"/>
  <c r="A818" i="5"/>
  <c r="A850" i="5"/>
  <c r="A889" i="5"/>
  <c r="A938" i="5"/>
  <c r="A25" i="7"/>
  <c r="A57" i="7"/>
  <c r="A89" i="7"/>
  <c r="A121" i="7"/>
  <c r="A153" i="7"/>
  <c r="A185" i="7"/>
  <c r="A217" i="7"/>
  <c r="A249" i="7"/>
  <c r="A281" i="7"/>
  <c r="A313" i="7"/>
  <c r="A345" i="7"/>
  <c r="A377" i="7"/>
  <c r="A409" i="7"/>
  <c r="A441" i="7"/>
  <c r="A496" i="7"/>
  <c r="A488" i="7"/>
  <c r="A480" i="7"/>
  <c r="A472" i="7"/>
  <c r="A464" i="7"/>
  <c r="A456" i="7"/>
  <c r="A448" i="7"/>
  <c r="A440" i="7"/>
  <c r="A432" i="7"/>
  <c r="A424" i="7"/>
  <c r="A416" i="7"/>
  <c r="A408" i="7"/>
  <c r="A400" i="7"/>
  <c r="A392" i="7"/>
  <c r="A384" i="7"/>
  <c r="A376" i="7"/>
  <c r="A368" i="7"/>
  <c r="A360" i="7"/>
  <c r="A352" i="7"/>
  <c r="A344" i="7"/>
  <c r="A336" i="7"/>
  <c r="A328" i="7"/>
  <c r="A320" i="7"/>
  <c r="A312" i="7"/>
  <c r="A304" i="7"/>
  <c r="A296" i="7"/>
  <c r="A288" i="7"/>
  <c r="A280" i="7"/>
  <c r="A272" i="7"/>
  <c r="A264" i="7"/>
  <c r="A256" i="7"/>
  <c r="A248" i="7"/>
  <c r="A240" i="7"/>
  <c r="A232" i="7"/>
  <c r="A224" i="7"/>
  <c r="A216" i="7"/>
  <c r="A208" i="7"/>
  <c r="A200" i="7"/>
  <c r="A192" i="7"/>
  <c r="A184" i="7"/>
  <c r="A176" i="7"/>
  <c r="A168" i="7"/>
  <c r="A160" i="7"/>
  <c r="A152" i="7"/>
  <c r="A144" i="7"/>
  <c r="A136" i="7"/>
  <c r="A128" i="7"/>
  <c r="A120" i="7"/>
  <c r="A112" i="7"/>
  <c r="A104" i="7"/>
  <c r="A96" i="7"/>
  <c r="A88" i="7"/>
  <c r="A80" i="7"/>
  <c r="A72" i="7"/>
  <c r="A64" i="7"/>
  <c r="A56" i="7"/>
  <c r="A48" i="7"/>
  <c r="A40" i="7"/>
  <c r="A32" i="7"/>
  <c r="A24" i="7"/>
  <c r="A16" i="7"/>
  <c r="A8" i="7"/>
  <c r="A1" i="7"/>
  <c r="A495" i="7"/>
  <c r="A487" i="7"/>
  <c r="A479" i="7"/>
  <c r="A471" i="7"/>
  <c r="A463" i="7"/>
  <c r="A455" i="7"/>
  <c r="A447" i="7"/>
  <c r="A439" i="7"/>
  <c r="A431" i="7"/>
  <c r="A423" i="7"/>
  <c r="A415" i="7"/>
  <c r="A407" i="7"/>
  <c r="A399" i="7"/>
  <c r="A391" i="7"/>
  <c r="A383" i="7"/>
  <c r="A375" i="7"/>
  <c r="A367" i="7"/>
  <c r="A359" i="7"/>
  <c r="A351" i="7"/>
  <c r="A343" i="7"/>
  <c r="A335" i="7"/>
  <c r="A327" i="7"/>
  <c r="A319" i="7"/>
  <c r="A311" i="7"/>
  <c r="A303" i="7"/>
  <c r="A295" i="7"/>
  <c r="A287" i="7"/>
  <c r="A279" i="7"/>
  <c r="A271" i="7"/>
  <c r="A263" i="7"/>
  <c r="A255" i="7"/>
  <c r="A247" i="7"/>
  <c r="A239" i="7"/>
  <c r="A231" i="7"/>
  <c r="A223" i="7"/>
  <c r="A215" i="7"/>
  <c r="A207" i="7"/>
  <c r="A199" i="7"/>
  <c r="A191" i="7"/>
  <c r="A183" i="7"/>
  <c r="A175" i="7"/>
  <c r="A167" i="7"/>
  <c r="A159" i="7"/>
  <c r="A151" i="7"/>
  <c r="A143" i="7"/>
  <c r="A135" i="7"/>
  <c r="A127" i="7"/>
  <c r="A119" i="7"/>
  <c r="A111" i="7"/>
  <c r="A103" i="7"/>
  <c r="A95" i="7"/>
  <c r="A87" i="7"/>
  <c r="A79" i="7"/>
  <c r="A71" i="7"/>
  <c r="A63" i="7"/>
  <c r="A55" i="7"/>
  <c r="A47" i="7"/>
  <c r="A39" i="7"/>
  <c r="A31" i="7"/>
  <c r="A23" i="7"/>
  <c r="A15" i="7"/>
  <c r="A7" i="7"/>
  <c r="A494" i="7"/>
  <c r="A486" i="7"/>
  <c r="A478" i="7"/>
  <c r="A470" i="7"/>
  <c r="A462" i="7"/>
  <c r="A454" i="7"/>
  <c r="A446" i="7"/>
  <c r="A438" i="7"/>
  <c r="A430" i="7"/>
  <c r="A422" i="7"/>
  <c r="A414" i="7"/>
  <c r="A406" i="7"/>
  <c r="A398" i="7"/>
  <c r="A390" i="7"/>
  <c r="A382" i="7"/>
  <c r="A374" i="7"/>
  <c r="A366" i="7"/>
  <c r="A358" i="7"/>
  <c r="A350" i="7"/>
  <c r="A342" i="7"/>
  <c r="A334" i="7"/>
  <c r="A326" i="7"/>
  <c r="A318" i="7"/>
  <c r="A310" i="7"/>
  <c r="A302" i="7"/>
  <c r="A294" i="7"/>
  <c r="A286" i="7"/>
  <c r="A278" i="7"/>
  <c r="A270" i="7"/>
  <c r="A262" i="7"/>
  <c r="A254" i="7"/>
  <c r="A246" i="7"/>
  <c r="A238" i="7"/>
  <c r="A230" i="7"/>
  <c r="A222" i="7"/>
  <c r="A214" i="7"/>
  <c r="A206" i="7"/>
  <c r="A198" i="7"/>
  <c r="A190" i="7"/>
  <c r="A182" i="7"/>
  <c r="A174" i="7"/>
  <c r="A166" i="7"/>
  <c r="A158" i="7"/>
  <c r="A150" i="7"/>
  <c r="A142" i="7"/>
  <c r="A134" i="7"/>
  <c r="A126" i="7"/>
  <c r="A118" i="7"/>
  <c r="A110" i="7"/>
  <c r="A102" i="7"/>
  <c r="A94" i="7"/>
  <c r="A86" i="7"/>
  <c r="A78" i="7"/>
  <c r="A70" i="7"/>
  <c r="A62" i="7"/>
  <c r="A54" i="7"/>
  <c r="A46" i="7"/>
  <c r="A38" i="7"/>
  <c r="A30" i="7"/>
  <c r="A22" i="7"/>
  <c r="A14" i="7"/>
  <c r="A6" i="7"/>
  <c r="A493" i="7"/>
  <c r="A485" i="7"/>
  <c r="A477" i="7"/>
  <c r="A469" i="7"/>
  <c r="A461" i="7"/>
  <c r="A453" i="7"/>
  <c r="A445" i="7"/>
  <c r="A437" i="7"/>
  <c r="A429" i="7"/>
  <c r="A421" i="7"/>
  <c r="A413" i="7"/>
  <c r="A405" i="7"/>
  <c r="A397" i="7"/>
  <c r="A389" i="7"/>
  <c r="A381" i="7"/>
  <c r="A373" i="7"/>
  <c r="A365" i="7"/>
  <c r="A357" i="7"/>
  <c r="A349" i="7"/>
  <c r="A341" i="7"/>
  <c r="A333" i="7"/>
  <c r="A325" i="7"/>
  <c r="A317" i="7"/>
  <c r="A309" i="7"/>
  <c r="A301" i="7"/>
  <c r="A293" i="7"/>
  <c r="A285" i="7"/>
  <c r="A277" i="7"/>
  <c r="A269" i="7"/>
  <c r="A261" i="7"/>
  <c r="A253" i="7"/>
  <c r="A245" i="7"/>
  <c r="A237" i="7"/>
  <c r="A229" i="7"/>
  <c r="A221" i="7"/>
  <c r="A213" i="7"/>
  <c r="A205" i="7"/>
  <c r="A197" i="7"/>
  <c r="A189" i="7"/>
  <c r="A181" i="7"/>
  <c r="A173" i="7"/>
  <c r="A165" i="7"/>
  <c r="A157" i="7"/>
  <c r="A149" i="7"/>
  <c r="A141" i="7"/>
  <c r="A133" i="7"/>
  <c r="A125" i="7"/>
  <c r="A117" i="7"/>
  <c r="A109" i="7"/>
  <c r="A101" i="7"/>
  <c r="A93" i="7"/>
  <c r="A85" i="7"/>
  <c r="A77" i="7"/>
  <c r="A69" i="7"/>
  <c r="A61" i="7"/>
  <c r="A53" i="7"/>
  <c r="A45" i="7"/>
  <c r="A37" i="7"/>
  <c r="A29" i="7"/>
  <c r="A21" i="7"/>
  <c r="A13" i="7"/>
  <c r="A5" i="7"/>
  <c r="A492" i="7"/>
  <c r="A484" i="7"/>
  <c r="A476" i="7"/>
  <c r="A468" i="7"/>
  <c r="A460" i="7"/>
  <c r="A452" i="7"/>
  <c r="A444" i="7"/>
  <c r="A436" i="7"/>
  <c r="A428" i="7"/>
  <c r="A420" i="7"/>
  <c r="A412" i="7"/>
  <c r="A404" i="7"/>
  <c r="A396" i="7"/>
  <c r="A388" i="7"/>
  <c r="A380" i="7"/>
  <c r="A372" i="7"/>
  <c r="A364" i="7"/>
  <c r="A356" i="7"/>
  <c r="A348" i="7"/>
  <c r="A340" i="7"/>
  <c r="A332" i="7"/>
  <c r="A324" i="7"/>
  <c r="A316" i="7"/>
  <c r="A308" i="7"/>
  <c r="A300" i="7"/>
  <c r="A292" i="7"/>
  <c r="A284" i="7"/>
  <c r="A276" i="7"/>
  <c r="A268" i="7"/>
  <c r="A260" i="7"/>
  <c r="A252" i="7"/>
  <c r="A244" i="7"/>
  <c r="A236" i="7"/>
  <c r="A228" i="7"/>
  <c r="A220" i="7"/>
  <c r="A212" i="7"/>
  <c r="A204" i="7"/>
  <c r="A196" i="7"/>
  <c r="A188" i="7"/>
  <c r="A180" i="7"/>
  <c r="A172" i="7"/>
  <c r="A164" i="7"/>
  <c r="A156" i="7"/>
  <c r="A148" i="7"/>
  <c r="A140" i="7"/>
  <c r="A132" i="7"/>
  <c r="A124" i="7"/>
  <c r="A116" i="7"/>
  <c r="A108" i="7"/>
  <c r="A100" i="7"/>
  <c r="A92" i="7"/>
  <c r="A84" i="7"/>
  <c r="A76" i="7"/>
  <c r="A68" i="7"/>
  <c r="A60" i="7"/>
  <c r="A52" i="7"/>
  <c r="A44" i="7"/>
  <c r="A36" i="7"/>
  <c r="A28" i="7"/>
  <c r="A20" i="7"/>
  <c r="A12" i="7"/>
  <c r="A4" i="7"/>
  <c r="A491" i="7"/>
  <c r="A483" i="7"/>
  <c r="A475" i="7"/>
  <c r="A467" i="7"/>
  <c r="A459" i="7"/>
  <c r="A451" i="7"/>
  <c r="A443" i="7"/>
  <c r="A435" i="7"/>
  <c r="A427" i="7"/>
  <c r="A419" i="7"/>
  <c r="A411" i="7"/>
  <c r="A403" i="7"/>
  <c r="A395" i="7"/>
  <c r="A387" i="7"/>
  <c r="A379" i="7"/>
  <c r="A371" i="7"/>
  <c r="A363" i="7"/>
  <c r="A355" i="7"/>
  <c r="A347" i="7"/>
  <c r="A339" i="7"/>
  <c r="A331" i="7"/>
  <c r="A323" i="7"/>
  <c r="A315" i="7"/>
  <c r="A307" i="7"/>
  <c r="A299" i="7"/>
  <c r="A291" i="7"/>
  <c r="A283" i="7"/>
  <c r="A275" i="7"/>
  <c r="A267" i="7"/>
  <c r="A259" i="7"/>
  <c r="A251" i="7"/>
  <c r="A243" i="7"/>
  <c r="A235" i="7"/>
  <c r="A227" i="7"/>
  <c r="A219" i="7"/>
  <c r="A211" i="7"/>
  <c r="A203" i="7"/>
  <c r="A195" i="7"/>
  <c r="A187" i="7"/>
  <c r="A179" i="7"/>
  <c r="A171" i="7"/>
  <c r="A163" i="7"/>
  <c r="A155" i="7"/>
  <c r="A147" i="7"/>
  <c r="A139" i="7"/>
  <c r="A131" i="7"/>
  <c r="A123" i="7"/>
  <c r="A115" i="7"/>
  <c r="A107" i="7"/>
  <c r="A99" i="7"/>
  <c r="A91" i="7"/>
  <c r="A83" i="7"/>
  <c r="A75" i="7"/>
  <c r="A67" i="7"/>
  <c r="A59" i="7"/>
  <c r="A51" i="7"/>
  <c r="A43" i="7"/>
  <c r="A35" i="7"/>
  <c r="A27" i="7"/>
  <c r="A19" i="7"/>
  <c r="A11" i="7"/>
  <c r="A3" i="7"/>
  <c r="A33" i="7"/>
  <c r="A65" i="7"/>
  <c r="A97" i="7"/>
  <c r="A129" i="7"/>
  <c r="A161" i="7"/>
  <c r="A193" i="7"/>
  <c r="A225" i="7"/>
  <c r="A257" i="7"/>
  <c r="A289" i="7"/>
  <c r="A321" i="7"/>
  <c r="A353" i="7"/>
  <c r="A385" i="7"/>
  <c r="A417" i="7"/>
  <c r="A449" i="7"/>
  <c r="A481" i="7"/>
  <c r="A2" i="7"/>
  <c r="A34" i="7"/>
  <c r="A66" i="7"/>
  <c r="A98" i="7"/>
  <c r="A130" i="7"/>
  <c r="A162" i="7"/>
  <c r="A194" i="7"/>
  <c r="A226" i="7"/>
  <c r="A258" i="7"/>
  <c r="A290" i="7"/>
  <c r="A322" i="7"/>
  <c r="A354" i="7"/>
  <c r="A386" i="7"/>
  <c r="A418" i="7"/>
  <c r="A450" i="7"/>
  <c r="A482" i="7"/>
  <c r="A9" i="7"/>
  <c r="A41" i="7"/>
  <c r="A73" i="7"/>
  <c r="A105" i="7"/>
  <c r="A137" i="7"/>
  <c r="A169" i="7"/>
  <c r="A201" i="7"/>
  <c r="A233" i="7"/>
  <c r="A265" i="7"/>
  <c r="A297" i="7"/>
  <c r="A329" i="7"/>
  <c r="A361" i="7"/>
  <c r="A393" i="7"/>
  <c r="A425" i="7"/>
  <c r="A457" i="7"/>
  <c r="A489" i="7"/>
  <c r="A10" i="7"/>
  <c r="A42" i="7"/>
  <c r="A74" i="7"/>
  <c r="A106" i="7"/>
  <c r="A138" i="7"/>
  <c r="A170" i="7"/>
  <c r="A202" i="7"/>
  <c r="A234" i="7"/>
  <c r="A266" i="7"/>
  <c r="A298" i="7"/>
  <c r="A330" i="7"/>
  <c r="A362" i="7"/>
  <c r="A394" i="7"/>
  <c r="A426" i="7"/>
  <c r="A458" i="7"/>
  <c r="A490" i="7"/>
  <c r="A17" i="7"/>
  <c r="A49" i="7"/>
  <c r="A81" i="7"/>
  <c r="A113" i="7"/>
  <c r="A145" i="7"/>
  <c r="A177" i="7"/>
  <c r="A209" i="7"/>
  <c r="A241" i="7"/>
  <c r="A273" i="7"/>
  <c r="A305" i="7"/>
  <c r="A337" i="7"/>
  <c r="A369" i="7"/>
  <c r="A401" i="7"/>
  <c r="A433" i="7"/>
  <c r="A465" i="7"/>
</calcChain>
</file>

<file path=xl/sharedStrings.xml><?xml version="1.0" encoding="utf-8"?>
<sst xmlns="http://schemas.openxmlformats.org/spreadsheetml/2006/main" count="4970" uniqueCount="1955">
  <si>
    <t>REGION</t>
  </si>
  <si>
    <t>PROVINCE</t>
  </si>
  <si>
    <t>NAME</t>
  </si>
  <si>
    <t>BIRTHDAY
(MM/DD/YY)</t>
  </si>
  <si>
    <t>SEX</t>
  </si>
  <si>
    <t>COMPLETE ADDRESS</t>
  </si>
  <si>
    <t>EMAIL ADDRESS</t>
  </si>
  <si>
    <t>CONTACT NUMBER</t>
  </si>
  <si>
    <t>EDUCATIONAL ATTAINMENT</t>
  </si>
  <si>
    <t>NAME OF TRAINING INSTITUTION/ COMPANY</t>
  </si>
  <si>
    <t>TYPE OF TRAINING INSTITUTION
(PUBLIC/PRIVATE)</t>
  </si>
  <si>
    <t>YEARS OF EXPERIENCE</t>
  </si>
  <si>
    <t>SECTOR</t>
  </si>
  <si>
    <t>QUALIFICATION</t>
  </si>
  <si>
    <t>NC</t>
  </si>
  <si>
    <t>TM</t>
  </si>
  <si>
    <t>ASSESSED BY:
(NAME OF PANEL MEMBER)</t>
  </si>
  <si>
    <t>NEW NTTC OR RENEWAL?</t>
  </si>
  <si>
    <t>TYPE OF EMPLOYMENT</t>
  </si>
  <si>
    <t>STATUS OF EMPLOYMENT</t>
  </si>
  <si>
    <t>REMARKS</t>
  </si>
  <si>
    <t>LAST NAME</t>
  </si>
  <si>
    <t>FIRST NAME</t>
  </si>
  <si>
    <t>MIDDLE INITIAL</t>
  </si>
  <si>
    <t>EXTENSION</t>
  </si>
  <si>
    <t>TRAINING</t>
  </si>
  <si>
    <t>PRACTICING THE QUALIFICATION</t>
  </si>
  <si>
    <t>CERTIFICATE NUMBER</t>
  </si>
  <si>
    <t>DATE ISSUED
(MM/DD/YY)</t>
  </si>
  <si>
    <t>EXPIRATION DATE
(MM/DD/YY)</t>
  </si>
  <si>
    <t>PANEL 1</t>
  </si>
  <si>
    <t>PANEL 2</t>
  </si>
  <si>
    <t>PANEL 3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</si>
  <si>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</si>
  <si>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</si>
  <si>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</si>
  <si>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</si>
  <si>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</si>
  <si>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</si>
  <si>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</si>
  <si>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</si>
  <si>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</si>
  <si>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</si>
  <si>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</si>
  <si>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</si>
  <si>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</si>
  <si>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</si>
  <si>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</si>
  <si>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</si>
  <si>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</si>
  <si>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</si>
  <si>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</si>
  <si>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</si>
  <si>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</si>
  <si>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</si>
  <si>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</si>
  <si>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</si>
  <si>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</si>
  <si>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</si>
  <si>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</si>
  <si>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</si>
  <si>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</si>
  <si>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</si>
  <si>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</si>
  <si>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</si>
  <si>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</si>
  <si>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</si>
  <si>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VII</t>
  </si>
  <si>
    <t>BARMM</t>
  </si>
  <si>
    <t>BASILAN</t>
  </si>
  <si>
    <t>LANAO DEL SUR</t>
  </si>
  <si>
    <t>MAGUINDANAO</t>
  </si>
  <si>
    <t>SULU</t>
  </si>
  <si>
    <t>TAWI-TAWI</t>
  </si>
  <si>
    <t>CAR</t>
  </si>
  <si>
    <t>ABRA</t>
  </si>
  <si>
    <t>APAYAO</t>
  </si>
  <si>
    <t>BENGUET</t>
  </si>
  <si>
    <t>IFUGAO</t>
  </si>
  <si>
    <t>KALINGA</t>
  </si>
  <si>
    <t>MT. PROVINCE</t>
  </si>
  <si>
    <t>CARAGA</t>
  </si>
  <si>
    <t>AGUSAN DEL NORTE</t>
  </si>
  <si>
    <t>AGUSAN DEL SUR</t>
  </si>
  <si>
    <t>DINAGAT ISLANDS</t>
  </si>
  <si>
    <t>SURIGAO DEL NORTE</t>
  </si>
  <si>
    <t>SURIGAO DEL SUR</t>
  </si>
  <si>
    <t>I</t>
  </si>
  <si>
    <t>ILOCOS NORTE</t>
  </si>
  <si>
    <t>ILOCOS SUR</t>
  </si>
  <si>
    <t>LA UNION</t>
  </si>
  <si>
    <t>PANGASINAN</t>
  </si>
  <si>
    <t>II</t>
  </si>
  <si>
    <t>BATANES</t>
  </si>
  <si>
    <t>CAGAYAN</t>
  </si>
  <si>
    <t>ISABELA</t>
  </si>
  <si>
    <t>NUEVA VIZCAYA</t>
  </si>
  <si>
    <t>QUIRINO</t>
  </si>
  <si>
    <t>III</t>
  </si>
  <si>
    <t>AURORA</t>
  </si>
  <si>
    <t>BATAAN</t>
  </si>
  <si>
    <t>BULACAN</t>
  </si>
  <si>
    <t>NUEVA ECIJA</t>
  </si>
  <si>
    <t>PAMPANGA</t>
  </si>
  <si>
    <t>TARLAC</t>
  </si>
  <si>
    <t>ZAMBALES</t>
  </si>
  <si>
    <t>IV-A</t>
  </si>
  <si>
    <t>BATANGAS</t>
  </si>
  <si>
    <t>CAVITE</t>
  </si>
  <si>
    <t>LAGUNA</t>
  </si>
  <si>
    <t>QUEZON</t>
  </si>
  <si>
    <t>RIZAL</t>
  </si>
  <si>
    <t>IV-B</t>
  </si>
  <si>
    <t>MARINDUQUE</t>
  </si>
  <si>
    <t>OCCIDENTAL MINDORO</t>
  </si>
  <si>
    <t>ORIENTAL MINDORO</t>
  </si>
  <si>
    <t>PALAWAN</t>
  </si>
  <si>
    <t>ROMBLON</t>
  </si>
  <si>
    <t>IX</t>
  </si>
  <si>
    <t>ZAMBOANGA CITY</t>
  </si>
  <si>
    <t>ZAMBOANGA DEL NORTE</t>
  </si>
  <si>
    <t>ZAMBOANGA DEL SUR</t>
  </si>
  <si>
    <t>ZAMBOANGA SIBUGAY</t>
  </si>
  <si>
    <t>NCR</t>
  </si>
  <si>
    <t>CAMANAVA</t>
  </si>
  <si>
    <t>MANILA</t>
  </si>
  <si>
    <t>MUNTIPARLASTAPAT</t>
  </si>
  <si>
    <t>PAMAMARISAN</t>
  </si>
  <si>
    <t>PASMAK</t>
  </si>
  <si>
    <t>QUEZON CITY</t>
  </si>
  <si>
    <t>V</t>
  </si>
  <si>
    <t>ALBAY</t>
  </si>
  <si>
    <t>CAMARINES NORTE</t>
  </si>
  <si>
    <t>CAMARINES SUR</t>
  </si>
  <si>
    <t>CATANDUANES</t>
  </si>
  <si>
    <t>MASBATE</t>
  </si>
  <si>
    <t>SORSOGON</t>
  </si>
  <si>
    <t>VI</t>
  </si>
  <si>
    <t>AKLAN</t>
  </si>
  <si>
    <t>ANTIQUE</t>
  </si>
  <si>
    <t>CAPIZ</t>
  </si>
  <si>
    <t>GUIMARAS</t>
  </si>
  <si>
    <t>ILOILO</t>
  </si>
  <si>
    <t>NEGROS OCCIDENTAL</t>
  </si>
  <si>
    <t>BOHOL</t>
  </si>
  <si>
    <t>CEBU</t>
  </si>
  <si>
    <t>NEGROS ORIENTAL</t>
  </si>
  <si>
    <t>SIQUIJOR</t>
  </si>
  <si>
    <t>VIII</t>
  </si>
  <si>
    <t>BILIRAN</t>
  </si>
  <si>
    <t>EASTERN SAMAR</t>
  </si>
  <si>
    <t>LEYTE</t>
  </si>
  <si>
    <t>NORTHERN SAMAR</t>
  </si>
  <si>
    <t>SAMAR</t>
  </si>
  <si>
    <t>SOUTHERN LEYTE</t>
  </si>
  <si>
    <t>X</t>
  </si>
  <si>
    <t>BUKIDNON</t>
  </si>
  <si>
    <t>CAMIGUIN</t>
  </si>
  <si>
    <t>LANAO DEL NORTE</t>
  </si>
  <si>
    <t>MISAMIS OCCIDENTAL</t>
  </si>
  <si>
    <t>MISAMIS ORIENTAL</t>
  </si>
  <si>
    <t>XI</t>
  </si>
  <si>
    <t>COMPOSTELA VALLEY</t>
  </si>
  <si>
    <t>DAVAO CITY</t>
  </si>
  <si>
    <t>DAVAO DE ORO</t>
  </si>
  <si>
    <t>DAVAO DEL NORTE</t>
  </si>
  <si>
    <t>DAVAO DEL SUR</t>
  </si>
  <si>
    <t>DAVAO OCCIDENTAL</t>
  </si>
  <si>
    <t>DAVAO ORIENTAL</t>
  </si>
  <si>
    <t>XII</t>
  </si>
  <si>
    <t>COTABATO CITY</t>
  </si>
  <si>
    <t>NORTH COTABATO</t>
  </si>
  <si>
    <t>SARANGANI</t>
  </si>
  <si>
    <t>SOUTH COTABATO</t>
  </si>
  <si>
    <t>SULTAN KUDARAT</t>
  </si>
  <si>
    <t>QUAL</t>
  </si>
  <si>
    <t>AGRICULTURE, FORESTRY AND FISHERY</t>
  </si>
  <si>
    <t>AGRICULTURAL CROPS PRODUCTION NC I</t>
  </si>
  <si>
    <t>AGRICULTURAL CROPS PRODUCTION NC II</t>
  </si>
  <si>
    <t>AGRICULTURAL CROPS PRODUCTION NC III</t>
  </si>
  <si>
    <t>AGRICULTURAL MACHINERY OPERATION NC II</t>
  </si>
  <si>
    <t>AGRICULTURAL MACHINERY SERVICING (4-WHEEL TRACTOR) NC III</t>
  </si>
  <si>
    <t>AGROENTREPRENEURSHIP NC II</t>
  </si>
  <si>
    <t>AGROENTREPRENEURSHIP NC III</t>
  </si>
  <si>
    <t>AGROENTREPRENEURSHIP NC IV</t>
  </si>
  <si>
    <t>ANIMAL HEALTH CARE AND MANAGEMENT NC III</t>
  </si>
  <si>
    <t>ANIMAL PRODUCTION (POULTRY-CHICKEN) NC II</t>
  </si>
  <si>
    <t>ANIMAL PRODUCTION (RUMINANTS) NC II</t>
  </si>
  <si>
    <t>ANIMAL PRODUCTION (SWINE) NC II</t>
  </si>
  <si>
    <t>AQUACULTURE (GROW-OUT OPERATION) NC II</t>
  </si>
  <si>
    <t>AQUACULTURE (HATCHERY OPERATION) NC II</t>
  </si>
  <si>
    <t>AQUACULTURE (TILAPIA CULTURE) NC II</t>
  </si>
  <si>
    <t>AQUACULTURE NC II</t>
  </si>
  <si>
    <t>ARTIFICIAL INSEMINATION (LARGE RUMINANTS) NC II</t>
  </si>
  <si>
    <t>ARTIFICIAL INSEMINATION (SWINE) NC II</t>
  </si>
  <si>
    <t>BAMBOO PROCESSING (ENGINEERED BAMBOO) NC II</t>
  </si>
  <si>
    <t>BAMBOO PRODUCTION NC II</t>
  </si>
  <si>
    <t>BEEKEEPING NC II</t>
  </si>
  <si>
    <t>BIOGAS PLANT INSTALLATION NC III</t>
  </si>
  <si>
    <t>DRYING AND MILLING PLANT SERVICING NC III</t>
  </si>
  <si>
    <t>FISH CAPTURE NC I</t>
  </si>
  <si>
    <t>FISH CAPTURE NC II</t>
  </si>
  <si>
    <t>FISHING GEAR REPAIR AND MAINTENANCE NC III</t>
  </si>
  <si>
    <t>FISHPORT/WHARF OPERATION NC I</t>
  </si>
  <si>
    <t>GRAINS PRODUCTION NC II</t>
  </si>
  <si>
    <t>HORTICULTURE NC II</t>
  </si>
  <si>
    <t>HORTICULTURE NC III</t>
  </si>
  <si>
    <t>LANDSCAPE INSTALLATION AND MAINTENANCE (SOFTSCAPE) NC II</t>
  </si>
  <si>
    <t>MILKING OPERATION NC II</t>
  </si>
  <si>
    <t>ORGANIC AGRICULTURE PRODUCTION NC II</t>
  </si>
  <si>
    <t>PEST MANAGEMENT (VEGETABLES) NC II</t>
  </si>
  <si>
    <t>PRESSURIZED IRRIGATION SYSTEM INSTALLATION AND MAINTENANCE NC II</t>
  </si>
  <si>
    <t>RICE MACHINERY OPERATIONS NC II</t>
  </si>
  <si>
    <t>RUBBER PROCESSING NC II</t>
  </si>
  <si>
    <t>RUBBER PRODUCTION NC II</t>
  </si>
  <si>
    <t>SEAWEED PRODUCTION NC II</t>
  </si>
  <si>
    <t>SUGARCANE PRODUCTION NC II</t>
  </si>
  <si>
    <t>AUTOMOTIVE AND LAND TRANSPORTATION</t>
  </si>
  <si>
    <t>AUTO ENGINE REBUILDING NC II</t>
  </si>
  <si>
    <t>AUTOMOTIVE BODY PAINTING/FINISHING NC I</t>
  </si>
  <si>
    <t>AUTOMOTIVE BODY PAINTING/FINISHING NC II</t>
  </si>
  <si>
    <t>AUTOMOTIVE BODY PAINTING/FINISHING NC III</t>
  </si>
  <si>
    <t>AUTOMOTIVE BODY REPAIRING NC II</t>
  </si>
  <si>
    <t>AUTOMOTIVE ELECTRICAL ASSEMBLY NC II</t>
  </si>
  <si>
    <t>AUTOMOTIVE ELECTRICAL ASSEMBLY NC III</t>
  </si>
  <si>
    <t>AUTOMOTIVE MECHANICAL ASSEMBLY NC II</t>
  </si>
  <si>
    <t>AUTOMOTIVE MECHANICAL ASSEMBLY NC III</t>
  </si>
  <si>
    <t>AUTOMOTIVE PAINTING NC II</t>
  </si>
  <si>
    <t>AUTOMOTIVE SERVICING (CHASSIS REPAIR) NC II</t>
  </si>
  <si>
    <t>AUTOMOTIVE SERVICING (ELECTRICAL REPAIR) NC II</t>
  </si>
  <si>
    <t>AUTOMOTIVE SERVICING (ENGINE REPAIR) NC II</t>
  </si>
  <si>
    <t>AUTOMOTIVE SERVICING NC I</t>
  </si>
  <si>
    <t>AUTOMOTIVE SERVICING NC II</t>
  </si>
  <si>
    <t>AUTOMOTIVE SERVICING NC III</t>
  </si>
  <si>
    <t>AUTOMOTIVE SERVICING NC IV</t>
  </si>
  <si>
    <t>AUTOMOTIVE WIRING HARNESS ASSEMBLY NC II</t>
  </si>
  <si>
    <t>DRIVING (ARTICULATED VEHICLE) NC III</t>
  </si>
  <si>
    <t>DRIVING (PASSENGER BUS/STRAIGHT TRUCK) NC III</t>
  </si>
  <si>
    <t>DRIVING NC II</t>
  </si>
  <si>
    <t>FORGING NC II</t>
  </si>
  <si>
    <t>FORGING NC III</t>
  </si>
  <si>
    <t>FOUNDRY MELTING/CASTING NC II</t>
  </si>
  <si>
    <t>FOUNDRY MELTING/CASTING NC III</t>
  </si>
  <si>
    <t>FOUNDRY MOLDING NC II</t>
  </si>
  <si>
    <t>FOUNDRY MOLDING NC III</t>
  </si>
  <si>
    <t>FOUNDRY PATTERN MAKING NC II</t>
  </si>
  <si>
    <t>FOUNDRY PATTERN MAKING NC III</t>
  </si>
  <si>
    <t>HEAT TREATMENT NC II</t>
  </si>
  <si>
    <t>LABORATORY AND METROLOGY/CALIBRATION SERVICES NC II</t>
  </si>
  <si>
    <t>LABORATORY AND METROLOGY/CALIBRATION SERVICES NC III</t>
  </si>
  <si>
    <t>METAL STAMPING NC II</t>
  </si>
  <si>
    <t>MOLDMAKING NC II</t>
  </si>
  <si>
    <t>MOTORCYCLE/SMALL ENGINE SERVICING NC II</t>
  </si>
  <si>
    <t>PAINTING MACHINE OPERATION NC II</t>
  </si>
  <si>
    <t>PLASTIC MACHINE OPERATION NC II</t>
  </si>
  <si>
    <t>PLASTIC MACHINE OPERATION NC III</t>
  </si>
  <si>
    <t>PROCESS INSPECTION NC II</t>
  </si>
  <si>
    <t>PROCESS INSPECTION NC III</t>
  </si>
  <si>
    <t>SPEED LIMITATION DEVICE SERVICING NC II</t>
  </si>
  <si>
    <t>TINSMITHING (AUTOMOTIVE MANUFACTURING) NC II</t>
  </si>
  <si>
    <t>CHEMICALS / PLASTICS / PETROCHEMICALS</t>
  </si>
  <si>
    <t>CHEMICAL PROCESS OPERATIONS NC III</t>
  </si>
  <si>
    <t>CONSTRUCTION</t>
  </si>
  <si>
    <t>CARPENTRY NC II</t>
  </si>
  <si>
    <t>CARPENTRY NC III</t>
  </si>
  <si>
    <t>CONSTRUCTION LIFT PASSENGER/MATERIAL ELEVATOR OPERATION NC II</t>
  </si>
  <si>
    <t>CONSTRUCTION PAINTING NC II</t>
  </si>
  <si>
    <t>CONSTRUCTION PAINTING NC III</t>
  </si>
  <si>
    <t>HEAVY EQUIPMENT OPERATION (ARTICULATED OFF-HIGHWAY DUMP TRUCK) NC II</t>
  </si>
  <si>
    <t>HEAVY EQUIPMENT OPERATION (BACKHOE LOADER) NC II</t>
  </si>
  <si>
    <t>HEAVY EQUIPMENT OPERATION (BULLDOZER) NC II</t>
  </si>
  <si>
    <t>HEAVY EQUIPMENT OPERATION (CONCRETE PUMP) NC II</t>
  </si>
  <si>
    <t>HEAVY EQUIPMENT OPERATION (CONTAINER STACKER) NC II</t>
  </si>
  <si>
    <t>HEAVY EQUIPMENT OPERATION (CRAWLER CRANE) NC II</t>
  </si>
  <si>
    <t>HEAVY EQUIPMENT OPERATION (CRAWLER CRANE) NC III</t>
  </si>
  <si>
    <t>HEAVY EQUIPMENT OPERATION (FORKLIFT) NC II</t>
  </si>
  <si>
    <t>HEAVY EQUIPMENT OPERATION (GANTRY CRANE) NC II</t>
  </si>
  <si>
    <t>HEAVY EQUIPMENT OPERATION (HYDRAULIC EXCAVATOR) NC II</t>
  </si>
  <si>
    <t>HEAVY EQUIPMENT OPERATION (MOTOR GRADER) NC II</t>
  </si>
  <si>
    <t>HEAVY EQUIPMENT OPERATION (OVERHEAD AND GANTRY CRANE) NC III</t>
  </si>
  <si>
    <t>HEAVY EQUIPMENT OPERATION (PAVER) NC II</t>
  </si>
  <si>
    <t>HEAVY EQUIPMENT OPERATION (RIGID OFF-HIGHWAY DUMP TRUCK) NC II</t>
  </si>
  <si>
    <t>HEAVY EQUIPMENT OPERATION (RIGID ON-HIGHWAY DUMP TRUCK) NC II</t>
  </si>
  <si>
    <t>HEAVY EQUIPMENT OPERATION (ROAD ROLLER) NC II</t>
  </si>
  <si>
    <t>HEAVY EQUIPMENT OPERATION (ROUGH TERRAIN CRANE) NC II</t>
  </si>
  <si>
    <t>HEAVY EQUIPMENT OPERATION (ROUGH TERRAIN CRANE) NC III</t>
  </si>
  <si>
    <t>HEAVY EQUIPMENT OPERATION (SCREED) NC I</t>
  </si>
  <si>
    <t>HEAVY EQUIPMENT OPERATION (TOWER CRANE) NC II</t>
  </si>
  <si>
    <t>HEAVY EQUIPMENT OPERATION (TOWER CRANE) NC III</t>
  </si>
  <si>
    <t>HEAVY EQUIPMENT OPERATION (TRANSIT MIXER) NC II</t>
  </si>
  <si>
    <t>HEAVY EQUIPMENT OPERATION (TRUCK MOUNTED CRANE) NC II</t>
  </si>
  <si>
    <t>HEAVY EQUIPMENT OPERATION (TRUCK MOUNTED CRANE) NC III</t>
  </si>
  <si>
    <t>HEAVY EQUIPMENT OPERATION (WHEEL LOADER) NC II</t>
  </si>
  <si>
    <t>HEAVY EQUIPMENT SERVICING (MECHANICAL) NC II</t>
  </si>
  <si>
    <t>MASONRY NC I</t>
  </si>
  <si>
    <t>MASONRY NC II</t>
  </si>
  <si>
    <t>MASONRY NC III</t>
  </si>
  <si>
    <t>PIPEFITTING (METALLIC) NC II</t>
  </si>
  <si>
    <t>PIPEFITTING NC II</t>
  </si>
  <si>
    <t>PLUMBING NC I</t>
  </si>
  <si>
    <t>PLUMBING NC II</t>
  </si>
  <si>
    <t>PLUMBING NC III</t>
  </si>
  <si>
    <t>PV SYSTEM DESIGN NC III</t>
  </si>
  <si>
    <t>PV SYSTEMS INSTALLATION NC II</t>
  </si>
  <si>
    <t>PV SYSTEMS SERVICING NC III</t>
  </si>
  <si>
    <t>REINFORCING STEEL WORKS NC II</t>
  </si>
  <si>
    <t>RIGGING NC I</t>
  </si>
  <si>
    <t>SCAFFOLD ERECTION NC II</t>
  </si>
  <si>
    <t>SCAFFOLDING WORKS (SUPPORTED TYPE SCAFFOLD) NC II</t>
  </si>
  <si>
    <t>STRUCTURAL ERECTION NC II</t>
  </si>
  <si>
    <t>SYSTEM FORMWORKS INSTALLATION NC II</t>
  </si>
  <si>
    <t>TECHNICAL DRAFTING NC II</t>
  </si>
  <si>
    <t>TILE SETTING NC II</t>
  </si>
  <si>
    <t>CREATIVE</t>
  </si>
  <si>
    <t>AUDIO PRODUCTION SERVICES NC I</t>
  </si>
  <si>
    <t>HANDLOOM WEAVING (UPRIGHT) NC II</t>
  </si>
  <si>
    <t>LIGHTING FOR LIVE PERFORMANCES NC II</t>
  </si>
  <si>
    <t>DECORATIVE CRAFTS</t>
  </si>
  <si>
    <t>JEWELRY MAKING (FINE JEWELRY) NC II</t>
  </si>
  <si>
    <t>JEWELRY MAKING (FINE JEWELRY) NC III</t>
  </si>
  <si>
    <t>ELECTRICAL AND ELECTRONICS</t>
  </si>
  <si>
    <t>COMPUTER SYSTEMS SERVICING NC II</t>
  </si>
  <si>
    <t>CONSUMER ELECTRONICS SERVICING NC III</t>
  </si>
  <si>
    <t>CONSUMER ELECTRONICS SERVICING NC IV</t>
  </si>
  <si>
    <t>ELECTRICAL INSTALLATION AND MAINTENANCE NC II</t>
  </si>
  <si>
    <t>ELECTRICAL INSTALLATION AND MAINTENANCE NC III</t>
  </si>
  <si>
    <t>ELECTRICAL INSTALLATION AND MAINTENANCE NC IV</t>
  </si>
  <si>
    <t>ELECTRONIC PRODUCTS ASSEMBLY AND SERVICING NC II</t>
  </si>
  <si>
    <t>ELECTRONICS BACK-END OPERATION NC II</t>
  </si>
  <si>
    <t>ELECTRONICS FRONT-OF-LINE OPERATION NC II</t>
  </si>
  <si>
    <t>ELECTRONICS/SEMICONDUCTOR PRODUCTION LINE MACHINE SERVICING NC III</t>
  </si>
  <si>
    <t>HARD DISK DRIVE (HDD) FRONT-OF-LINE (FOL) OPERATIONS NC II</t>
  </si>
  <si>
    <t>INSTRUMENTATION AND CONTROL SERVICING NC II</t>
  </si>
  <si>
    <t>INSTRUMENTATION AND CONTROL SERVICING NC III</t>
  </si>
  <si>
    <t>INSTRUMENTATION AND CONTROL SERVICING NC IV</t>
  </si>
  <si>
    <t>MECHATRONICS SERVICING NC II</t>
  </si>
  <si>
    <t>MECHATRONICS SERVICING NC III</t>
  </si>
  <si>
    <t>MECHATRONICS SERVICING NC IV</t>
  </si>
  <si>
    <t>MOBILE PHONES AND HANDHELD GADGETS SERVICING NC III</t>
  </si>
  <si>
    <t>SEMICONDUCTOR BACK-END OPERATION NC II</t>
  </si>
  <si>
    <t>SEMICONDUCTOR FRONT-OF-LINE OPERATION NC II</t>
  </si>
  <si>
    <t>FOOTWEAR AND LEATHERGOODS</t>
  </si>
  <si>
    <t>FOOTWEAR MAKING NC II</t>
  </si>
  <si>
    <t>FURNITURE AND FIXTURES</t>
  </si>
  <si>
    <t>FURNITURE MAKING (FINISHING) NC II</t>
  </si>
  <si>
    <t>GARMENTS</t>
  </si>
  <si>
    <t>DRESSMAKING NC II</t>
  </si>
  <si>
    <t>FASHION DESIGN (APPAREL) NC III</t>
  </si>
  <si>
    <t>TAILORING NC II</t>
  </si>
  <si>
    <t>HEATING, VENTILATION, AIRCONDITIONING AND REFRIGERATION</t>
  </si>
  <si>
    <t>AIR DUCT SERVICING NC II</t>
  </si>
  <si>
    <t>COMMERCIAL AIR-CONDITIONING INSTALLATION AND SERVICING NC III</t>
  </si>
  <si>
    <t>COMMERCIAL REFRIGERATION INSTALLATION AND SERVICING NC III</t>
  </si>
  <si>
    <t>ICE PLANT REFRIGERATION SERVICING NC III</t>
  </si>
  <si>
    <t>LAND-BASED TRANSPORT MOBILE AIR-CONDITIONING (MAC) SERVICING NC II</t>
  </si>
  <si>
    <t>LAND-BASED TRANSPORT REFRIGERATION SERVICING NC II</t>
  </si>
  <si>
    <t>RAC SERVICING (DOMRAC) NC II</t>
  </si>
  <si>
    <t>RAC SERVICING (PACU-CRE) NC III</t>
  </si>
  <si>
    <t>TRANSPORT RAC SERVICING NC II</t>
  </si>
  <si>
    <t>HUMAN HEALTH / HEALTH CARE</t>
  </si>
  <si>
    <t>ASSISTIVE REHABILITATION TECHNOLOGY SERVICES (ORTHOTICS) NC II</t>
  </si>
  <si>
    <t>ASSISTIVE REHABILITATION TECHNOLOGY SERVICES (PROSTHETICS) NC II</t>
  </si>
  <si>
    <t>ASSISTIVE REHABILITATION TECHNOLOGY SERVICES (WHEELCHAIR) NC II</t>
  </si>
  <si>
    <t>BARANGAY HEALTH SERVICES NC II</t>
  </si>
  <si>
    <t>BIOMEDICAL EQUIPMENT SERVICING NC II</t>
  </si>
  <si>
    <t>CAREGIVING (CLIENTS WITH SPECIAL NEEDS) NC II</t>
  </si>
  <si>
    <t>CAREGIVING (ELDERLY) NC II</t>
  </si>
  <si>
    <t>CAREGIVING (GRADE SCHOOLER TO ADOLESCENT) NC II</t>
  </si>
  <si>
    <t>CAREGIVING (NEWBORN TO PRE-SCHOOLER) NC II</t>
  </si>
  <si>
    <t>CAREGIVING NC II</t>
  </si>
  <si>
    <t>COMMUNITY NUTRITION SERVICES NC II</t>
  </si>
  <si>
    <t>CONTACT TRACING NC II</t>
  </si>
  <si>
    <t>DENTAL HYGIENE NC IV</t>
  </si>
  <si>
    <t>DENTAL LABORATORY TECHNOLOGY SERVICES (FIXED DENTURES/RESTORATIONS) NC II</t>
  </si>
  <si>
    <t>DENTAL LABORATORY TECHNOLOGY SERVICES (REMOVABLE DENTURES/APPLIANCES) NC II</t>
  </si>
  <si>
    <t>DENTAL LABORATORY TECHNOLOGY SERVICES NC I</t>
  </si>
  <si>
    <t>DENTAL TECHNOLOGY NC IV</t>
  </si>
  <si>
    <t>EMERGENCY MEDICAL SERVICES NC II</t>
  </si>
  <si>
    <t>EMERGENCY MEDICAL SERVICES NC III</t>
  </si>
  <si>
    <t>HEALTH CARE SERVICES NC II</t>
  </si>
  <si>
    <t>HILOT (WELLNESS MASSAGE) NC II</t>
  </si>
  <si>
    <t>HOUSEHOLD SERVICES NC II</t>
  </si>
  <si>
    <t>MASSAGE THERAPY NC II</t>
  </si>
  <si>
    <t>OPHTHALMIC LENS SERVICES NC II</t>
  </si>
  <si>
    <t>PHARMACY SERVICES NC III</t>
  </si>
  <si>
    <t>INFORMATION AND COMMUNICATION TECHNOLOGY</t>
  </si>
  <si>
    <t>2D ANIMATION NC III</t>
  </si>
  <si>
    <t>2D GAME ART DEVELOPMENT NC III</t>
  </si>
  <si>
    <t>3D ANIMATION NC III</t>
  </si>
  <si>
    <t>3D GAME ART DEVELOPMENT NC III</t>
  </si>
  <si>
    <t>ANIMATION NC II</t>
  </si>
  <si>
    <t>BROADBAND INSTALLATION (FIXED WIRELESS SYSTEMS) NC II</t>
  </si>
  <si>
    <t>CABLE TV INSTALLATION NC II</t>
  </si>
  <si>
    <t>CABLE TV OPERATION AND MAINTENANCE NC III</t>
  </si>
  <si>
    <t>CONTACT CENTER SERVICES NC II</t>
  </si>
  <si>
    <t>GAME PROGRAMMING NC III</t>
  </si>
  <si>
    <t>MEDICAL CODING AND BILLING NC II</t>
  </si>
  <si>
    <t>MEDICAL CODING AND CLAIMS PROCESSING NC III</t>
  </si>
  <si>
    <t>MEDICAL TRANSCRIPTION NC II</t>
  </si>
  <si>
    <t>PROGRAMMING (.NET TECHNOLOGY) NC III</t>
  </si>
  <si>
    <t>PROGRAMMING (JAVA) NC III</t>
  </si>
  <si>
    <t>PROGRAMMING (ORACLE DATABASE) NC III</t>
  </si>
  <si>
    <t>TELECOM OSP AND SUBSCRIBER LINE INSTALLATION (COPPER CABLE/POTS AND DSL) NC II</t>
  </si>
  <si>
    <t>TELECOM OSP INSTALLATION (FIBER OPTIC CABLE) NC II</t>
  </si>
  <si>
    <t>VISUAL GRAPHIC DESIGN NC III</t>
  </si>
  <si>
    <t>WEB DEVELOPMENT NC III</t>
  </si>
  <si>
    <t>LOGISTICS</t>
  </si>
  <si>
    <t>MULTIMODAL TRANSPORT OPERATION AND LOGISTICS (SEAFREIGHT IMPORT) SERVICES NC II</t>
  </si>
  <si>
    <t>MULTIMODAL TRANSPORT OPERATION AND LOGISTICS (SEAFREIGHT IMPORT) SERVICES NC III</t>
  </si>
  <si>
    <t>MULTIMODAL TRANSPORT OPERATION AND LOGISTICS (SEAFREIGHT IMPORT) SERVICES NC IV</t>
  </si>
  <si>
    <t>WAREHOUSING SERVICES NC II</t>
  </si>
  <si>
    <t>WAREHOUSING SERVICES NC III</t>
  </si>
  <si>
    <t>WAREHOUSING SERVICES NC IV</t>
  </si>
  <si>
    <t>MARITIME</t>
  </si>
  <si>
    <t>MARINE ELECTRICITY NC II</t>
  </si>
  <si>
    <t>SHIP'S CATERING SERVICES NC I</t>
  </si>
  <si>
    <t>SHIP'S CATERING SERVICES NC II</t>
  </si>
  <si>
    <t>SHIPS' CATERING (SHIPS' COOKS) NC III</t>
  </si>
  <si>
    <t>METALS AND ENGINEERING</t>
  </si>
  <si>
    <t>5-AXIS CNC MACHINE OPERATION NC III</t>
  </si>
  <si>
    <t>CAD/CAM OPERATION NC III</t>
  </si>
  <si>
    <t>CNC ELECTRIC DISCHARGE MACHINE (EDM) WIRE CUT OPERATION NC III</t>
  </si>
  <si>
    <t>CNC LATHE MACHINE OPERATION NC II</t>
  </si>
  <si>
    <t>CNC LATHE MACHINE OPERATION NC III</t>
  </si>
  <si>
    <t>CNC MILLING MACHINE OPERATION NC II</t>
  </si>
  <si>
    <t>CNC MILLING MACHINE OPERATION NC III</t>
  </si>
  <si>
    <t>DIE DESIGNING NC IV</t>
  </si>
  <si>
    <t>ELECTRIC DISCHARGE MACHINE (EDM) SINKING OPERATION NC II</t>
  </si>
  <si>
    <t>FLUX-CORED ARC WELDING (FCAW) NC I</t>
  </si>
  <si>
    <t>FLUX-CORED ARC WELDING (FCAW) NC II</t>
  </si>
  <si>
    <t>FLUX-CORED ARC WELDING (FCAW) NC III</t>
  </si>
  <si>
    <t>GAS METAL ARC WELDING (GMAW) NC I</t>
  </si>
  <si>
    <t>GAS METAL ARC WELDING (GMAW) NC II</t>
  </si>
  <si>
    <t>GAS METAL ARC WELDING (GMAW) NC III</t>
  </si>
  <si>
    <t>GAS TUNGSTEN ARC WELDING (GTAW) NC II</t>
  </si>
  <si>
    <t>GAS TUNGSTEN ARC WELDING (GTAW) NC IV</t>
  </si>
  <si>
    <t>GAS WELDING NC I</t>
  </si>
  <si>
    <t>GAS WELDING NC II</t>
  </si>
  <si>
    <t>MACHINING NC I</t>
  </si>
  <si>
    <t>MACHINING NC II</t>
  </si>
  <si>
    <t>MACHINING NC III</t>
  </si>
  <si>
    <t>MANUAL METAL ARC WELDING (MMAW) NC I</t>
  </si>
  <si>
    <t>MANUAL METAL ARC WELDING (MMAW) NC II</t>
  </si>
  <si>
    <t>MANUAL METAL ARC WELDING (MMAW) NC III</t>
  </si>
  <si>
    <t>MANUAL METAL ARC WELDING (MMAW) NC IV</t>
  </si>
  <si>
    <t>MECHANICAL DRAFTING NC I</t>
  </si>
  <si>
    <t>MOLD DESIGNING NC IV</t>
  </si>
  <si>
    <t>MOLD MAKING NC III</t>
  </si>
  <si>
    <t>PLANT MAINTENANCE NC I</t>
  </si>
  <si>
    <t>PRESS MACHINE OPERATION NC I</t>
  </si>
  <si>
    <t>SHIELDED METAL ARC WELDING (SMAW) NC I</t>
  </si>
  <si>
    <t>SHIELDED METAL ARC WELDING (SMAW) NC II</t>
  </si>
  <si>
    <t>SHIELDED METAL ARC WELDING (SMAW) NC III</t>
  </si>
  <si>
    <t>SHIELDED METAL ARC WELDING (SMAW) NC IV</t>
  </si>
  <si>
    <t>SUBMERGED ARC WELDING (SAW) NC I</t>
  </si>
  <si>
    <t>SUBMERGED ARC WELDING (SAW) NC II</t>
  </si>
  <si>
    <t>TOOL AND DIE MAKING NC II</t>
  </si>
  <si>
    <t>PROCESSED FOOD &amp; BEVERAGES</t>
  </si>
  <si>
    <t>FISH PRODUCTS PACKAGING NC II</t>
  </si>
  <si>
    <t>FOOD PROCESSING NC I</t>
  </si>
  <si>
    <t>FOOD PROCESSING NC II</t>
  </si>
  <si>
    <t>FOOD PROCESSING NC III</t>
  </si>
  <si>
    <t>FOOD PROCESSING NC IV</t>
  </si>
  <si>
    <t>SLAUGHTERING OPERATIONS (LARGE ANIMAL) NC II</t>
  </si>
  <si>
    <t>SLAUGHTERING OPERATIONS (SWINE) NC II</t>
  </si>
  <si>
    <t>SLAUGHTERING OPERATIONS NC II</t>
  </si>
  <si>
    <t>PYROTECHNICS</t>
  </si>
  <si>
    <t>PYROTECHNICS NC II</t>
  </si>
  <si>
    <t>SOCIAL, COMMUNITY DEVELOPMENT AND OTHER SERVICES</t>
  </si>
  <si>
    <t>BARBERING NC II</t>
  </si>
  <si>
    <t>BEAUTY CARE (NAIL CARE) SERVICES NC II</t>
  </si>
  <si>
    <t>BEAUTY CARE (NAIL ENHANCEMENT TECHNOLOGY) SERVICES NC III</t>
  </si>
  <si>
    <t>BEAUTY CARE (SKIN CARE) SERVICES NC II</t>
  </si>
  <si>
    <t>BEAUTY CARE NC II</t>
  </si>
  <si>
    <t>BEAUTY CARE NC III</t>
  </si>
  <si>
    <t>BEAUTY CARE SERVICES (NAIL CARE) NC II</t>
  </si>
  <si>
    <t>BEAUTY CARE SERVICES (NAIL CARE) NC III</t>
  </si>
  <si>
    <t>BOOKKEEPING NC III</t>
  </si>
  <si>
    <t>DATA COLLECTION NC II</t>
  </si>
  <si>
    <t>DOMESTIC WORK NC II</t>
  </si>
  <si>
    <t>HAIRDRESSING NC II</t>
  </si>
  <si>
    <t>HAIRDRESSING NC III</t>
  </si>
  <si>
    <t>LIFEGUARD SERVICES NC II</t>
  </si>
  <si>
    <t>LIFEGUARD SERVICES NC III</t>
  </si>
  <si>
    <t>MICROFINANCE TECHNOLOGY NC II</t>
  </si>
  <si>
    <t>MICROFINANCE TECHNOLOGY NC IV</t>
  </si>
  <si>
    <t>MICROINSURANCE SERVICES (MUTUAL BENEFIT) NC II</t>
  </si>
  <si>
    <t>PERFORMING ARTS (BALLROOM DANCING) NC II</t>
  </si>
  <si>
    <t>PERFORMING ARTS (DANCE) NC II</t>
  </si>
  <si>
    <t>PERFORMING ARTS (MAGICIAN) NC II</t>
  </si>
  <si>
    <t>PERFORMING ARTS (SONG) NC II</t>
  </si>
  <si>
    <t>PRINTING SERVICES (PREPRESS TECHNICAL OPERATIONS) NC I</t>
  </si>
  <si>
    <t>PRINTING SERVICES (PREPRESS TECHNICAL OPERATIONS) NC II</t>
  </si>
  <si>
    <t>PUBLIC EMPLOYMENT SERVICES NC IV</t>
  </si>
  <si>
    <t>REAL ESTATE SERVICES NC II</t>
  </si>
  <si>
    <t>SECURITY SERVICES NC I</t>
  </si>
  <si>
    <t>SECURITY SERVICES NC II</t>
  </si>
  <si>
    <t>TOURISM (HOTEL AND RESTAURANT)</t>
  </si>
  <si>
    <t>ATTRACTIONS AND THEME PARKS OPERATIONS NC II</t>
  </si>
  <si>
    <t>BARISTA NC II</t>
  </si>
  <si>
    <t>BARTENDING NC II</t>
  </si>
  <si>
    <t>BREAD AND PASTRY PRODUCTION NC II</t>
  </si>
  <si>
    <t>COMMERCIAL COOKING NC III</t>
  </si>
  <si>
    <t>COMMERCIAL COOKING NC IV</t>
  </si>
  <si>
    <t>COOKERY NC II</t>
  </si>
  <si>
    <t>EVENTS MANAGEMENT SERVICES NC III</t>
  </si>
  <si>
    <t>FOOD AND BEVERAGE SERVICES NC II</t>
  </si>
  <si>
    <t>FOOD AND BEVERAGE SERVICES NC III</t>
  </si>
  <si>
    <t>FOOD AND BEVERAGE SERVICES NC IV</t>
  </si>
  <si>
    <t>FOOD PRODUCTION (PROFESSIONAL COOKERY) NC III</t>
  </si>
  <si>
    <t>FOOD PRODUCTION (PROFESSIONAL COOKERY) NC IV</t>
  </si>
  <si>
    <t>FRONT OFFICE SERVICES NC II</t>
  </si>
  <si>
    <t>FRONT OFFICE SERVICES NC III</t>
  </si>
  <si>
    <t>FRONT OFFICE SERVICES NC IV</t>
  </si>
  <si>
    <t>HOUSEKEEPING NC II</t>
  </si>
  <si>
    <t>HOUSEKEEPING NC III</t>
  </si>
  <si>
    <t>HOUSEKEEPING NC IV</t>
  </si>
  <si>
    <t>LOCAL GUIDING SERVICES NC II</t>
  </si>
  <si>
    <t>TOUR GUIDING SERVICES NC III</t>
  </si>
  <si>
    <t>TOUR PACKAGING (FIT AD HOC DOMESTIC) SERVICES NC II</t>
  </si>
  <si>
    <t>TOURISM PROMOTION SERVICES NC II</t>
  </si>
  <si>
    <t>TRAVEL SERVICES NC II</t>
  </si>
  <si>
    <t>TVET</t>
  </si>
  <si>
    <t>TRAINERS METHODOLOGY LEVEL I (IN - COMPANY TRAINER) NC I</t>
  </si>
  <si>
    <t>TRAINERS METHODOLOGY LEVEL NC I</t>
  </si>
  <si>
    <t>TRAINERS METHODOLOGY LEVEL NC II</t>
  </si>
  <si>
    <t>UTILITIES ( WATER SUPPLY, SEWERAGE, WASTE MANAGEMENT, ETC)</t>
  </si>
  <si>
    <t>DIESEL POWER PLANT MAINTENANCE NC III</t>
  </si>
  <si>
    <t>DIESEL POWER PLANT OPERATION AND MAINTENANCE NC II</t>
  </si>
  <si>
    <t>DIESEL POWER PLANT OPERATION AND MAINTENANCE NC III</t>
  </si>
  <si>
    <t>ELECTRIC POWER DISTRIBUTION LINE CONSTRUCTION NC II</t>
  </si>
  <si>
    <t>ELECTRIC POWER DISTRIBUTION OPERATION AND MAINTENANCE NC III</t>
  </si>
  <si>
    <t>ELECTRIC POWER DISTRIBUTION OPERATION AND MAINTENANCE NC IV</t>
  </si>
  <si>
    <t>GARBAGE COLLECTION NC I</t>
  </si>
  <si>
    <t>LINE CONSTRUCTION (ELECTRIC POWER DISTRIBUTION) NC II</t>
  </si>
  <si>
    <t>SANITARY LANDFILL OPERATIONS NC II</t>
  </si>
  <si>
    <t>SANITARY LANDFILL OPERATIONS NC III</t>
  </si>
  <si>
    <t>TRANSMISSION LINE INSTALLATION AND MAINTENANCE NC II</t>
  </si>
  <si>
    <t>TRANSMISSION LINE INSTALLATION AND MAINTENANCE NC III</t>
  </si>
  <si>
    <t>TRANSMISSION LINE INSTALLATION AND MAINTENANCE NC IV</t>
  </si>
  <si>
    <t>VISUAL ARTS</t>
  </si>
  <si>
    <t>ILLUSTRATION NC II</t>
  </si>
  <si>
    <t>PHOTOGRAPHY NC II</t>
  </si>
  <si>
    <t>WHOLESALE AND RETAIL TRADING</t>
  </si>
  <si>
    <t>CUSTOMER SERVICES NC II</t>
  </si>
  <si>
    <t>PROVISIONAL NATIONAL TVET TRAINER CERTIFICATE</t>
  </si>
  <si>
    <t>P-NTTC</t>
  </si>
  <si>
    <t>INDUSTRY WORK EXPERIENCE REQUIRED</t>
  </si>
  <si>
    <t>INDUSTRY WORK EXPERIENCE GAINED</t>
  </si>
  <si>
    <t>MIDDLE NAME</t>
  </si>
  <si>
    <t>GRACE PERIOD/VALID UNTIL
(MM/DD/YY)</t>
  </si>
  <si>
    <t>p</t>
  </si>
  <si>
    <t xml:space="preserve">             JUN REY T. ENOJARDO, LPT, LSSGBP				</t>
  </si>
  <si>
    <t xml:space="preserve">                   CAC Focal Unit			</t>
  </si>
  <si>
    <t>NO.</t>
  </si>
  <si>
    <t xml:space="preserve">REGISTRY OF NTTC I HOLDERS </t>
  </si>
  <si>
    <t>CLARISSA J. GERALDO, MDM</t>
  </si>
  <si>
    <t>Head, Provincial Operations Unit</t>
  </si>
  <si>
    <t xml:space="preserve"> PROVINCIAL DIRECTOR</t>
  </si>
  <si>
    <t xml:space="preserve">               FLORO T. RINGCA Ph.D. T.M.</t>
  </si>
  <si>
    <t>JR</t>
  </si>
  <si>
    <t>male</t>
  </si>
  <si>
    <t>DEPED</t>
  </si>
  <si>
    <t>public</t>
  </si>
  <si>
    <t>.</t>
  </si>
  <si>
    <t>M.</t>
  </si>
  <si>
    <t>private</t>
  </si>
  <si>
    <t>AUTOMOTIVE</t>
  </si>
  <si>
    <t>female</t>
  </si>
  <si>
    <t>HEALTH</t>
  </si>
  <si>
    <t>B.</t>
  </si>
  <si>
    <t>ROWEL L. PANUNCIAL</t>
  </si>
  <si>
    <t>DEIPARINE</t>
  </si>
  <si>
    <t>AGUSTIN NATHANIAS</t>
  </si>
  <si>
    <t>P.</t>
  </si>
  <si>
    <t>August 3, 1965</t>
  </si>
  <si>
    <t>589 RIZAL ST., POBLACION, DANAO CITY, CEBU</t>
  </si>
  <si>
    <t>ericpd911@gmail.com</t>
  </si>
  <si>
    <t>post-graduate</t>
  </si>
  <si>
    <t>DEIP SKILLS DEVELOPMENT CORP</t>
  </si>
  <si>
    <t>October 25, 2024</t>
  </si>
  <si>
    <t>October 24, 2029</t>
  </si>
  <si>
    <t>TMC-22035401000082</t>
  </si>
  <si>
    <t>August 25, 2022</t>
  </si>
  <si>
    <t>August 24, 2027</t>
  </si>
  <si>
    <t>JOVITO NAZARENO</t>
  </si>
  <si>
    <t>MARIE JOY MORANO</t>
  </si>
  <si>
    <t>TABUÑAG</t>
  </si>
  <si>
    <t>JESSICA</t>
  </si>
  <si>
    <t>A.</t>
  </si>
  <si>
    <t>December 19, 1975</t>
  </si>
  <si>
    <t>MAMBAGO, LAPU LAPU CITY, CEBU</t>
  </si>
  <si>
    <t>tabunagjessica@gmail.com</t>
  </si>
  <si>
    <t>college</t>
  </si>
  <si>
    <t>GENTLE FAMILY HOME AND TRAINING CENTER</t>
  </si>
  <si>
    <t>February 17, 2025</t>
  </si>
  <si>
    <t>February 16, 2030</t>
  </si>
  <si>
    <t>TMC-25072201006014</t>
  </si>
  <si>
    <t>HIYASMIN LOZADA</t>
  </si>
  <si>
    <t>DONNABELLE SOLLESTA</t>
  </si>
  <si>
    <t>JOHN FADRIQUE</t>
  </si>
  <si>
    <t>MONTECALVO</t>
  </si>
  <si>
    <t>JUNREY</t>
  </si>
  <si>
    <t>March 16, 1989</t>
  </si>
  <si>
    <t>COGON CRUZ, DANAO CITY</t>
  </si>
  <si>
    <t>montecalvojunrey09@gmail.com</t>
  </si>
  <si>
    <t>LA PURISIMA CONCEPCION SKILLS TRAINING AND ASSESSMENT CENTER INC.</t>
  </si>
  <si>
    <t>July 22, 2022</t>
  </si>
  <si>
    <t>July 21, 2027</t>
  </si>
  <si>
    <t>TMC-25072201007237</t>
  </si>
  <si>
    <t>February 21, 2025</t>
  </si>
  <si>
    <t>February 20, 2030</t>
  </si>
  <si>
    <t>ROSEBETH GUMAHAD</t>
  </si>
  <si>
    <t>MYRNA  ALNGOG</t>
  </si>
  <si>
    <t>MARCIAL MENCHAVEZ</t>
  </si>
  <si>
    <t>CABANOG</t>
  </si>
  <si>
    <t>SARIO</t>
  </si>
  <si>
    <t>April 5, 1979</t>
  </si>
  <si>
    <t>PERRELOS, CARCAR CITY</t>
  </si>
  <si>
    <t>scabanog@gmail.com</t>
  </si>
  <si>
    <t>UNIVERSITY OF SAN JOSE - RECOLETOS</t>
  </si>
  <si>
    <t>March 28, 2025</t>
  </si>
  <si>
    <t>March 27, 2030</t>
  </si>
  <si>
    <t>TMC-21072201009932</t>
  </si>
  <si>
    <t>May 3, 2021</t>
  </si>
  <si>
    <t>May 2, 2026</t>
  </si>
  <si>
    <t>MATEO ALIN JR</t>
  </si>
  <si>
    <t>HENRY B. SUPILANAS</t>
  </si>
  <si>
    <t>BAYATO</t>
  </si>
  <si>
    <t>SALOME</t>
  </si>
  <si>
    <t>G.</t>
  </si>
  <si>
    <t>November 17, 1970</t>
  </si>
  <si>
    <t>PUROK CHICOS, GUIWANON, BARILI, CEBU</t>
  </si>
  <si>
    <t>salomebayato064@gmail.com</t>
  </si>
  <si>
    <t>March 25, 2025</t>
  </si>
  <si>
    <t>March 24, 2030</t>
  </si>
  <si>
    <t>TMC-22072201002805</t>
  </si>
  <si>
    <t>August 26, 2022</t>
  </si>
  <si>
    <t>August 25, 2027</t>
  </si>
  <si>
    <t>HERCULES ALCOMENDRAS</t>
  </si>
  <si>
    <t>LUZ L. BORROMEO</t>
  </si>
  <si>
    <t>GUMAHAD</t>
  </si>
  <si>
    <t>DUTERTE</t>
  </si>
  <si>
    <t>ANTHONY</t>
  </si>
  <si>
    <t>August 26, 1989</t>
  </si>
  <si>
    <t>SITIO LAWIS, KALUBIHAN, BARILI, CEBU</t>
  </si>
  <si>
    <t>agentthony2016@gmail.com</t>
  </si>
  <si>
    <t>CEBU CALL CENTER ACADEMY INC.</t>
  </si>
  <si>
    <t>March 14, 2025</t>
  </si>
  <si>
    <t>March 13, 2030</t>
  </si>
  <si>
    <t>TMC-23072201111044</t>
  </si>
  <si>
    <t>May 31, 2023</t>
  </si>
  <si>
    <t>May 30, 2028</t>
  </si>
  <si>
    <t>MATEO A. ALIN JR.</t>
  </si>
  <si>
    <t>AMOIN</t>
  </si>
  <si>
    <t>NICASIO</t>
  </si>
  <si>
    <t>March 6, 1993</t>
  </si>
  <si>
    <t>PUROK PUSO, DAY-AS, CORDOVA</t>
  </si>
  <si>
    <t>nicasioamoin@gmail.com</t>
  </si>
  <si>
    <t>March 10, 2025</t>
  </si>
  <si>
    <t>March 9, 2030</t>
  </si>
  <si>
    <t>TMC-24071201005017</t>
  </si>
  <si>
    <t>May 16, 2024</t>
  </si>
  <si>
    <t>May 15, 2029</t>
  </si>
  <si>
    <t>ENG. FLORIDEL C. PELIN</t>
  </si>
  <si>
    <t>MARIE JOY M. SANCHEZ</t>
  </si>
  <si>
    <t>VICENTE</t>
  </si>
  <si>
    <t>September 3, 1970</t>
  </si>
  <si>
    <t>TESDA 7, Archbishop Reyes Avenue, Cebu City</t>
  </si>
  <si>
    <t>gbvicentejr@tesda.gov.ph</t>
  </si>
  <si>
    <t>TESDA</t>
  </si>
  <si>
    <t>March 29, 2025</t>
  </si>
  <si>
    <t>March 28, 2030</t>
  </si>
  <si>
    <t>TMC-25072201013</t>
  </si>
  <si>
    <t>GAMALIEL</t>
  </si>
  <si>
    <t>BARNIDO</t>
  </si>
  <si>
    <t>GRACE</t>
  </si>
  <si>
    <t>M</t>
  </si>
  <si>
    <t>JULY 1, 1983</t>
  </si>
  <si>
    <t>FEMALE</t>
  </si>
  <si>
    <t>1199 CLAVANO ST. CAPITOL SITE, CEBU CITY</t>
  </si>
  <si>
    <t>CEBU PROVINCIAL GOVERNMENT</t>
  </si>
  <si>
    <t>PUBLIC</t>
  </si>
  <si>
    <t>bhogde@yahoo.com</t>
  </si>
  <si>
    <t>09566487041</t>
  </si>
  <si>
    <t>College Graduate</t>
  </si>
  <si>
    <t>16 YEARS</t>
  </si>
  <si>
    <t>TOURISM</t>
  </si>
  <si>
    <t>JANUARY 7, 2025</t>
  </si>
  <si>
    <t>JANUARY 6, 2030</t>
  </si>
  <si>
    <t>TMC25072201000188</t>
  </si>
  <si>
    <t>E.A APIAG</t>
  </si>
  <si>
    <t xml:space="preserve">V.B. NAMOC  </t>
  </si>
  <si>
    <t>H.N ALCOMENDRAS</t>
  </si>
  <si>
    <t>ORIO</t>
  </si>
  <si>
    <t>MARK JOSEPH</t>
  </si>
  <si>
    <t>U</t>
  </si>
  <si>
    <t>JULY 30, 1986</t>
  </si>
  <si>
    <t>MALE</t>
  </si>
  <si>
    <t xml:space="preserve">UNIT 308 BLDG. 13 URBAN HOMES HERNAN CORTES, CEBU CITY </t>
  </si>
  <si>
    <t>MOST INSTITUTE CULINARY SCHOOL</t>
  </si>
  <si>
    <t>PRIVATE</t>
  </si>
  <si>
    <t>markjoseph.orio@gmail.com</t>
  </si>
  <si>
    <t>3 YEARS</t>
  </si>
  <si>
    <t>JANUARY 6, 2025</t>
  </si>
  <si>
    <t>JANUARY 5, 2030</t>
  </si>
  <si>
    <t>TMC20072201016193</t>
  </si>
  <si>
    <t>DECEMBER 17, 2020</t>
  </si>
  <si>
    <t>DECEMBER 16, 2025</t>
  </si>
  <si>
    <t>Niel U. Cantaveros</t>
  </si>
  <si>
    <t>Clarissa J. Geraldo</t>
  </si>
  <si>
    <t>Mateo A. Alin Jr.</t>
  </si>
  <si>
    <t>5 YEARS</t>
  </si>
  <si>
    <t>BAYNO</t>
  </si>
  <si>
    <t>JOAN</t>
  </si>
  <si>
    <t>L</t>
  </si>
  <si>
    <t>SEPTEMBER 16, 1993</t>
  </si>
  <si>
    <t>PUROK MOLAVE, MAÑO, CEBU CITY</t>
  </si>
  <si>
    <t>ACLC COLLEGE OF MANDAUE</t>
  </si>
  <si>
    <t>joanbayno28@gmail.com</t>
  </si>
  <si>
    <t>4 years</t>
  </si>
  <si>
    <t>TMC22070001013302</t>
  </si>
  <si>
    <t>JANUARY 20, 2022</t>
  </si>
  <si>
    <t>JANUARY 19, 2027</t>
  </si>
  <si>
    <t>RODERICK PAUL T. BENTILLO</t>
  </si>
  <si>
    <t>KAHANDING</t>
  </si>
  <si>
    <t>RICHELLE</t>
  </si>
  <si>
    <t>P</t>
  </si>
  <si>
    <t xml:space="preserve"> NOVEMBER 28, 1970</t>
  </si>
  <si>
    <t>CEBU CITY, CEBU</t>
  </si>
  <si>
    <t>FREELANCE TOURISM TECHNICAL EXPERT</t>
  </si>
  <si>
    <t>kahandingplata@gmail.com</t>
  </si>
  <si>
    <t>11 YEARS</t>
  </si>
  <si>
    <t>OCTOBER 26, 2024</t>
  </si>
  <si>
    <t>OCTOBER 25, 2029</t>
  </si>
  <si>
    <t>TMC24070001004153</t>
  </si>
  <si>
    <t>JANUARY 31, 2024</t>
  </si>
  <si>
    <t>JANUARY 30, 2029</t>
  </si>
  <si>
    <t>VICENTE E. CRUZ</t>
  </si>
  <si>
    <t>PASCUAL D. INOT</t>
  </si>
  <si>
    <t>ALEX P. SABELLA</t>
  </si>
  <si>
    <t>SABALONES</t>
  </si>
  <si>
    <t>ARNOLD CHRIS T.J</t>
  </si>
  <si>
    <t>DECEMBER 10, 1990</t>
  </si>
  <si>
    <t>250B JABONERO ST, LABANGON, CEBU CITY</t>
  </si>
  <si>
    <t>BIG DEVELOPMENT TRAINING AND ASSESSMENT CENTER INC.</t>
  </si>
  <si>
    <t>theochrat@gmail.com</t>
  </si>
  <si>
    <t>7 YEARS</t>
  </si>
  <si>
    <t>Human Health / Health Care</t>
  </si>
  <si>
    <t>Hilot (Wellness Massage) NC II</t>
  </si>
  <si>
    <t>TMC21072201143147</t>
  </si>
  <si>
    <t>NOVEMBER 12, 2021</t>
  </si>
  <si>
    <t>NOVEMBER 11, 2026</t>
  </si>
  <si>
    <t>MARY JOY SANCHEZ</t>
  </si>
  <si>
    <t xml:space="preserve">JERRY AÑOS </t>
  </si>
  <si>
    <t>LUZ BORROMEO</t>
  </si>
  <si>
    <t>ORTULA</t>
  </si>
  <si>
    <t>MARIECRIS</t>
  </si>
  <si>
    <t>S</t>
  </si>
  <si>
    <t>MARCH 14, 1984</t>
  </si>
  <si>
    <t>POBLACION WARD IV, MINGLANILLA, CEBU CITY</t>
  </si>
  <si>
    <t>COLLEGE OF TECHNOLOGICAL SCIENCES -CEBU</t>
  </si>
  <si>
    <t>ekklai2020@gmail</t>
  </si>
  <si>
    <t>JULY 11, 2024</t>
  </si>
  <si>
    <t>JULY 10, 2029</t>
  </si>
  <si>
    <t>TMC24072201031169</t>
  </si>
  <si>
    <t>JULY 26, 2024</t>
  </si>
  <si>
    <t>JULY 25, 2029</t>
  </si>
  <si>
    <t>DINDO MENDOZA</t>
  </si>
  <si>
    <t>NATALIA ABOLON</t>
  </si>
  <si>
    <t>QUIBETE</t>
  </si>
  <si>
    <t>ARES</t>
  </si>
  <si>
    <t>NOEL</t>
  </si>
  <si>
    <t>C</t>
  </si>
  <si>
    <t>DECEMBER 18, 1971</t>
  </si>
  <si>
    <t>GUADALUPE, CEBU CITY, CEBU</t>
  </si>
  <si>
    <t xml:space="preserve">ABELLANA NATIONAL SCHOOL </t>
  </si>
  <si>
    <t>noel.ares@deped.gov.ph</t>
  </si>
  <si>
    <t>24 YEARS</t>
  </si>
  <si>
    <t>Electrical and Electronics</t>
  </si>
  <si>
    <t xml:space="preserve">Electrical Installation and Maintenance NC II </t>
  </si>
  <si>
    <t>NOVEMBER 26, 2024</t>
  </si>
  <si>
    <t>NOVEMBER 25, 2029</t>
  </si>
  <si>
    <t>TMC21072201010968</t>
  </si>
  <si>
    <t>MAY 21, 2021</t>
  </si>
  <si>
    <t>MAY 20, 2026</t>
  </si>
  <si>
    <t>M. ALIN</t>
  </si>
  <si>
    <t>H. SUPILANAS</t>
  </si>
  <si>
    <t>R. BENTILLO</t>
  </si>
  <si>
    <t>GALES</t>
  </si>
  <si>
    <t>ROSETTE</t>
  </si>
  <si>
    <t>B</t>
  </si>
  <si>
    <t>FEBRUARY 18, 1978</t>
  </si>
  <si>
    <t>CAMPUTHAW, CEBU CITY, CEBU</t>
  </si>
  <si>
    <t>BENEDICTO COLLEGE</t>
  </si>
  <si>
    <t>rosettegales@gmail.com</t>
  </si>
  <si>
    <t>DECEMBER 26, 2024</t>
  </si>
  <si>
    <t>DECEMBER 25, 2029</t>
  </si>
  <si>
    <t>TMC22072201027282</t>
  </si>
  <si>
    <t>JUNE 9, 2022</t>
  </si>
  <si>
    <t>JUNE 8, 2027</t>
  </si>
  <si>
    <t>ESIOK</t>
  </si>
  <si>
    <t xml:space="preserve">SHIELA </t>
  </si>
  <si>
    <t>MAY 30, 1993</t>
  </si>
  <si>
    <t>ZONE VI, BINALBAGAN, CANLAON CITY, NEGROS ORIENTAL</t>
  </si>
  <si>
    <t>ST. JOSEPH COLLEGE OF CANLAON</t>
  </si>
  <si>
    <t>esokshiela@gmail.com</t>
  </si>
  <si>
    <t>09922438738</t>
  </si>
  <si>
    <t>COLLEGE GRADUATE</t>
  </si>
  <si>
    <t>DECEMBER 16, 2024</t>
  </si>
  <si>
    <t>DECEMBER 15, 2029</t>
  </si>
  <si>
    <t>TMC24072201056088</t>
  </si>
  <si>
    <t>ROSEBETH ANN B. GUMAHAD</t>
  </si>
  <si>
    <t>HERCULES N. ALCOMENDRAS</t>
  </si>
  <si>
    <t>BOSQUE</t>
  </si>
  <si>
    <t>ROY</t>
  </si>
  <si>
    <t>T</t>
  </si>
  <si>
    <t>AUGUST 19, 1987</t>
  </si>
  <si>
    <t>HIPODROMO, CEBU CITY, CEBU</t>
  </si>
  <si>
    <t>KR INTEGRATED FRIENDLY FARMING CORP.</t>
  </si>
  <si>
    <t>bukiduma17@gmail.com</t>
  </si>
  <si>
    <t>9 YEARS</t>
  </si>
  <si>
    <t>Agriculture, Forestry and Fishery</t>
  </si>
  <si>
    <t>NOVEMBER 25, 2024</t>
  </si>
  <si>
    <t>NOVEMBER 24, 2029</t>
  </si>
  <si>
    <t>TMC22072201003486</t>
  </si>
  <si>
    <t>OCTOBER 11, 2022</t>
  </si>
  <si>
    <t>OCTOBER 10, 2027</t>
  </si>
  <si>
    <t>HENRY SUPILANAS</t>
  </si>
  <si>
    <t>DANILO NAZARENO</t>
  </si>
  <si>
    <t>ORTIZ</t>
  </si>
  <si>
    <t>FLORDELITO</t>
  </si>
  <si>
    <t>F</t>
  </si>
  <si>
    <t>MARCH 15, 1976</t>
  </si>
  <si>
    <t>BIASONG, TALISAY CITY, CEBU</t>
  </si>
  <si>
    <t>ST. JAMES ACADEMY OF SKILLS TECHNOLOGY INC.</t>
  </si>
  <si>
    <t>ltoortizjr@gmail.com</t>
  </si>
  <si>
    <t>GAS TUNGSTEN ARC WELDING NC II</t>
  </si>
  <si>
    <t>DECEMBER 20, 2024</t>
  </si>
  <si>
    <t>DECEMBER 19, 2029</t>
  </si>
  <si>
    <t>TMC23072201000457</t>
  </si>
  <si>
    <t>JANUARY 18, 2023</t>
  </si>
  <si>
    <t>JANUARY 17, 2028</t>
  </si>
  <si>
    <t>DR. FLORO T. RINGCA</t>
  </si>
  <si>
    <t xml:space="preserve"> </t>
  </si>
  <si>
    <t>SHIELDED METAL ARC WELDING NC II</t>
  </si>
  <si>
    <t>CAVALIDA</t>
  </si>
  <si>
    <t>JOSEPHINE</t>
  </si>
  <si>
    <t>JULY 11, 1985</t>
  </si>
  <si>
    <t>J.P. RIZAL ST, POBLACION, TALISAY CITY, CEBU</t>
  </si>
  <si>
    <t>SISTERS OF MARY SCHOOL - GIRLSTOWN, INC</t>
  </si>
  <si>
    <t>josephinecavalida0711@gmail.com</t>
  </si>
  <si>
    <t>09954884614</t>
  </si>
  <si>
    <t>13 YEARS</t>
  </si>
  <si>
    <t>DECEMBER 23, 2024</t>
  </si>
  <si>
    <t>DECEMBER 22, 2029</t>
  </si>
  <si>
    <t>TMC21072201012476</t>
  </si>
  <si>
    <t>NOVEMBER 4, 2021</t>
  </si>
  <si>
    <t>NOVEMBER 3, 2026</t>
  </si>
  <si>
    <t>CLARISSA GERALDO</t>
  </si>
  <si>
    <t>BERAME JEONSON</t>
  </si>
  <si>
    <t>ROMALES</t>
  </si>
  <si>
    <t xml:space="preserve">ALDRIN </t>
  </si>
  <si>
    <t>C.</t>
  </si>
  <si>
    <t xml:space="preserve">Purok Sampaguita, Dawis Sur </t>
  </si>
  <si>
    <t>KM100 Skills and Training Center, Inc</t>
  </si>
  <si>
    <t>romalesaldrin@gmail.com</t>
  </si>
  <si>
    <t>09531087865</t>
  </si>
  <si>
    <t>Bachelor's Degree</t>
  </si>
  <si>
    <t>N/A</t>
  </si>
  <si>
    <t>METALS</t>
  </si>
  <si>
    <t>TMC-24072201053326</t>
  </si>
  <si>
    <t>Myrna P. Alngog</t>
  </si>
  <si>
    <t>Roderick Paul T. Bentillo</t>
  </si>
  <si>
    <t>ENGR. Teddy M. Taray</t>
  </si>
  <si>
    <t>VALERO</t>
  </si>
  <si>
    <t>BELINDA SOLEDAD</t>
  </si>
  <si>
    <t>September 13, 1951</t>
  </si>
  <si>
    <t>2452 Manga Road, Guadalupe, Cebu City</t>
  </si>
  <si>
    <t>3A PRIME HOSPITALITY TRAINING AND ASSESSMENT CENTER, INC.</t>
  </si>
  <si>
    <t>belindasoledad.valero@gmail.com</t>
  </si>
  <si>
    <t>November 13, 2024</t>
  </si>
  <si>
    <t>November 12, 2029</t>
  </si>
  <si>
    <t>TMC24072201036309</t>
  </si>
  <si>
    <t>August 13, 2024</t>
  </si>
  <si>
    <t>August 12, 2029</t>
  </si>
  <si>
    <t>Matero Alin Jr</t>
  </si>
  <si>
    <t>Sario Cabanog Jr</t>
  </si>
  <si>
    <t>November 28, 1970</t>
  </si>
  <si>
    <t>San Nicolas, Basak, Cebu City</t>
  </si>
  <si>
    <t>09637999878</t>
  </si>
  <si>
    <t>`January 31, 2024</t>
  </si>
  <si>
    <t>January 30, 2029</t>
  </si>
  <si>
    <t>TMC24072201004153</t>
  </si>
  <si>
    <t>ALCOMENDRAS</t>
  </si>
  <si>
    <t>`HERCULES</t>
  </si>
  <si>
    <t>N</t>
  </si>
  <si>
    <t>October 12, 1973</t>
  </si>
  <si>
    <t>Awihao, Toledo City, Cebu</t>
  </si>
  <si>
    <t>REGIONAL TRAINING CENTER - CEBU</t>
  </si>
  <si>
    <t>hnalcomendras1210@gmail.com</t>
  </si>
  <si>
    <t>09974327122</t>
  </si>
  <si>
    <t xml:space="preserve">25072202000399	</t>
  </si>
  <si>
    <t>January 10, 2025</t>
  </si>
  <si>
    <t>January 9, 2025</t>
  </si>
  <si>
    <t xml:space="preserve">TMC22072201002681	</t>
  </si>
  <si>
    <t>August 8, 2022</t>
  </si>
  <si>
    <t>August 7, 2027</t>
  </si>
  <si>
    <t>DIR. FLORO T. RINGCA</t>
  </si>
  <si>
    <t>WILKIE E. REROMA</t>
  </si>
  <si>
    <t>MATEO ALIN</t>
  </si>
  <si>
    <t>TARAY</t>
  </si>
  <si>
    <t>TEDDY</t>
  </si>
  <si>
    <t>JUNE 7, 1981</t>
  </si>
  <si>
    <t>BLOCK 1 LOT 7, VILLA CELINA 2A, TUNGKIL, MINGLANILLA</t>
  </si>
  <si>
    <t>SKILLS, INC</t>
  </si>
  <si>
    <t>`PRIVATE</t>
  </si>
  <si>
    <t>tmtaray@gmail.com</t>
  </si>
  <si>
    <t>09228748842</t>
  </si>
  <si>
    <t>10 years</t>
  </si>
  <si>
    <t xml:space="preserve">01/08/2025	</t>
  </si>
  <si>
    <t xml:space="preserve">01/07/2030	</t>
  </si>
  <si>
    <t xml:space="preserve">22072201001672	</t>
  </si>
  <si>
    <t xml:space="preserve">05/23/2022	</t>
  </si>
  <si>
    <t xml:space="preserve">05/22/2027	</t>
  </si>
  <si>
    <t>NEIL CANTEVEROS</t>
  </si>
  <si>
    <t xml:space="preserve">Carpentry NC II	</t>
  </si>
  <si>
    <t xml:space="preserve">25072202000279	</t>
  </si>
  <si>
    <t xml:space="preserve">Reinforcing Steel Works NC II	</t>
  </si>
  <si>
    <t xml:space="preserve">25072202000280	</t>
  </si>
  <si>
    <t xml:space="preserve">Scaffolding Works (Supported Type Scaffold) NC II	</t>
  </si>
  <si>
    <t xml:space="preserve">25072202000281	</t>
  </si>
  <si>
    <t>POLINAR</t>
  </si>
  <si>
    <t>MARY SOCCOUR</t>
  </si>
  <si>
    <t>OCTOBER 5, 1990</t>
  </si>
  <si>
    <t>A AND B SUBD. DAKIT, BOGO CITY, CEBU</t>
  </si>
  <si>
    <t>STO. NIÑO SKILLS DEVELOPMENT AND ASSESSMENT CENTER INC</t>
  </si>
  <si>
    <t>marysoccour.polinar@gmail.com</t>
  </si>
  <si>
    <t>09353760813</t>
  </si>
  <si>
    <t>1 3 years</t>
  </si>
  <si>
    <t xml:space="preserve">Hilot (Wellness Massage) NC II	</t>
  </si>
  <si>
    <t xml:space="preserve">25072202000343	</t>
  </si>
  <si>
    <t xml:space="preserve">01/09/2025	</t>
  </si>
  <si>
    <t xml:space="preserve">01/08/2030	</t>
  </si>
  <si>
    <t xml:space="preserve">21072201006515	</t>
  </si>
  <si>
    <t xml:space="preserve">03/24/2021	</t>
  </si>
  <si>
    <t xml:space="preserve">03/23/2026	</t>
  </si>
  <si>
    <t>NAVARRO</t>
  </si>
  <si>
    <t>ANNABELLE</t>
  </si>
  <si>
    <t>JUNE 7, 1966</t>
  </si>
  <si>
    <t>NIVEZ HILLS, BUSAY, CEBU CITY</t>
  </si>
  <si>
    <t>BCPD</t>
  </si>
  <si>
    <t>acnavarro25@#gmail.com</t>
  </si>
  <si>
    <t>09327676573</t>
  </si>
  <si>
    <t>18 years</t>
  </si>
  <si>
    <t xml:space="preserve">Bread and Pastry Production NC II	</t>
  </si>
  <si>
    <t xml:space="preserve">25072202000355	</t>
  </si>
  <si>
    <t xml:space="preserve">TMC23072201128629	</t>
  </si>
  <si>
    <t xml:space="preserve">11/03/2023	</t>
  </si>
  <si>
    <t xml:space="preserve">11/02/2028	</t>
  </si>
  <si>
    <t>JOCELYN CABAHUG</t>
  </si>
  <si>
    <t xml:space="preserve">JONRIE </t>
  </si>
  <si>
    <t>A</t>
  </si>
  <si>
    <t>DECEMBER 4, 1959</t>
  </si>
  <si>
    <t>B4 L29 FLORENCE SUBD. CUBACUB, MANDAUE CITY, CEBU</t>
  </si>
  <si>
    <t>FOUR SEVEN SKILLS TRAINING CENTER, INC</t>
  </si>
  <si>
    <t>trainorjromales@gmail.com</t>
  </si>
  <si>
    <t>09050815355</t>
  </si>
  <si>
    <t>3.9 years</t>
  </si>
  <si>
    <t xml:space="preserve">25072202000358	</t>
  </si>
  <si>
    <t xml:space="preserve">23072201000559	</t>
  </si>
  <si>
    <t xml:space="preserve"> 02/14/2023	</t>
  </si>
  <si>
    <t xml:space="preserve">02/13/2028	</t>
  </si>
  <si>
    <t>ENG. JERRY AÑOS</t>
  </si>
  <si>
    <t>TEDDY TARAY</t>
  </si>
  <si>
    <t>PELAGO</t>
  </si>
  <si>
    <t xml:space="preserve">RENANTE </t>
  </si>
  <si>
    <t>AUGUST 20, 1975</t>
  </si>
  <si>
    <t>167 MATAB-ANG, TOLEDO  CITY</t>
  </si>
  <si>
    <t>NED EXPERTISE TRAINING AND ASSESSMENT CENTER CORP.</t>
  </si>
  <si>
    <t>renantepelago20@gmail.com</t>
  </si>
  <si>
    <t>09151915726</t>
  </si>
  <si>
    <t xml:space="preserve">23072202139690	</t>
  </si>
  <si>
    <t xml:space="preserve">12/29/2023	</t>
  </si>
  <si>
    <t xml:space="preserve">12/28/2028	</t>
  </si>
  <si>
    <t>TMC24072201055433</t>
  </si>
  <si>
    <t xml:space="preserve">12/07/2024	</t>
  </si>
  <si>
    <t xml:space="preserve">12/06/2029	</t>
  </si>
  <si>
    <t>NANELITA UY</t>
  </si>
  <si>
    <t>RODERICK PAUL BENTILLO</t>
  </si>
  <si>
    <t>MARIBEC DELDA</t>
  </si>
  <si>
    <t>ESCUADRO</t>
  </si>
  <si>
    <t xml:space="preserve">REY </t>
  </si>
  <si>
    <t>OCTOBER 5, 1970</t>
  </si>
  <si>
    <t>#3 CASA DEL RIO, HI-WAY 77, TALAMBAN, CEBU CITY</t>
  </si>
  <si>
    <t>reyfescuadro@gmail.com</t>
  </si>
  <si>
    <t>09176321613</t>
  </si>
  <si>
    <t xml:space="preserve">24072202054062	</t>
  </si>
  <si>
    <t xml:space="preserve">12/06/2024	</t>
  </si>
  <si>
    <t xml:space="preserve">12/05/2029	</t>
  </si>
  <si>
    <t xml:space="preserve">TMC22072201000631	</t>
  </si>
  <si>
    <t xml:space="preserve">03/03/2022	</t>
  </si>
  <si>
    <t xml:space="preserve">03/02/2027	</t>
  </si>
  <si>
    <t>NEIL CANTIVEROS</t>
  </si>
  <si>
    <t xml:space="preserve">24072202054057	</t>
  </si>
  <si>
    <t>SCAFFOLDING WORKS (SUPPORTED TYPE: SCAFFOLD)</t>
  </si>
  <si>
    <t xml:space="preserve">24072202054058	</t>
  </si>
  <si>
    <t xml:space="preserve">24072202054059	</t>
  </si>
  <si>
    <t xml:space="preserve">24072202054061	</t>
  </si>
  <si>
    <t>LAPIZ</t>
  </si>
  <si>
    <t xml:space="preserve">GENESIS </t>
  </si>
  <si>
    <t>JULY 23, 1989</t>
  </si>
  <si>
    <t>TUYAN, CITY OF NAGA, CEBU</t>
  </si>
  <si>
    <t>SOUTH GENERAL HOSPITAL INC.</t>
  </si>
  <si>
    <t>genesislapiz1@gmail.com</t>
  </si>
  <si>
    <t>09652805527</t>
  </si>
  <si>
    <t xml:space="preserve">10/26/2022	</t>
  </si>
  <si>
    <t xml:space="preserve">10/25/2027	</t>
  </si>
  <si>
    <t xml:space="preserve">TMC24072201056767	</t>
  </si>
  <si>
    <t xml:space="preserve">12/17/2024	</t>
  </si>
  <si>
    <t xml:space="preserve">12/16/2029	</t>
  </si>
  <si>
    <t>JERRY D. AÑOS</t>
  </si>
  <si>
    <t>TEDDY M. TARAY</t>
  </si>
  <si>
    <t>IBAOC</t>
  </si>
  <si>
    <t xml:space="preserve">ARTHUR </t>
  </si>
  <si>
    <t>SEPTEMBER 19, 1990</t>
  </si>
  <si>
    <t>PHASE 2, FATIMA HOMES, INAYAWAN, CEBU CITY</t>
  </si>
  <si>
    <t>MISSIONARIES OF THE POOR (HOLY CROSS MONASTERY AND FORMATION HOUSE)</t>
  </si>
  <si>
    <t>arthurlopezibaoc@gmail.com</t>
  </si>
  <si>
    <t>09660638019</t>
  </si>
  <si>
    <t xml:space="preserve">22072202015702	</t>
  </si>
  <si>
    <t xml:space="preserve">02/14/2022	</t>
  </si>
  <si>
    <t xml:space="preserve"> 02/13/2027	</t>
  </si>
  <si>
    <t xml:space="preserve">TMC25072201000004	</t>
  </si>
  <si>
    <t xml:space="preserve">01/02/2025	</t>
  </si>
  <si>
    <t xml:space="preserve">01/01/2030	</t>
  </si>
  <si>
    <t>MARY FELIA L. UY</t>
  </si>
  <si>
    <t>MARIE JOY PENA MORANO SANCHEZ</t>
  </si>
  <si>
    <t>JESSALYN BACCAY CO</t>
  </si>
  <si>
    <t xml:space="preserve">RECAÑA </t>
  </si>
  <si>
    <t xml:space="preserve">VICTOR </t>
  </si>
  <si>
    <t>SITIO SUDLON, CATARMAN, CORDOVA, CEBU</t>
  </si>
  <si>
    <t>victor.recana@gmail.com</t>
  </si>
  <si>
    <t>09182241000</t>
  </si>
  <si>
    <t xml:space="preserve">23072202124809	</t>
  </si>
  <si>
    <t xml:space="preserve">08/04/2023	</t>
  </si>
  <si>
    <t xml:space="preserve">08/03/2028	</t>
  </si>
  <si>
    <t xml:space="preserve">TMC08/03/2028	</t>
  </si>
  <si>
    <t xml:space="preserve">02/03/2022	</t>
  </si>
  <si>
    <t xml:space="preserve">02/02/2027	</t>
  </si>
  <si>
    <t>ROSEBETH ANN GUMAHAD</t>
  </si>
  <si>
    <t>JOVITO DANILO C, NAZARENO</t>
  </si>
  <si>
    <t>ROMO</t>
  </si>
  <si>
    <t xml:space="preserve">ERIKA </t>
  </si>
  <si>
    <t>H</t>
  </si>
  <si>
    <t>JUNE 20, 1995</t>
  </si>
  <si>
    <t>SITIO MAHARLIKA, SAMBAG II, CEBU CITY</t>
  </si>
  <si>
    <t>CEBU CALL CENTER ACADEMY</t>
  </si>
  <si>
    <t>chiikaiiromo20@gmail.com</t>
  </si>
  <si>
    <t>09616294169</t>
  </si>
  <si>
    <t xml:space="preserve">24072202059800	</t>
  </si>
  <si>
    <t xml:space="preserve">12/16/2024	</t>
  </si>
  <si>
    <t xml:space="preserve">12/15/2029	</t>
  </si>
  <si>
    <t xml:space="preserve">TMC24072201023923	</t>
  </si>
  <si>
    <t xml:space="preserve">06/05/2024	</t>
  </si>
  <si>
    <t xml:space="preserve">06/04/2029	</t>
  </si>
  <si>
    <t>LEA A. CALISO</t>
  </si>
  <si>
    <t>EMMANUEL S. RAMOS</t>
  </si>
  <si>
    <t>ERLBERT T. BESAR</t>
  </si>
  <si>
    <t>NATURAL</t>
  </si>
  <si>
    <t xml:space="preserve">IRISH </t>
  </si>
  <si>
    <t>MARCH 12, 1977</t>
  </si>
  <si>
    <t>PUROK AVOCADO, TAJAO, PINAMUNGAJAN, CEBU</t>
  </si>
  <si>
    <t>LGU- PINAMUNGAJAN (MSWD - GAD)</t>
  </si>
  <si>
    <t>ayethnatural@gmail.com</t>
  </si>
  <si>
    <t>09383736277</t>
  </si>
  <si>
    <t xml:space="preserve">24072202048868	</t>
  </si>
  <si>
    <t xml:space="preserve">11/04/2024	</t>
  </si>
  <si>
    <t xml:space="preserve">11/03/2029	</t>
  </si>
  <si>
    <t xml:space="preserve">TMC25072201000400	</t>
  </si>
  <si>
    <t xml:space="preserve">01/10/2025	</t>
  </si>
  <si>
    <t xml:space="preserve">01/09/2030	</t>
  </si>
  <si>
    <t>M. MENCHAVEZ</t>
  </si>
  <si>
    <t>KENNETH</t>
  </si>
  <si>
    <t>AMPIAG</t>
  </si>
  <si>
    <t>BORRES</t>
  </si>
  <si>
    <t xml:space="preserve">CAROLINE </t>
  </si>
  <si>
    <t>NOVEMBER 6, 1968</t>
  </si>
  <si>
    <t>PALM HILLS ROAD, BASAK, MANDAUE CITY, CEBU</t>
  </si>
  <si>
    <t>UNIVERSITY OF SAN CARLOS</t>
  </si>
  <si>
    <t>carolborres@gmail.com</t>
  </si>
  <si>
    <t>09156555320</t>
  </si>
  <si>
    <t xml:space="preserve">25072202000016	</t>
  </si>
  <si>
    <t xml:space="preserve">01/03/2025	</t>
  </si>
  <si>
    <t xml:space="preserve">01/02/2030	</t>
  </si>
  <si>
    <t xml:space="preserve">TMC25072201000021	</t>
  </si>
  <si>
    <t>ARIEL C. RONATO, DBA</t>
  </si>
  <si>
    <t>FLORIDEL C. PELIN</t>
  </si>
  <si>
    <t>POLIDARIO</t>
  </si>
  <si>
    <t xml:space="preserve">AMIEL </t>
  </si>
  <si>
    <t>MAY 24, 1986</t>
  </si>
  <si>
    <t>1595 J, BULACAO, CEBU CITY</t>
  </si>
  <si>
    <t>TMJ TECHNOLOGY SKILLS TRAINING INSTITUTE AND ASSESMENT CENTER</t>
  </si>
  <si>
    <t>slived24@gmail.com</t>
  </si>
  <si>
    <t>09369491192</t>
  </si>
  <si>
    <t xml:space="preserve">24072202012884	</t>
  </si>
  <si>
    <t xml:space="preserve">03/23/2024	</t>
  </si>
  <si>
    <t xml:space="preserve">03/22/2029	</t>
  </si>
  <si>
    <t xml:space="preserve">TMC24072201056067	</t>
  </si>
  <si>
    <t xml:space="preserve">12/08/2024	</t>
  </si>
  <si>
    <t xml:space="preserve">12/07/2029	</t>
  </si>
  <si>
    <t>SANCHEZ</t>
  </si>
  <si>
    <t>AÑOS</t>
  </si>
  <si>
    <t>ALNGOG</t>
  </si>
  <si>
    <t>JOROLAN</t>
  </si>
  <si>
    <t>MARC VINCENT</t>
  </si>
  <si>
    <t>J</t>
  </si>
  <si>
    <t>APRIL 7, 1986</t>
  </si>
  <si>
    <t>MALHIAO, BADIAN, CEBU</t>
  </si>
  <si>
    <t>jorolanmarc@gmail.com</t>
  </si>
  <si>
    <t>09175134727</t>
  </si>
  <si>
    <t xml:space="preserve">24072202028385	</t>
  </si>
  <si>
    <t xml:space="preserve">07/09/2024	</t>
  </si>
  <si>
    <t xml:space="preserve">07/08/2029	</t>
  </si>
  <si>
    <t xml:space="preserve">TMC24072201053128	</t>
  </si>
  <si>
    <t xml:space="preserve">12/01/2024	</t>
  </si>
  <si>
    <t xml:space="preserve">11/30/2029	</t>
  </si>
  <si>
    <t>MATEO A. ALIN JR</t>
  </si>
  <si>
    <t>LEDESMA</t>
  </si>
  <si>
    <t xml:space="preserve">RONALD </t>
  </si>
  <si>
    <t>OCTOBER 26,1971</t>
  </si>
  <si>
    <t>BLK 26, LOT 25, GRAND TERRACE HEIGHTS, CASILI, CONSOLACION, CEBU</t>
  </si>
  <si>
    <t>SICES INSTITUTE OF HEALTHCARE AND VOCATIONAL STUDIES INC.</t>
  </si>
  <si>
    <t>mysicesmailbox@gmail.com</t>
  </si>
  <si>
    <t>09257059774</t>
  </si>
  <si>
    <t xml:space="preserve">24072202055277	</t>
  </si>
  <si>
    <t xml:space="preserve">12/11/2024	</t>
  </si>
  <si>
    <t xml:space="preserve">12/10/2029	</t>
  </si>
  <si>
    <t xml:space="preserve">TMC24072201055278	</t>
  </si>
  <si>
    <t>N. CANTEVEROS</t>
  </si>
  <si>
    <t>V. NAMOC</t>
  </si>
  <si>
    <t>GAVILEÑO</t>
  </si>
  <si>
    <t>CLAIRE ANN</t>
  </si>
  <si>
    <t>T.</t>
  </si>
  <si>
    <t>Purok Santan 2, Baod</t>
  </si>
  <si>
    <t>claireanngavileno@gmail.com</t>
  </si>
  <si>
    <t>09104625870</t>
  </si>
  <si>
    <t>SOCIAL SERVICES</t>
  </si>
  <si>
    <t>TMC-2407220144833</t>
  </si>
  <si>
    <t>ARIEL RONATO</t>
  </si>
  <si>
    <t>JERRY ANOS</t>
  </si>
  <si>
    <t>DENNIS SAMAR</t>
  </si>
  <si>
    <t>ALERTA</t>
  </si>
  <si>
    <t xml:space="preserve">JEFFREY </t>
  </si>
  <si>
    <t>Alegria, Cordova, Cebu</t>
  </si>
  <si>
    <t>LGU</t>
  </si>
  <si>
    <t>jeffalerta0530@gmail.com</t>
  </si>
  <si>
    <t>TMC-24130601010626</t>
  </si>
  <si>
    <t>PUROK PUSO, SITIO MATAB-ANG, DAY-AS, CORDOVA CEBU</t>
  </si>
  <si>
    <t>CORDOVA PUBLIC COLLEGE</t>
  </si>
  <si>
    <t>ENGR. FLORIDEL C. PELIN</t>
  </si>
  <si>
    <t>LUZ L. BORROMEO R.N.ED.D</t>
  </si>
  <si>
    <t>ENRIQUEZ</t>
  </si>
  <si>
    <t>SHYR ANGELA</t>
  </si>
  <si>
    <t>G</t>
  </si>
  <si>
    <t>January 9, 1985</t>
  </si>
  <si>
    <t>NASIPIT, TALAMBAN, CEBU CITY</t>
  </si>
  <si>
    <t>MV DRIVING SCHOOL</t>
  </si>
  <si>
    <t>villosilloshyrangela@gmail.coom</t>
  </si>
  <si>
    <t>09657141144</t>
  </si>
  <si>
    <t>June 22, 2021</t>
  </si>
  <si>
    <t>June 21, 2026</t>
  </si>
  <si>
    <t>TMC-2207220002328</t>
  </si>
  <si>
    <t>April 2, 2022</t>
  </si>
  <si>
    <t>April 1, 2027</t>
  </si>
  <si>
    <t>BAJENTING</t>
  </si>
  <si>
    <t>FILADELFO</t>
  </si>
  <si>
    <t>Block 11 lot 3, Phase 2, Joanna Homes, Sudtunggan, Basak</t>
  </si>
  <si>
    <t>CITE</t>
  </si>
  <si>
    <t>bajenting.fa@cite.edu.ph</t>
  </si>
  <si>
    <t>09171893637</t>
  </si>
  <si>
    <t>TMC-23072201000664</t>
  </si>
  <si>
    <t>Henry Supilanas</t>
  </si>
  <si>
    <t>Marie Joy Morano</t>
  </si>
  <si>
    <t>Jovito Danilo Nazarino</t>
  </si>
  <si>
    <t>CABILES</t>
  </si>
  <si>
    <t>JOSE GLENN</t>
  </si>
  <si>
    <t>December 24, 1986</t>
  </si>
  <si>
    <t>DASLIAFO, DAS, TOLEDY CITY</t>
  </si>
  <si>
    <t>TECHNICAL TRAINING CENTER OF SOUTH CEBU INC.</t>
  </si>
  <si>
    <t>joseglenncabiles@gmail.com</t>
  </si>
  <si>
    <t>09567281257</t>
  </si>
  <si>
    <t>January 20, 2025</t>
  </si>
  <si>
    <t>January 19, 2030</t>
  </si>
  <si>
    <t>TMC-21072201012554</t>
  </si>
  <si>
    <t>November 5, 2021</t>
  </si>
  <si>
    <t>November 4, 2026</t>
  </si>
  <si>
    <t>MARY FELIA UY</t>
  </si>
  <si>
    <t>GERALDINE</t>
  </si>
  <si>
    <t>August 21, 1979</t>
  </si>
  <si>
    <t>PROPER MATAB-ANG, TOLEDO CITY</t>
  </si>
  <si>
    <t>NED EXPERTISE TRAINING AND ASSESSMENT CENTER CORP</t>
  </si>
  <si>
    <t>geraldine.pelago008@gmail.com</t>
  </si>
  <si>
    <t xml:space="preserve">TOURISM </t>
  </si>
  <si>
    <t>July 5, 2023</t>
  </si>
  <si>
    <t>July 4, 2028</t>
  </si>
  <si>
    <t>TMC-24072201055432</t>
  </si>
  <si>
    <t>December 7, 2024</t>
  </si>
  <si>
    <t>December 6, 2029</t>
  </si>
  <si>
    <t>MARIBEC V. DELDA</t>
  </si>
  <si>
    <t>NANELITA P. UY</t>
  </si>
  <si>
    <t>VILLONDO</t>
  </si>
  <si>
    <t>CINDY</t>
  </si>
  <si>
    <t>February 2, 1993</t>
  </si>
  <si>
    <t xml:space="preserve">GUINDAROHAN, MINGLANILLA, CEBU </t>
  </si>
  <si>
    <t>villondocindy134@gmail.com</t>
  </si>
  <si>
    <t>ELECTRONIC PRODUCTS ASSSEMBLY AND SERVICING NC II</t>
  </si>
  <si>
    <t>February 22, 2024</t>
  </si>
  <si>
    <t>February 21, 2029</t>
  </si>
  <si>
    <t>TMC-20072201015956</t>
  </si>
  <si>
    <t>November 22, 2020</t>
  </si>
  <si>
    <t>November 21, 2025</t>
  </si>
  <si>
    <t>MARIE JOY C. MORANO</t>
  </si>
  <si>
    <t>REGULACION</t>
  </si>
  <si>
    <t>JOVENCIO</t>
  </si>
  <si>
    <t>April 2, 1961</t>
  </si>
  <si>
    <t>546 M. CUIZON ST., ALANG-ALANG, MANDAUE CITY</t>
  </si>
  <si>
    <t>joven.cantano@!gmail.com</t>
  </si>
  <si>
    <t>09359939093</t>
  </si>
  <si>
    <t>January 11, 2025</t>
  </si>
  <si>
    <t>January 10, 2030</t>
  </si>
  <si>
    <t>TMC-23072201000459</t>
  </si>
  <si>
    <t>January 19, 2023</t>
  </si>
  <si>
    <t>January 18, 2028</t>
  </si>
  <si>
    <t>October 26, 2024</t>
  </si>
  <si>
    <t>October 25, 2029</t>
  </si>
  <si>
    <t>ARONG</t>
  </si>
  <si>
    <t>October 5, 1983</t>
  </si>
  <si>
    <t>PAJO, LAPU LAPU CITY, CEBU</t>
  </si>
  <si>
    <t>arongnoel@rocketmail.com</t>
  </si>
  <si>
    <t>ASIAN LEARNING CENTER INC</t>
  </si>
  <si>
    <t>May 19, 2023</t>
  </si>
  <si>
    <t>May 18, 2028</t>
  </si>
  <si>
    <t>TMC-24072201055427</t>
  </si>
  <si>
    <t>MARY FELIA YU</t>
  </si>
  <si>
    <t>SIMBAHON</t>
  </si>
  <si>
    <t>ARLENE</t>
  </si>
  <si>
    <t>R.</t>
  </si>
  <si>
    <t>September 27, 1974</t>
  </si>
  <si>
    <t>PALANAS, ALCANTARA, CEBU</t>
  </si>
  <si>
    <t>arlenesimbahon2021@gmail.com</t>
  </si>
  <si>
    <t>NUAT THAI FOOT AND BODY MASSAGE</t>
  </si>
  <si>
    <t>November 14, 2021</t>
  </si>
  <si>
    <t>November 13, 2026</t>
  </si>
  <si>
    <t>TMC-24072201022204</t>
  </si>
  <si>
    <t>May 25, 2024</t>
  </si>
  <si>
    <t>May 24, 2029</t>
  </si>
  <si>
    <t>BB GRANIEL'S PIES AND CAKES BAKESHOP</t>
  </si>
  <si>
    <t>TOURISM(HOTEL AND RESTAURANT)</t>
  </si>
  <si>
    <t>December 4, 2023</t>
  </si>
  <si>
    <t>December 3, 2028</t>
  </si>
  <si>
    <t>JANICE</t>
  </si>
  <si>
    <t>S.</t>
  </si>
  <si>
    <t>March 17, 1985</t>
  </si>
  <si>
    <t>MAASLUM, MANTUYOD, NEGROS ORIENTAL</t>
  </si>
  <si>
    <t>ludymaemrtinezgajelos@gmail.com</t>
  </si>
  <si>
    <t>ECO AGRICULTURE PRIVATE FARM</t>
  </si>
  <si>
    <t>AGRICULTURE</t>
  </si>
  <si>
    <t>January 29, 2022</t>
  </si>
  <si>
    <t>January 28, 2027</t>
  </si>
  <si>
    <t>TMC-22072201040443</t>
  </si>
  <si>
    <t>September 24, 2022</t>
  </si>
  <si>
    <t>September 23, 2027</t>
  </si>
  <si>
    <t>JERRY AÑOS</t>
  </si>
  <si>
    <t>LIMANA</t>
  </si>
  <si>
    <t>JULIUS</t>
  </si>
  <si>
    <t>N.</t>
  </si>
  <si>
    <t>June 27, 1990</t>
  </si>
  <si>
    <t>LAWAAN. TALISAY CITY, CEBU</t>
  </si>
  <si>
    <t>juliaylanan22@gmail.com</t>
  </si>
  <si>
    <t>January 14, 2025</t>
  </si>
  <si>
    <t>January 13, 2030</t>
  </si>
  <si>
    <t>TMC-22072201044825</t>
  </si>
  <si>
    <t>October 30, 2022</t>
  </si>
  <si>
    <t>October 29, 2027</t>
  </si>
  <si>
    <t>A. MAHUMOT</t>
  </si>
  <si>
    <t>DIOLA</t>
  </si>
  <si>
    <t>MAGDALENO</t>
  </si>
  <si>
    <t>L.</t>
  </si>
  <si>
    <t>December 16, 1967</t>
  </si>
  <si>
    <t>POBLACION, SIBONGA,CEBU</t>
  </si>
  <si>
    <t>kalookogar@yahoo.com</t>
  </si>
  <si>
    <t>BALAMBAN EXTENSIVE SKILLS AND TECHNOLOGU INC</t>
  </si>
  <si>
    <t>February 5, 2025</t>
  </si>
  <si>
    <t>February 4, 2030</t>
  </si>
  <si>
    <t>TMC-25072201004603</t>
  </si>
  <si>
    <t>ELSA  APIAG</t>
  </si>
  <si>
    <t>SHIELDED METAL  ARC  WELDING (SMAW) NC II</t>
  </si>
  <si>
    <t>AÑONUEVO</t>
  </si>
  <si>
    <t>JOCELYN</t>
  </si>
  <si>
    <t>November 4, 1970</t>
  </si>
  <si>
    <t>Cadahuan , Talamban Cebu City</t>
  </si>
  <si>
    <t>joylanonuevo@gmail.com</t>
  </si>
  <si>
    <t>CENTER FOR HEALTHCARE PROFESSIONS CEBU INC</t>
  </si>
  <si>
    <t>January 22, 2025</t>
  </si>
  <si>
    <t>January 21, 2030</t>
  </si>
  <si>
    <t>TMC-20072201015967</t>
  </si>
  <si>
    <t>November 20, 2020</t>
  </si>
  <si>
    <t>November 19, 2025</t>
  </si>
  <si>
    <t>RETARDO</t>
  </si>
  <si>
    <t xml:space="preserve">LEANDRO </t>
  </si>
  <si>
    <t>April 21, 1971</t>
  </si>
  <si>
    <t>Buagsong, Cordova Cebu</t>
  </si>
  <si>
    <t>retardoleandro@gmail.com</t>
  </si>
  <si>
    <t>COLLEGE OF TECHNOLOGICAL SCIENCES - CEBU</t>
  </si>
  <si>
    <t>February 29, 2024</t>
  </si>
  <si>
    <t>February 28, 2029</t>
  </si>
  <si>
    <t>TMC-23072201111046</t>
  </si>
  <si>
    <t>RINGCA</t>
  </si>
  <si>
    <t>FLORO</t>
  </si>
  <si>
    <t>October 16, 1971</t>
  </si>
  <si>
    <t>TAGBILARAN, BOHOL</t>
  </si>
  <si>
    <t>flringca@tesda.gov.ph</t>
  </si>
  <si>
    <t>Doctorate</t>
  </si>
  <si>
    <t>TESDA VII</t>
  </si>
  <si>
    <t>20+</t>
  </si>
  <si>
    <t xml:space="preserve">24072202027195	</t>
  </si>
  <si>
    <t>July 2, 2024</t>
  </si>
  <si>
    <t>July 1, 2029</t>
  </si>
  <si>
    <t>TMC-24072201027196</t>
  </si>
  <si>
    <t xml:space="preserve">24072202027192	</t>
  </si>
  <si>
    <t xml:space="preserve">24072203027194	</t>
  </si>
  <si>
    <t>ERANA</t>
  </si>
  <si>
    <t>ANGELIE</t>
  </si>
  <si>
    <t>May 1, 1986</t>
  </si>
  <si>
    <t>TUBURAN, DANAO CITY</t>
  </si>
  <si>
    <t>angelieerana30@gmail.com</t>
  </si>
  <si>
    <t>March 20, 2024</t>
  </si>
  <si>
    <t>March 19, 2029</t>
  </si>
  <si>
    <t>TMC-25072201007238</t>
  </si>
  <si>
    <t>March 9, 2024</t>
  </si>
  <si>
    <t>March 8, 2029</t>
  </si>
  <si>
    <t>MONTELCALVO</t>
  </si>
  <si>
    <t>March 15, 1989</t>
  </si>
  <si>
    <t>November 9, 2024</t>
  </si>
  <si>
    <t>November 8, 2029</t>
  </si>
  <si>
    <t>TMC-00025072201007</t>
  </si>
  <si>
    <t>February 23, 2022</t>
  </si>
  <si>
    <t>February 22, 2027</t>
  </si>
  <si>
    <t>TMC25072201007</t>
  </si>
  <si>
    <t>MACAPOBRE</t>
  </si>
  <si>
    <t>ROEL</t>
  </si>
  <si>
    <t>December 19, 1964</t>
  </si>
  <si>
    <t>BATO, TOLEDO CITY</t>
  </si>
  <si>
    <t>darlrom64@gmail.com</t>
  </si>
  <si>
    <t>TESDA VII CEBU</t>
  </si>
  <si>
    <t>January 8, 2025</t>
  </si>
  <si>
    <t>January 7, 2030</t>
  </si>
  <si>
    <t>TMC-22072201001242</t>
  </si>
  <si>
    <t>April 20, 2022</t>
  </si>
  <si>
    <t>April 19, 2027</t>
  </si>
  <si>
    <t>WILKIE REROMA</t>
  </si>
  <si>
    <t>JUANITO M.</t>
  </si>
  <si>
    <t>JUN ALIN</t>
  </si>
  <si>
    <t>REYES</t>
  </si>
  <si>
    <t>VINCENT REY</t>
  </si>
  <si>
    <t>April 5, 2001</t>
  </si>
  <si>
    <t>PRENZA, BALAMBAN, CEBU</t>
  </si>
  <si>
    <t>vincentreyreyes.451@gmail.com</t>
  </si>
  <si>
    <t>DON BOSCO TVET CENTER - BALAMBAN</t>
  </si>
  <si>
    <t>October 17, 2021</t>
  </si>
  <si>
    <t>October 16, 2026</t>
  </si>
  <si>
    <t>TMC-00024072201053</t>
  </si>
  <si>
    <t>November 30, 2024</t>
  </si>
  <si>
    <t>November 29, 2029</t>
  </si>
  <si>
    <t>NACUA</t>
  </si>
  <si>
    <t>CATHERINE</t>
  </si>
  <si>
    <t>November 26, 2002</t>
  </si>
  <si>
    <t>SUNOG, BALAMBAN, CEBU</t>
  </si>
  <si>
    <t>catherinenoyanacua@gmail.com</t>
  </si>
  <si>
    <t>March 23, 2024</t>
  </si>
  <si>
    <t>March 22, 2029</t>
  </si>
  <si>
    <t>MYRNA ALNGOG</t>
  </si>
  <si>
    <t>SABIDO</t>
  </si>
  <si>
    <t>MARIA GESSA</t>
  </si>
  <si>
    <t>December 3, 2001</t>
  </si>
  <si>
    <t>SUNOG, BALAMBAN, CEBU\</t>
  </si>
  <si>
    <t>jessasabido38@gmail.com</t>
  </si>
  <si>
    <t>UY</t>
  </si>
  <si>
    <t>LAWRENCE</t>
  </si>
  <si>
    <t>H.</t>
  </si>
  <si>
    <t>September 28, 1987</t>
  </si>
  <si>
    <t>PAJAC, LAPU LAPU CITIY</t>
  </si>
  <si>
    <t>lawrence.uy001@deped.gov.ph</t>
  </si>
  <si>
    <t>TMC-20072201017778</t>
  </si>
  <si>
    <t>December 20, 2020</t>
  </si>
  <si>
    <t>December 19, 2025</t>
  </si>
  <si>
    <t>CECE</t>
  </si>
  <si>
    <t>MARGARITA</t>
  </si>
  <si>
    <t>December 10, 1975</t>
  </si>
  <si>
    <t>POBLACION, ASTURIAS, CEBU</t>
  </si>
  <si>
    <t>kylekyllytrading@yahoo.com</t>
  </si>
  <si>
    <t>ASSEMBLE TRAINING AND ASSESSMENT CENTER INC</t>
  </si>
  <si>
    <t>November 26, 2024</t>
  </si>
  <si>
    <t>November 25, 2029</t>
  </si>
  <si>
    <t>TMC-00023072201129</t>
  </si>
  <si>
    <t>October 25, 2023</t>
  </si>
  <si>
    <t>October 24, 2028</t>
  </si>
  <si>
    <t>JOVITO DANILO NAZARENO</t>
  </si>
  <si>
    <t>GUIBINCAN</t>
  </si>
  <si>
    <t>ERNESTO</t>
  </si>
  <si>
    <t>June 7, 1982</t>
  </si>
  <si>
    <t>MAMBALING, CEBU CITY</t>
  </si>
  <si>
    <t>ernz.guibincan@gmail.com</t>
  </si>
  <si>
    <t>December 16, 2024</t>
  </si>
  <si>
    <t>December 15, 2029</t>
  </si>
  <si>
    <t>TMC-00024072201049</t>
  </si>
  <si>
    <t>November 7, 2024</t>
  </si>
  <si>
    <t>November 6, 2029</t>
  </si>
  <si>
    <t>ROJER CATAJARA</t>
  </si>
  <si>
    <t>JULIUS FLORES</t>
  </si>
  <si>
    <t xml:space="preserve">  JABIERTO</t>
  </si>
  <si>
    <t>NIESAN</t>
  </si>
  <si>
    <t>August 21, 1994</t>
  </si>
  <si>
    <t>Dumanjug, Cebu</t>
  </si>
  <si>
    <t>jabiertoniesan@gmaill.com</t>
  </si>
  <si>
    <t>August 30, 2024</t>
  </si>
  <si>
    <t>August 29, 2029</t>
  </si>
  <si>
    <t>TMC-24072201011</t>
  </si>
  <si>
    <t>March 16, 2024</t>
  </si>
  <si>
    <t>March 15, 2029</t>
  </si>
  <si>
    <t>JESSALYN CO</t>
  </si>
  <si>
    <t xml:space="preserve">24072201054425	</t>
  </si>
  <si>
    <t>October 22, 2024</t>
  </si>
  <si>
    <t>October 21, 2029</t>
  </si>
  <si>
    <t xml:space="preserve">TMC24072201011107	</t>
  </si>
  <si>
    <t xml:space="preserve">24072202044486	</t>
  </si>
  <si>
    <t>October 8, 2024</t>
  </si>
  <si>
    <t>October 7, 2029</t>
  </si>
  <si>
    <t xml:space="preserve">24072202051212	</t>
  </si>
  <si>
    <t xml:space="preserve">25072202002321	</t>
  </si>
  <si>
    <t xml:space="preserve">25072202003318	</t>
  </si>
  <si>
    <t>January 23, 2025</t>
  </si>
  <si>
    <t>January 22, 2030</t>
  </si>
  <si>
    <t>BERCERO</t>
  </si>
  <si>
    <t>August 10, 1983</t>
  </si>
  <si>
    <t>Binabag, Bogo City, Cebu</t>
  </si>
  <si>
    <t>cathybercero4@gmail.com</t>
  </si>
  <si>
    <t>STO. NIÑO SKILLS DEVELOPMENT AND ASSESSMENT CENTER</t>
  </si>
  <si>
    <t>August 27, 2021</t>
  </si>
  <si>
    <t>August 26, 2026</t>
  </si>
  <si>
    <t>TMC-22072201002507</t>
  </si>
  <si>
    <t>July 27, 2022</t>
  </si>
  <si>
    <t>July 26, 2027</t>
  </si>
  <si>
    <t>Joy Cabahug</t>
  </si>
  <si>
    <t>Henry Agazon</t>
  </si>
  <si>
    <t>Cantiveros</t>
  </si>
  <si>
    <t>ESTOCHE</t>
  </si>
  <si>
    <t>ERNIE</t>
  </si>
  <si>
    <t>August 28, 1988</t>
  </si>
  <si>
    <t>PRENZA, CEBU CITY</t>
  </si>
  <si>
    <t>popanisto@gmail.com</t>
  </si>
  <si>
    <t xml:space="preserve">25072202006631	</t>
  </si>
  <si>
    <t>February 20, 2025</t>
  </si>
  <si>
    <t>February 19, 2030</t>
  </si>
  <si>
    <t>TMC-24072201001</t>
  </si>
  <si>
    <t>January 17, 2024</t>
  </si>
  <si>
    <t>January 16, 2029</t>
  </si>
  <si>
    <t>FLARIDEL C. PELIN</t>
  </si>
  <si>
    <t>ARIEL D. RONATO</t>
  </si>
  <si>
    <t>November 16, 2024</t>
  </si>
  <si>
    <t>November 15, 2029</t>
  </si>
  <si>
    <t>INDIOLA</t>
  </si>
  <si>
    <t>AUGUSTA</t>
  </si>
  <si>
    <t>D.</t>
  </si>
  <si>
    <t>August 1, 1982</t>
  </si>
  <si>
    <t>LAWAAN III, TALISAY CITY, CEBU</t>
  </si>
  <si>
    <t>gdeguinio@gmail.com</t>
  </si>
  <si>
    <t>TALISAY CITY LIVELIHOOD TRAINING AND ASSESSMENT CENTER</t>
  </si>
  <si>
    <t>March 5, 2024</t>
  </si>
  <si>
    <t>March 4, 2029</t>
  </si>
  <si>
    <t>TMC-00023072201135</t>
  </si>
  <si>
    <t>December 14, 2023</t>
  </si>
  <si>
    <t>December 13, 2028</t>
  </si>
  <si>
    <t>HECULES ALCOMENDRAS</t>
  </si>
  <si>
    <t>AQUINO</t>
  </si>
  <si>
    <t>DANILO</t>
  </si>
  <si>
    <t>Q.</t>
  </si>
  <si>
    <t>March 9, 1985</t>
  </si>
  <si>
    <t xml:space="preserve">CANSAYAHON, RONDA, CEBU </t>
  </si>
  <si>
    <t>danzaquinz@gmail.com</t>
  </si>
  <si>
    <t>TMC-22072201000880</t>
  </si>
  <si>
    <t>March 12, 2022</t>
  </si>
  <si>
    <t>March 11, 2027</t>
  </si>
  <si>
    <t>LAMOCO</t>
  </si>
  <si>
    <t>ELNERA</t>
  </si>
  <si>
    <t>May 27, 1953</t>
  </si>
  <si>
    <t>BAGONG DAN, YATI, LILOAN, CEBU</t>
  </si>
  <si>
    <t>elneranacualamoco@gmail.com</t>
  </si>
  <si>
    <t>UNIVERSITY OF CEBU - BANILAD CAMPUS</t>
  </si>
  <si>
    <t>TMC-00025072201009</t>
  </si>
  <si>
    <t>MATEO A. ALIN, JR.</t>
  </si>
  <si>
    <t>ENGR. WINEFREDO B. SALAS</t>
  </si>
  <si>
    <t>KENNETH LOTHER B. CAÑIZARES</t>
  </si>
  <si>
    <t>MANZANARES</t>
  </si>
  <si>
    <t>RUEL</t>
  </si>
  <si>
    <t>June 19, 1984</t>
  </si>
  <si>
    <t>Salvador St, Labangon, Cebu City</t>
  </si>
  <si>
    <t>rumanz2020@gmail.com</t>
  </si>
  <si>
    <t>CLEVERCARE CAREGIVER TRAINING CENTER</t>
  </si>
  <si>
    <t>February 10, 2025</t>
  </si>
  <si>
    <t>February 9, 2030</t>
  </si>
  <si>
    <t>TMC-00025072201005</t>
  </si>
  <si>
    <t>VIRGINIA B. NAMOC</t>
  </si>
  <si>
    <t>ELSA A. APIAG</t>
  </si>
  <si>
    <t>CARMONA</t>
  </si>
  <si>
    <t>CRISTITA</t>
  </si>
  <si>
    <t>O.</t>
  </si>
  <si>
    <t>February 22, 1986</t>
  </si>
  <si>
    <t>1150 CAYAM, COLON, CITY OF NAGA</t>
  </si>
  <si>
    <t>cris_carms@yahoo.com</t>
  </si>
  <si>
    <t>ROSE INSTITUTE/ TGP</t>
  </si>
  <si>
    <t>February 4, 2025</t>
  </si>
  <si>
    <t>February 3, 2030</t>
  </si>
  <si>
    <t>TMC-00025072201004</t>
  </si>
  <si>
    <t>February 6, 2025</t>
  </si>
  <si>
    <t>February 5, 2030</t>
  </si>
  <si>
    <t>RUIZ</t>
  </si>
  <si>
    <t>GENILYN</t>
  </si>
  <si>
    <t>October 22, 1987</t>
  </si>
  <si>
    <t>Parkplace Sub., Babag 2, Lapu-lapu City, CEBU</t>
  </si>
  <si>
    <t>gdomosmog@gmail.com</t>
  </si>
  <si>
    <t>TMJ TECHNOLOGY SKILLS TRAINING INSTITUTE AND ASSESSMENT CENTER INC</t>
  </si>
  <si>
    <t>February 28, 2025</t>
  </si>
  <si>
    <t>February 27, 2030</t>
  </si>
  <si>
    <t>TMC-22072201002832</t>
  </si>
  <si>
    <t>August 30, 2022</t>
  </si>
  <si>
    <t>August 29, 2027</t>
  </si>
  <si>
    <t>GODIN</t>
  </si>
  <si>
    <t>TILLOR</t>
  </si>
  <si>
    <t>JOHNNY</t>
  </si>
  <si>
    <t>May 28, 1982</t>
  </si>
  <si>
    <t>PUROK SAN JOSE, BANBAN,  BOGO CITY</t>
  </si>
  <si>
    <t>johnny.tillor001@deped.gov.ph</t>
  </si>
  <si>
    <t>April 16, 2021</t>
  </si>
  <si>
    <t>April 15, 2026</t>
  </si>
  <si>
    <t>TMC-21072201008445</t>
  </si>
  <si>
    <t>FORMENTERA</t>
  </si>
  <si>
    <t>JHOEIY MEIGH</t>
  </si>
  <si>
    <t>December 13, 1995</t>
  </si>
  <si>
    <t>SOUTHERN POBLACION, CEBU CITY</t>
  </si>
  <si>
    <t>jhoeiyme22@gmail.com</t>
  </si>
  <si>
    <t>UNI ECO AGRI FARM LEARNING INSTITUTE, INC</t>
  </si>
  <si>
    <t>December 15, 2024</t>
  </si>
  <si>
    <t>December 14, 2029</t>
  </si>
  <si>
    <t>TMC-00024072201008</t>
  </si>
  <si>
    <t>February 25, 2024</t>
  </si>
  <si>
    <t>February 24, 2029</t>
  </si>
  <si>
    <t xml:space="preserve"> LLANOS</t>
  </si>
  <si>
    <t>ARNEL</t>
  </si>
  <si>
    <t>May 28, 1967</t>
  </si>
  <si>
    <t>POBLACION, SIBONGA, CEBU</t>
  </si>
  <si>
    <t>arnel.llanos001@deped.gov.ph</t>
  </si>
  <si>
    <t>June 5, 2024</t>
  </si>
  <si>
    <t>June 4, 2029</t>
  </si>
  <si>
    <t>TMC-00024072201023</t>
  </si>
  <si>
    <t>ENGR. KENNETH CAÑAZARES</t>
  </si>
  <si>
    <t>BOBBY TARONGOY</t>
  </si>
  <si>
    <t>ROWELL L. PANUNCIAL</t>
  </si>
  <si>
    <t>FERNANDEZ</t>
  </si>
  <si>
    <t>CHESKA</t>
  </si>
  <si>
    <t>November 19, 1998</t>
  </si>
  <si>
    <t>MOHON 1, TISA, CEBU CITY</t>
  </si>
  <si>
    <t>cheskaf257@gmail.com</t>
  </si>
  <si>
    <t>December 19, 2024</t>
  </si>
  <si>
    <t>December 18, 2029</t>
  </si>
  <si>
    <t>TMC-25043401007995</t>
  </si>
  <si>
    <t>February 22, 2025</t>
  </si>
  <si>
    <t>February 21, 2030</t>
  </si>
  <si>
    <t>JAEWE T. PLANSAY</t>
  </si>
  <si>
    <t>CONCEPCION T. OBIENA</t>
  </si>
  <si>
    <t>CRISTETA C. DACUMOS</t>
  </si>
  <si>
    <t>CANOY</t>
  </si>
  <si>
    <t>JINJIN</t>
  </si>
  <si>
    <t>July 27, 2001</t>
  </si>
  <si>
    <t>PUROK 6, SAN MIGUEL, CORDOVA</t>
  </si>
  <si>
    <t>jinjincanoy@gmail.com</t>
  </si>
  <si>
    <t>TMC-25043401007992</t>
  </si>
  <si>
    <t>PABILLON</t>
  </si>
  <si>
    <t xml:space="preserve">ALAN </t>
  </si>
  <si>
    <t>April 15, 1986</t>
  </si>
  <si>
    <t>BANBAN, BOGO CITY</t>
  </si>
  <si>
    <t>dan.pabillon001@deped.gov.ph</t>
  </si>
  <si>
    <t>TMC-21072201008449</t>
  </si>
  <si>
    <t>MR. JUN ALIN</t>
  </si>
  <si>
    <t>DIGNOS</t>
  </si>
  <si>
    <t>ORLY</t>
  </si>
  <si>
    <t>November 28, 1988</t>
  </si>
  <si>
    <t>PUROK ROSAL 4, GAIRAN, BOGO CITY</t>
  </si>
  <si>
    <t>orly.dignos@deped.gov.ph</t>
  </si>
  <si>
    <t>March 22, 2023</t>
  </si>
  <si>
    <t>March 21, 2028</t>
  </si>
  <si>
    <t>TMC-21072201145</t>
  </si>
  <si>
    <t>December 9, 2021</t>
  </si>
  <si>
    <t>December 8, 2026</t>
  </si>
  <si>
    <t>SORIÑO</t>
  </si>
  <si>
    <t>December 29, 1982</t>
  </si>
  <si>
    <t>T. PARAS ST. , POBLACION, BARILI, CEBU</t>
  </si>
  <si>
    <t>danilo.sorino@deped.gov.ph</t>
  </si>
  <si>
    <t>LYCEUM OF CEBU, INC</t>
  </si>
  <si>
    <t>TMC-23072201000911</t>
  </si>
  <si>
    <t>March 24, 2023</t>
  </si>
  <si>
    <t>March 23, 2028</t>
  </si>
  <si>
    <t>RANULFO I. ARCAY</t>
  </si>
  <si>
    <t>MARTE M. EMPERIO</t>
  </si>
  <si>
    <t>DOMINGO</t>
  </si>
  <si>
    <t>TERESITA</t>
  </si>
  <si>
    <t>August 29, 1947</t>
  </si>
  <si>
    <t>705 ULTIMA RESIDENCES, OSMEÑA BLVD. , STA. CRUZ, CEBU CITY</t>
  </si>
  <si>
    <t>tldomingorealty@yahoo.com</t>
  </si>
  <si>
    <t>CANCARE/ FREELANCE PROFESSIONAL - REAL ESTATE BROKER</t>
  </si>
  <si>
    <t>SOCIAL COMMUNITY DEVELOPMENT AND OTHER SERVICES</t>
  </si>
  <si>
    <t>March 4, 2025</t>
  </si>
  <si>
    <t>March 3, 2030</t>
  </si>
  <si>
    <t>TMC-25072201008</t>
  </si>
  <si>
    <t>QUINTANA</t>
  </si>
  <si>
    <t>MICHELE ROSE</t>
  </si>
  <si>
    <t>E.</t>
  </si>
  <si>
    <t>September 4, 1996</t>
  </si>
  <si>
    <t>DON G. ANTIGUA, BORBONM CEBU</t>
  </si>
  <si>
    <t>symich4@gmail.com</t>
  </si>
  <si>
    <t>July 28, 2021</t>
  </si>
  <si>
    <t>July 27, 2026</t>
  </si>
  <si>
    <t>TMC-24072201055</t>
  </si>
  <si>
    <t>ENG,TEDDY M. TARRAY</t>
  </si>
  <si>
    <t>August 25, 1988</t>
  </si>
  <si>
    <t>popernisto@gmail.com</t>
  </si>
  <si>
    <t>GIAN</t>
  </si>
  <si>
    <t>ANECITO</t>
  </si>
  <si>
    <t>April 17, 1965</t>
  </si>
  <si>
    <t>POBLACION, DANAO CITY, CEBU</t>
  </si>
  <si>
    <t>anecitogian92@gmail.com</t>
  </si>
  <si>
    <t>ARN BUILDERS, INC</t>
  </si>
  <si>
    <t>November 8, 2024</t>
  </si>
  <si>
    <t>November 7, 2029</t>
  </si>
  <si>
    <t>TMC-23072201112478</t>
  </si>
  <si>
    <t>June 15, 2023</t>
  </si>
  <si>
    <t>June 14, 2028</t>
  </si>
  <si>
    <t>DANNY NAZARRENO</t>
  </si>
  <si>
    <t>January 29, 1991</t>
  </si>
  <si>
    <t>BAOD, BANTAYAN, CEBU</t>
  </si>
  <si>
    <t>February 13, 2022</t>
  </si>
  <si>
    <t>February 12, 2027</t>
  </si>
  <si>
    <t>TMC-24072201044833</t>
  </si>
  <si>
    <t>October 11, 2024</t>
  </si>
  <si>
    <t>October 10, 2029</t>
  </si>
  <si>
    <t>March 19, 1981</t>
  </si>
  <si>
    <t>CATARMAN, CEBU CITY</t>
  </si>
  <si>
    <t>March 9, 2023</t>
  </si>
  <si>
    <t>March 8, 2028</t>
  </si>
  <si>
    <t>TMC-22072201000268</t>
  </si>
  <si>
    <t>February 3, 2022</t>
  </si>
  <si>
    <t>February 2, 2027</t>
  </si>
  <si>
    <t>PESTAÑO</t>
  </si>
  <si>
    <t>DONATO</t>
  </si>
  <si>
    <t>June 9, 1975</t>
  </si>
  <si>
    <t>LIBERTAD, BOGO CITY, CEBU</t>
  </si>
  <si>
    <t>donatopestano06@gmail.com</t>
  </si>
  <si>
    <t>June 16, 2024</t>
  </si>
  <si>
    <t>June 15, 2029</t>
  </si>
  <si>
    <t>TMC-24072201017286</t>
  </si>
  <si>
    <t>April 26, 2024</t>
  </si>
  <si>
    <t>April 25, 2029</t>
  </si>
  <si>
    <t>RODEREK PAUL BENTILLO</t>
  </si>
  <si>
    <t>OPEÑA</t>
  </si>
  <si>
    <t>SWEET ERICA</t>
  </si>
  <si>
    <t>May 9, 1996</t>
  </si>
  <si>
    <t>SABANG, DANAO CITY, CEBU</t>
  </si>
  <si>
    <t>sweetericaopena@gmail.com</t>
  </si>
  <si>
    <t>MSC CREWING SERVICES PHILIPPINES, INC</t>
  </si>
  <si>
    <t>March 2, 2024</t>
  </si>
  <si>
    <t>March 1, 2029</t>
  </si>
  <si>
    <t>TMC-24072201053907</t>
  </si>
  <si>
    <t>December 1, 2024</t>
  </si>
  <si>
    <t>November 30, 2029</t>
  </si>
  <si>
    <t>ENGLATERA</t>
  </si>
  <si>
    <t>ROSALIO</t>
  </si>
  <si>
    <t>October 28, 1980</t>
  </si>
  <si>
    <t>KADASIG PHASE III, TISA, CEBU CITY</t>
  </si>
  <si>
    <t>raselenglatera@gmail.com</t>
  </si>
  <si>
    <t>DON BOSCO TECHNICAL COLLEGE - CEBU</t>
  </si>
  <si>
    <t>January 11, 2024</t>
  </si>
  <si>
    <t>January 10, 2029</t>
  </si>
  <si>
    <t>TMC-24072201053390</t>
  </si>
  <si>
    <t>BAYETA</t>
  </si>
  <si>
    <t>ALEXANDER</t>
  </si>
  <si>
    <t>August 20, 1998</t>
  </si>
  <si>
    <t>SUBANG DAKU, MANDAUE CITY, CEBU</t>
  </si>
  <si>
    <t>alexanderbayeta98@gmail.com</t>
  </si>
  <si>
    <t xml:space="preserve">3a Prime </t>
  </si>
  <si>
    <t>October 14, 2022</t>
  </si>
  <si>
    <t>October 13, 2027</t>
  </si>
  <si>
    <t>TMC-23153801013951</t>
  </si>
  <si>
    <t>July 20, 2023</t>
  </si>
  <si>
    <t>July 19, 2028</t>
  </si>
  <si>
    <t>LEONOR MONTEHERMOSO</t>
  </si>
  <si>
    <t>FERDINAND DE ROMA</t>
  </si>
  <si>
    <t>DIAMEL MOGNI</t>
  </si>
  <si>
    <t>LUAÑA</t>
  </si>
  <si>
    <t>MARK ANTHONY</t>
  </si>
  <si>
    <t>December 5, 1987</t>
  </si>
  <si>
    <t>ARGAO, CEBU</t>
  </si>
  <si>
    <t>farmermark005@gmail.com</t>
  </si>
  <si>
    <t>PESTALES AGRICULTURE COOP</t>
  </si>
  <si>
    <t>TMC-20072201015964</t>
  </si>
  <si>
    <t>November 21, 2020</t>
  </si>
  <si>
    <t>November 20, 2025</t>
  </si>
  <si>
    <t>MYRNA PITALUNA</t>
  </si>
  <si>
    <t>CORPUZ</t>
  </si>
  <si>
    <t>ZENIFER</t>
  </si>
  <si>
    <t>October 13, 1976</t>
  </si>
  <si>
    <t>BACAYAN, CEBU CITY</t>
  </si>
  <si>
    <t>zencorpuz@gmail.com</t>
  </si>
  <si>
    <t>August 15, 2024</t>
  </si>
  <si>
    <t>August 14, 2029</t>
  </si>
  <si>
    <t>TMC-24072201026769</t>
  </si>
  <si>
    <t>June 25, 2024</t>
  </si>
  <si>
    <t>June 24, 2029</t>
  </si>
  <si>
    <t>KENNETH CAÑIZARES</t>
  </si>
  <si>
    <t>VIRGINIA NAMOC</t>
  </si>
  <si>
    <t>GENESIS</t>
  </si>
  <si>
    <t>July 23, 1989</t>
  </si>
  <si>
    <t>NAGA CITY, CEBU</t>
  </si>
  <si>
    <t>SOUTH GENERAL HOSPITAL INC</t>
  </si>
  <si>
    <t>October 26, 2022</t>
  </si>
  <si>
    <t>October 25, 2027</t>
  </si>
  <si>
    <t>TMC-24072201056767</t>
  </si>
  <si>
    <t>December 17, 2024</t>
  </si>
  <si>
    <t>December 16, 2029</t>
  </si>
  <si>
    <t>BANZON</t>
  </si>
  <si>
    <t>STEVE</t>
  </si>
  <si>
    <t>Y.</t>
  </si>
  <si>
    <t>January 21, 1965</t>
  </si>
  <si>
    <t>sybanzon65@gmail.com</t>
  </si>
  <si>
    <t>January 13, 2025</t>
  </si>
  <si>
    <t>January 12, 2030</t>
  </si>
  <si>
    <t>TMC-22072201001778</t>
  </si>
  <si>
    <t>May 31, 2022</t>
  </si>
  <si>
    <t>May 30, 2027</t>
  </si>
  <si>
    <t>BENTILLO</t>
  </si>
  <si>
    <t>RODERICK PAUL</t>
  </si>
  <si>
    <t>December 11, 1983</t>
  </si>
  <si>
    <t>CABANCALAN, MANDAUE CITY</t>
  </si>
  <si>
    <t>rptbentillo@tesda.gov.ph</t>
  </si>
  <si>
    <t>PTC - TOLEDO</t>
  </si>
  <si>
    <t>TMC-24072201019485</t>
  </si>
  <si>
    <t>May 17, 2024</t>
  </si>
  <si>
    <t>May 16, 2029</t>
  </si>
  <si>
    <t>CLARISSA J. GERALDO</t>
  </si>
  <si>
    <t>CAÑIZARES</t>
  </si>
  <si>
    <t>KENNETH LOTHAR</t>
  </si>
  <si>
    <t>December 22, 1965</t>
  </si>
  <si>
    <t>SIMALA, SIBONGA, CEBU</t>
  </si>
  <si>
    <t>klmcanizares@tesda,gov.ph</t>
  </si>
  <si>
    <t>PTC- MINGLANILLA</t>
  </si>
  <si>
    <t>February 1, 2025</t>
  </si>
  <si>
    <t>January 31, 2030</t>
  </si>
  <si>
    <t>TMC-23072201000483</t>
  </si>
  <si>
    <t>January 26, 2023</t>
  </si>
  <si>
    <t>January 25, 2028</t>
  </si>
  <si>
    <t>FLORO T. RINGCA</t>
  </si>
  <si>
    <t>JUN CLEMENA</t>
  </si>
  <si>
    <t>HERMOSO</t>
  </si>
  <si>
    <t>ROSEMARIE</t>
  </si>
  <si>
    <t>September 26, 1981</t>
  </si>
  <si>
    <t>MASABA, DANAO CITY, CEBU</t>
  </si>
  <si>
    <t>rosemarie37hermoso@gmail.com</t>
  </si>
  <si>
    <t>December 23, 2024</t>
  </si>
  <si>
    <t>December 22, 2029</t>
  </si>
  <si>
    <t>TMC-24072201057420</t>
  </si>
  <si>
    <t>J. CABAHUG</t>
  </si>
  <si>
    <t>K. CAÑIZARES</t>
  </si>
  <si>
    <t>C. GERALDO</t>
  </si>
  <si>
    <t>BALDOZA</t>
  </si>
  <si>
    <t>SIEGFRED</t>
  </si>
  <si>
    <t>V.</t>
  </si>
  <si>
    <t>November 12, 1964</t>
  </si>
  <si>
    <t>APAS, CEBU CITY</t>
  </si>
  <si>
    <t>siegfred69200p@gmail.com</t>
  </si>
  <si>
    <t>UNIVERSITY OF THE VISAYAS</t>
  </si>
  <si>
    <t>January 7, 2025</t>
  </si>
  <si>
    <t>January 6, 2030</t>
  </si>
  <si>
    <t>TMC-25072201004873</t>
  </si>
  <si>
    <t>BANSALE</t>
  </si>
  <si>
    <t>ALEXIA KAYE</t>
  </si>
  <si>
    <t>July 25, 1985</t>
  </si>
  <si>
    <t>BASAK, PARDO, CEBU CITY</t>
  </si>
  <si>
    <t>alexiakayebansale@gmail.com</t>
  </si>
  <si>
    <t>TMC-21130701024356</t>
  </si>
  <si>
    <t>June 29, 2021</t>
  </si>
  <si>
    <t>June 28, 2026</t>
  </si>
  <si>
    <t>SONIA VICTORIA P. GONGORA</t>
  </si>
  <si>
    <t>LEA G. CALISO</t>
  </si>
  <si>
    <t>COMAYAS</t>
  </si>
  <si>
    <t xml:space="preserve">TEODORO </t>
  </si>
  <si>
    <t>October 10, 1997</t>
  </si>
  <si>
    <t>PUROK SOOK, MATAB-ANG, DAY-AS, CORDOVA, CEBU</t>
  </si>
  <si>
    <t>teodorocomayas21@gmail.com</t>
  </si>
  <si>
    <t>January 24, 2025</t>
  </si>
  <si>
    <t>January 23, 2030</t>
  </si>
  <si>
    <t>TMC-24130601010630</t>
  </si>
  <si>
    <t>February 27, 2024</t>
  </si>
  <si>
    <t>February 26, 2029</t>
  </si>
  <si>
    <t>ANGUIT</t>
  </si>
  <si>
    <t>RAESHELLE JOY</t>
  </si>
  <si>
    <t>December 19, 1998</t>
  </si>
  <si>
    <t>KADULANG, MARIGONDON, LAPU LAPU CITY</t>
  </si>
  <si>
    <t>anguitraeshellejoy@gmail.com</t>
  </si>
  <si>
    <t>January 27, 2025</t>
  </si>
  <si>
    <t>January 26, 2030</t>
  </si>
  <si>
    <t>TMC-24071201005018</t>
  </si>
  <si>
    <t>GARCIA</t>
  </si>
  <si>
    <t>PAUL BRIAN</t>
  </si>
  <si>
    <t>July 9, 1981</t>
  </si>
  <si>
    <t>LAWAAN, TALISAY CITY</t>
  </si>
  <si>
    <t>garcia.paulbrian@gmail.com</t>
  </si>
  <si>
    <t>February 8, 2025</t>
  </si>
  <si>
    <t>February 7, 2030</t>
  </si>
  <si>
    <t>TMC-20072201011357</t>
  </si>
  <si>
    <t>June 3, 2020</t>
  </si>
  <si>
    <t>June 2, 2025</t>
  </si>
  <si>
    <t>CABACANG</t>
  </si>
  <si>
    <t>BANARIO</t>
  </si>
  <si>
    <t>CATUBIG</t>
  </si>
  <si>
    <t>LEO</t>
  </si>
  <si>
    <t>November 8, 1982</t>
  </si>
  <si>
    <t>MOHON, TALISAY CITY</t>
  </si>
  <si>
    <t>lgcatubig@gmail.com</t>
  </si>
  <si>
    <t>CEBU TECHNICAL VOCATIONAL  TRAINING AND ASSESSMENT CENTER ACADEMY</t>
  </si>
  <si>
    <t>September 27, 2024</t>
  </si>
  <si>
    <t>September 26, 2029</t>
  </si>
  <si>
    <t>TMC-24072201042188</t>
  </si>
  <si>
    <t>RESANE</t>
  </si>
  <si>
    <t>RIECEL</t>
  </si>
  <si>
    <t>April 8, 1993</t>
  </si>
  <si>
    <t>TULAY, MINGLANILLA</t>
  </si>
  <si>
    <t>riecelresane16@gmail.com</t>
  </si>
  <si>
    <t xml:space="preserve">DEPARTMENT OF MANPOWER DEVELOPMENT AND PLACEMENT </t>
  </si>
  <si>
    <t>TMC-25072201004920</t>
  </si>
  <si>
    <t>BULAHAN</t>
  </si>
  <si>
    <t>MARYJEAN</t>
  </si>
  <si>
    <t>September 23, 1999</t>
  </si>
  <si>
    <t>GAIRAN, BOGO CITY, CEBU</t>
  </si>
  <si>
    <t>maryjeanbulahan23@gmail.com</t>
  </si>
  <si>
    <t>KM100 SKILLS AND TRAINING CENTER INC.</t>
  </si>
  <si>
    <t>January 31, 2024</t>
  </si>
  <si>
    <t>TMC-24072201017276</t>
  </si>
  <si>
    <t>April 25, 2024</t>
  </si>
  <si>
    <t>April 24, 2029</t>
  </si>
  <si>
    <t>GUIVENCAN</t>
  </si>
  <si>
    <t>HAROLD</t>
  </si>
  <si>
    <t>November 11, 1986</t>
  </si>
  <si>
    <t>LOOC, MANDAUE CITY</t>
  </si>
  <si>
    <t>harold.guivencan@yahoo.com</t>
  </si>
  <si>
    <t>TMC-21130701024348</t>
  </si>
  <si>
    <t>FUENTES</t>
  </si>
  <si>
    <t>WILMER</t>
  </si>
  <si>
    <t>November 21, 1985</t>
  </si>
  <si>
    <t>PARDO, CEBU CITY</t>
  </si>
  <si>
    <t>wilmer.up.master@</t>
  </si>
  <si>
    <t>TMC-24130601010635</t>
  </si>
  <si>
    <t>LEA CALISO</t>
  </si>
  <si>
    <t>SAMSON</t>
  </si>
  <si>
    <t>STELLA</t>
  </si>
  <si>
    <t>August 14, 1988</t>
  </si>
  <si>
    <t>stellamares@gmail.com</t>
  </si>
  <si>
    <t>TMC-24071201012663</t>
  </si>
  <si>
    <t>December 13, 2024</t>
  </si>
  <si>
    <t>December 12, 2029</t>
  </si>
  <si>
    <t>ENG. FLORIDEL C. PELIM</t>
  </si>
  <si>
    <t>CABABAT</t>
  </si>
  <si>
    <t>RAFAEL</t>
  </si>
  <si>
    <t>MOALBOAL, LANAO, CEBU</t>
  </si>
  <si>
    <t>VITALS</t>
  </si>
  <si>
    <t>cababatr365@gmail.com</t>
  </si>
  <si>
    <t>09653666768</t>
  </si>
  <si>
    <t>TMC-TMC-2407220105</t>
  </si>
  <si>
    <t>TAN</t>
  </si>
  <si>
    <t>HENDRICKSON</t>
  </si>
  <si>
    <t>U.</t>
  </si>
  <si>
    <t>39 DIMAS-ALANG STREET, BARANGAY PAHINA CENTRAL</t>
  </si>
  <si>
    <t>KLN SKILLS AND MANAGEMENT TRAINING AND ASSESSMENT CENTER,INC.</t>
  </si>
  <si>
    <t>hendricksontan165@gmail.com</t>
  </si>
  <si>
    <t>0963 7760 350</t>
  </si>
  <si>
    <t>TMC-24072201002559</t>
  </si>
  <si>
    <t>MYRNA P. ALNGOG</t>
  </si>
  <si>
    <t>PATALINGHUG</t>
  </si>
  <si>
    <t>ROBELITO</t>
  </si>
  <si>
    <t>KAL-ANAN</t>
  </si>
  <si>
    <t>PTC DAANBANTAYAN</t>
  </si>
  <si>
    <t>roveeleetoo@gmail.com</t>
  </si>
  <si>
    <t>0955 182 2703</t>
  </si>
  <si>
    <t>TMC-22072201001238</t>
  </si>
  <si>
    <t>VERAMIE P. GUANZON</t>
  </si>
  <si>
    <t>JOCELYN V. CABAHUG</t>
  </si>
  <si>
    <t>TRAZONA</t>
  </si>
  <si>
    <t>LUCILLE</t>
  </si>
  <si>
    <t>September 23, 1980</t>
  </si>
  <si>
    <t>Purok Lemongrass, Tubod, Minglanilla</t>
  </si>
  <si>
    <t>lucille.trazona41@gmail.com</t>
  </si>
  <si>
    <t>March 18, 2024</t>
  </si>
  <si>
    <t>March 17, 2029</t>
  </si>
  <si>
    <t>TMC-25072201005556</t>
  </si>
  <si>
    <t>February 13, 2025</t>
  </si>
  <si>
    <t>February 12, 2030</t>
  </si>
  <si>
    <t>EDGAR B. CAPA JR</t>
  </si>
  <si>
    <t>MYRNA PITALUNA - ALNGOG</t>
  </si>
  <si>
    <t>BLK 1, LOT 27 MAMBAGO, LAPU LAPU CITY</t>
  </si>
  <si>
    <t>March 3, 2025</t>
  </si>
  <si>
    <t>March 2, 2030</t>
  </si>
  <si>
    <t>CAMINERO</t>
  </si>
  <si>
    <t>MICHAEL</t>
  </si>
  <si>
    <t>August 31, 1970</t>
  </si>
  <si>
    <t>PUROK SANTAN, OLIVO, TABUELAN, CEBU</t>
  </si>
  <si>
    <t>michaelscaminero@gmail.com</t>
  </si>
  <si>
    <t>March 19, 2025</t>
  </si>
  <si>
    <t>March 18, 2030</t>
  </si>
  <si>
    <t>TMC-25072201011549</t>
  </si>
  <si>
    <t>GALLARDO</t>
  </si>
  <si>
    <t>MARY CATHRINE</t>
  </si>
  <si>
    <t>January 14, 1956</t>
  </si>
  <si>
    <t>BANILAD, CEBU CITY</t>
  </si>
  <si>
    <t>BANILAD CENTER FOR PROFESSIONAL DEVELOPMENT</t>
  </si>
  <si>
    <t>March 18, 2025</t>
  </si>
  <si>
    <t>March 17, 2030</t>
  </si>
  <si>
    <t>TMC-22072201000947</t>
  </si>
  <si>
    <t>March 23, 2022</t>
  </si>
  <si>
    <t>March 22, 2027</t>
  </si>
  <si>
    <t>LASPOÑA</t>
  </si>
  <si>
    <t>July 31, 1984</t>
  </si>
  <si>
    <t>SACRED HEART VILLAGE, CORAZON, CATMON, CEBU</t>
  </si>
  <si>
    <t>noelnoelinethiopia@gmail.com</t>
  </si>
  <si>
    <t>FEDERAL TVET INSTITUTE</t>
  </si>
  <si>
    <t>TMC-25072201011170</t>
  </si>
  <si>
    <t>BERRAME</t>
  </si>
  <si>
    <t>XENIA</t>
  </si>
  <si>
    <t>January 22, 1986</t>
  </si>
  <si>
    <t>TABOK LAMAC, YATI, LILOAN, CEBU</t>
  </si>
  <si>
    <t>xeniaatimcontapay@gmail.com</t>
  </si>
  <si>
    <t>MANDAUE CITY COMPREHENSIVE NATIONAL HIGH SCHOOL</t>
  </si>
  <si>
    <t>June 18, 2024</t>
  </si>
  <si>
    <t>June 17, 2029</t>
  </si>
  <si>
    <t>TMC-21072201001925</t>
  </si>
  <si>
    <t>February 9, 2021</t>
  </si>
  <si>
    <t>February 8, 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</si>
</sst>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mm&quot;/&quot;dd&quot;/&quot;yy"/>
    <numFmt numFmtId="165" formatCode="[$-409]mmmm\ d\,\ yyyy;@"/>
    <numFmt numFmtId="166" formatCode="0;[Red]0"/>
    <numFmt numFmtId="167" formatCode="m/d/yyyy;@"/>
    <numFmt numFmtId="168" formatCode="m/d/yy;@"/>
  </numFmts>
  <fonts count="46" x14ac:knownFonts="1">
    <font>
      <sz val="10"/>
      <color rgb="FF000000"/>
      <name val="Arial"/>
      <scheme val="minor"/>
    </font>
    <font>
      <b/>
      <sz val="10"/>
      <color theme="1"/>
      <name val="Calibri"/>
      <family val="2"/>
    </font>
    <font>
      <sz val="10"/>
      <name val="Arial"/>
      <family val="2"/>
    </font>
    <font>
      <i/>
      <sz val="9"/>
      <color theme="1"/>
      <name val="Calibri"/>
      <family val="2"/>
    </font>
    <font>
      <sz val="10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Arial"/>
      <family val="2"/>
      <scheme val="minor"/>
    </font>
    <font>
      <sz val="9"/>
      <color theme="1"/>
      <name val="Calibri"/>
      <family val="2"/>
    </font>
    <font>
      <b/>
      <sz val="11"/>
      <color theme="1"/>
      <name val="Calibri"/>
      <family val="2"/>
    </font>
    <font>
      <b/>
      <sz val="10"/>
      <color rgb="FFFF0000"/>
      <name val="Calibri"/>
      <family val="2"/>
    </font>
    <font>
      <sz val="10"/>
      <color rgb="FF000000"/>
      <name val="Calibri"/>
      <family val="2"/>
    </font>
    <font>
      <b/>
      <sz val="11"/>
      <color theme="1"/>
      <name val="Arial"/>
      <family val="2"/>
      <scheme val="minor"/>
    </font>
    <font>
      <sz val="11"/>
      <color theme="1"/>
      <name val="Arial"/>
      <family val="2"/>
    </font>
    <font>
      <b/>
      <sz val="13"/>
      <color theme="1"/>
      <name val="Arial"/>
      <family val="2"/>
    </font>
    <font>
      <b/>
      <sz val="11"/>
      <color theme="1"/>
      <name val="Arial"/>
      <family val="2"/>
    </font>
    <font>
      <sz val="13"/>
      <color theme="1"/>
      <name val="Arial"/>
      <family val="2"/>
    </font>
    <font>
      <b/>
      <sz val="10"/>
      <color rgb="FF000000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b/>
      <sz val="12"/>
      <name val="Calibri"/>
      <family val="2"/>
    </font>
    <font>
      <i/>
      <sz val="12"/>
      <color theme="1"/>
      <name val="Calibri"/>
      <family val="2"/>
    </font>
    <font>
      <sz val="13"/>
      <color rgb="FF000000"/>
      <name val="Arial"/>
      <family val="2"/>
      <scheme val="minor"/>
    </font>
    <font>
      <b/>
      <sz val="13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1"/>
      <color theme="1"/>
      <name val="Calibri"/>
      <family val="2"/>
    </font>
    <font>
      <u/>
      <sz val="10"/>
      <color theme="10"/>
      <name val="Arial"/>
      <family val="2"/>
      <scheme val="minor"/>
    </font>
    <font>
      <sz val="8"/>
      <name val="Arial"/>
      <family val="2"/>
    </font>
    <font>
      <sz val="8"/>
      <color theme="1"/>
      <name val="Arial"/>
      <family val="2"/>
    </font>
    <font>
      <u/>
      <sz val="8"/>
      <color theme="10"/>
      <name val="Arial"/>
      <family val="2"/>
      <scheme val="minor"/>
    </font>
    <font>
      <sz val="8"/>
      <color rgb="FF000000"/>
      <name val="Arial"/>
      <family val="2"/>
    </font>
    <font>
      <sz val="8"/>
      <name val="Arial"/>
      <family val="2"/>
      <charset val="1"/>
    </font>
    <font>
      <sz val="8"/>
      <color rgb="FF232222"/>
      <name val="Roboto"/>
    </font>
    <font>
      <sz val="9"/>
      <color rgb="FF000000"/>
      <name val="Calibri"/>
      <family val="2"/>
    </font>
    <font>
      <u/>
      <sz val="11"/>
      <color theme="10"/>
      <name val="Arial"/>
      <family val="2"/>
      <scheme val="minor"/>
    </font>
    <font>
      <sz val="8"/>
      <color theme="1"/>
      <name val="Calibri"/>
      <family val="2"/>
    </font>
    <font>
      <sz val="8"/>
      <color rgb="FF000000"/>
      <name val="Calibri"/>
      <family val="2"/>
    </font>
    <font>
      <sz val="8"/>
      <name val="Arial"/>
      <family val="2"/>
      <scheme val="major"/>
    </font>
    <font>
      <u/>
      <sz val="8"/>
      <name val="Arial"/>
      <family val="2"/>
      <scheme val="major"/>
    </font>
    <font>
      <sz val="8"/>
      <color theme="1"/>
      <name val="Consolas"/>
      <family val="3"/>
    </font>
    <font>
      <b/>
      <sz val="8"/>
      <color theme="1"/>
      <name val="Arial"/>
      <family val="2"/>
    </font>
    <font>
      <sz val="8"/>
      <color rgb="FF2D3748"/>
      <name val="Segoe UI"/>
      <family val="2"/>
    </font>
    <font>
      <sz val="8"/>
      <color rgb="FF0000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theme="0"/>
        <bgColor indexed="64"/>
      </patternFill>
    </fill>
    <fill>
      <patternFill patternType="solid">
        <fgColor rgb="FFF5F5F5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B050"/>
      </left>
      <right style="medium">
        <color rgb="FF00B050"/>
      </right>
      <top style="medium">
        <color rgb="FF00B050"/>
      </top>
      <bottom style="medium">
        <color rgb="FF00B050"/>
      </bottom>
      <diagonal/>
    </border>
    <border>
      <left/>
      <right/>
      <top style="medium">
        <color rgb="FF00B05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rgb="FFDDDDDD"/>
      </top>
      <bottom/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6" fillId="0" borderId="0"/>
    <xf numFmtId="0" fontId="29" fillId="0" borderId="0" applyNumberFormat="0" applyFill="0" applyBorder="0" applyAlignment="0" applyProtection="0"/>
    <xf numFmtId="0" fontId="6" fillId="0" borderId="0"/>
    <xf numFmtId="0" fontId="2" fillId="0" borderId="0"/>
    <xf numFmtId="0" fontId="37" fillId="0" borderId="0" applyNumberFormat="0" applyFill="0" applyBorder="0" applyAlignment="0" applyProtection="0"/>
  </cellStyleXfs>
  <cellXfs count="157">
    <xf numFmtId="0" fontId="0" fillId="0" borderId="0" xfId="0"/>
    <xf numFmtId="0" fontId="4" fillId="0" borderId="6" xfId="0" applyFont="1" applyBorder="1"/>
    <xf numFmtId="164" fontId="4" fillId="0" borderId="6" xfId="0" applyNumberFormat="1" applyFont="1" applyBorder="1"/>
    <xf numFmtId="0" fontId="5" fillId="2" borderId="6" xfId="0" applyFont="1" applyFill="1" applyBorder="1" applyAlignment="1">
      <alignment horizontal="left"/>
    </xf>
    <xf numFmtId="0" fontId="6" fillId="0" borderId="5" xfId="0" applyFont="1" applyBorder="1" applyAlignment="1">
      <alignment horizontal="left"/>
    </xf>
    <xf numFmtId="0" fontId="7" fillId="0" borderId="0" xfId="0" applyFont="1"/>
    <xf numFmtId="0" fontId="5" fillId="2" borderId="5" xfId="0" applyFont="1" applyFill="1" applyBorder="1" applyAlignment="1">
      <alignment horizontal="left"/>
    </xf>
    <xf numFmtId="0" fontId="8" fillId="0" borderId="6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9" fillId="0" borderId="0" xfId="0" applyFont="1"/>
    <xf numFmtId="0" fontId="8" fillId="0" borderId="5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1" fillId="4" borderId="6" xfId="0" applyFont="1" applyFill="1" applyBorder="1" applyAlignment="1">
      <alignment horizontal="center" vertical="center" wrapText="1"/>
    </xf>
    <xf numFmtId="0" fontId="10" fillId="4" borderId="6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1" fontId="0" fillId="0" borderId="0" xfId="0" applyNumberFormat="1" applyAlignment="1" applyProtection="1">
      <alignment horizontal="center"/>
      <protection locked="0"/>
    </xf>
    <xf numFmtId="0" fontId="13" fillId="0" borderId="0" xfId="0" applyFont="1" applyAlignment="1" applyProtection="1">
      <alignment horizontal="center" vertical="center"/>
      <protection locked="0"/>
    </xf>
    <xf numFmtId="0" fontId="14" fillId="0" borderId="0" xfId="0" applyFont="1" applyProtection="1">
      <protection locked="0"/>
    </xf>
    <xf numFmtId="0" fontId="14" fillId="0" borderId="0" xfId="0" applyFont="1" applyAlignment="1" applyProtection="1">
      <alignment horizontal="center"/>
      <protection locked="0"/>
    </xf>
    <xf numFmtId="0" fontId="15" fillId="0" borderId="0" xfId="0" applyFont="1" applyProtection="1">
      <protection locked="0"/>
    </xf>
    <xf numFmtId="0" fontId="16" fillId="0" borderId="0" xfId="0" applyFont="1" applyProtection="1">
      <protection locked="0"/>
    </xf>
    <xf numFmtId="165" fontId="0" fillId="0" borderId="0" xfId="0" applyNumberFormat="1" applyProtection="1">
      <protection locked="0"/>
    </xf>
    <xf numFmtId="0" fontId="0" fillId="0" borderId="0" xfId="0" applyProtection="1">
      <protection locked="0"/>
    </xf>
    <xf numFmtId="0" fontId="16" fillId="0" borderId="0" xfId="0" applyFont="1" applyAlignment="1" applyProtection="1">
      <alignment horizontal="center"/>
      <protection locked="0"/>
    </xf>
    <xf numFmtId="0" fontId="13" fillId="0" borderId="0" xfId="0" applyFont="1" applyAlignment="1" applyProtection="1">
      <alignment horizontal="center"/>
      <protection locked="0"/>
    </xf>
    <xf numFmtId="14" fontId="14" fillId="0" borderId="0" xfId="0" applyNumberFormat="1" applyFont="1" applyAlignment="1" applyProtection="1">
      <alignment horizontal="center"/>
      <protection locked="0"/>
    </xf>
    <xf numFmtId="0" fontId="14" fillId="0" borderId="0" xfId="0" applyFont="1"/>
    <xf numFmtId="0" fontId="14" fillId="0" borderId="0" xfId="0" applyFont="1" applyAlignment="1" applyProtection="1">
      <alignment horizontal="left" wrapText="1"/>
      <protection locked="0"/>
    </xf>
    <xf numFmtId="165" fontId="0" fillId="0" borderId="0" xfId="0" applyNumberFormat="1" applyAlignment="1">
      <alignment wrapText="1"/>
    </xf>
    <xf numFmtId="0" fontId="0" fillId="0" borderId="0" xfId="0" applyAlignment="1">
      <alignment wrapText="1"/>
    </xf>
    <xf numFmtId="1" fontId="0" fillId="0" borderId="0" xfId="0" applyNumberFormat="1" applyAlignment="1">
      <alignment horizontal="center"/>
    </xf>
    <xf numFmtId="0" fontId="13" fillId="0" borderId="0" xfId="0" applyFont="1" applyAlignment="1">
      <alignment horizontal="center" vertical="center"/>
    </xf>
    <xf numFmtId="0" fontId="13" fillId="0" borderId="0" xfId="0" applyFont="1" applyProtection="1">
      <protection locked="0"/>
    </xf>
    <xf numFmtId="49" fontId="13" fillId="0" borderId="0" xfId="0" applyNumberFormat="1" applyFont="1" applyAlignment="1" applyProtection="1">
      <alignment horizontal="center" vertical="center"/>
      <protection locked="0"/>
    </xf>
    <xf numFmtId="165" fontId="13" fillId="0" borderId="0" xfId="0" applyNumberFormat="1" applyFont="1" applyAlignment="1" applyProtection="1">
      <alignment horizontal="center" vertical="center"/>
      <protection locked="0"/>
    </xf>
    <xf numFmtId="14" fontId="16" fillId="0" borderId="0" xfId="0" applyNumberFormat="1" applyFont="1" applyAlignment="1" applyProtection="1">
      <alignment horizontal="center"/>
      <protection locked="0"/>
    </xf>
    <xf numFmtId="0" fontId="16" fillId="0" borderId="0" xfId="0" applyFont="1" applyAlignment="1" applyProtection="1">
      <alignment horizontal="left" wrapText="1"/>
      <protection locked="0"/>
    </xf>
    <xf numFmtId="0" fontId="12" fillId="5" borderId="0" xfId="0" applyFont="1" applyFill="1" applyAlignment="1">
      <alignment horizontal="center" wrapText="1"/>
    </xf>
    <xf numFmtId="0" fontId="11" fillId="0" borderId="0" xfId="0" applyFont="1" applyAlignment="1">
      <alignment vertical="center" wrapText="1"/>
    </xf>
    <xf numFmtId="0" fontId="11" fillId="0" borderId="0" xfId="0" applyFont="1" applyAlignment="1">
      <alignment horizontal="left" vertical="center" wrapText="1"/>
    </xf>
    <xf numFmtId="0" fontId="11" fillId="0" borderId="0" xfId="0" applyFont="1" applyAlignment="1">
      <alignment horizontal="center" vertical="center" wrapText="1"/>
    </xf>
    <xf numFmtId="0" fontId="11" fillId="0" borderId="9" xfId="0" applyFont="1" applyBorder="1" applyAlignment="1">
      <alignment vertical="center"/>
    </xf>
    <xf numFmtId="0" fontId="19" fillId="0" borderId="8" xfId="0" applyFont="1" applyBorder="1" applyAlignment="1">
      <alignment horizontal="center" vertical="center" wrapText="1"/>
    </xf>
    <xf numFmtId="0" fontId="18" fillId="0" borderId="8" xfId="0" applyFont="1" applyBorder="1" applyAlignment="1">
      <alignment horizontal="center" vertical="center" wrapText="1"/>
    </xf>
    <xf numFmtId="165" fontId="18" fillId="0" borderId="8" xfId="0" applyNumberFormat="1" applyFont="1" applyBorder="1" applyAlignment="1">
      <alignment horizontal="center" vertical="center" wrapText="1"/>
    </xf>
    <xf numFmtId="166" fontId="18" fillId="0" borderId="8" xfId="0" applyNumberFormat="1" applyFont="1" applyBorder="1" applyAlignment="1">
      <alignment horizontal="center" vertical="center" wrapText="1"/>
    </xf>
    <xf numFmtId="1" fontId="18" fillId="0" borderId="8" xfId="0" applyNumberFormat="1" applyFont="1" applyBorder="1" applyAlignment="1">
      <alignment horizontal="center" vertical="center" wrapText="1"/>
    </xf>
    <xf numFmtId="14" fontId="18" fillId="0" borderId="8" xfId="0" applyNumberFormat="1" applyFont="1" applyBorder="1" applyAlignment="1">
      <alignment horizontal="center" vertical="center" wrapText="1"/>
    </xf>
    <xf numFmtId="1" fontId="19" fillId="0" borderId="8" xfId="0" applyNumberFormat="1" applyFont="1" applyBorder="1" applyAlignment="1">
      <alignment horizontal="center" vertical="center" wrapText="1"/>
    </xf>
    <xf numFmtId="0" fontId="21" fillId="0" borderId="8" xfId="0" applyFont="1" applyBorder="1" applyAlignment="1">
      <alignment horizontal="justify" vertical="center" wrapText="1"/>
    </xf>
    <xf numFmtId="0" fontId="22" fillId="0" borderId="8" xfId="0" applyFont="1" applyBorder="1" applyAlignment="1">
      <alignment horizontal="justify" vertical="center" wrapText="1"/>
    </xf>
    <xf numFmtId="164" fontId="21" fillId="0" borderId="8" xfId="0" applyNumberFormat="1" applyFont="1" applyBorder="1" applyAlignment="1">
      <alignment horizontal="justify" vertical="center" wrapText="1"/>
    </xf>
    <xf numFmtId="0" fontId="23" fillId="0" borderId="8" xfId="0" applyFont="1" applyBorder="1" applyAlignment="1">
      <alignment horizontal="justify" vertical="center" wrapText="1"/>
    </xf>
    <xf numFmtId="0" fontId="24" fillId="0" borderId="8" xfId="0" applyFont="1" applyBorder="1" applyAlignment="1">
      <alignment horizontal="justify" vertical="center" wrapText="1"/>
    </xf>
    <xf numFmtId="0" fontId="21" fillId="0" borderId="8" xfId="0" applyFont="1" applyBorder="1" applyAlignment="1">
      <alignment horizontal="center" vertical="center" wrapText="1"/>
    </xf>
    <xf numFmtId="0" fontId="25" fillId="0" borderId="0" xfId="0" applyFont="1" applyAlignment="1" applyProtection="1">
      <alignment horizontal="center"/>
      <protection locked="0"/>
    </xf>
    <xf numFmtId="0" fontId="26" fillId="0" borderId="0" xfId="0" applyFont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27" fillId="0" borderId="0" xfId="0" applyFont="1" applyAlignment="1" applyProtection="1">
      <alignment horizontal="center"/>
      <protection locked="0"/>
    </xf>
    <xf numFmtId="0" fontId="19" fillId="0" borderId="0" xfId="0" applyFont="1" applyAlignment="1">
      <alignment vertical="center" wrapText="1"/>
    </xf>
    <xf numFmtId="0" fontId="19" fillId="0" borderId="0" xfId="0" applyFont="1" applyAlignment="1">
      <alignment vertical="center"/>
    </xf>
    <xf numFmtId="0" fontId="6" fillId="0" borderId="8" xfId="0" applyFont="1" applyBorder="1" applyAlignment="1">
      <alignment horizontal="center" vertical="center" wrapText="1"/>
    </xf>
    <xf numFmtId="0" fontId="28" fillId="0" borderId="8" xfId="0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30" fillId="0" borderId="10" xfId="0" applyFont="1" applyBorder="1" applyAlignment="1">
      <alignment vertical="center" wrapText="1"/>
    </xf>
    <xf numFmtId="0" fontId="31" fillId="0" borderId="10" xfId="0" applyFont="1" applyBorder="1" applyAlignment="1">
      <alignment horizontal="left" vertical="center" wrapText="1"/>
    </xf>
    <xf numFmtId="165" fontId="31" fillId="0" borderId="10" xfId="0" applyNumberFormat="1" applyFont="1" applyBorder="1" applyAlignment="1">
      <alignment horizontal="center" vertical="center" wrapText="1"/>
    </xf>
    <xf numFmtId="0" fontId="32" fillId="0" borderId="10" xfId="2" applyFont="1" applyFill="1" applyBorder="1" applyAlignment="1" applyProtection="1">
      <alignment horizontal="left" vertical="center" wrapText="1"/>
    </xf>
    <xf numFmtId="49" fontId="31" fillId="0" borderId="10" xfId="0" applyNumberFormat="1" applyFont="1" applyBorder="1" applyAlignment="1">
      <alignment horizontal="left" vertical="center" wrapText="1"/>
    </xf>
    <xf numFmtId="0" fontId="31" fillId="0" borderId="10" xfId="0" applyFont="1" applyBorder="1" applyAlignment="1">
      <alignment horizontal="left" vertical="center"/>
    </xf>
    <xf numFmtId="0" fontId="30" fillId="0" borderId="10" xfId="0" applyFont="1" applyBorder="1" applyAlignment="1">
      <alignment horizontal="center" vertical="center" wrapText="1"/>
    </xf>
    <xf numFmtId="167" fontId="30" fillId="0" borderId="11" xfId="3" applyNumberFormat="1" applyFont="1" applyBorder="1" applyAlignment="1">
      <alignment horizontal="center" vertical="center" wrapText="1"/>
    </xf>
    <xf numFmtId="1" fontId="30" fillId="0" borderId="10" xfId="0" quotePrefix="1" applyNumberFormat="1" applyFont="1" applyBorder="1" applyAlignment="1">
      <alignment horizontal="center" vertical="center" wrapText="1"/>
    </xf>
    <xf numFmtId="165" fontId="30" fillId="0" borderId="10" xfId="0" applyNumberFormat="1" applyFont="1" applyBorder="1" applyAlignment="1">
      <alignment horizontal="center" vertical="center" wrapText="1"/>
    </xf>
    <xf numFmtId="1" fontId="30" fillId="0" borderId="10" xfId="0" applyNumberFormat="1" applyFont="1" applyBorder="1" applyAlignment="1">
      <alignment horizontal="center" vertical="center" wrapText="1"/>
    </xf>
    <xf numFmtId="165" fontId="30" fillId="0" borderId="10" xfId="0" applyNumberFormat="1" applyFont="1" applyBorder="1" applyAlignment="1">
      <alignment horizontal="center" vertical="center"/>
    </xf>
    <xf numFmtId="14" fontId="30" fillId="0" borderId="10" xfId="0" applyNumberFormat="1" applyFont="1" applyBorder="1" applyAlignment="1">
      <alignment vertical="center" wrapText="1"/>
    </xf>
    <xf numFmtId="165" fontId="33" fillId="0" borderId="10" xfId="3" applyNumberFormat="1" applyFont="1" applyBorder="1" applyAlignment="1">
      <alignment horizontal="left" vertical="center" wrapText="1"/>
    </xf>
    <xf numFmtId="0" fontId="32" fillId="0" borderId="10" xfId="2" applyFont="1" applyFill="1" applyBorder="1" applyAlignment="1" applyProtection="1">
      <alignment vertical="center" wrapText="1"/>
    </xf>
    <xf numFmtId="166" fontId="30" fillId="0" borderId="10" xfId="3" quotePrefix="1" applyNumberFormat="1" applyFont="1" applyBorder="1" applyAlignment="1">
      <alignment horizontal="left" vertical="center" wrapText="1"/>
    </xf>
    <xf numFmtId="167" fontId="30" fillId="0" borderId="11" xfId="4" applyNumberFormat="1" applyFont="1" applyBorder="1" applyAlignment="1">
      <alignment horizontal="center" vertical="center" wrapText="1"/>
    </xf>
    <xf numFmtId="0" fontId="31" fillId="0" borderId="10" xfId="0" applyFont="1" applyBorder="1" applyAlignment="1">
      <alignment horizontal="center" vertical="center"/>
    </xf>
    <xf numFmtId="1" fontId="30" fillId="5" borderId="10" xfId="0" quotePrefix="1" applyNumberFormat="1" applyFont="1" applyFill="1" applyBorder="1" applyAlignment="1">
      <alignment horizontal="center" vertical="center" wrapText="1"/>
    </xf>
    <xf numFmtId="165" fontId="31" fillId="0" borderId="10" xfId="0" applyNumberFormat="1" applyFont="1" applyBorder="1" applyAlignment="1">
      <alignment horizontal="center" vertical="center"/>
    </xf>
    <xf numFmtId="0" fontId="31" fillId="0" borderId="10" xfId="0" applyFont="1" applyBorder="1" applyAlignment="1">
      <alignment horizontal="center" vertical="center" wrapText="1"/>
    </xf>
    <xf numFmtId="0" fontId="32" fillId="0" borderId="10" xfId="2" applyFont="1" applyBorder="1" applyAlignment="1" applyProtection="1">
      <alignment horizontal="center" vertical="center" wrapText="1"/>
    </xf>
    <xf numFmtId="49" fontId="31" fillId="0" borderId="10" xfId="0" applyNumberFormat="1" applyFont="1" applyBorder="1" applyAlignment="1">
      <alignment horizontal="center" vertical="center"/>
    </xf>
    <xf numFmtId="165" fontId="30" fillId="5" borderId="10" xfId="0" applyNumberFormat="1" applyFont="1" applyFill="1" applyBorder="1" applyAlignment="1">
      <alignment horizontal="center" vertical="center" wrapText="1"/>
    </xf>
    <xf numFmtId="1" fontId="30" fillId="5" borderId="10" xfId="0" applyNumberFormat="1" applyFont="1" applyFill="1" applyBorder="1" applyAlignment="1">
      <alignment horizontal="center" vertical="center" wrapText="1"/>
    </xf>
    <xf numFmtId="0" fontId="34" fillId="0" borderId="10" xfId="0" applyFont="1" applyBorder="1" applyAlignment="1">
      <alignment horizontal="center" vertical="center" wrapText="1"/>
    </xf>
    <xf numFmtId="0" fontId="35" fillId="6" borderId="12" xfId="0" applyFont="1" applyFill="1" applyBorder="1" applyAlignment="1">
      <alignment vertical="top" wrapText="1"/>
    </xf>
    <xf numFmtId="49" fontId="31" fillId="0" borderId="10" xfId="0" applyNumberFormat="1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165" fontId="8" fillId="0" borderId="8" xfId="0" applyNumberFormat="1" applyFont="1" applyBorder="1" applyAlignment="1">
      <alignment horizontal="center" vertical="center" wrapText="1"/>
    </xf>
    <xf numFmtId="166" fontId="8" fillId="0" borderId="8" xfId="0" applyNumberFormat="1" applyFont="1" applyBorder="1" applyAlignment="1">
      <alignment horizontal="center" vertical="center" wrapText="1"/>
    </xf>
    <xf numFmtId="1" fontId="8" fillId="0" borderId="8" xfId="0" applyNumberFormat="1" applyFont="1" applyBorder="1" applyAlignment="1">
      <alignment horizontal="center" vertical="center" wrapText="1"/>
    </xf>
    <xf numFmtId="14" fontId="8" fillId="0" borderId="8" xfId="0" applyNumberFormat="1" applyFont="1" applyBorder="1" applyAlignment="1">
      <alignment horizontal="center" vertical="center" wrapText="1"/>
    </xf>
    <xf numFmtId="0" fontId="36" fillId="0" borderId="8" xfId="0" applyFont="1" applyBorder="1" applyAlignment="1">
      <alignment horizontal="center" vertical="center" wrapText="1"/>
    </xf>
    <xf numFmtId="14" fontId="36" fillId="0" borderId="8" xfId="0" applyNumberFormat="1" applyFont="1" applyBorder="1" applyAlignment="1">
      <alignment horizontal="center" vertical="center" wrapText="1"/>
    </xf>
    <xf numFmtId="1" fontId="36" fillId="0" borderId="8" xfId="0" applyNumberFormat="1" applyFont="1" applyBorder="1" applyAlignment="1">
      <alignment horizontal="center" vertical="center" wrapText="1"/>
    </xf>
    <xf numFmtId="0" fontId="38" fillId="0" borderId="8" xfId="0" applyFont="1" applyBorder="1" applyAlignment="1">
      <alignment horizontal="center" vertical="center" wrapText="1"/>
    </xf>
    <xf numFmtId="165" fontId="38" fillId="0" borderId="8" xfId="0" applyNumberFormat="1" applyFont="1" applyBorder="1" applyAlignment="1">
      <alignment horizontal="center" vertical="center" wrapText="1"/>
    </xf>
    <xf numFmtId="166" fontId="38" fillId="0" borderId="8" xfId="0" applyNumberFormat="1" applyFont="1" applyBorder="1" applyAlignment="1">
      <alignment horizontal="center" vertical="center" wrapText="1"/>
    </xf>
    <xf numFmtId="1" fontId="38" fillId="0" borderId="8" xfId="0" applyNumberFormat="1" applyFont="1" applyBorder="1" applyAlignment="1">
      <alignment horizontal="center" vertical="center" wrapText="1"/>
    </xf>
    <xf numFmtId="14" fontId="38" fillId="0" borderId="8" xfId="0" applyNumberFormat="1" applyFont="1" applyBorder="1" applyAlignment="1">
      <alignment horizontal="center" vertical="center" wrapText="1"/>
    </xf>
    <xf numFmtId="0" fontId="39" fillId="0" borderId="8" xfId="0" applyFont="1" applyBorder="1" applyAlignment="1">
      <alignment horizontal="center" vertical="center" wrapText="1"/>
    </xf>
    <xf numFmtId="14" fontId="39" fillId="0" borderId="8" xfId="0" applyNumberFormat="1" applyFont="1" applyBorder="1" applyAlignment="1">
      <alignment horizontal="center" vertical="center" wrapText="1"/>
    </xf>
    <xf numFmtId="1" fontId="39" fillId="0" borderId="8" xfId="0" applyNumberFormat="1" applyFont="1" applyBorder="1" applyAlignment="1">
      <alignment horizontal="center" vertical="center" wrapText="1"/>
    </xf>
    <xf numFmtId="0" fontId="32" fillId="0" borderId="8" xfId="2" applyFont="1" applyBorder="1" applyAlignment="1">
      <alignment horizontal="center" vertical="center" wrapText="1"/>
    </xf>
    <xf numFmtId="0" fontId="40" fillId="0" borderId="8" xfId="0" applyFont="1" applyBorder="1" applyAlignment="1">
      <alignment horizontal="center" vertical="center" wrapText="1"/>
    </xf>
    <xf numFmtId="165" fontId="40" fillId="0" borderId="8" xfId="0" applyNumberFormat="1" applyFont="1" applyBorder="1" applyAlignment="1">
      <alignment horizontal="center" vertical="center" wrapText="1"/>
    </xf>
    <xf numFmtId="166" fontId="40" fillId="0" borderId="8" xfId="0" applyNumberFormat="1" applyFont="1" applyBorder="1" applyAlignment="1">
      <alignment horizontal="center" vertical="center" wrapText="1"/>
    </xf>
    <xf numFmtId="1" fontId="40" fillId="0" borderId="8" xfId="0" applyNumberFormat="1" applyFont="1" applyBorder="1" applyAlignment="1">
      <alignment horizontal="center" vertical="center" wrapText="1"/>
    </xf>
    <xf numFmtId="14" fontId="40" fillId="0" borderId="8" xfId="0" applyNumberFormat="1" applyFont="1" applyBorder="1" applyAlignment="1">
      <alignment horizontal="center" vertical="center" wrapText="1"/>
    </xf>
    <xf numFmtId="0" fontId="40" fillId="0" borderId="12" xfId="0" applyFont="1" applyBorder="1" applyAlignment="1">
      <alignment vertical="top" wrapText="1"/>
    </xf>
    <xf numFmtId="0" fontId="41" fillId="0" borderId="8" xfId="2" applyFont="1" applyBorder="1" applyAlignment="1">
      <alignment horizontal="center" vertical="center" wrapText="1"/>
    </xf>
    <xf numFmtId="0" fontId="42" fillId="0" borderId="0" xfId="0" applyFont="1" applyAlignment="1">
      <alignment vertical="center" wrapText="1"/>
    </xf>
    <xf numFmtId="0" fontId="31" fillId="5" borderId="10" xfId="0" applyFont="1" applyFill="1" applyBorder="1" applyAlignment="1" applyProtection="1">
      <alignment vertical="center" wrapText="1"/>
      <protection locked="0"/>
    </xf>
    <xf numFmtId="0" fontId="43" fillId="5" borderId="10" xfId="0" applyFont="1" applyFill="1" applyBorder="1" applyAlignment="1" applyProtection="1">
      <alignment vertical="center" wrapText="1"/>
      <protection locked="0"/>
    </xf>
    <xf numFmtId="168" fontId="31" fillId="0" borderId="10" xfId="0" applyNumberFormat="1" applyFont="1" applyBorder="1" applyAlignment="1" applyProtection="1">
      <alignment horizontal="left" vertical="center" wrapText="1"/>
      <protection locked="0"/>
    </xf>
    <xf numFmtId="0" fontId="31" fillId="5" borderId="10" xfId="0" applyFont="1" applyFill="1" applyBorder="1" applyAlignment="1" applyProtection="1">
      <alignment horizontal="left" vertical="center" wrapText="1"/>
      <protection locked="0"/>
    </xf>
    <xf numFmtId="0" fontId="31" fillId="5" borderId="10" xfId="1" applyFont="1" applyFill="1" applyBorder="1" applyAlignment="1" applyProtection="1">
      <alignment vertical="center" wrapText="1"/>
      <protection locked="0"/>
    </xf>
    <xf numFmtId="0" fontId="32" fillId="5" borderId="10" xfId="2" applyFont="1" applyFill="1" applyBorder="1" applyAlignment="1" applyProtection="1">
      <alignment horizontal="center" wrapText="1"/>
    </xf>
    <xf numFmtId="0" fontId="44" fillId="0" borderId="10" xfId="0" applyFont="1" applyBorder="1" applyAlignment="1">
      <alignment horizontal="center" wrapText="1"/>
    </xf>
    <xf numFmtId="0" fontId="45" fillId="5" borderId="10" xfId="0" applyFont="1" applyFill="1" applyBorder="1" applyAlignment="1">
      <alignment horizontal="center" wrapText="1"/>
    </xf>
    <xf numFmtId="1" fontId="45" fillId="5" borderId="10" xfId="0" applyNumberFormat="1" applyFont="1" applyFill="1" applyBorder="1" applyAlignment="1">
      <alignment horizontal="center" wrapText="1"/>
    </xf>
    <xf numFmtId="165" fontId="45" fillId="5" borderId="10" xfId="0" applyNumberFormat="1" applyFont="1" applyFill="1" applyBorder="1" applyAlignment="1">
      <alignment horizontal="center" wrapText="1"/>
    </xf>
    <xf numFmtId="165" fontId="45" fillId="5" borderId="13" xfId="0" applyNumberFormat="1" applyFont="1" applyFill="1" applyBorder="1" applyAlignment="1">
      <alignment horizontal="center" wrapText="1"/>
    </xf>
    <xf numFmtId="0" fontId="31" fillId="0" borderId="10" xfId="0" applyFont="1" applyBorder="1" applyAlignment="1" applyProtection="1">
      <alignment horizontal="left" vertical="center" wrapText="1"/>
      <protection locked="0"/>
    </xf>
    <xf numFmtId="0" fontId="43" fillId="0" borderId="10" xfId="0" applyFont="1" applyBorder="1" applyAlignment="1" applyProtection="1">
      <alignment horizontal="left" vertical="center" wrapText="1"/>
      <protection locked="0"/>
    </xf>
    <xf numFmtId="165" fontId="31" fillId="0" borderId="10" xfId="0" applyNumberFormat="1" applyFont="1" applyBorder="1" applyAlignment="1" applyProtection="1">
      <alignment vertical="center" wrapText="1"/>
      <protection locked="0"/>
    </xf>
    <xf numFmtId="0" fontId="32" fillId="0" borderId="10" xfId="2" applyFont="1" applyBorder="1" applyAlignment="1" applyProtection="1">
      <alignment horizontal="left" vertical="center" wrapText="1"/>
      <protection locked="0"/>
    </xf>
    <xf numFmtId="166" fontId="31" fillId="0" borderId="10" xfId="0" applyNumberFormat="1" applyFont="1" applyBorder="1" applyAlignment="1" applyProtection="1">
      <alignment horizontal="center" vertical="center" wrapText="1"/>
      <protection locked="0"/>
    </xf>
    <xf numFmtId="0" fontId="31" fillId="0" borderId="10" xfId="0" applyFont="1" applyBorder="1" applyAlignment="1" applyProtection="1">
      <alignment horizontal="center" vertical="center" wrapText="1"/>
      <protection locked="0"/>
    </xf>
    <xf numFmtId="0" fontId="31" fillId="5" borderId="10" xfId="0" applyFont="1" applyFill="1" applyBorder="1" applyAlignment="1" applyProtection="1">
      <alignment horizontal="center" vertical="center" wrapText="1"/>
      <protection locked="0"/>
    </xf>
    <xf numFmtId="165" fontId="31" fillId="5" borderId="10" xfId="0" quotePrefix="1" applyNumberFormat="1" applyFont="1" applyFill="1" applyBorder="1" applyAlignment="1" applyProtection="1">
      <alignment horizontal="left" vertical="center" wrapText="1"/>
      <protection locked="0"/>
    </xf>
    <xf numFmtId="0" fontId="30" fillId="0" borderId="10" xfId="0" applyFont="1" applyBorder="1" applyAlignment="1" applyProtection="1">
      <alignment horizontal="center" vertical="center" wrapText="1"/>
      <protection locked="0"/>
    </xf>
    <xf numFmtId="165" fontId="30" fillId="0" borderId="10" xfId="0" applyNumberFormat="1" applyFont="1" applyBorder="1" applyAlignment="1">
      <alignment vertical="center" wrapText="1"/>
    </xf>
    <xf numFmtId="165" fontId="31" fillId="5" borderId="10" xfId="0" applyNumberFormat="1" applyFont="1" applyFill="1" applyBorder="1" applyAlignment="1" applyProtection="1">
      <alignment horizontal="left" vertical="center" wrapText="1"/>
      <protection locked="0"/>
    </xf>
    <xf numFmtId="0" fontId="32" fillId="5" borderId="10" xfId="5" applyFont="1" applyFill="1" applyBorder="1" applyAlignment="1">
      <alignment horizontal="center" wrapText="1"/>
    </xf>
    <xf numFmtId="0" fontId="32" fillId="0" borderId="10" xfId="5" applyFont="1" applyBorder="1" applyAlignment="1" applyProtection="1">
      <alignment horizontal="left" vertical="center" wrapText="1"/>
      <protection locked="0"/>
    </xf>
    <xf numFmtId="15" fontId="19" fillId="0" borderId="8" xfId="0" applyNumberFormat="1" applyFont="1" applyBorder="1" applyAlignment="1">
      <alignment horizontal="center" vertical="center" wrapText="1"/>
    </xf>
    <xf numFmtId="14" fontId="19" fillId="0" borderId="8" xfId="0" applyNumberFormat="1" applyFont="1" applyBorder="1" applyAlignment="1">
      <alignment horizontal="center" vertical="center" wrapText="1"/>
    </xf>
    <xf numFmtId="15" fontId="17" fillId="0" borderId="0" xfId="0" applyNumberFormat="1" applyFont="1" applyAlignment="1">
      <alignment horizontal="center" vertical="center" wrapText="1"/>
    </xf>
    <xf numFmtId="0" fontId="20" fillId="0" borderId="8" xfId="0" applyFont="1" applyBorder="1" applyAlignment="1">
      <alignment horizontal="justify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0" borderId="5" xfId="0" applyFont="1" applyBorder="1"/>
    <xf numFmtId="0" fontId="1" fillId="4" borderId="2" xfId="0" applyFont="1" applyFill="1" applyBorder="1" applyAlignment="1">
      <alignment horizontal="center" vertical="center" wrapText="1"/>
    </xf>
    <xf numFmtId="0" fontId="2" fillId="0" borderId="3" xfId="0" applyFont="1" applyBorder="1"/>
    <xf numFmtId="0" fontId="2" fillId="0" borderId="4" xfId="0" applyFont="1" applyBorder="1"/>
    <xf numFmtId="0" fontId="10" fillId="4" borderId="1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left" vertical="center" wrapText="1"/>
    </xf>
    <xf numFmtId="0" fontId="0" fillId="0" borderId="0" xfId="0"/>
    <xf numFmtId="164" fontId="1" fillId="4" borderId="1" xfId="0" applyNumberFormat="1" applyFont="1" applyFill="1" applyBorder="1" applyAlignment="1">
      <alignment horizontal="center" vertical="center" wrapText="1"/>
    </xf>
  </cellXfs>
  <cellStyles count="6">
    <cellStyle name="Hyperlink" xfId="2" builtinId="8"/>
    <cellStyle name="Hyperlink 2" xfId="5" xr:uid="{7DC26569-E18A-444B-8ECF-DFD9B3AC989E}"/>
    <cellStyle name="Normal" xfId="0" builtinId="0"/>
    <cellStyle name="Normal 2" xfId="4" xr:uid="{C75F7031-5ADE-4BCA-876E-740F0E08F6CE}"/>
    <cellStyle name="Normal 2 2" xfId="3" xr:uid="{E6E91240-2746-45BA-8BC5-B707E774DAEF}"/>
    <cellStyle name="Normal 3" xfId="1" xr:uid="{A911E020-DFFB-4907-8A80-613842C6F8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mailto:ltoortizjr@gmail.com" TargetMode="External"/><Relationship Id="rId18" Type="http://schemas.openxmlformats.org/officeDocument/2006/relationships/hyperlink" Target="mailto:kahandingplata@gmail.com" TargetMode="External"/><Relationship Id="rId26" Type="http://schemas.openxmlformats.org/officeDocument/2006/relationships/hyperlink" Target="mailto:trainorjromales@gmail.com" TargetMode="External"/><Relationship Id="rId39" Type="http://schemas.openxmlformats.org/officeDocument/2006/relationships/hyperlink" Target="mailto:slived24@gmail.com" TargetMode="External"/><Relationship Id="rId21" Type="http://schemas.openxmlformats.org/officeDocument/2006/relationships/hyperlink" Target="mailto:tmtaray@gmail.com" TargetMode="External"/><Relationship Id="rId34" Type="http://schemas.openxmlformats.org/officeDocument/2006/relationships/hyperlink" Target="mailto:reyfescuadro@gmail.com" TargetMode="External"/><Relationship Id="rId42" Type="http://schemas.openxmlformats.org/officeDocument/2006/relationships/hyperlink" Target="mailto:villosilloshyrangela@gmail.coom" TargetMode="External"/><Relationship Id="rId47" Type="http://schemas.openxmlformats.org/officeDocument/2006/relationships/hyperlink" Target="mailto:joven.cantano@!gmail.com" TargetMode="External"/><Relationship Id="rId50" Type="http://schemas.openxmlformats.org/officeDocument/2006/relationships/hyperlink" Target="mailto:flringca@tesda.gov.ph" TargetMode="External"/><Relationship Id="rId7" Type="http://schemas.openxmlformats.org/officeDocument/2006/relationships/hyperlink" Target="mailto:ekklai2020@gmail" TargetMode="External"/><Relationship Id="rId2" Type="http://schemas.openxmlformats.org/officeDocument/2006/relationships/hyperlink" Target="mailto:markjoseph.orio@gmail.com" TargetMode="External"/><Relationship Id="rId16" Type="http://schemas.openxmlformats.org/officeDocument/2006/relationships/hyperlink" Target="mailto:belindasoledad.valero@gmail.com" TargetMode="External"/><Relationship Id="rId29" Type="http://schemas.openxmlformats.org/officeDocument/2006/relationships/hyperlink" Target="mailto:reyfescuadro@gmail.com" TargetMode="External"/><Relationship Id="rId11" Type="http://schemas.openxmlformats.org/officeDocument/2006/relationships/hyperlink" Target="mailto:esokshiela@gmail.com" TargetMode="External"/><Relationship Id="rId24" Type="http://schemas.openxmlformats.org/officeDocument/2006/relationships/hyperlink" Target="mailto:marysoccour.polinar@gmail.com" TargetMode="External"/><Relationship Id="rId32" Type="http://schemas.openxmlformats.org/officeDocument/2006/relationships/hyperlink" Target="mailto:genesislapiz1@gmail.com" TargetMode="External"/><Relationship Id="rId37" Type="http://schemas.openxmlformats.org/officeDocument/2006/relationships/hyperlink" Target="mailto:ayethnatural@gmail.com" TargetMode="External"/><Relationship Id="rId40" Type="http://schemas.openxmlformats.org/officeDocument/2006/relationships/hyperlink" Target="mailto:jorolanmarc@gmail.com" TargetMode="External"/><Relationship Id="rId45" Type="http://schemas.openxmlformats.org/officeDocument/2006/relationships/hyperlink" Target="mailto:geraldine.pelago008@gmail.com" TargetMode="External"/><Relationship Id="rId5" Type="http://schemas.openxmlformats.org/officeDocument/2006/relationships/hyperlink" Target="mailto:kahandingplata@gmail.com" TargetMode="External"/><Relationship Id="rId15" Type="http://schemas.openxmlformats.org/officeDocument/2006/relationships/hyperlink" Target="mailto:josephinecavalida0711@gmail.com" TargetMode="External"/><Relationship Id="rId23" Type="http://schemas.openxmlformats.org/officeDocument/2006/relationships/hyperlink" Target="mailto:tmtaray@gmail.com" TargetMode="External"/><Relationship Id="rId28" Type="http://schemas.openxmlformats.org/officeDocument/2006/relationships/hyperlink" Target="mailto:reyfescuadro@gmail.com" TargetMode="External"/><Relationship Id="rId36" Type="http://schemas.openxmlformats.org/officeDocument/2006/relationships/hyperlink" Target="mailto:chiikaiiromo20@gmail.com" TargetMode="External"/><Relationship Id="rId49" Type="http://schemas.openxmlformats.org/officeDocument/2006/relationships/hyperlink" Target="mailto:flringca@tesda.gov.ph" TargetMode="External"/><Relationship Id="rId10" Type="http://schemas.openxmlformats.org/officeDocument/2006/relationships/hyperlink" Target="mailto:rosettegales@gmail.com" TargetMode="External"/><Relationship Id="rId19" Type="http://schemas.openxmlformats.org/officeDocument/2006/relationships/hyperlink" Target="mailto:hnalcomendras1210@gmail.com" TargetMode="External"/><Relationship Id="rId31" Type="http://schemas.openxmlformats.org/officeDocument/2006/relationships/hyperlink" Target="mailto:reyfescuadro@gmail.com" TargetMode="External"/><Relationship Id="rId44" Type="http://schemas.openxmlformats.org/officeDocument/2006/relationships/hyperlink" Target="mailto:joseglenncabiles@gmail.com" TargetMode="External"/><Relationship Id="rId4" Type="http://schemas.openxmlformats.org/officeDocument/2006/relationships/hyperlink" Target="mailto:joanbayno28@gmail.com" TargetMode="External"/><Relationship Id="rId9" Type="http://schemas.openxmlformats.org/officeDocument/2006/relationships/hyperlink" Target="mailto:rosettegales@gmail.com" TargetMode="External"/><Relationship Id="rId14" Type="http://schemas.openxmlformats.org/officeDocument/2006/relationships/hyperlink" Target="mailto:ltoortizjr@gmail.com" TargetMode="External"/><Relationship Id="rId22" Type="http://schemas.openxmlformats.org/officeDocument/2006/relationships/hyperlink" Target="mailto:tmtaray@gmail.com" TargetMode="External"/><Relationship Id="rId27" Type="http://schemas.openxmlformats.org/officeDocument/2006/relationships/hyperlink" Target="mailto:renantepelago20@gmail.com" TargetMode="External"/><Relationship Id="rId30" Type="http://schemas.openxmlformats.org/officeDocument/2006/relationships/hyperlink" Target="mailto:reyfescuadro@gmail.com" TargetMode="External"/><Relationship Id="rId35" Type="http://schemas.openxmlformats.org/officeDocument/2006/relationships/hyperlink" Target="mailto:victor.recana@gmail.com" TargetMode="External"/><Relationship Id="rId43" Type="http://schemas.openxmlformats.org/officeDocument/2006/relationships/hyperlink" Target="mailto:joven.cantano@!gmail.com" TargetMode="External"/><Relationship Id="rId48" Type="http://schemas.openxmlformats.org/officeDocument/2006/relationships/hyperlink" Target="mailto:flringca@tesda.gov.ph" TargetMode="External"/><Relationship Id="rId8" Type="http://schemas.openxmlformats.org/officeDocument/2006/relationships/hyperlink" Target="mailto:noel.ares@deped.gov.ph" TargetMode="External"/><Relationship Id="rId51" Type="http://schemas.openxmlformats.org/officeDocument/2006/relationships/printerSettings" Target="../printerSettings/printerSettings2.bin"/><Relationship Id="rId3" Type="http://schemas.openxmlformats.org/officeDocument/2006/relationships/hyperlink" Target="mailto:markjoseph.orio@gmail.com" TargetMode="External"/><Relationship Id="rId12" Type="http://schemas.openxmlformats.org/officeDocument/2006/relationships/hyperlink" Target="mailto:bukiduma17@gmail.com" TargetMode="External"/><Relationship Id="rId17" Type="http://schemas.openxmlformats.org/officeDocument/2006/relationships/hyperlink" Target="mailto:belindasoledad.valero@gmail.com" TargetMode="External"/><Relationship Id="rId25" Type="http://schemas.openxmlformats.org/officeDocument/2006/relationships/hyperlink" Target="mailto:acnavarro25@#gmail.com" TargetMode="External"/><Relationship Id="rId33" Type="http://schemas.openxmlformats.org/officeDocument/2006/relationships/hyperlink" Target="mailto:arthurlopezibaoc@gmail.com" TargetMode="External"/><Relationship Id="rId38" Type="http://schemas.openxmlformats.org/officeDocument/2006/relationships/hyperlink" Target="mailto:carolborres@gmail.com" TargetMode="External"/><Relationship Id="rId46" Type="http://schemas.openxmlformats.org/officeDocument/2006/relationships/hyperlink" Target="mailto:villondocindy134@gmail.com" TargetMode="External"/><Relationship Id="rId20" Type="http://schemas.openxmlformats.org/officeDocument/2006/relationships/hyperlink" Target="mailto:tmtaray@gmail.com" TargetMode="External"/><Relationship Id="rId41" Type="http://schemas.openxmlformats.org/officeDocument/2006/relationships/hyperlink" Target="mailto:mysicesmailbox@gmail.com" TargetMode="External"/><Relationship Id="rId1" Type="http://schemas.openxmlformats.org/officeDocument/2006/relationships/hyperlink" Target="mailto:bhogde@yahoo.com" TargetMode="External"/><Relationship Id="rId6" Type="http://schemas.openxmlformats.org/officeDocument/2006/relationships/hyperlink" Target="mailto:theochra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H42"/>
  <sheetViews>
    <sheetView tabSelected="1" zoomScale="70" zoomScaleNormal="70" workbookViewId="0">
      <pane ySplit="3" topLeftCell="A7" activePane="bottomLeft" state="frozen"/>
      <selection pane="bottomLeft" activeCell="E24" sqref="E24"/>
    </sheetView>
  </sheetViews>
  <sheetFormatPr defaultColWidth="12.7109375" defaultRowHeight="15.75" customHeight="1" x14ac:dyDescent="0.2"/>
  <cols>
    <col min="1" max="1" width="4.5703125" style="15" customWidth="1"/>
    <col min="2" max="2" width="9.28515625" style="15" customWidth="1"/>
    <col min="3" max="3" width="15.5703125" style="15" customWidth="1"/>
    <col min="4" max="4" width="17.5703125" style="15" customWidth="1"/>
    <col min="5" max="5" width="22.5703125" style="15" bestFit="1" customWidth="1"/>
    <col min="6" max="6" width="11" style="15" customWidth="1"/>
    <col min="7" max="7" width="12.5703125" style="15" customWidth="1"/>
    <col min="8" max="8" width="21.5703125" style="15" customWidth="1"/>
    <col min="9" max="9" width="12.7109375" style="15" customWidth="1"/>
    <col min="10" max="10" width="20.28515625" style="15" customWidth="1"/>
    <col min="11" max="11" width="28.28515625" style="15" customWidth="1"/>
    <col min="12" max="12" width="34.5703125" style="15" customWidth="1"/>
    <col min="13" max="13" width="17.5703125" style="15" customWidth="1"/>
    <col min="14" max="14" width="22.5703125" style="16" customWidth="1"/>
    <col min="15" max="15" width="26.85546875" style="15" customWidth="1"/>
    <col min="16" max="17" width="15.7109375" style="15" customWidth="1"/>
    <col min="18" max="18" width="19.85546875" style="15" customWidth="1"/>
    <col min="19" max="19" width="37.85546875" style="15" customWidth="1"/>
    <col min="20" max="20" width="16.85546875" style="15" customWidth="1"/>
    <col min="21" max="21" width="16.28515625" style="15" customWidth="1"/>
    <col min="22" max="22" width="17" style="15" customWidth="1"/>
    <col min="23" max="23" width="16.140625" style="15" customWidth="1"/>
    <col min="24" max="24" width="16.5703125" style="15" customWidth="1"/>
    <col min="25" max="25" width="15.5703125" style="15" customWidth="1"/>
    <col min="26" max="26" width="24.28515625" style="15" customWidth="1"/>
    <col min="27" max="27" width="20.7109375" style="15" customWidth="1"/>
    <col min="28" max="28" width="21.7109375" style="15" customWidth="1"/>
    <col min="29" max="29" width="12.7109375" style="15" customWidth="1"/>
    <col min="30" max="31" width="21.7109375" style="15" customWidth="1"/>
    <col min="32" max="16384" width="12.7109375" style="15"/>
  </cols>
  <sheetData>
    <row r="1" spans="1:34" ht="12.75" x14ac:dyDescent="0.2">
      <c r="A1" s="40"/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1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</row>
    <row r="2" spans="1:34" ht="30" x14ac:dyDescent="0.25">
      <c r="A2" s="40"/>
      <c r="B2" s="40"/>
      <c r="C2" s="40"/>
      <c r="D2" s="40"/>
      <c r="E2" s="40"/>
      <c r="F2" s="40"/>
      <c r="G2" s="40"/>
      <c r="H2" s="40"/>
      <c r="I2" s="40"/>
      <c r="J2" s="40"/>
      <c r="K2" s="40"/>
      <c r="L2" s="39" t="s">
        <v>555</v>
      </c>
      <c r="M2" s="40"/>
      <c r="N2" s="41"/>
      <c r="O2" s="40"/>
      <c r="P2" s="40"/>
      <c r="Q2" s="40"/>
      <c r="R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</row>
    <row r="3" spans="1:34" ht="12.75" x14ac:dyDescent="0.2">
      <c r="A3" s="40"/>
      <c r="B3" s="40"/>
      <c r="C3" s="40"/>
      <c r="D3" s="40"/>
      <c r="E3" s="40"/>
      <c r="F3" s="40"/>
      <c r="G3" s="40"/>
      <c r="H3" s="40"/>
      <c r="I3" s="40"/>
      <c r="J3" s="40"/>
      <c r="K3" s="40"/>
      <c r="L3" s="146">
        <v>45838</v>
      </c>
      <c r="M3" s="40"/>
      <c r="N3" s="41"/>
      <c r="O3" s="40"/>
      <c r="P3" s="40"/>
      <c r="Q3" s="40"/>
      <c r="R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</row>
    <row r="4" spans="1:34" ht="13.5" thickBot="1" x14ac:dyDescent="0.25">
      <c r="A4" s="40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1"/>
      <c r="O4" s="40"/>
      <c r="P4" s="40"/>
      <c r="Q4" s="40"/>
      <c r="R4" s="40"/>
      <c r="S4" s="42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</row>
    <row r="5" spans="1:34" ht="48" thickBot="1" x14ac:dyDescent="0.25">
      <c r="A5" s="147" t="s">
        <v>554</v>
      </c>
      <c r="B5" s="51" t="s">
        <v>0</v>
      </c>
      <c r="C5" s="51" t="s">
        <v>1</v>
      </c>
      <c r="D5" s="51" t="s">
        <v>2</v>
      </c>
      <c r="E5" s="52"/>
      <c r="F5" s="52"/>
      <c r="G5" s="52"/>
      <c r="H5" s="53" t="s">
        <v>3</v>
      </c>
      <c r="I5" s="51" t="s">
        <v>4</v>
      </c>
      <c r="J5" s="51" t="s">
        <v>5</v>
      </c>
      <c r="K5" s="51" t="s">
        <v>6</v>
      </c>
      <c r="L5" s="51" t="s">
        <v>7</v>
      </c>
      <c r="M5" s="51" t="s">
        <v>8</v>
      </c>
      <c r="N5" s="51" t="s">
        <v>9</v>
      </c>
      <c r="O5" s="51" t="s">
        <v>10</v>
      </c>
      <c r="P5" s="51" t="s">
        <v>11</v>
      </c>
      <c r="Q5" s="52"/>
      <c r="R5" s="51" t="s">
        <v>12</v>
      </c>
      <c r="S5" s="51" t="s">
        <v>13</v>
      </c>
      <c r="T5" s="51" t="s">
        <v>14</v>
      </c>
      <c r="U5" s="52"/>
      <c r="V5" s="52"/>
      <c r="W5" s="51" t="s">
        <v>15</v>
      </c>
      <c r="X5" s="52"/>
      <c r="Y5" s="52"/>
      <c r="Z5" s="51" t="s">
        <v>16</v>
      </c>
      <c r="AA5" s="52"/>
      <c r="AB5" s="52"/>
      <c r="AC5" s="51"/>
      <c r="AD5" s="51"/>
      <c r="AE5" s="51"/>
      <c r="AF5" s="51"/>
      <c r="AG5" s="40"/>
      <c r="AH5" s="40"/>
    </row>
    <row r="6" spans="1:34" ht="63.75" thickBot="1" x14ac:dyDescent="0.25">
      <c r="A6" s="147"/>
      <c r="B6" s="52"/>
      <c r="C6" s="52"/>
      <c r="D6" s="51" t="s">
        <v>21</v>
      </c>
      <c r="E6" s="51" t="s">
        <v>22</v>
      </c>
      <c r="F6" s="56" t="s">
        <v>23</v>
      </c>
      <c r="G6" s="51" t="s">
        <v>24</v>
      </c>
      <c r="H6" s="52"/>
      <c r="I6" s="52"/>
      <c r="J6" s="52"/>
      <c r="K6" s="52"/>
      <c r="L6" s="52"/>
      <c r="M6" s="52"/>
      <c r="N6" s="52"/>
      <c r="O6" s="52"/>
      <c r="P6" s="51" t="s">
        <v>25</v>
      </c>
      <c r="Q6" s="51" t="s">
        <v>26</v>
      </c>
      <c r="R6" s="52"/>
      <c r="S6" s="52"/>
      <c r="T6" s="51" t="s">
        <v>27</v>
      </c>
      <c r="U6" s="51" t="s">
        <v>28</v>
      </c>
      <c r="V6" s="51" t="s">
        <v>29</v>
      </c>
      <c r="W6" s="51" t="s">
        <v>27</v>
      </c>
      <c r="X6" s="51" t="s">
        <v>28</v>
      </c>
      <c r="Y6" s="51" t="s">
        <v>29</v>
      </c>
      <c r="Z6" s="51" t="s">
        <v>30</v>
      </c>
      <c r="AA6" s="51" t="s">
        <v>31</v>
      </c>
      <c r="AB6" s="51" t="s">
        <v>32</v>
      </c>
      <c r="AC6" s="54" t="s">
        <v>17</v>
      </c>
      <c r="AD6" s="54" t="s">
        <v>18</v>
      </c>
      <c r="AE6" s="54" t="s">
        <v>19</v>
      </c>
      <c r="AF6" s="54" t="s">
        <v>20</v>
      </c>
      <c r="AG6" s="40"/>
      <c r="AH6" s="40"/>
    </row>
    <row r="7" spans="1:34" ht="16.5" thickBot="1" x14ac:dyDescent="0.25">
      <c r="A7" s="147"/>
      <c r="B7" s="55" t="s">
        <v>33</v>
      </c>
      <c r="C7" s="55" t="s">
        <v>34</v>
      </c>
      <c r="D7" s="55" t="s">
        <v>35</v>
      </c>
      <c r="E7" s="55" t="s">
        <v>36</v>
      </c>
      <c r="F7" s="55" t="s">
        <v>37</v>
      </c>
      <c r="G7" s="55" t="s">
        <v>38</v>
      </c>
      <c r="H7" s="55" t="s">
        <v>39</v>
      </c>
      <c r="I7" s="55" t="s">
        <v>40</v>
      </c>
      <c r="J7" s="55" t="s">
        <v>41</v>
      </c>
      <c r="K7" s="55" t="s">
        <v>42</v>
      </c>
      <c r="L7" s="55" t="s">
        <v>43</v>
      </c>
      <c r="M7" s="55" t="s">
        <v>44</v>
      </c>
      <c r="N7" s="55" t="s">
        <v>45</v>
      </c>
      <c r="O7" s="55" t="s">
        <v>46</v>
      </c>
      <c r="P7" s="55" t="s">
        <v>47</v>
      </c>
      <c r="Q7" s="55" t="s">
        <v>551</v>
      </c>
      <c r="R7" s="55" t="s">
        <v>48</v>
      </c>
      <c r="S7" s="55" t="s">
        <v>49</v>
      </c>
      <c r="T7" s="55" t="s">
        <v>50</v>
      </c>
      <c r="U7" s="55" t="s">
        <v>51</v>
      </c>
      <c r="V7" s="55" t="s">
        <v>52</v>
      </c>
      <c r="W7" s="55" t="s">
        <v>53</v>
      </c>
      <c r="X7" s="55" t="s">
        <v>54</v>
      </c>
      <c r="Y7" s="55" t="s">
        <v>55</v>
      </c>
      <c r="Z7" s="55" t="s">
        <v>56</v>
      </c>
      <c r="AA7" s="55" t="s">
        <v>57</v>
      </c>
      <c r="AB7" s="55" t="s">
        <v>58</v>
      </c>
      <c r="AC7" s="55" t="s">
        <v>63</v>
      </c>
      <c r="AD7" s="55" t="s">
        <v>64</v>
      </c>
      <c r="AE7" s="55" t="s">
        <v>65</v>
      </c>
      <c r="AF7" s="55" t="s">
        <v>66</v>
      </c>
      <c r="AG7" s="40"/>
      <c r="AH7" s="40"/>
    </row>
    <row r="8" spans="1:34" s="62" customFormat="1" ht="16.5" thickBot="1" x14ac:dyDescent="0.25">
      <c r="A8" s="44">
        <v>1</v>
      </c>
      <c r="B8" s="45" t="s">
        <v>67</v>
      </c>
      <c r="C8" s="45" t="s">
        <v>145</v>
      </c>
      <c r="D8" s="45"/>
      <c r="E8" s="45"/>
      <c r="F8" s="45"/>
      <c r="G8" s="45"/>
      <c r="H8" s="46"/>
      <c r="I8" s="45"/>
      <c r="J8" s="46"/>
      <c r="K8" s="45"/>
      <c r="L8" s="47"/>
      <c r="M8" s="45"/>
      <c r="N8" s="45"/>
      <c r="O8" s="45"/>
      <c r="P8" s="45"/>
      <c r="Q8" s="45"/>
      <c r="R8" s="45"/>
      <c r="S8" s="45"/>
      <c r="T8" s="48"/>
      <c r="U8" s="49"/>
      <c r="V8" s="49"/>
      <c r="W8" s="48"/>
      <c r="X8" s="49"/>
      <c r="Y8" s="49"/>
      <c r="Z8" s="46"/>
      <c r="AA8" s="46"/>
      <c r="AB8" s="46"/>
      <c r="AC8" s="45"/>
      <c r="AD8" s="45"/>
      <c r="AE8" s="45"/>
      <c r="AF8" s="45"/>
      <c r="AG8" s="61"/>
      <c r="AH8" s="61"/>
    </row>
    <row r="9" spans="1:34" s="66" customFormat="1" ht="16.5" thickBot="1" x14ac:dyDescent="0.25">
      <c r="A9" s="63">
        <v>2</v>
      </c>
      <c r="B9" s="64" t="s">
        <v>67</v>
      </c>
      <c r="C9" s="64" t="s">
        <v>145</v>
      </c>
      <c r="D9" s="44"/>
      <c r="E9" s="44"/>
      <c r="F9" s="44"/>
      <c r="G9" s="44"/>
      <c r="H9" s="145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50"/>
      <c r="U9" s="145"/>
      <c r="V9" s="145"/>
      <c r="W9" s="50"/>
      <c r="X9" s="145"/>
      <c r="Y9" s="145"/>
      <c r="Z9" s="44"/>
      <c r="AA9" s="44"/>
      <c r="AB9" s="44"/>
      <c r="AC9" s="44"/>
      <c r="AD9" s="63"/>
      <c r="AE9" s="63"/>
      <c r="AF9" s="63"/>
      <c r="AG9" s="65"/>
      <c r="AH9" s="65"/>
    </row>
    <row r="10" spans="1:34" s="66" customFormat="1" ht="16.5" thickBot="1" x14ac:dyDescent="0.25">
      <c r="A10" s="63">
        <v>3</v>
      </c>
      <c r="B10" s="64" t="s">
        <v>67</v>
      </c>
      <c r="C10" s="64" t="s">
        <v>145</v>
      </c>
      <c r="D10" s="44"/>
      <c r="E10" s="44"/>
      <c r="F10" s="44"/>
      <c r="G10" s="44"/>
      <c r="H10" s="1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50"/>
      <c r="U10" s="144"/>
      <c r="V10" s="144"/>
      <c r="W10" s="50"/>
      <c r="X10" s="144"/>
      <c r="Y10" s="144"/>
      <c r="Z10" s="44"/>
      <c r="AA10" s="44"/>
      <c r="AB10" s="44"/>
      <c r="AC10" s="44"/>
      <c r="AD10" s="63"/>
      <c r="AE10" s="63"/>
      <c r="AF10" s="63"/>
      <c r="AG10" s="65"/>
      <c r="AH10" s="65"/>
    </row>
    <row r="11" spans="1:34" s="66" customFormat="1" ht="16.5" thickBot="1" x14ac:dyDescent="0.25">
      <c r="A11" s="63">
        <v>4</v>
      </c>
      <c r="B11" s="64" t="s">
        <v>67</v>
      </c>
      <c r="C11" s="64" t="s">
        <v>145</v>
      </c>
      <c r="D11" s="44"/>
      <c r="E11" s="44"/>
      <c r="F11" s="44"/>
      <c r="G11" s="44"/>
      <c r="H11" s="1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50"/>
      <c r="U11" s="144"/>
      <c r="V11" s="144"/>
      <c r="W11" s="50"/>
      <c r="X11" s="144"/>
      <c r="Y11" s="144"/>
      <c r="Z11" s="44"/>
      <c r="AA11" s="44"/>
      <c r="AB11" s="44"/>
      <c r="AC11" s="44"/>
      <c r="AD11" s="63"/>
      <c r="AE11" s="63"/>
      <c r="AF11" s="63"/>
      <c r="AG11" s="65"/>
      <c r="AH11" s="65"/>
    </row>
    <row r="12" spans="1:34" s="66" customFormat="1" ht="16.5" thickBot="1" x14ac:dyDescent="0.25">
      <c r="A12" s="63">
        <v>5</v>
      </c>
      <c r="B12" s="64" t="s">
        <v>67</v>
      </c>
      <c r="C12" s="64" t="s">
        <v>145</v>
      </c>
      <c r="D12" s="44"/>
      <c r="E12" s="44"/>
      <c r="F12" s="44"/>
      <c r="G12" s="44"/>
      <c r="H12" s="1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50"/>
      <c r="U12" s="144"/>
      <c r="V12" s="144"/>
      <c r="W12" s="50"/>
      <c r="X12" s="144"/>
      <c r="Y12" s="144"/>
      <c r="Z12" s="44"/>
      <c r="AA12" s="44"/>
      <c r="AB12" s="44"/>
      <c r="AC12" s="44"/>
      <c r="AD12" s="63"/>
      <c r="AE12" s="63"/>
      <c r="AF12" s="63"/>
      <c r="AG12" s="65"/>
      <c r="AH12" s="65"/>
    </row>
    <row r="13" spans="1:34" s="66" customFormat="1" ht="16.5" thickBot="1" x14ac:dyDescent="0.25">
      <c r="A13" s="63">
        <v>6</v>
      </c>
      <c r="B13" s="64" t="s">
        <v>67</v>
      </c>
      <c r="C13" s="64" t="s">
        <v>145</v>
      </c>
      <c r="D13" s="44"/>
      <c r="E13" s="44"/>
      <c r="F13" s="44"/>
      <c r="G13" s="44"/>
      <c r="H13" s="1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50"/>
      <c r="U13" s="144"/>
      <c r="V13" s="144"/>
      <c r="W13" s="50"/>
      <c r="X13" s="144"/>
      <c r="Y13" s="144"/>
      <c r="Z13" s="44"/>
      <c r="AA13" s="44"/>
      <c r="AB13" s="44"/>
      <c r="AC13" s="44"/>
      <c r="AD13" s="63"/>
      <c r="AE13" s="63"/>
      <c r="AF13" s="63"/>
      <c r="AG13" s="65"/>
      <c r="AH13" s="65"/>
    </row>
    <row r="14" spans="1:34" s="66" customFormat="1" ht="16.5" thickBot="1" x14ac:dyDescent="0.25">
      <c r="A14" s="63">
        <v>7</v>
      </c>
      <c r="B14" s="64" t="s">
        <v>67</v>
      </c>
      <c r="C14" s="64" t="s">
        <v>145</v>
      </c>
      <c r="D14" s="44"/>
      <c r="E14" s="44"/>
      <c r="F14" s="44"/>
      <c r="G14" s="44"/>
      <c r="H14" s="1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50"/>
      <c r="U14" s="144"/>
      <c r="V14" s="144"/>
      <c r="W14" s="50"/>
      <c r="X14" s="144"/>
      <c r="Y14" s="144"/>
      <c r="Z14" s="44"/>
      <c r="AA14" s="44"/>
      <c r="AB14" s="44"/>
      <c r="AC14" s="44"/>
      <c r="AD14" s="63"/>
      <c r="AE14" s="63"/>
      <c r="AF14" s="63"/>
      <c r="AG14" s="65"/>
      <c r="AH14" s="65"/>
    </row>
    <row r="15" spans="1:34" s="66" customFormat="1" ht="16.5" thickBot="1" x14ac:dyDescent="0.25">
      <c r="A15" s="63">
        <v>8</v>
      </c>
      <c r="B15" s="64" t="s">
        <v>67</v>
      </c>
      <c r="C15" s="64" t="s">
        <v>145</v>
      </c>
      <c r="D15" s="44"/>
      <c r="E15" s="44"/>
      <c r="F15" s="44"/>
      <c r="G15" s="44"/>
      <c r="H15" s="1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50"/>
      <c r="U15" s="144"/>
      <c r="V15" s="144"/>
      <c r="W15" s="50"/>
      <c r="X15" s="144"/>
      <c r="Y15" s="144"/>
      <c r="Z15" s="44"/>
      <c r="AA15" s="44"/>
      <c r="AB15" s="44"/>
      <c r="AC15" s="44"/>
      <c r="AD15" s="63"/>
      <c r="AE15" s="63"/>
      <c r="AF15" s="63"/>
      <c r="AG15" s="65"/>
      <c r="AH15" s="65"/>
    </row>
    <row r="16" spans="1:34" s="66" customFormat="1" ht="16.5" thickBot="1" x14ac:dyDescent="0.25">
      <c r="A16" s="63">
        <v>9</v>
      </c>
      <c r="B16" s="64" t="s">
        <v>67</v>
      </c>
      <c r="C16" s="64" t="s">
        <v>145</v>
      </c>
      <c r="D16" s="44"/>
      <c r="E16" s="44"/>
      <c r="F16" s="44"/>
      <c r="G16" s="44"/>
      <c r="H16" s="1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50"/>
      <c r="U16" s="144"/>
      <c r="V16" s="144"/>
      <c r="W16" s="50"/>
      <c r="X16" s="144"/>
      <c r="Y16" s="144"/>
      <c r="Z16" s="44"/>
      <c r="AA16" s="44"/>
      <c r="AB16" s="44"/>
      <c r="AC16" s="44"/>
      <c r="AD16" s="63"/>
      <c r="AE16" s="63"/>
      <c r="AF16" s="63"/>
      <c r="AG16" s="65"/>
      <c r="AH16" s="65"/>
    </row>
    <row r="17" spans="1:34" ht="16.5" thickBot="1" x14ac:dyDescent="0.25">
      <c r="A17" s="63">
        <v>10</v>
      </c>
      <c r="B17" s="64" t="s">
        <v>67</v>
      </c>
      <c r="C17" s="64" t="s">
        <v>145</v>
      </c>
      <c r="D17" s="44"/>
      <c r="E17" s="44"/>
      <c r="F17" s="44"/>
      <c r="G17" s="44"/>
      <c r="H17" s="1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50"/>
      <c r="U17" s="144"/>
      <c r="V17" s="144"/>
      <c r="W17" s="50"/>
      <c r="X17" s="144"/>
      <c r="Y17" s="144"/>
      <c r="Z17" s="44"/>
      <c r="AA17" s="44"/>
      <c r="AB17" s="44"/>
      <c r="AC17" s="44"/>
      <c r="AD17" s="63"/>
      <c r="AE17" s="63"/>
      <c r="AF17" s="63"/>
      <c r="AG17" s="40"/>
      <c r="AH17" s="40"/>
    </row>
    <row r="18" spans="1:34" ht="16.5" thickBot="1" x14ac:dyDescent="0.25">
      <c r="A18" s="63">
        <v>11</v>
      </c>
      <c r="B18" s="64" t="s">
        <v>67</v>
      </c>
      <c r="C18" s="64" t="s">
        <v>145</v>
      </c>
      <c r="D18" s="44"/>
      <c r="E18" s="44"/>
      <c r="F18" s="44"/>
      <c r="G18" s="44"/>
      <c r="H18" s="1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50"/>
      <c r="U18" s="144"/>
      <c r="V18" s="144"/>
      <c r="W18" s="50"/>
      <c r="X18" s="144"/>
      <c r="Y18" s="144"/>
      <c r="Z18" s="44"/>
      <c r="AA18" s="44"/>
      <c r="AB18" s="44"/>
      <c r="AC18" s="44"/>
      <c r="AD18" s="63"/>
      <c r="AE18" s="63"/>
      <c r="AF18" s="63"/>
    </row>
    <row r="19" spans="1:34" ht="16.5" thickBot="1" x14ac:dyDescent="0.25">
      <c r="A19" s="63">
        <v>12</v>
      </c>
      <c r="B19" s="64" t="s">
        <v>67</v>
      </c>
      <c r="C19" s="64" t="s">
        <v>145</v>
      </c>
      <c r="D19" s="44"/>
      <c r="E19" s="44"/>
      <c r="F19" s="44"/>
      <c r="G19" s="44"/>
      <c r="H19" s="1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50"/>
      <c r="U19" s="144"/>
      <c r="V19" s="144"/>
      <c r="W19" s="50"/>
      <c r="X19" s="144"/>
      <c r="Y19" s="144"/>
      <c r="Z19" s="44"/>
      <c r="AA19" s="44"/>
      <c r="AB19" s="44"/>
      <c r="AC19" s="44"/>
      <c r="AD19" s="63"/>
      <c r="AE19" s="63"/>
      <c r="AF19" s="63"/>
    </row>
    <row r="20" spans="1:34" ht="16.5" thickBot="1" x14ac:dyDescent="0.25">
      <c r="A20" s="63">
        <v>13</v>
      </c>
      <c r="B20" s="64" t="s">
        <v>67</v>
      </c>
      <c r="C20" s="64" t="s">
        <v>145</v>
      </c>
      <c r="D20" s="44"/>
      <c r="E20" s="44"/>
      <c r="F20" s="44"/>
      <c r="G20" s="44"/>
      <c r="H20" s="1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50"/>
      <c r="U20" s="144"/>
      <c r="V20" s="144"/>
      <c r="W20" s="50"/>
      <c r="X20" s="144"/>
      <c r="Y20" s="144"/>
      <c r="Z20" s="44"/>
      <c r="AA20" s="44"/>
      <c r="AB20" s="44"/>
      <c r="AC20" s="44"/>
      <c r="AD20" s="63"/>
      <c r="AE20" s="63"/>
      <c r="AF20" s="63"/>
    </row>
    <row r="21" spans="1:34" ht="16.5" thickBot="1" x14ac:dyDescent="0.25">
      <c r="A21" s="63">
        <v>14</v>
      </c>
      <c r="B21" s="64" t="s">
        <v>67</v>
      </c>
      <c r="C21" s="64" t="s">
        <v>145</v>
      </c>
      <c r="D21" s="44"/>
      <c r="E21" s="44"/>
      <c r="F21" s="44"/>
      <c r="G21" s="44"/>
      <c r="H21" s="1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50"/>
      <c r="U21" s="144"/>
      <c r="V21" s="144"/>
      <c r="W21" s="50"/>
      <c r="X21" s="144"/>
      <c r="Y21" s="144"/>
      <c r="Z21" s="44"/>
      <c r="AA21" s="44"/>
      <c r="AB21" s="44"/>
      <c r="AC21" s="44"/>
      <c r="AD21" s="63"/>
      <c r="AE21" s="63"/>
      <c r="AF21" s="63"/>
    </row>
    <row r="22" spans="1:34" ht="16.5" thickBot="1" x14ac:dyDescent="0.25">
      <c r="A22" s="63">
        <v>15</v>
      </c>
      <c r="B22" s="64" t="s">
        <v>67</v>
      </c>
      <c r="C22" s="64" t="s">
        <v>145</v>
      </c>
      <c r="D22" s="44"/>
      <c r="E22" s="44"/>
      <c r="F22" s="44"/>
      <c r="G22" s="44"/>
      <c r="H22" s="1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50"/>
      <c r="U22" s="144"/>
      <c r="V22" s="144"/>
      <c r="W22" s="50"/>
      <c r="X22" s="144"/>
      <c r="Y22" s="144"/>
      <c r="Z22" s="44"/>
      <c r="AA22" s="44"/>
      <c r="AB22" s="44"/>
      <c r="AC22" s="44"/>
      <c r="AD22" s="63"/>
      <c r="AE22" s="63"/>
      <c r="AF22" s="63"/>
    </row>
    <row r="23" spans="1:34" ht="16.5" thickBot="1" x14ac:dyDescent="0.25">
      <c r="A23" s="63">
        <v>16</v>
      </c>
      <c r="B23" s="64" t="s">
        <v>67</v>
      </c>
      <c r="C23" s="64" t="s">
        <v>145</v>
      </c>
      <c r="D23" s="44"/>
      <c r="E23" s="44"/>
      <c r="F23" s="44"/>
      <c r="G23" s="44"/>
      <c r="H23" s="1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50"/>
      <c r="U23" s="144"/>
      <c r="V23" s="144"/>
      <c r="W23" s="50"/>
      <c r="X23" s="144"/>
      <c r="Y23" s="144"/>
      <c r="Z23" s="44"/>
      <c r="AA23" s="44"/>
      <c r="AB23" s="44"/>
      <c r="AC23" s="44"/>
      <c r="AD23" s="63"/>
      <c r="AE23" s="63"/>
      <c r="AF23" s="63"/>
    </row>
    <row r="24" spans="1:34" ht="16.5" thickBot="1" x14ac:dyDescent="0.25">
      <c r="A24" s="63">
        <v>17</v>
      </c>
      <c r="B24" s="64" t="s">
        <v>67</v>
      </c>
      <c r="C24" s="64" t="s">
        <v>145</v>
      </c>
      <c r="D24" s="44"/>
      <c r="E24" s="44"/>
      <c r="F24" s="44"/>
      <c r="G24" s="44"/>
      <c r="H24" s="1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50"/>
      <c r="U24" s="144"/>
      <c r="V24" s="144"/>
      <c r="W24" s="50"/>
      <c r="X24" s="144"/>
      <c r="Y24" s="144"/>
      <c r="Z24" s="44"/>
      <c r="AA24" s="44"/>
      <c r="AB24" s="44"/>
      <c r="AC24" s="44"/>
      <c r="AD24" s="63"/>
      <c r="AE24" s="63"/>
      <c r="AF24" s="63"/>
    </row>
    <row r="25" spans="1:34" ht="16.5" thickBot="1" x14ac:dyDescent="0.25">
      <c r="A25" s="63">
        <v>18</v>
      </c>
      <c r="B25" s="64" t="s">
        <v>67</v>
      </c>
      <c r="C25" s="64" t="s">
        <v>145</v>
      </c>
      <c r="D25" s="44"/>
      <c r="E25" s="44"/>
      <c r="F25" s="44"/>
      <c r="G25" s="44"/>
      <c r="H25" s="1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50"/>
      <c r="U25" s="144"/>
      <c r="V25" s="144"/>
      <c r="W25" s="50"/>
      <c r="X25" s="144"/>
      <c r="Y25" s="144"/>
      <c r="Z25" s="44"/>
      <c r="AA25" s="44"/>
      <c r="AB25" s="44"/>
      <c r="AC25" s="44"/>
      <c r="AD25" s="63"/>
      <c r="AE25" s="63"/>
      <c r="AF25" s="63"/>
    </row>
    <row r="26" spans="1:34" ht="16.5" thickBot="1" x14ac:dyDescent="0.25">
      <c r="A26" s="63">
        <v>19</v>
      </c>
      <c r="B26" s="64" t="s">
        <v>67</v>
      </c>
      <c r="C26" s="64" t="s">
        <v>145</v>
      </c>
      <c r="D26" s="44"/>
      <c r="E26" s="44"/>
      <c r="F26" s="44"/>
      <c r="G26" s="44"/>
      <c r="H26" s="1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50"/>
      <c r="U26" s="144"/>
      <c r="V26" s="144"/>
      <c r="W26" s="50"/>
      <c r="X26" s="144"/>
      <c r="Y26" s="144"/>
      <c r="Z26" s="44"/>
      <c r="AA26" s="44"/>
      <c r="AB26" s="44"/>
      <c r="AC26" s="44"/>
      <c r="AD26" s="63"/>
      <c r="AE26" s="63"/>
      <c r="AF26" s="63"/>
    </row>
    <row r="27" spans="1:34" ht="16.5" thickBot="1" x14ac:dyDescent="0.25">
      <c r="A27" s="63">
        <v>20</v>
      </c>
      <c r="B27" s="64" t="s">
        <v>67</v>
      </c>
      <c r="C27" s="64" t="s">
        <v>145</v>
      </c>
      <c r="D27" s="44"/>
      <c r="E27" s="44"/>
      <c r="F27" s="44"/>
      <c r="G27" s="44"/>
      <c r="H27" s="1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50"/>
      <c r="U27" s="144"/>
      <c r="V27" s="144"/>
      <c r="W27" s="50"/>
      <c r="X27" s="144"/>
      <c r="Y27" s="144"/>
      <c r="Z27" s="44"/>
      <c r="AA27" s="44"/>
      <c r="AB27" s="44"/>
      <c r="AC27" s="44"/>
      <c r="AD27" s="63"/>
      <c r="AE27" s="63"/>
      <c r="AF27" s="63"/>
    </row>
    <row r="28" spans="1:34" ht="12.75" x14ac:dyDescent="0.2"/>
    <row r="29" spans="1:34" ht="12.75" x14ac:dyDescent="0.2"/>
    <row r="30" spans="1:34" ht="12.75" x14ac:dyDescent="0.2"/>
    <row r="31" spans="1:34" s="31" customFormat="1" ht="16.5" x14ac:dyDescent="0.25">
      <c r="B31" s="17"/>
      <c r="C31" s="18"/>
      <c r="D31" s="19"/>
      <c r="E31" s="20" t="s">
        <v>552</v>
      </c>
      <c r="F31" s="21"/>
      <c r="G31" s="22"/>
      <c r="H31" s="22"/>
      <c r="I31" s="23"/>
      <c r="J31" s="24"/>
      <c r="K31" s="58" t="s">
        <v>556</v>
      </c>
      <c r="L31" s="22"/>
      <c r="M31" s="25"/>
      <c r="O31" s="20" t="s">
        <v>559</v>
      </c>
      <c r="P31" s="20"/>
      <c r="Q31" s="20"/>
      <c r="S31" s="20"/>
      <c r="T31" s="25"/>
      <c r="U31" s="26"/>
      <c r="V31" s="27"/>
      <c r="W31" s="28"/>
      <c r="X31" s="29"/>
      <c r="Y31" s="30"/>
      <c r="Z31" s="30"/>
      <c r="AA31" s="30"/>
      <c r="AB31" s="30"/>
      <c r="AC31" s="30"/>
    </row>
    <row r="32" spans="1:34" s="31" customFormat="1" ht="16.5" x14ac:dyDescent="0.25">
      <c r="B32" s="32"/>
      <c r="C32" s="33"/>
      <c r="D32" s="22" t="s">
        <v>553</v>
      </c>
      <c r="E32" s="34"/>
      <c r="F32" s="34"/>
      <c r="G32" s="18"/>
      <c r="H32" s="18"/>
      <c r="I32" s="23"/>
      <c r="J32" s="60"/>
      <c r="K32" s="57" t="s">
        <v>557</v>
      </c>
      <c r="L32" s="59"/>
      <c r="M32" s="18"/>
      <c r="O32" s="18" t="s">
        <v>558</v>
      </c>
      <c r="P32" s="25"/>
      <c r="Q32" s="25"/>
      <c r="S32" s="25"/>
      <c r="T32" s="35"/>
      <c r="U32" s="36"/>
      <c r="V32" s="37"/>
      <c r="W32" s="25"/>
      <c r="X32" s="38"/>
    </row>
    <row r="33" spans="28:28" ht="12.75" x14ac:dyDescent="0.2"/>
    <row r="34" spans="28:28" ht="12.75" x14ac:dyDescent="0.2"/>
    <row r="41" spans="28:28" ht="15.75" customHeight="1" thickBot="1" x14ac:dyDescent="0.25"/>
    <row r="42" spans="28:28" ht="15.75" customHeight="1" x14ac:dyDescent="0.2">
      <c r="AB42" s="43"/>
    </row>
  </sheetData>
  <mergeCells count="1">
    <mergeCell ref="A5:A7"/>
  </mergeCells>
  <dataValidations count="4">
    <dataValidation type="custom" allowBlank="1" showDropDown="1" showInputMessage="1" showErrorMessage="1" prompt="Enter a valid date" sqref="H8 U8:V8 X8:Y8" xr:uid="{8D7A15E8-0C54-40D9-8D02-E0CB11DFA7B2}">
      <formula1>OR(NOT(ISERROR(DATEVALUE(H8))), AND(ISNUMBER(H8), LEFT(CELL("format", H8))="D"))</formula1>
    </dataValidation>
    <dataValidation type="list" allowBlank="1" showInputMessage="1" showErrorMessage="1" prompt="Select from dropdown." sqref="AC8" xr:uid="{2FEED797-22C8-46F7-B4B5-43A83AD5EC7D}">
      <formula1>"NEW,RENEWAL"</formula1>
    </dataValidation>
    <dataValidation type="list" allowBlank="1" showInputMessage="1" showErrorMessage="1" prompt="Click and enter a value from the list of items" sqref="I8" xr:uid="{A7D6C7F5-193B-40BE-96DC-520513B2534E}">
      <formula1>"MALE,FEMALE"</formula1>
    </dataValidation>
    <dataValidation type="list" allowBlank="1" showInputMessage="1" showErrorMessage="1" prompt="Click and enter a value from the list of items" sqref="O8" xr:uid="{85336D3D-EF70-4D35-B8A3-5899CCAF57B9}">
      <formula1>"PUBLIC,PRIVATE,PUBLIC AND PRIVATE"</formula1>
    </dataValidation>
  </dataValidations>
  <pageMargins left="0.23622047244094491" right="0.23622047244094491" top="0" bottom="0.74803149606299213" header="0.31496062992125984" footer="0.31496062992125984"/>
  <pageSetup paperSize="9" scale="46" fitToWidth="2" fitToHeight="2" orientation="landscape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prompt="Click and enter a value from range" xr:uid="{3576C47C-E3A5-4B83-BDD3-C642E69116F3}">
          <x14:formula1>
            <xm:f>'DD REG PROV'!$D$3:$D$19</xm:f>
          </x14:formula1>
          <xm:sqref>B8:B27</xm:sqref>
        </x14:dataValidation>
        <x14:dataValidation type="list" allowBlank="1" showErrorMessage="1" xr:uid="{CA499540-7BD4-485B-A53F-58AD3635CF46}">
          <x14:formula1>
            <xm:f>'DD SEC QUAL'!$C$2:$C$25</xm:f>
          </x14:formula1>
          <xm:sqref>R8</xm:sqref>
        </x14:dataValidation>
        <x14:dataValidation type="list" allowBlank="1" showInputMessage="1" showErrorMessage="1" prompt="Please select on dropdown." xr:uid="{97A9D467-B595-4326-AC7A-BD45DB63CEBF}">
          <x14:formula1>
            <xm:f>'DD 2nd Level'!C5:AJ5</xm:f>
          </x14:formula1>
          <xm:sqref>C16:C27</xm:sqref>
        </x14:dataValidation>
        <x14:dataValidation type="list" allowBlank="1" showErrorMessage="1" xr:uid="{F24A20B6-A28A-403A-8424-A73D91DC33E5}">
          <x14:formula1>
            <xm:f>'DDSQ 2nd Level'!C748:AZ748</xm:f>
          </x14:formula1>
          <xm:sqref>S8</xm:sqref>
        </x14:dataValidation>
        <x14:dataValidation type="list" allowBlank="1" showInputMessage="1" showErrorMessage="1" prompt="Please select on dropdown." xr:uid="{0FA1FC03-1EAA-47DB-AEDB-C9D699EE6EBA}">
          <x14:formula1>
            <xm:f>'DD 2nd Level'!C1:AJ1</xm:f>
          </x14:formula1>
          <xm:sqref>C8:C15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3:D93"/>
  <sheetViews>
    <sheetView workbookViewId="0"/>
  </sheetViews>
  <sheetFormatPr defaultColWidth="12.7109375" defaultRowHeight="15.75" customHeight="1" x14ac:dyDescent="0.2"/>
  <cols>
    <col min="2" max="2" width="19.85546875" customWidth="1"/>
  </cols>
  <sheetData>
    <row r="3" spans="1:4" ht="15.75" customHeight="1" x14ac:dyDescent="0.25">
      <c r="A3" s="3" t="s">
        <v>68</v>
      </c>
      <c r="B3" s="4" t="s">
        <v>69</v>
      </c>
      <c r="D3" s="5" t="str">
        <f ca="1">IFERROR(__xludf.DUMMYFUNCTION("unique(A3:A93)"),"BARMM")</f>
        <v>BARMM</v>
      </c>
    </row>
    <row r="4" spans="1:4" ht="15.75" customHeight="1" x14ac:dyDescent="0.25">
      <c r="A4" s="3" t="s">
        <v>68</v>
      </c>
      <c r="B4" s="4" t="s">
        <v>70</v>
      </c>
      <c r="D4" s="5" t="str">
        <f ca="1">IFERROR(__xludf.DUMMYFUNCTION("""COMPUTED_VALUE"""),"CAR")</f>
        <v>CAR</v>
      </c>
    </row>
    <row r="5" spans="1:4" ht="15.75" customHeight="1" x14ac:dyDescent="0.25">
      <c r="A5" s="3" t="s">
        <v>68</v>
      </c>
      <c r="B5" s="4" t="s">
        <v>71</v>
      </c>
      <c r="D5" s="5" t="str">
        <f ca="1">IFERROR(__xludf.DUMMYFUNCTION("""COMPUTED_VALUE"""),"CARAGA")</f>
        <v>CARAGA</v>
      </c>
    </row>
    <row r="6" spans="1:4" ht="15.75" customHeight="1" x14ac:dyDescent="0.25">
      <c r="A6" s="3" t="s">
        <v>68</v>
      </c>
      <c r="B6" s="4" t="s">
        <v>72</v>
      </c>
      <c r="D6" s="5" t="str">
        <f ca="1">IFERROR(__xludf.DUMMYFUNCTION("""COMPUTED_VALUE"""),"I")</f>
        <v>I</v>
      </c>
    </row>
    <row r="7" spans="1:4" ht="15.75" customHeight="1" x14ac:dyDescent="0.25">
      <c r="A7" s="3" t="s">
        <v>68</v>
      </c>
      <c r="B7" s="4" t="s">
        <v>73</v>
      </c>
      <c r="D7" s="5" t="str">
        <f ca="1">IFERROR(__xludf.DUMMYFUNCTION("""COMPUTED_VALUE"""),"II")</f>
        <v>II</v>
      </c>
    </row>
    <row r="8" spans="1:4" ht="15.75" customHeight="1" x14ac:dyDescent="0.25">
      <c r="A8" s="6" t="s">
        <v>74</v>
      </c>
      <c r="B8" s="4" t="s">
        <v>75</v>
      </c>
      <c r="D8" s="5" t="str">
        <f ca="1">IFERROR(__xludf.DUMMYFUNCTION("""COMPUTED_VALUE"""),"III")</f>
        <v>III</v>
      </c>
    </row>
    <row r="9" spans="1:4" ht="15.75" customHeight="1" x14ac:dyDescent="0.25">
      <c r="A9" s="6" t="s">
        <v>74</v>
      </c>
      <c r="B9" s="4" t="s">
        <v>76</v>
      </c>
      <c r="D9" s="5" t="str">
        <f ca="1">IFERROR(__xludf.DUMMYFUNCTION("""COMPUTED_VALUE"""),"IV-A")</f>
        <v>IV-A</v>
      </c>
    </row>
    <row r="10" spans="1:4" ht="15.75" customHeight="1" x14ac:dyDescent="0.25">
      <c r="A10" s="6" t="s">
        <v>74</v>
      </c>
      <c r="B10" s="4" t="s">
        <v>77</v>
      </c>
      <c r="D10" s="5" t="str">
        <f ca="1">IFERROR(__xludf.DUMMYFUNCTION("""COMPUTED_VALUE"""),"IV-B")</f>
        <v>IV-B</v>
      </c>
    </row>
    <row r="11" spans="1:4" ht="15.75" customHeight="1" x14ac:dyDescent="0.25">
      <c r="A11" s="6" t="s">
        <v>74</v>
      </c>
      <c r="B11" s="4" t="s">
        <v>78</v>
      </c>
      <c r="D11" s="5" t="str">
        <f ca="1">IFERROR(__xludf.DUMMYFUNCTION("""COMPUTED_VALUE"""),"IX")</f>
        <v>IX</v>
      </c>
    </row>
    <row r="12" spans="1:4" ht="15.75" customHeight="1" x14ac:dyDescent="0.25">
      <c r="A12" s="6" t="s">
        <v>74</v>
      </c>
      <c r="B12" s="4" t="s">
        <v>79</v>
      </c>
      <c r="D12" s="5" t="str">
        <f ca="1">IFERROR(__xludf.DUMMYFUNCTION("""COMPUTED_VALUE"""),"NCR")</f>
        <v>NCR</v>
      </c>
    </row>
    <row r="13" spans="1:4" ht="15.75" customHeight="1" x14ac:dyDescent="0.25">
      <c r="A13" s="6" t="s">
        <v>74</v>
      </c>
      <c r="B13" s="4" t="s">
        <v>80</v>
      </c>
      <c r="D13" s="5" t="str">
        <f ca="1">IFERROR(__xludf.DUMMYFUNCTION("""COMPUTED_VALUE"""),"V")</f>
        <v>V</v>
      </c>
    </row>
    <row r="14" spans="1:4" ht="15.75" customHeight="1" x14ac:dyDescent="0.25">
      <c r="A14" s="6" t="s">
        <v>81</v>
      </c>
      <c r="B14" s="4" t="s">
        <v>82</v>
      </c>
      <c r="D14" s="5" t="str">
        <f ca="1">IFERROR(__xludf.DUMMYFUNCTION("""COMPUTED_VALUE"""),"VI")</f>
        <v>VI</v>
      </c>
    </row>
    <row r="15" spans="1:4" ht="15.75" customHeight="1" x14ac:dyDescent="0.25">
      <c r="A15" s="6" t="s">
        <v>81</v>
      </c>
      <c r="B15" s="4" t="s">
        <v>83</v>
      </c>
      <c r="D15" s="5" t="str">
        <f ca="1">IFERROR(__xludf.DUMMYFUNCTION("""COMPUTED_VALUE"""),"VII")</f>
        <v>VII</v>
      </c>
    </row>
    <row r="16" spans="1:4" ht="15.75" customHeight="1" x14ac:dyDescent="0.25">
      <c r="A16" s="6" t="s">
        <v>81</v>
      </c>
      <c r="B16" s="4" t="s">
        <v>84</v>
      </c>
      <c r="D16" s="5" t="str">
        <f ca="1">IFERROR(__xludf.DUMMYFUNCTION("""COMPUTED_VALUE"""),"VIII")</f>
        <v>VIII</v>
      </c>
    </row>
    <row r="17" spans="1:4" ht="15.75" customHeight="1" x14ac:dyDescent="0.25">
      <c r="A17" s="6" t="s">
        <v>81</v>
      </c>
      <c r="B17" s="4" t="s">
        <v>85</v>
      </c>
      <c r="D17" s="5" t="str">
        <f ca="1">IFERROR(__xludf.DUMMYFUNCTION("""COMPUTED_VALUE"""),"X")</f>
        <v>X</v>
      </c>
    </row>
    <row r="18" spans="1:4" ht="15.75" customHeight="1" x14ac:dyDescent="0.25">
      <c r="A18" s="6" t="s">
        <v>81</v>
      </c>
      <c r="B18" s="4" t="s">
        <v>86</v>
      </c>
      <c r="D18" s="5" t="str">
        <f ca="1">IFERROR(__xludf.DUMMYFUNCTION("""COMPUTED_VALUE"""),"XI")</f>
        <v>XI</v>
      </c>
    </row>
    <row r="19" spans="1:4" ht="15.75" customHeight="1" x14ac:dyDescent="0.25">
      <c r="A19" s="6" t="s">
        <v>87</v>
      </c>
      <c r="B19" s="4" t="s">
        <v>88</v>
      </c>
      <c r="D19" s="5" t="str">
        <f ca="1">IFERROR(__xludf.DUMMYFUNCTION("""COMPUTED_VALUE"""),"XII")</f>
        <v>XII</v>
      </c>
    </row>
    <row r="20" spans="1:4" ht="15.75" customHeight="1" x14ac:dyDescent="0.25">
      <c r="A20" s="6" t="s">
        <v>87</v>
      </c>
      <c r="B20" s="4" t="s">
        <v>89</v>
      </c>
    </row>
    <row r="21" spans="1:4" ht="15.75" customHeight="1" x14ac:dyDescent="0.25">
      <c r="A21" s="6" t="s">
        <v>87</v>
      </c>
      <c r="B21" s="4" t="s">
        <v>90</v>
      </c>
    </row>
    <row r="22" spans="1:4" ht="15.75" customHeight="1" x14ac:dyDescent="0.25">
      <c r="A22" s="6" t="s">
        <v>87</v>
      </c>
      <c r="B22" s="4" t="s">
        <v>91</v>
      </c>
    </row>
    <row r="23" spans="1:4" ht="15.75" customHeight="1" x14ac:dyDescent="0.25">
      <c r="A23" s="6" t="s">
        <v>92</v>
      </c>
      <c r="B23" s="4" t="s">
        <v>93</v>
      </c>
    </row>
    <row r="24" spans="1:4" ht="15.75" customHeight="1" x14ac:dyDescent="0.25">
      <c r="A24" s="6" t="s">
        <v>92</v>
      </c>
      <c r="B24" s="4" t="s">
        <v>94</v>
      </c>
    </row>
    <row r="25" spans="1:4" ht="15.75" customHeight="1" x14ac:dyDescent="0.25">
      <c r="A25" s="6" t="s">
        <v>92</v>
      </c>
      <c r="B25" s="4" t="s">
        <v>95</v>
      </c>
    </row>
    <row r="26" spans="1:4" ht="15.75" customHeight="1" x14ac:dyDescent="0.25">
      <c r="A26" s="6" t="s">
        <v>92</v>
      </c>
      <c r="B26" s="4" t="s">
        <v>96</v>
      </c>
    </row>
    <row r="27" spans="1:4" ht="15" x14ac:dyDescent="0.25">
      <c r="A27" s="6" t="s">
        <v>92</v>
      </c>
      <c r="B27" s="4" t="s">
        <v>97</v>
      </c>
    </row>
    <row r="28" spans="1:4" ht="15" x14ac:dyDescent="0.25">
      <c r="A28" s="6" t="s">
        <v>98</v>
      </c>
      <c r="B28" s="4" t="s">
        <v>99</v>
      </c>
    </row>
    <row r="29" spans="1:4" ht="15" x14ac:dyDescent="0.25">
      <c r="A29" s="6" t="s">
        <v>98</v>
      </c>
      <c r="B29" s="4" t="s">
        <v>100</v>
      </c>
    </row>
    <row r="30" spans="1:4" ht="15" x14ac:dyDescent="0.25">
      <c r="A30" s="6" t="s">
        <v>98</v>
      </c>
      <c r="B30" s="4" t="s">
        <v>101</v>
      </c>
    </row>
    <row r="31" spans="1:4" ht="15" x14ac:dyDescent="0.25">
      <c r="A31" s="6" t="s">
        <v>98</v>
      </c>
      <c r="B31" s="4" t="s">
        <v>102</v>
      </c>
    </row>
    <row r="32" spans="1:4" ht="15" x14ac:dyDescent="0.25">
      <c r="A32" s="6" t="s">
        <v>98</v>
      </c>
      <c r="B32" s="4" t="s">
        <v>103</v>
      </c>
    </row>
    <row r="33" spans="1:2" ht="15" x14ac:dyDescent="0.25">
      <c r="A33" s="6" t="s">
        <v>98</v>
      </c>
      <c r="B33" s="4" t="s">
        <v>104</v>
      </c>
    </row>
    <row r="34" spans="1:2" ht="15" x14ac:dyDescent="0.25">
      <c r="A34" s="6" t="s">
        <v>98</v>
      </c>
      <c r="B34" s="4" t="s">
        <v>105</v>
      </c>
    </row>
    <row r="35" spans="1:2" ht="15" x14ac:dyDescent="0.25">
      <c r="A35" s="6" t="s">
        <v>106</v>
      </c>
      <c r="B35" s="4" t="s">
        <v>107</v>
      </c>
    </row>
    <row r="36" spans="1:2" ht="15" x14ac:dyDescent="0.25">
      <c r="A36" s="6" t="s">
        <v>106</v>
      </c>
      <c r="B36" s="4" t="s">
        <v>108</v>
      </c>
    </row>
    <row r="37" spans="1:2" ht="15" x14ac:dyDescent="0.25">
      <c r="A37" s="6" t="s">
        <v>106</v>
      </c>
      <c r="B37" s="4" t="s">
        <v>109</v>
      </c>
    </row>
    <row r="38" spans="1:2" ht="15" x14ac:dyDescent="0.25">
      <c r="A38" s="6" t="s">
        <v>106</v>
      </c>
      <c r="B38" s="4" t="s">
        <v>110</v>
      </c>
    </row>
    <row r="39" spans="1:2" ht="15" x14ac:dyDescent="0.25">
      <c r="A39" s="6" t="s">
        <v>106</v>
      </c>
      <c r="B39" s="4" t="s">
        <v>111</v>
      </c>
    </row>
    <row r="40" spans="1:2" ht="15" x14ac:dyDescent="0.25">
      <c r="A40" s="6" t="s">
        <v>112</v>
      </c>
      <c r="B40" s="4" t="s">
        <v>113</v>
      </c>
    </row>
    <row r="41" spans="1:2" ht="15" x14ac:dyDescent="0.25">
      <c r="A41" s="6" t="s">
        <v>112</v>
      </c>
      <c r="B41" s="4" t="s">
        <v>114</v>
      </c>
    </row>
    <row r="42" spans="1:2" ht="15" x14ac:dyDescent="0.25">
      <c r="A42" s="6" t="s">
        <v>112</v>
      </c>
      <c r="B42" s="4" t="s">
        <v>115</v>
      </c>
    </row>
    <row r="43" spans="1:2" ht="15" x14ac:dyDescent="0.25">
      <c r="A43" s="6" t="s">
        <v>112</v>
      </c>
      <c r="B43" s="4" t="s">
        <v>116</v>
      </c>
    </row>
    <row r="44" spans="1:2" ht="15" x14ac:dyDescent="0.25">
      <c r="A44" s="6" t="s">
        <v>112</v>
      </c>
      <c r="B44" s="4" t="s">
        <v>117</v>
      </c>
    </row>
    <row r="45" spans="1:2" ht="15" x14ac:dyDescent="0.25">
      <c r="A45" s="6" t="s">
        <v>118</v>
      </c>
      <c r="B45" s="4" t="s">
        <v>119</v>
      </c>
    </row>
    <row r="46" spans="1:2" ht="15" x14ac:dyDescent="0.25">
      <c r="A46" s="6" t="s">
        <v>118</v>
      </c>
      <c r="B46" s="4" t="s">
        <v>120</v>
      </c>
    </row>
    <row r="47" spans="1:2" ht="15" x14ac:dyDescent="0.25">
      <c r="A47" s="6" t="s">
        <v>118</v>
      </c>
      <c r="B47" s="4" t="s">
        <v>121</v>
      </c>
    </row>
    <row r="48" spans="1:2" ht="15" x14ac:dyDescent="0.25">
      <c r="A48" s="6" t="s">
        <v>118</v>
      </c>
      <c r="B48" s="4" t="s">
        <v>122</v>
      </c>
    </row>
    <row r="49" spans="1:2" ht="15" x14ac:dyDescent="0.25">
      <c r="A49" s="6" t="s">
        <v>123</v>
      </c>
      <c r="B49" s="4" t="s">
        <v>124</v>
      </c>
    </row>
    <row r="50" spans="1:2" ht="15" x14ac:dyDescent="0.25">
      <c r="A50" s="6" t="s">
        <v>123</v>
      </c>
      <c r="B50" s="4" t="s">
        <v>125</v>
      </c>
    </row>
    <row r="51" spans="1:2" ht="15" x14ac:dyDescent="0.25">
      <c r="A51" s="6" t="s">
        <v>123</v>
      </c>
      <c r="B51" s="4" t="s">
        <v>126</v>
      </c>
    </row>
    <row r="52" spans="1:2" ht="15" x14ac:dyDescent="0.25">
      <c r="A52" s="6" t="s">
        <v>123</v>
      </c>
      <c r="B52" s="4" t="s">
        <v>127</v>
      </c>
    </row>
    <row r="53" spans="1:2" ht="15" x14ac:dyDescent="0.25">
      <c r="A53" s="6" t="s">
        <v>123</v>
      </c>
      <c r="B53" s="4" t="s">
        <v>128</v>
      </c>
    </row>
    <row r="54" spans="1:2" ht="15" x14ac:dyDescent="0.25">
      <c r="A54" s="6" t="s">
        <v>123</v>
      </c>
      <c r="B54" s="4" t="s">
        <v>129</v>
      </c>
    </row>
    <row r="55" spans="1:2" ht="15" x14ac:dyDescent="0.25">
      <c r="A55" s="6" t="s">
        <v>130</v>
      </c>
      <c r="B55" s="4" t="s">
        <v>131</v>
      </c>
    </row>
    <row r="56" spans="1:2" ht="15" x14ac:dyDescent="0.25">
      <c r="A56" s="6" t="s">
        <v>130</v>
      </c>
      <c r="B56" s="4" t="s">
        <v>132</v>
      </c>
    </row>
    <row r="57" spans="1:2" ht="15" x14ac:dyDescent="0.25">
      <c r="A57" s="6" t="s">
        <v>130</v>
      </c>
      <c r="B57" s="4" t="s">
        <v>133</v>
      </c>
    </row>
    <row r="58" spans="1:2" ht="15" x14ac:dyDescent="0.25">
      <c r="A58" s="6" t="s">
        <v>130</v>
      </c>
      <c r="B58" s="4" t="s">
        <v>134</v>
      </c>
    </row>
    <row r="59" spans="1:2" ht="15" x14ac:dyDescent="0.25">
      <c r="A59" s="6" t="s">
        <v>130</v>
      </c>
      <c r="B59" s="4" t="s">
        <v>135</v>
      </c>
    </row>
    <row r="60" spans="1:2" ht="15" x14ac:dyDescent="0.25">
      <c r="A60" s="6" t="s">
        <v>130</v>
      </c>
      <c r="B60" s="4" t="s">
        <v>136</v>
      </c>
    </row>
    <row r="61" spans="1:2" ht="15" x14ac:dyDescent="0.25">
      <c r="A61" s="6" t="s">
        <v>137</v>
      </c>
      <c r="B61" s="4" t="s">
        <v>138</v>
      </c>
    </row>
    <row r="62" spans="1:2" ht="15" x14ac:dyDescent="0.25">
      <c r="A62" s="6" t="s">
        <v>137</v>
      </c>
      <c r="B62" s="4" t="s">
        <v>139</v>
      </c>
    </row>
    <row r="63" spans="1:2" ht="15" x14ac:dyDescent="0.25">
      <c r="A63" s="6" t="s">
        <v>137</v>
      </c>
      <c r="B63" s="4" t="s">
        <v>140</v>
      </c>
    </row>
    <row r="64" spans="1:2" ht="15" x14ac:dyDescent="0.25">
      <c r="A64" s="6" t="s">
        <v>137</v>
      </c>
      <c r="B64" s="4" t="s">
        <v>141</v>
      </c>
    </row>
    <row r="65" spans="1:2" ht="15" x14ac:dyDescent="0.25">
      <c r="A65" s="6" t="s">
        <v>137</v>
      </c>
      <c r="B65" s="4" t="s">
        <v>142</v>
      </c>
    </row>
    <row r="66" spans="1:2" ht="15" x14ac:dyDescent="0.25">
      <c r="A66" s="6" t="s">
        <v>137</v>
      </c>
      <c r="B66" s="4" t="s">
        <v>143</v>
      </c>
    </row>
    <row r="67" spans="1:2" ht="15" x14ac:dyDescent="0.25">
      <c r="A67" s="6" t="s">
        <v>67</v>
      </c>
      <c r="B67" s="4" t="s">
        <v>144</v>
      </c>
    </row>
    <row r="68" spans="1:2" ht="15" x14ac:dyDescent="0.25">
      <c r="A68" s="6" t="s">
        <v>67</v>
      </c>
      <c r="B68" s="4" t="s">
        <v>145</v>
      </c>
    </row>
    <row r="69" spans="1:2" ht="15" x14ac:dyDescent="0.25">
      <c r="A69" s="6" t="s">
        <v>67</v>
      </c>
      <c r="B69" s="4" t="s">
        <v>146</v>
      </c>
    </row>
    <row r="70" spans="1:2" ht="15" x14ac:dyDescent="0.25">
      <c r="A70" s="6" t="s">
        <v>67</v>
      </c>
      <c r="B70" s="4" t="s">
        <v>147</v>
      </c>
    </row>
    <row r="71" spans="1:2" ht="15" x14ac:dyDescent="0.25">
      <c r="A71" s="6" t="s">
        <v>148</v>
      </c>
      <c r="B71" s="4" t="s">
        <v>149</v>
      </c>
    </row>
    <row r="72" spans="1:2" ht="15" x14ac:dyDescent="0.25">
      <c r="A72" s="6" t="s">
        <v>148</v>
      </c>
      <c r="B72" s="4" t="s">
        <v>150</v>
      </c>
    </row>
    <row r="73" spans="1:2" ht="15" x14ac:dyDescent="0.25">
      <c r="A73" s="6" t="s">
        <v>148</v>
      </c>
      <c r="B73" s="4" t="s">
        <v>151</v>
      </c>
    </row>
    <row r="74" spans="1:2" ht="15" x14ac:dyDescent="0.25">
      <c r="A74" s="6" t="s">
        <v>148</v>
      </c>
      <c r="B74" s="4" t="s">
        <v>152</v>
      </c>
    </row>
    <row r="75" spans="1:2" ht="15" x14ac:dyDescent="0.25">
      <c r="A75" s="6" t="s">
        <v>148</v>
      </c>
      <c r="B75" s="4" t="s">
        <v>153</v>
      </c>
    </row>
    <row r="76" spans="1:2" ht="15" x14ac:dyDescent="0.25">
      <c r="A76" s="6" t="s">
        <v>148</v>
      </c>
      <c r="B76" s="4" t="s">
        <v>154</v>
      </c>
    </row>
    <row r="77" spans="1:2" ht="15" x14ac:dyDescent="0.25">
      <c r="A77" s="6" t="s">
        <v>155</v>
      </c>
      <c r="B77" s="4" t="s">
        <v>156</v>
      </c>
    </row>
    <row r="78" spans="1:2" ht="15" x14ac:dyDescent="0.25">
      <c r="A78" s="6" t="s">
        <v>155</v>
      </c>
      <c r="B78" s="4" t="s">
        <v>157</v>
      </c>
    </row>
    <row r="79" spans="1:2" ht="15" x14ac:dyDescent="0.25">
      <c r="A79" s="6" t="s">
        <v>155</v>
      </c>
      <c r="B79" s="4" t="s">
        <v>158</v>
      </c>
    </row>
    <row r="80" spans="1:2" ht="15" x14ac:dyDescent="0.25">
      <c r="A80" s="6" t="s">
        <v>155</v>
      </c>
      <c r="B80" s="4" t="s">
        <v>159</v>
      </c>
    </row>
    <row r="81" spans="1:2" ht="15" x14ac:dyDescent="0.25">
      <c r="A81" s="6" t="s">
        <v>155</v>
      </c>
      <c r="B81" s="4" t="s">
        <v>160</v>
      </c>
    </row>
    <row r="82" spans="1:2" ht="15" x14ac:dyDescent="0.25">
      <c r="A82" s="6" t="s">
        <v>161</v>
      </c>
      <c r="B82" s="4" t="s">
        <v>162</v>
      </c>
    </row>
    <row r="83" spans="1:2" ht="15" x14ac:dyDescent="0.25">
      <c r="A83" s="6" t="s">
        <v>161</v>
      </c>
      <c r="B83" s="4" t="s">
        <v>163</v>
      </c>
    </row>
    <row r="84" spans="1:2" ht="15" x14ac:dyDescent="0.25">
      <c r="A84" s="6" t="s">
        <v>161</v>
      </c>
      <c r="B84" s="4" t="s">
        <v>164</v>
      </c>
    </row>
    <row r="85" spans="1:2" ht="15" x14ac:dyDescent="0.25">
      <c r="A85" s="6" t="s">
        <v>161</v>
      </c>
      <c r="B85" s="4" t="s">
        <v>165</v>
      </c>
    </row>
    <row r="86" spans="1:2" ht="15" x14ac:dyDescent="0.25">
      <c r="A86" s="6" t="s">
        <v>161</v>
      </c>
      <c r="B86" s="4" t="s">
        <v>166</v>
      </c>
    </row>
    <row r="87" spans="1:2" ht="15" x14ac:dyDescent="0.25">
      <c r="A87" s="6" t="s">
        <v>161</v>
      </c>
      <c r="B87" s="4" t="s">
        <v>167</v>
      </c>
    </row>
    <row r="88" spans="1:2" ht="15" x14ac:dyDescent="0.25">
      <c r="A88" s="6" t="s">
        <v>161</v>
      </c>
      <c r="B88" s="4" t="s">
        <v>168</v>
      </c>
    </row>
    <row r="89" spans="1:2" ht="15" x14ac:dyDescent="0.25">
      <c r="A89" s="6" t="s">
        <v>169</v>
      </c>
      <c r="B89" s="4" t="s">
        <v>170</v>
      </c>
    </row>
    <row r="90" spans="1:2" ht="15" x14ac:dyDescent="0.25">
      <c r="A90" s="6" t="s">
        <v>169</v>
      </c>
      <c r="B90" s="4" t="s">
        <v>171</v>
      </c>
    </row>
    <row r="91" spans="1:2" ht="15" x14ac:dyDescent="0.25">
      <c r="A91" s="6" t="s">
        <v>169</v>
      </c>
      <c r="B91" s="4" t="s">
        <v>172</v>
      </c>
    </row>
    <row r="92" spans="1:2" ht="15" x14ac:dyDescent="0.25">
      <c r="A92" s="6" t="s">
        <v>169</v>
      </c>
      <c r="B92" s="4" t="s">
        <v>173</v>
      </c>
    </row>
    <row r="93" spans="1:2" ht="15" x14ac:dyDescent="0.25">
      <c r="A93" s="6" t="s">
        <v>169</v>
      </c>
      <c r="B93" s="4" t="s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1000"/>
  <sheetViews>
    <sheetView workbookViewId="0"/>
  </sheetViews>
  <sheetFormatPr defaultColWidth="12.7109375" defaultRowHeight="15.75" customHeight="1" x14ac:dyDescent="0.2"/>
  <sheetData>
    <row r="1" spans="1:5" ht="15.75" customHeight="1" x14ac:dyDescent="0.2">
      <c r="A1" s="5" t="str">
        <f t="array" ref="A1:A999">'as of January 2025'!B8:B8</f>
        <v>VII</v>
      </c>
      <c r="B1" s="5" t="str">
        <f ca="1">IFERROR(__xludf.DUMMYFUNCTION("IFNA(byrow(A:A,LAMBDA(x,transpose (FILTER('DD REG PROV'!B3:B93,'DD REG PROV'!A3:A93=X)))))"),"BOHOL")</f>
        <v>BOHOL</v>
      </c>
      <c r="C1" s="5" t="str">
        <f ca="1">IFERROR(__xludf.DUMMYFUNCTION("""COMPUTED_VALUE"""),"CEBU")</f>
        <v>CEBU</v>
      </c>
      <c r="D1" s="5" t="str">
        <f ca="1">IFERROR(__xludf.DUMMYFUNCTION("""COMPUTED_VALUE"""),"NEGROS ORIENTAL")</f>
        <v>NEGROS ORIENTAL</v>
      </c>
      <c r="E1" s="5" t="str">
        <f ca="1">IFERROR(__xludf.DUMMYFUNCTION("""COMPUTED_VALUE"""),"SIQUIJOR")</f>
        <v>SIQUIJOR</v>
      </c>
    </row>
    <row r="2" spans="1:5" ht="15.75" customHeight="1" x14ac:dyDescent="0.2">
      <c r="A2" s="5" t="str">
        <v>VII</v>
      </c>
      <c r="B2" s="5" t="str">
        <f ca="1">IFERROR(__xludf.DUMMYFUNCTION("""COMPUTED_VALUE"""),"BOHOL")</f>
        <v>BOHOL</v>
      </c>
      <c r="C2" s="5" t="str">
        <f ca="1">IFERROR(__xludf.DUMMYFUNCTION("""COMPUTED_VALUE"""),"CEBU")</f>
        <v>CEBU</v>
      </c>
      <c r="D2" s="5" t="str">
        <f ca="1">IFERROR(__xludf.DUMMYFUNCTION("""COMPUTED_VALUE"""),"NEGROS ORIENTAL")</f>
        <v>NEGROS ORIENTAL</v>
      </c>
      <c r="E2" s="5" t="str">
        <f ca="1">IFERROR(__xludf.DUMMYFUNCTION("""COMPUTED_VALUE"""),"SIQUIJOR")</f>
        <v>SIQUIJOR</v>
      </c>
    </row>
    <row r="3" spans="1:5" ht="15.75" customHeight="1" x14ac:dyDescent="0.2">
      <c r="A3" s="5" t="str">
        <v>VII</v>
      </c>
      <c r="B3" s="5" t="str">
        <f ca="1">IFERROR(__xludf.DUMMYFUNCTION("""COMPUTED_VALUE"""),"BOHOL")</f>
        <v>BOHOL</v>
      </c>
      <c r="C3" s="5" t="str">
        <f ca="1">IFERROR(__xludf.DUMMYFUNCTION("""COMPUTED_VALUE"""),"CEBU")</f>
        <v>CEBU</v>
      </c>
      <c r="D3" s="5" t="str">
        <f ca="1">IFERROR(__xludf.DUMMYFUNCTION("""COMPUTED_VALUE"""),"NEGROS ORIENTAL")</f>
        <v>NEGROS ORIENTAL</v>
      </c>
      <c r="E3" s="5" t="str">
        <f ca="1">IFERROR(__xludf.DUMMYFUNCTION("""COMPUTED_VALUE"""),"SIQUIJOR")</f>
        <v>SIQUIJOR</v>
      </c>
    </row>
    <row r="4" spans="1:5" ht="15.75" customHeight="1" x14ac:dyDescent="0.2">
      <c r="A4" s="5" t="str">
        <v>VII</v>
      </c>
      <c r="B4" s="5" t="str">
        <f ca="1">IFERROR(__xludf.DUMMYFUNCTION("""COMPUTED_VALUE"""),"BOHOL")</f>
        <v>BOHOL</v>
      </c>
      <c r="C4" s="5" t="str">
        <f ca="1">IFERROR(__xludf.DUMMYFUNCTION("""COMPUTED_VALUE"""),"CEBU")</f>
        <v>CEBU</v>
      </c>
      <c r="D4" s="5" t="str">
        <f ca="1">IFERROR(__xludf.DUMMYFUNCTION("""COMPUTED_VALUE"""),"NEGROS ORIENTAL")</f>
        <v>NEGROS ORIENTAL</v>
      </c>
      <c r="E4" s="5" t="str">
        <f ca="1">IFERROR(__xludf.DUMMYFUNCTION("""COMPUTED_VALUE"""),"SIQUIJOR")</f>
        <v>SIQUIJOR</v>
      </c>
    </row>
    <row r="5" spans="1:5" ht="15.75" customHeight="1" x14ac:dyDescent="0.2">
      <c r="A5" s="5" t="str">
        <v>VII</v>
      </c>
      <c r="B5" s="5" t="str">
        <f ca="1">IFERROR(__xludf.DUMMYFUNCTION("""COMPUTED_VALUE"""),"BOHOL")</f>
        <v>BOHOL</v>
      </c>
      <c r="C5" s="5" t="str">
        <f ca="1">IFERROR(__xludf.DUMMYFUNCTION("""COMPUTED_VALUE"""),"CEBU")</f>
        <v>CEBU</v>
      </c>
      <c r="D5" s="5" t="str">
        <f ca="1">IFERROR(__xludf.DUMMYFUNCTION("""COMPUTED_VALUE"""),"NEGROS ORIENTAL")</f>
        <v>NEGROS ORIENTAL</v>
      </c>
      <c r="E5" s="5" t="str">
        <f ca="1">IFERROR(__xludf.DUMMYFUNCTION("""COMPUTED_VALUE"""),"SIQUIJOR")</f>
        <v>SIQUIJOR</v>
      </c>
    </row>
    <row r="6" spans="1:5" ht="15.75" customHeight="1" x14ac:dyDescent="0.2">
      <c r="A6" s="5" t="str">
        <v>VII</v>
      </c>
      <c r="B6" s="5" t="str">
        <f ca="1">IFERROR(__xludf.DUMMYFUNCTION("""COMPUTED_VALUE"""),"BOHOL")</f>
        <v>BOHOL</v>
      </c>
      <c r="C6" s="5" t="str">
        <f ca="1">IFERROR(__xludf.DUMMYFUNCTION("""COMPUTED_VALUE"""),"CEBU")</f>
        <v>CEBU</v>
      </c>
      <c r="D6" s="5" t="str">
        <f ca="1">IFERROR(__xludf.DUMMYFUNCTION("""COMPUTED_VALUE"""),"NEGROS ORIENTAL")</f>
        <v>NEGROS ORIENTAL</v>
      </c>
      <c r="E6" s="5" t="str">
        <f ca="1">IFERROR(__xludf.DUMMYFUNCTION("""COMPUTED_VALUE"""),"SIQUIJOR")</f>
        <v>SIQUIJOR</v>
      </c>
    </row>
    <row r="7" spans="1:5" ht="15.75" customHeight="1" x14ac:dyDescent="0.2">
      <c r="A7" s="5" t="str">
        <v>VII</v>
      </c>
      <c r="B7" s="5" t="str">
        <f ca="1">IFERROR(__xludf.DUMMYFUNCTION("""COMPUTED_VALUE"""),"BOHOL")</f>
        <v>BOHOL</v>
      </c>
      <c r="C7" s="5" t="str">
        <f ca="1">IFERROR(__xludf.DUMMYFUNCTION("""COMPUTED_VALUE"""),"CEBU")</f>
        <v>CEBU</v>
      </c>
      <c r="D7" s="5" t="str">
        <f ca="1">IFERROR(__xludf.DUMMYFUNCTION("""COMPUTED_VALUE"""),"NEGROS ORIENTAL")</f>
        <v>NEGROS ORIENTAL</v>
      </c>
      <c r="E7" s="5" t="str">
        <f ca="1">IFERROR(__xludf.DUMMYFUNCTION("""COMPUTED_VALUE"""),"SIQUIJOR")</f>
        <v>SIQUIJOR</v>
      </c>
    </row>
    <row r="8" spans="1:5" ht="15.75" customHeight="1" x14ac:dyDescent="0.2">
      <c r="A8" s="5" t="str">
        <v>VII</v>
      </c>
      <c r="B8" s="5" t="str">
        <f ca="1">IFERROR(__xludf.DUMMYFUNCTION("""COMPUTED_VALUE"""),"BOHOL")</f>
        <v>BOHOL</v>
      </c>
      <c r="C8" s="5" t="str">
        <f ca="1">IFERROR(__xludf.DUMMYFUNCTION("""COMPUTED_VALUE"""),"CEBU")</f>
        <v>CEBU</v>
      </c>
      <c r="D8" s="5" t="str">
        <f ca="1">IFERROR(__xludf.DUMMYFUNCTION("""COMPUTED_VALUE"""),"NEGROS ORIENTAL")</f>
        <v>NEGROS ORIENTAL</v>
      </c>
      <c r="E8" s="5" t="str">
        <f ca="1">IFERROR(__xludf.DUMMYFUNCTION("""COMPUTED_VALUE"""),"SIQUIJOR")</f>
        <v>SIQUIJOR</v>
      </c>
    </row>
    <row r="9" spans="1:5" ht="15.75" customHeight="1" x14ac:dyDescent="0.2">
      <c r="A9" s="5" t="str">
        <v>VII</v>
      </c>
      <c r="B9" s="5" t="str">
        <f ca="1">IFERROR(__xludf.DUMMYFUNCTION("""COMPUTED_VALUE"""),"BOHOL")</f>
        <v>BOHOL</v>
      </c>
      <c r="C9" s="5" t="str">
        <f ca="1">IFERROR(__xludf.DUMMYFUNCTION("""COMPUTED_VALUE"""),"CEBU")</f>
        <v>CEBU</v>
      </c>
      <c r="D9" s="5" t="str">
        <f ca="1">IFERROR(__xludf.DUMMYFUNCTION("""COMPUTED_VALUE"""),"NEGROS ORIENTAL")</f>
        <v>NEGROS ORIENTAL</v>
      </c>
      <c r="E9" s="5" t="str">
        <f ca="1">IFERROR(__xludf.DUMMYFUNCTION("""COMPUTED_VALUE"""),"SIQUIJOR")</f>
        <v>SIQUIJOR</v>
      </c>
    </row>
    <row r="10" spans="1:5" ht="15.75" customHeight="1" x14ac:dyDescent="0.2">
      <c r="A10" s="5" t="str">
        <v>VII</v>
      </c>
      <c r="B10" s="5" t="str">
        <f ca="1">IFERROR(__xludf.DUMMYFUNCTION("""COMPUTED_VALUE"""),"BOHOL")</f>
        <v>BOHOL</v>
      </c>
      <c r="C10" s="5" t="str">
        <f ca="1">IFERROR(__xludf.DUMMYFUNCTION("""COMPUTED_VALUE"""),"CEBU")</f>
        <v>CEBU</v>
      </c>
      <c r="D10" s="5" t="str">
        <f ca="1">IFERROR(__xludf.DUMMYFUNCTION("""COMPUTED_VALUE"""),"NEGROS ORIENTAL")</f>
        <v>NEGROS ORIENTAL</v>
      </c>
      <c r="E10" s="5" t="str">
        <f ca="1">IFERROR(__xludf.DUMMYFUNCTION("""COMPUTED_VALUE"""),"SIQUIJOR")</f>
        <v>SIQUIJOR</v>
      </c>
    </row>
    <row r="11" spans="1:5" ht="15.75" customHeight="1" x14ac:dyDescent="0.2">
      <c r="A11" s="5" t="str">
        <v>VII</v>
      </c>
      <c r="B11" s="5" t="str">
        <f ca="1">IFERROR(__xludf.DUMMYFUNCTION("""COMPUTED_VALUE"""),"BOHOL")</f>
        <v>BOHOL</v>
      </c>
      <c r="C11" s="5" t="str">
        <f ca="1">IFERROR(__xludf.DUMMYFUNCTION("""COMPUTED_VALUE"""),"CEBU")</f>
        <v>CEBU</v>
      </c>
      <c r="D11" s="5" t="str">
        <f ca="1">IFERROR(__xludf.DUMMYFUNCTION("""COMPUTED_VALUE"""),"NEGROS ORIENTAL")</f>
        <v>NEGROS ORIENTAL</v>
      </c>
      <c r="E11" s="5" t="str">
        <f ca="1">IFERROR(__xludf.DUMMYFUNCTION("""COMPUTED_VALUE"""),"SIQUIJOR")</f>
        <v>SIQUIJOR</v>
      </c>
    </row>
    <row r="12" spans="1:5" ht="15.75" customHeight="1" x14ac:dyDescent="0.2">
      <c r="A12" s="5" t="str">
        <v>VII</v>
      </c>
      <c r="B12" s="5" t="str">
        <f ca="1">IFERROR(__xludf.DUMMYFUNCTION("""COMPUTED_VALUE"""),"BOHOL")</f>
        <v>BOHOL</v>
      </c>
      <c r="C12" s="5" t="str">
        <f ca="1">IFERROR(__xludf.DUMMYFUNCTION("""COMPUTED_VALUE"""),"CEBU")</f>
        <v>CEBU</v>
      </c>
      <c r="D12" s="5" t="str">
        <f ca="1">IFERROR(__xludf.DUMMYFUNCTION("""COMPUTED_VALUE"""),"NEGROS ORIENTAL")</f>
        <v>NEGROS ORIENTAL</v>
      </c>
      <c r="E12" s="5" t="str">
        <f ca="1">IFERROR(__xludf.DUMMYFUNCTION("""COMPUTED_VALUE"""),"SIQUIJOR")</f>
        <v>SIQUIJOR</v>
      </c>
    </row>
    <row r="13" spans="1:5" ht="15.75" customHeight="1" x14ac:dyDescent="0.2">
      <c r="A13" s="5" t="str">
        <v>VII</v>
      </c>
      <c r="B13" s="5" t="str">
        <f ca="1">IFERROR(__xludf.DUMMYFUNCTION("""COMPUTED_VALUE"""),"BOHOL")</f>
        <v>BOHOL</v>
      </c>
      <c r="C13" s="5" t="str">
        <f ca="1">IFERROR(__xludf.DUMMYFUNCTION("""COMPUTED_VALUE"""),"CEBU")</f>
        <v>CEBU</v>
      </c>
      <c r="D13" s="5" t="str">
        <f ca="1">IFERROR(__xludf.DUMMYFUNCTION("""COMPUTED_VALUE"""),"NEGROS ORIENTAL")</f>
        <v>NEGROS ORIENTAL</v>
      </c>
      <c r="E13" s="5" t="str">
        <f ca="1">IFERROR(__xludf.DUMMYFUNCTION("""COMPUTED_VALUE"""),"SIQUIJOR")</f>
        <v>SIQUIJOR</v>
      </c>
    </row>
    <row r="14" spans="1:5" ht="15.75" customHeight="1" x14ac:dyDescent="0.2">
      <c r="A14" s="5" t="str">
        <v>VII</v>
      </c>
      <c r="B14" s="5" t="str">
        <f ca="1">IFERROR(__xludf.DUMMYFUNCTION("""COMPUTED_VALUE"""),"BOHOL")</f>
        <v>BOHOL</v>
      </c>
      <c r="C14" s="5" t="str">
        <f ca="1">IFERROR(__xludf.DUMMYFUNCTION("""COMPUTED_VALUE"""),"CEBU")</f>
        <v>CEBU</v>
      </c>
      <c r="D14" s="5" t="str">
        <f ca="1">IFERROR(__xludf.DUMMYFUNCTION("""COMPUTED_VALUE"""),"NEGROS ORIENTAL")</f>
        <v>NEGROS ORIENTAL</v>
      </c>
      <c r="E14" s="5" t="str">
        <f ca="1">IFERROR(__xludf.DUMMYFUNCTION("""COMPUTED_VALUE"""),"SIQUIJOR")</f>
        <v>SIQUIJOR</v>
      </c>
    </row>
    <row r="15" spans="1:5" ht="15.75" customHeight="1" x14ac:dyDescent="0.2">
      <c r="A15" s="5" t="str">
        <v>VII</v>
      </c>
      <c r="B15" s="5" t="str">
        <f ca="1">IFERROR(__xludf.DUMMYFUNCTION("""COMPUTED_VALUE"""),"BOHOL")</f>
        <v>BOHOL</v>
      </c>
      <c r="C15" s="5" t="str">
        <f ca="1">IFERROR(__xludf.DUMMYFUNCTION("""COMPUTED_VALUE"""),"CEBU")</f>
        <v>CEBU</v>
      </c>
      <c r="D15" s="5" t="str">
        <f ca="1">IFERROR(__xludf.DUMMYFUNCTION("""COMPUTED_VALUE"""),"NEGROS ORIENTAL")</f>
        <v>NEGROS ORIENTAL</v>
      </c>
      <c r="E15" s="5" t="str">
        <f ca="1">IFERROR(__xludf.DUMMYFUNCTION("""COMPUTED_VALUE"""),"SIQUIJOR")</f>
        <v>SIQUIJOR</v>
      </c>
    </row>
    <row r="16" spans="1:5" ht="15.75" customHeight="1" x14ac:dyDescent="0.2">
      <c r="A16" s="5" t="str">
        <v>VII</v>
      </c>
      <c r="B16" s="5" t="str">
        <f ca="1">IFERROR(__xludf.DUMMYFUNCTION("""COMPUTED_VALUE"""),"BOHOL")</f>
        <v>BOHOL</v>
      </c>
      <c r="C16" s="5" t="str">
        <f ca="1">IFERROR(__xludf.DUMMYFUNCTION("""COMPUTED_VALUE"""),"CEBU")</f>
        <v>CEBU</v>
      </c>
      <c r="D16" s="5" t="str">
        <f ca="1">IFERROR(__xludf.DUMMYFUNCTION("""COMPUTED_VALUE"""),"NEGROS ORIENTAL")</f>
        <v>NEGROS ORIENTAL</v>
      </c>
      <c r="E16" s="5" t="str">
        <f ca="1">IFERROR(__xludf.DUMMYFUNCTION("""COMPUTED_VALUE"""),"SIQUIJOR")</f>
        <v>SIQUIJOR</v>
      </c>
    </row>
    <row r="17" spans="1:5" ht="15.75" customHeight="1" x14ac:dyDescent="0.2">
      <c r="A17" s="5" t="str">
        <v>VII</v>
      </c>
      <c r="B17" s="5" t="str">
        <f ca="1">IFERROR(__xludf.DUMMYFUNCTION("""COMPUTED_VALUE"""),"BOHOL")</f>
        <v>BOHOL</v>
      </c>
      <c r="C17" s="5" t="str">
        <f ca="1">IFERROR(__xludf.DUMMYFUNCTION("""COMPUTED_VALUE"""),"CEBU")</f>
        <v>CEBU</v>
      </c>
      <c r="D17" s="5" t="str">
        <f ca="1">IFERROR(__xludf.DUMMYFUNCTION("""COMPUTED_VALUE"""),"NEGROS ORIENTAL")</f>
        <v>NEGROS ORIENTAL</v>
      </c>
      <c r="E17" s="5" t="str">
        <f ca="1">IFERROR(__xludf.DUMMYFUNCTION("""COMPUTED_VALUE"""),"SIQUIJOR")</f>
        <v>SIQUIJOR</v>
      </c>
    </row>
    <row r="18" spans="1:5" ht="15.75" customHeight="1" x14ac:dyDescent="0.2">
      <c r="A18" s="5" t="str">
        <v>VII</v>
      </c>
      <c r="B18" s="5" t="str">
        <f ca="1">IFERROR(__xludf.DUMMYFUNCTION("""COMPUTED_VALUE"""),"BOHOL")</f>
        <v>BOHOL</v>
      </c>
      <c r="C18" s="5" t="str">
        <f ca="1">IFERROR(__xludf.DUMMYFUNCTION("""COMPUTED_VALUE"""),"CEBU")</f>
        <v>CEBU</v>
      </c>
      <c r="D18" s="5" t="str">
        <f ca="1">IFERROR(__xludf.DUMMYFUNCTION("""COMPUTED_VALUE"""),"NEGROS ORIENTAL")</f>
        <v>NEGROS ORIENTAL</v>
      </c>
      <c r="E18" s="5" t="str">
        <f ca="1">IFERROR(__xludf.DUMMYFUNCTION("""COMPUTED_VALUE"""),"SIQUIJOR")</f>
        <v>SIQUIJOR</v>
      </c>
    </row>
    <row r="19" spans="1:5" ht="15.75" customHeight="1" x14ac:dyDescent="0.2">
      <c r="A19" s="5" t="str">
        <v>VII</v>
      </c>
      <c r="B19" s="5" t="str">
        <f ca="1">IFERROR(__xludf.DUMMYFUNCTION("""COMPUTED_VALUE"""),"BOHOL")</f>
        <v>BOHOL</v>
      </c>
      <c r="C19" s="5" t="str">
        <f ca="1">IFERROR(__xludf.DUMMYFUNCTION("""COMPUTED_VALUE"""),"CEBU")</f>
        <v>CEBU</v>
      </c>
      <c r="D19" s="5" t="str">
        <f ca="1">IFERROR(__xludf.DUMMYFUNCTION("""COMPUTED_VALUE"""),"NEGROS ORIENTAL")</f>
        <v>NEGROS ORIENTAL</v>
      </c>
      <c r="E19" s="5" t="str">
        <f ca="1">IFERROR(__xludf.DUMMYFUNCTION("""COMPUTED_VALUE"""),"SIQUIJOR")</f>
        <v>SIQUIJOR</v>
      </c>
    </row>
    <row r="20" spans="1:5" ht="15.75" customHeight="1" x14ac:dyDescent="0.2">
      <c r="A20" s="5" t="str">
        <v>VII</v>
      </c>
      <c r="B20" s="5" t="str">
        <f ca="1">IFERROR(__xludf.DUMMYFUNCTION("""COMPUTED_VALUE"""),"BOHOL")</f>
        <v>BOHOL</v>
      </c>
      <c r="C20" s="5" t="str">
        <f ca="1">IFERROR(__xludf.DUMMYFUNCTION("""COMPUTED_VALUE"""),"CEBU")</f>
        <v>CEBU</v>
      </c>
      <c r="D20" s="5" t="str">
        <f ca="1">IFERROR(__xludf.DUMMYFUNCTION("""COMPUTED_VALUE"""),"NEGROS ORIENTAL")</f>
        <v>NEGROS ORIENTAL</v>
      </c>
      <c r="E20" s="5" t="str">
        <f ca="1">IFERROR(__xludf.DUMMYFUNCTION("""COMPUTED_VALUE"""),"SIQUIJOR")</f>
        <v>SIQUIJOR</v>
      </c>
    </row>
    <row r="21" spans="1:5" ht="15.75" customHeight="1" x14ac:dyDescent="0.2">
      <c r="A21" s="5" t="str">
        <v>VII</v>
      </c>
      <c r="B21" s="5" t="str">
        <f ca="1">IFERROR(__xludf.DUMMYFUNCTION("""COMPUTED_VALUE"""),"BOHOL")</f>
        <v>BOHOL</v>
      </c>
      <c r="C21" s="5" t="str">
        <f ca="1">IFERROR(__xludf.DUMMYFUNCTION("""COMPUTED_VALUE"""),"CEBU")</f>
        <v>CEBU</v>
      </c>
      <c r="D21" s="5" t="str">
        <f ca="1">IFERROR(__xludf.DUMMYFUNCTION("""COMPUTED_VALUE"""),"NEGROS ORIENTAL")</f>
        <v>NEGROS ORIENTAL</v>
      </c>
      <c r="E21" s="5" t="str">
        <f ca="1">IFERROR(__xludf.DUMMYFUNCTION("""COMPUTED_VALUE"""),"SIQUIJOR")</f>
        <v>SIQUIJOR</v>
      </c>
    </row>
    <row r="22" spans="1:5" ht="12.75" x14ac:dyDescent="0.2">
      <c r="A22" s="5" t="str">
        <v>VII</v>
      </c>
      <c r="B22" s="5" t="str">
        <f ca="1">IFERROR(__xludf.DUMMYFUNCTION("""COMPUTED_VALUE"""),"BOHOL")</f>
        <v>BOHOL</v>
      </c>
      <c r="C22" s="5" t="str">
        <f ca="1">IFERROR(__xludf.DUMMYFUNCTION("""COMPUTED_VALUE"""),"CEBU")</f>
        <v>CEBU</v>
      </c>
      <c r="D22" s="5" t="str">
        <f ca="1">IFERROR(__xludf.DUMMYFUNCTION("""COMPUTED_VALUE"""),"NEGROS ORIENTAL")</f>
        <v>NEGROS ORIENTAL</v>
      </c>
      <c r="E22" s="5" t="str">
        <f ca="1">IFERROR(__xludf.DUMMYFUNCTION("""COMPUTED_VALUE"""),"SIQUIJOR")</f>
        <v>SIQUIJOR</v>
      </c>
    </row>
    <row r="23" spans="1:5" ht="12.75" x14ac:dyDescent="0.2">
      <c r="A23" s="5" t="str">
        <v>VII</v>
      </c>
      <c r="B23" s="5" t="str">
        <f ca="1">IFERROR(__xludf.DUMMYFUNCTION("""COMPUTED_VALUE"""),"BOHOL")</f>
        <v>BOHOL</v>
      </c>
      <c r="C23" s="5" t="str">
        <f ca="1">IFERROR(__xludf.DUMMYFUNCTION("""COMPUTED_VALUE"""),"CEBU")</f>
        <v>CEBU</v>
      </c>
      <c r="D23" s="5" t="str">
        <f ca="1">IFERROR(__xludf.DUMMYFUNCTION("""COMPUTED_VALUE"""),"NEGROS ORIENTAL")</f>
        <v>NEGROS ORIENTAL</v>
      </c>
      <c r="E23" s="5" t="str">
        <f ca="1">IFERROR(__xludf.DUMMYFUNCTION("""COMPUTED_VALUE"""),"SIQUIJOR")</f>
        <v>SIQUIJOR</v>
      </c>
    </row>
    <row r="24" spans="1:5" ht="12.75" x14ac:dyDescent="0.2">
      <c r="A24" s="5" t="str">
        <v>VII</v>
      </c>
      <c r="B24" s="5" t="str">
        <f ca="1">IFERROR(__xludf.DUMMYFUNCTION("""COMPUTED_VALUE"""),"BOHOL")</f>
        <v>BOHOL</v>
      </c>
      <c r="C24" s="5" t="str">
        <f ca="1">IFERROR(__xludf.DUMMYFUNCTION("""COMPUTED_VALUE"""),"CEBU")</f>
        <v>CEBU</v>
      </c>
      <c r="D24" s="5" t="str">
        <f ca="1">IFERROR(__xludf.DUMMYFUNCTION("""COMPUTED_VALUE"""),"NEGROS ORIENTAL")</f>
        <v>NEGROS ORIENTAL</v>
      </c>
      <c r="E24" s="5" t="str">
        <f ca="1">IFERROR(__xludf.DUMMYFUNCTION("""COMPUTED_VALUE"""),"SIQUIJOR")</f>
        <v>SIQUIJOR</v>
      </c>
    </row>
    <row r="25" spans="1:5" ht="12.75" x14ac:dyDescent="0.2">
      <c r="A25" s="5" t="str">
        <v>VII</v>
      </c>
      <c r="B25" s="5" t="str">
        <f ca="1">IFERROR(__xludf.DUMMYFUNCTION("""COMPUTED_VALUE"""),"BOHOL")</f>
        <v>BOHOL</v>
      </c>
      <c r="C25" s="5" t="str">
        <f ca="1">IFERROR(__xludf.DUMMYFUNCTION("""COMPUTED_VALUE"""),"CEBU")</f>
        <v>CEBU</v>
      </c>
      <c r="D25" s="5" t="str">
        <f ca="1">IFERROR(__xludf.DUMMYFUNCTION("""COMPUTED_VALUE"""),"NEGROS ORIENTAL")</f>
        <v>NEGROS ORIENTAL</v>
      </c>
      <c r="E25" s="5" t="str">
        <f ca="1">IFERROR(__xludf.DUMMYFUNCTION("""COMPUTED_VALUE"""),"SIQUIJOR")</f>
        <v>SIQUIJOR</v>
      </c>
    </row>
    <row r="26" spans="1:5" ht="12.75" x14ac:dyDescent="0.2">
      <c r="A26" s="5" t="str">
        <v>VII</v>
      </c>
      <c r="B26" s="5" t="str">
        <f ca="1">IFERROR(__xludf.DUMMYFUNCTION("""COMPUTED_VALUE"""),"BOHOL")</f>
        <v>BOHOL</v>
      </c>
      <c r="C26" s="5" t="str">
        <f ca="1">IFERROR(__xludf.DUMMYFUNCTION("""COMPUTED_VALUE"""),"CEBU")</f>
        <v>CEBU</v>
      </c>
      <c r="D26" s="5" t="str">
        <f ca="1">IFERROR(__xludf.DUMMYFUNCTION("""COMPUTED_VALUE"""),"NEGROS ORIENTAL")</f>
        <v>NEGROS ORIENTAL</v>
      </c>
      <c r="E26" s="5" t="str">
        <f ca="1">IFERROR(__xludf.DUMMYFUNCTION("""COMPUTED_VALUE"""),"SIQUIJOR")</f>
        <v>SIQUIJOR</v>
      </c>
    </row>
    <row r="27" spans="1:5" ht="12.75" x14ac:dyDescent="0.2">
      <c r="A27" s="5" t="str">
        <v>VII</v>
      </c>
      <c r="B27" s="5" t="str">
        <f ca="1">IFERROR(__xludf.DUMMYFUNCTION("""COMPUTED_VALUE"""),"BOHOL")</f>
        <v>BOHOL</v>
      </c>
      <c r="C27" s="5" t="str">
        <f ca="1">IFERROR(__xludf.DUMMYFUNCTION("""COMPUTED_VALUE"""),"CEBU")</f>
        <v>CEBU</v>
      </c>
      <c r="D27" s="5" t="str">
        <f ca="1">IFERROR(__xludf.DUMMYFUNCTION("""COMPUTED_VALUE"""),"NEGROS ORIENTAL")</f>
        <v>NEGROS ORIENTAL</v>
      </c>
      <c r="E27" s="5" t="str">
        <f ca="1">IFERROR(__xludf.DUMMYFUNCTION("""COMPUTED_VALUE"""),"SIQUIJOR")</f>
        <v>SIQUIJOR</v>
      </c>
    </row>
    <row r="28" spans="1:5" ht="12.75" x14ac:dyDescent="0.2">
      <c r="A28" s="5" t="str">
        <v>VII</v>
      </c>
      <c r="B28" s="5" t="str">
        <f ca="1">IFERROR(__xludf.DUMMYFUNCTION("""COMPUTED_VALUE"""),"BOHOL")</f>
        <v>BOHOL</v>
      </c>
      <c r="C28" s="5" t="str">
        <f ca="1">IFERROR(__xludf.DUMMYFUNCTION("""COMPUTED_VALUE"""),"CEBU")</f>
        <v>CEBU</v>
      </c>
      <c r="D28" s="5" t="str">
        <f ca="1">IFERROR(__xludf.DUMMYFUNCTION("""COMPUTED_VALUE"""),"NEGROS ORIENTAL")</f>
        <v>NEGROS ORIENTAL</v>
      </c>
      <c r="E28" s="5" t="str">
        <f ca="1">IFERROR(__xludf.DUMMYFUNCTION("""COMPUTED_VALUE"""),"SIQUIJOR")</f>
        <v>SIQUIJOR</v>
      </c>
    </row>
    <row r="29" spans="1:5" ht="12.75" x14ac:dyDescent="0.2">
      <c r="A29" s="5" t="str">
        <v>VII</v>
      </c>
      <c r="B29" s="5" t="str">
        <f ca="1">IFERROR(__xludf.DUMMYFUNCTION("""COMPUTED_VALUE"""),"BOHOL")</f>
        <v>BOHOL</v>
      </c>
      <c r="C29" s="5" t="str">
        <f ca="1">IFERROR(__xludf.DUMMYFUNCTION("""COMPUTED_VALUE"""),"CEBU")</f>
        <v>CEBU</v>
      </c>
      <c r="D29" s="5" t="str">
        <f ca="1">IFERROR(__xludf.DUMMYFUNCTION("""COMPUTED_VALUE"""),"NEGROS ORIENTAL")</f>
        <v>NEGROS ORIENTAL</v>
      </c>
      <c r="E29" s="5" t="str">
        <f ca="1">IFERROR(__xludf.DUMMYFUNCTION("""COMPUTED_VALUE"""),"SIQUIJOR")</f>
        <v>SIQUIJOR</v>
      </c>
    </row>
    <row r="30" spans="1:5" ht="12.75" x14ac:dyDescent="0.2">
      <c r="A30" s="5" t="str">
        <v>VII</v>
      </c>
      <c r="B30" s="5" t="str">
        <f ca="1">IFERROR(__xludf.DUMMYFUNCTION("""COMPUTED_VALUE"""),"BOHOL")</f>
        <v>BOHOL</v>
      </c>
      <c r="C30" s="5" t="str">
        <f ca="1">IFERROR(__xludf.DUMMYFUNCTION("""COMPUTED_VALUE"""),"CEBU")</f>
        <v>CEBU</v>
      </c>
      <c r="D30" s="5" t="str">
        <f ca="1">IFERROR(__xludf.DUMMYFUNCTION("""COMPUTED_VALUE"""),"NEGROS ORIENTAL")</f>
        <v>NEGROS ORIENTAL</v>
      </c>
      <c r="E30" s="5" t="str">
        <f ca="1">IFERROR(__xludf.DUMMYFUNCTION("""COMPUTED_VALUE"""),"SIQUIJOR")</f>
        <v>SIQUIJOR</v>
      </c>
    </row>
    <row r="31" spans="1:5" ht="12.75" x14ac:dyDescent="0.2">
      <c r="A31" s="5" t="str">
        <v>VII</v>
      </c>
      <c r="B31" s="5" t="str">
        <f ca="1">IFERROR(__xludf.DUMMYFUNCTION("""COMPUTED_VALUE"""),"BOHOL")</f>
        <v>BOHOL</v>
      </c>
      <c r="C31" s="5" t="str">
        <f ca="1">IFERROR(__xludf.DUMMYFUNCTION("""COMPUTED_VALUE"""),"CEBU")</f>
        <v>CEBU</v>
      </c>
      <c r="D31" s="5" t="str">
        <f ca="1">IFERROR(__xludf.DUMMYFUNCTION("""COMPUTED_VALUE"""),"NEGROS ORIENTAL")</f>
        <v>NEGROS ORIENTAL</v>
      </c>
      <c r="E31" s="5" t="str">
        <f ca="1">IFERROR(__xludf.DUMMYFUNCTION("""COMPUTED_VALUE"""),"SIQUIJOR")</f>
        <v>SIQUIJOR</v>
      </c>
    </row>
    <row r="32" spans="1:5" ht="12.75" x14ac:dyDescent="0.2">
      <c r="A32" s="5" t="str">
        <v>VII</v>
      </c>
      <c r="B32" s="5" t="str">
        <f ca="1">IFERROR(__xludf.DUMMYFUNCTION("""COMPUTED_VALUE"""),"BOHOL")</f>
        <v>BOHOL</v>
      </c>
      <c r="C32" s="5" t="str">
        <f ca="1">IFERROR(__xludf.DUMMYFUNCTION("""COMPUTED_VALUE"""),"CEBU")</f>
        <v>CEBU</v>
      </c>
      <c r="D32" s="5" t="str">
        <f ca="1">IFERROR(__xludf.DUMMYFUNCTION("""COMPUTED_VALUE"""),"NEGROS ORIENTAL")</f>
        <v>NEGROS ORIENTAL</v>
      </c>
      <c r="E32" s="5" t="str">
        <f ca="1">IFERROR(__xludf.DUMMYFUNCTION("""COMPUTED_VALUE"""),"SIQUIJOR")</f>
        <v>SIQUIJOR</v>
      </c>
    </row>
    <row r="33" spans="1:5" ht="12.75" x14ac:dyDescent="0.2">
      <c r="A33" s="5" t="str">
        <v>VII</v>
      </c>
      <c r="B33" s="5" t="str">
        <f ca="1">IFERROR(__xludf.DUMMYFUNCTION("""COMPUTED_VALUE"""),"BOHOL")</f>
        <v>BOHOL</v>
      </c>
      <c r="C33" s="5" t="str">
        <f ca="1">IFERROR(__xludf.DUMMYFUNCTION("""COMPUTED_VALUE"""),"CEBU")</f>
        <v>CEBU</v>
      </c>
      <c r="D33" s="5" t="str">
        <f ca="1">IFERROR(__xludf.DUMMYFUNCTION("""COMPUTED_VALUE"""),"NEGROS ORIENTAL")</f>
        <v>NEGROS ORIENTAL</v>
      </c>
      <c r="E33" s="5" t="str">
        <f ca="1">IFERROR(__xludf.DUMMYFUNCTION("""COMPUTED_VALUE"""),"SIQUIJOR")</f>
        <v>SIQUIJOR</v>
      </c>
    </row>
    <row r="34" spans="1:5" ht="12.75" x14ac:dyDescent="0.2">
      <c r="A34" s="5" t="str">
        <v>VII</v>
      </c>
      <c r="B34" s="5" t="str">
        <f ca="1">IFERROR(__xludf.DUMMYFUNCTION("""COMPUTED_VALUE"""),"BOHOL")</f>
        <v>BOHOL</v>
      </c>
      <c r="C34" s="5" t="str">
        <f ca="1">IFERROR(__xludf.DUMMYFUNCTION("""COMPUTED_VALUE"""),"CEBU")</f>
        <v>CEBU</v>
      </c>
      <c r="D34" s="5" t="str">
        <f ca="1">IFERROR(__xludf.DUMMYFUNCTION("""COMPUTED_VALUE"""),"NEGROS ORIENTAL")</f>
        <v>NEGROS ORIENTAL</v>
      </c>
      <c r="E34" s="5" t="str">
        <f ca="1">IFERROR(__xludf.DUMMYFUNCTION("""COMPUTED_VALUE"""),"SIQUIJOR")</f>
        <v>SIQUIJOR</v>
      </c>
    </row>
    <row r="35" spans="1:5" ht="12.75" x14ac:dyDescent="0.2">
      <c r="A35" s="5" t="str">
        <v>VII</v>
      </c>
      <c r="B35" s="5" t="str">
        <f ca="1">IFERROR(__xludf.DUMMYFUNCTION("""COMPUTED_VALUE"""),"BOHOL")</f>
        <v>BOHOL</v>
      </c>
      <c r="C35" s="5" t="str">
        <f ca="1">IFERROR(__xludf.DUMMYFUNCTION("""COMPUTED_VALUE"""),"CEBU")</f>
        <v>CEBU</v>
      </c>
      <c r="D35" s="5" t="str">
        <f ca="1">IFERROR(__xludf.DUMMYFUNCTION("""COMPUTED_VALUE"""),"NEGROS ORIENTAL")</f>
        <v>NEGROS ORIENTAL</v>
      </c>
      <c r="E35" s="5" t="str">
        <f ca="1">IFERROR(__xludf.DUMMYFUNCTION("""COMPUTED_VALUE"""),"SIQUIJOR")</f>
        <v>SIQUIJOR</v>
      </c>
    </row>
    <row r="36" spans="1:5" ht="12.75" x14ac:dyDescent="0.2">
      <c r="A36" s="5" t="str">
        <v>VII</v>
      </c>
      <c r="B36" s="5" t="str">
        <f ca="1">IFERROR(__xludf.DUMMYFUNCTION("""COMPUTED_VALUE"""),"BOHOL")</f>
        <v>BOHOL</v>
      </c>
      <c r="C36" s="5" t="str">
        <f ca="1">IFERROR(__xludf.DUMMYFUNCTION("""COMPUTED_VALUE"""),"CEBU")</f>
        <v>CEBU</v>
      </c>
      <c r="D36" s="5" t="str">
        <f ca="1">IFERROR(__xludf.DUMMYFUNCTION("""COMPUTED_VALUE"""),"NEGROS ORIENTAL")</f>
        <v>NEGROS ORIENTAL</v>
      </c>
      <c r="E36" s="5" t="str">
        <f ca="1">IFERROR(__xludf.DUMMYFUNCTION("""COMPUTED_VALUE"""),"SIQUIJOR")</f>
        <v>SIQUIJOR</v>
      </c>
    </row>
    <row r="37" spans="1:5" ht="12.75" x14ac:dyDescent="0.2">
      <c r="A37" s="5" t="str">
        <v>VII</v>
      </c>
      <c r="B37" s="5" t="str">
        <f ca="1">IFERROR(__xludf.DUMMYFUNCTION("""COMPUTED_VALUE"""),"BOHOL")</f>
        <v>BOHOL</v>
      </c>
      <c r="C37" s="5" t="str">
        <f ca="1">IFERROR(__xludf.DUMMYFUNCTION("""COMPUTED_VALUE"""),"CEBU")</f>
        <v>CEBU</v>
      </c>
      <c r="D37" s="5" t="str">
        <f ca="1">IFERROR(__xludf.DUMMYFUNCTION("""COMPUTED_VALUE"""),"NEGROS ORIENTAL")</f>
        <v>NEGROS ORIENTAL</v>
      </c>
      <c r="E37" s="5" t="str">
        <f ca="1">IFERROR(__xludf.DUMMYFUNCTION("""COMPUTED_VALUE"""),"SIQUIJOR")</f>
        <v>SIQUIJOR</v>
      </c>
    </row>
    <row r="38" spans="1:5" ht="12.75" x14ac:dyDescent="0.2">
      <c r="A38" s="5" t="str">
        <v>VII</v>
      </c>
      <c r="B38" s="5" t="str">
        <f ca="1">IFERROR(__xludf.DUMMYFUNCTION("""COMPUTED_VALUE"""),"BOHOL")</f>
        <v>BOHOL</v>
      </c>
      <c r="C38" s="5" t="str">
        <f ca="1">IFERROR(__xludf.DUMMYFUNCTION("""COMPUTED_VALUE"""),"CEBU")</f>
        <v>CEBU</v>
      </c>
      <c r="D38" s="5" t="str">
        <f ca="1">IFERROR(__xludf.DUMMYFUNCTION("""COMPUTED_VALUE"""),"NEGROS ORIENTAL")</f>
        <v>NEGROS ORIENTAL</v>
      </c>
      <c r="E38" s="5" t="str">
        <f ca="1">IFERROR(__xludf.DUMMYFUNCTION("""COMPUTED_VALUE"""),"SIQUIJOR")</f>
        <v>SIQUIJOR</v>
      </c>
    </row>
    <row r="39" spans="1:5" ht="12.75" x14ac:dyDescent="0.2">
      <c r="A39" s="5" t="str">
        <v>VII</v>
      </c>
      <c r="B39" s="5" t="str">
        <f ca="1">IFERROR(__xludf.DUMMYFUNCTION("""COMPUTED_VALUE"""),"BOHOL")</f>
        <v>BOHOL</v>
      </c>
      <c r="C39" s="5" t="str">
        <f ca="1">IFERROR(__xludf.DUMMYFUNCTION("""COMPUTED_VALUE"""),"CEBU")</f>
        <v>CEBU</v>
      </c>
      <c r="D39" s="5" t="str">
        <f ca="1">IFERROR(__xludf.DUMMYFUNCTION("""COMPUTED_VALUE"""),"NEGROS ORIENTAL")</f>
        <v>NEGROS ORIENTAL</v>
      </c>
      <c r="E39" s="5" t="str">
        <f ca="1">IFERROR(__xludf.DUMMYFUNCTION("""COMPUTED_VALUE"""),"SIQUIJOR")</f>
        <v>SIQUIJOR</v>
      </c>
    </row>
    <row r="40" spans="1:5" ht="12.75" x14ac:dyDescent="0.2">
      <c r="A40" s="5" t="str">
        <v>VII</v>
      </c>
      <c r="B40" s="5" t="str">
        <f ca="1">IFERROR(__xludf.DUMMYFUNCTION("""COMPUTED_VALUE"""),"BOHOL")</f>
        <v>BOHOL</v>
      </c>
      <c r="C40" s="5" t="str">
        <f ca="1">IFERROR(__xludf.DUMMYFUNCTION("""COMPUTED_VALUE"""),"CEBU")</f>
        <v>CEBU</v>
      </c>
      <c r="D40" s="5" t="str">
        <f ca="1">IFERROR(__xludf.DUMMYFUNCTION("""COMPUTED_VALUE"""),"NEGROS ORIENTAL")</f>
        <v>NEGROS ORIENTAL</v>
      </c>
      <c r="E40" s="5" t="str">
        <f ca="1">IFERROR(__xludf.DUMMYFUNCTION("""COMPUTED_VALUE"""),"SIQUIJOR")</f>
        <v>SIQUIJOR</v>
      </c>
    </row>
    <row r="41" spans="1:5" ht="12.75" x14ac:dyDescent="0.2">
      <c r="A41" s="5" t="str">
        <v>VII</v>
      </c>
      <c r="B41" s="5" t="str">
        <f ca="1">IFERROR(__xludf.DUMMYFUNCTION("""COMPUTED_VALUE"""),"BOHOL")</f>
        <v>BOHOL</v>
      </c>
      <c r="C41" s="5" t="str">
        <f ca="1">IFERROR(__xludf.DUMMYFUNCTION("""COMPUTED_VALUE"""),"CEBU")</f>
        <v>CEBU</v>
      </c>
      <c r="D41" s="5" t="str">
        <f ca="1">IFERROR(__xludf.DUMMYFUNCTION("""COMPUTED_VALUE"""),"NEGROS ORIENTAL")</f>
        <v>NEGROS ORIENTAL</v>
      </c>
      <c r="E41" s="5" t="str">
        <f ca="1">IFERROR(__xludf.DUMMYFUNCTION("""COMPUTED_VALUE"""),"SIQUIJOR")</f>
        <v>SIQUIJOR</v>
      </c>
    </row>
    <row r="42" spans="1:5" ht="12.75" x14ac:dyDescent="0.2">
      <c r="A42" s="5" t="str">
        <v>VII</v>
      </c>
      <c r="B42" s="5" t="str">
        <f ca="1">IFERROR(__xludf.DUMMYFUNCTION("""COMPUTED_VALUE"""),"BOHOL")</f>
        <v>BOHOL</v>
      </c>
      <c r="C42" s="5" t="str">
        <f ca="1">IFERROR(__xludf.DUMMYFUNCTION("""COMPUTED_VALUE"""),"CEBU")</f>
        <v>CEBU</v>
      </c>
      <c r="D42" s="5" t="str">
        <f ca="1">IFERROR(__xludf.DUMMYFUNCTION("""COMPUTED_VALUE"""),"NEGROS ORIENTAL")</f>
        <v>NEGROS ORIENTAL</v>
      </c>
      <c r="E42" s="5" t="str">
        <f ca="1">IFERROR(__xludf.DUMMYFUNCTION("""COMPUTED_VALUE"""),"SIQUIJOR")</f>
        <v>SIQUIJOR</v>
      </c>
    </row>
    <row r="43" spans="1:5" ht="12.75" x14ac:dyDescent="0.2">
      <c r="A43" s="5" t="str">
        <v>VII</v>
      </c>
      <c r="B43" s="5" t="str">
        <f ca="1">IFERROR(__xludf.DUMMYFUNCTION("""COMPUTED_VALUE"""),"BOHOL")</f>
        <v>BOHOL</v>
      </c>
      <c r="C43" s="5" t="str">
        <f ca="1">IFERROR(__xludf.DUMMYFUNCTION("""COMPUTED_VALUE"""),"CEBU")</f>
        <v>CEBU</v>
      </c>
      <c r="D43" s="5" t="str">
        <f ca="1">IFERROR(__xludf.DUMMYFUNCTION("""COMPUTED_VALUE"""),"NEGROS ORIENTAL")</f>
        <v>NEGROS ORIENTAL</v>
      </c>
      <c r="E43" s="5" t="str">
        <f ca="1">IFERROR(__xludf.DUMMYFUNCTION("""COMPUTED_VALUE"""),"SIQUIJOR")</f>
        <v>SIQUIJOR</v>
      </c>
    </row>
    <row r="44" spans="1:5" ht="12.75" x14ac:dyDescent="0.2">
      <c r="A44" s="5" t="str">
        <v>VII</v>
      </c>
      <c r="B44" s="5" t="str">
        <f ca="1">IFERROR(__xludf.DUMMYFUNCTION("""COMPUTED_VALUE"""),"BOHOL")</f>
        <v>BOHOL</v>
      </c>
      <c r="C44" s="5" t="str">
        <f ca="1">IFERROR(__xludf.DUMMYFUNCTION("""COMPUTED_VALUE"""),"CEBU")</f>
        <v>CEBU</v>
      </c>
      <c r="D44" s="5" t="str">
        <f ca="1">IFERROR(__xludf.DUMMYFUNCTION("""COMPUTED_VALUE"""),"NEGROS ORIENTAL")</f>
        <v>NEGROS ORIENTAL</v>
      </c>
      <c r="E44" s="5" t="str">
        <f ca="1">IFERROR(__xludf.DUMMYFUNCTION("""COMPUTED_VALUE"""),"SIQUIJOR")</f>
        <v>SIQUIJOR</v>
      </c>
    </row>
    <row r="45" spans="1:5" ht="12.75" x14ac:dyDescent="0.2">
      <c r="A45" s="5" t="str">
        <v>VII</v>
      </c>
      <c r="B45" s="5" t="str">
        <f ca="1">IFERROR(__xludf.DUMMYFUNCTION("""COMPUTED_VALUE"""),"BOHOL")</f>
        <v>BOHOL</v>
      </c>
      <c r="C45" s="5" t="str">
        <f ca="1">IFERROR(__xludf.DUMMYFUNCTION("""COMPUTED_VALUE"""),"CEBU")</f>
        <v>CEBU</v>
      </c>
      <c r="D45" s="5" t="str">
        <f ca="1">IFERROR(__xludf.DUMMYFUNCTION("""COMPUTED_VALUE"""),"NEGROS ORIENTAL")</f>
        <v>NEGROS ORIENTAL</v>
      </c>
      <c r="E45" s="5" t="str">
        <f ca="1">IFERROR(__xludf.DUMMYFUNCTION("""COMPUTED_VALUE"""),"SIQUIJOR")</f>
        <v>SIQUIJOR</v>
      </c>
    </row>
    <row r="46" spans="1:5" ht="12.75" x14ac:dyDescent="0.2">
      <c r="A46" s="5" t="str">
        <v>VII</v>
      </c>
      <c r="B46" s="5" t="str">
        <f ca="1">IFERROR(__xludf.DUMMYFUNCTION("""COMPUTED_VALUE"""),"BOHOL")</f>
        <v>BOHOL</v>
      </c>
      <c r="C46" s="5" t="str">
        <f ca="1">IFERROR(__xludf.DUMMYFUNCTION("""COMPUTED_VALUE"""),"CEBU")</f>
        <v>CEBU</v>
      </c>
      <c r="D46" s="5" t="str">
        <f ca="1">IFERROR(__xludf.DUMMYFUNCTION("""COMPUTED_VALUE"""),"NEGROS ORIENTAL")</f>
        <v>NEGROS ORIENTAL</v>
      </c>
      <c r="E46" s="5" t="str">
        <f ca="1">IFERROR(__xludf.DUMMYFUNCTION("""COMPUTED_VALUE"""),"SIQUIJOR")</f>
        <v>SIQUIJOR</v>
      </c>
    </row>
    <row r="47" spans="1:5" ht="12.75" x14ac:dyDescent="0.2">
      <c r="A47" s="5" t="str">
        <v>VII</v>
      </c>
      <c r="B47" s="5" t="str">
        <f ca="1">IFERROR(__xludf.DUMMYFUNCTION("""COMPUTED_VALUE"""),"BOHOL")</f>
        <v>BOHOL</v>
      </c>
      <c r="C47" s="5" t="str">
        <f ca="1">IFERROR(__xludf.DUMMYFUNCTION("""COMPUTED_VALUE"""),"CEBU")</f>
        <v>CEBU</v>
      </c>
      <c r="D47" s="5" t="str">
        <f ca="1">IFERROR(__xludf.DUMMYFUNCTION("""COMPUTED_VALUE"""),"NEGROS ORIENTAL")</f>
        <v>NEGROS ORIENTAL</v>
      </c>
      <c r="E47" s="5" t="str">
        <f ca="1">IFERROR(__xludf.DUMMYFUNCTION("""COMPUTED_VALUE"""),"SIQUIJOR")</f>
        <v>SIQUIJOR</v>
      </c>
    </row>
    <row r="48" spans="1:5" ht="12.75" x14ac:dyDescent="0.2">
      <c r="A48" s="5" t="str">
        <v>VII</v>
      </c>
      <c r="B48" s="5" t="str">
        <f ca="1">IFERROR(__xludf.DUMMYFUNCTION("""COMPUTED_VALUE"""),"BOHOL")</f>
        <v>BOHOL</v>
      </c>
      <c r="C48" s="5" t="str">
        <f ca="1">IFERROR(__xludf.DUMMYFUNCTION("""COMPUTED_VALUE"""),"CEBU")</f>
        <v>CEBU</v>
      </c>
      <c r="D48" s="5" t="str">
        <f ca="1">IFERROR(__xludf.DUMMYFUNCTION("""COMPUTED_VALUE"""),"NEGROS ORIENTAL")</f>
        <v>NEGROS ORIENTAL</v>
      </c>
      <c r="E48" s="5" t="str">
        <f ca="1">IFERROR(__xludf.DUMMYFUNCTION("""COMPUTED_VALUE"""),"SIQUIJOR")</f>
        <v>SIQUIJOR</v>
      </c>
    </row>
    <row r="49" spans="1:5" ht="12.75" x14ac:dyDescent="0.2">
      <c r="A49" s="5" t="str">
        <v>VII</v>
      </c>
      <c r="B49" s="5" t="str">
        <f ca="1">IFERROR(__xludf.DUMMYFUNCTION("""COMPUTED_VALUE"""),"BOHOL")</f>
        <v>BOHOL</v>
      </c>
      <c r="C49" s="5" t="str">
        <f ca="1">IFERROR(__xludf.DUMMYFUNCTION("""COMPUTED_VALUE"""),"CEBU")</f>
        <v>CEBU</v>
      </c>
      <c r="D49" s="5" t="str">
        <f ca="1">IFERROR(__xludf.DUMMYFUNCTION("""COMPUTED_VALUE"""),"NEGROS ORIENTAL")</f>
        <v>NEGROS ORIENTAL</v>
      </c>
      <c r="E49" s="5" t="str">
        <f ca="1">IFERROR(__xludf.DUMMYFUNCTION("""COMPUTED_VALUE"""),"SIQUIJOR")</f>
        <v>SIQUIJOR</v>
      </c>
    </row>
    <row r="50" spans="1:5" ht="12.75" x14ac:dyDescent="0.2">
      <c r="A50" s="5" t="str">
        <v>VII</v>
      </c>
      <c r="B50" s="5" t="str">
        <f ca="1">IFERROR(__xludf.DUMMYFUNCTION("""COMPUTED_VALUE"""),"BOHOL")</f>
        <v>BOHOL</v>
      </c>
      <c r="C50" s="5" t="str">
        <f ca="1">IFERROR(__xludf.DUMMYFUNCTION("""COMPUTED_VALUE"""),"CEBU")</f>
        <v>CEBU</v>
      </c>
      <c r="D50" s="5" t="str">
        <f ca="1">IFERROR(__xludf.DUMMYFUNCTION("""COMPUTED_VALUE"""),"NEGROS ORIENTAL")</f>
        <v>NEGROS ORIENTAL</v>
      </c>
      <c r="E50" s="5" t="str">
        <f ca="1">IFERROR(__xludf.DUMMYFUNCTION("""COMPUTED_VALUE"""),"SIQUIJOR")</f>
        <v>SIQUIJOR</v>
      </c>
    </row>
    <row r="51" spans="1:5" ht="12.75" x14ac:dyDescent="0.2">
      <c r="A51" s="5" t="str">
        <v>VII</v>
      </c>
      <c r="B51" s="5" t="str">
        <f ca="1">IFERROR(__xludf.DUMMYFUNCTION("""COMPUTED_VALUE"""),"BOHOL")</f>
        <v>BOHOL</v>
      </c>
      <c r="C51" s="5" t="str">
        <f ca="1">IFERROR(__xludf.DUMMYFUNCTION("""COMPUTED_VALUE"""),"CEBU")</f>
        <v>CEBU</v>
      </c>
      <c r="D51" s="5" t="str">
        <f ca="1">IFERROR(__xludf.DUMMYFUNCTION("""COMPUTED_VALUE"""),"NEGROS ORIENTAL")</f>
        <v>NEGROS ORIENTAL</v>
      </c>
      <c r="E51" s="5" t="str">
        <f ca="1">IFERROR(__xludf.DUMMYFUNCTION("""COMPUTED_VALUE"""),"SIQUIJOR")</f>
        <v>SIQUIJOR</v>
      </c>
    </row>
    <row r="52" spans="1:5" ht="12.75" x14ac:dyDescent="0.2">
      <c r="A52" s="5" t="str">
        <v>VII</v>
      </c>
      <c r="B52" s="5" t="str">
        <f ca="1">IFERROR(__xludf.DUMMYFUNCTION("""COMPUTED_VALUE"""),"BOHOL")</f>
        <v>BOHOL</v>
      </c>
      <c r="C52" s="5" t="str">
        <f ca="1">IFERROR(__xludf.DUMMYFUNCTION("""COMPUTED_VALUE"""),"CEBU")</f>
        <v>CEBU</v>
      </c>
      <c r="D52" s="5" t="str">
        <f ca="1">IFERROR(__xludf.DUMMYFUNCTION("""COMPUTED_VALUE"""),"NEGROS ORIENTAL")</f>
        <v>NEGROS ORIENTAL</v>
      </c>
      <c r="E52" s="5" t="str">
        <f ca="1">IFERROR(__xludf.DUMMYFUNCTION("""COMPUTED_VALUE"""),"SIQUIJOR")</f>
        <v>SIQUIJOR</v>
      </c>
    </row>
    <row r="53" spans="1:5" ht="12.75" x14ac:dyDescent="0.2">
      <c r="A53" s="5" t="str">
        <v>VII</v>
      </c>
      <c r="B53" s="5" t="str">
        <f ca="1">IFERROR(__xludf.DUMMYFUNCTION("""COMPUTED_VALUE"""),"BOHOL")</f>
        <v>BOHOL</v>
      </c>
      <c r="C53" s="5" t="str">
        <f ca="1">IFERROR(__xludf.DUMMYFUNCTION("""COMPUTED_VALUE"""),"CEBU")</f>
        <v>CEBU</v>
      </c>
      <c r="D53" s="5" t="str">
        <f ca="1">IFERROR(__xludf.DUMMYFUNCTION("""COMPUTED_VALUE"""),"NEGROS ORIENTAL")</f>
        <v>NEGROS ORIENTAL</v>
      </c>
      <c r="E53" s="5" t="str">
        <f ca="1">IFERROR(__xludf.DUMMYFUNCTION("""COMPUTED_VALUE"""),"SIQUIJOR")</f>
        <v>SIQUIJOR</v>
      </c>
    </row>
    <row r="54" spans="1:5" ht="12.75" x14ac:dyDescent="0.2">
      <c r="A54" s="5" t="str">
        <v>VII</v>
      </c>
      <c r="B54" s="5" t="str">
        <f ca="1">IFERROR(__xludf.DUMMYFUNCTION("""COMPUTED_VALUE"""),"BOHOL")</f>
        <v>BOHOL</v>
      </c>
      <c r="C54" s="5" t="str">
        <f ca="1">IFERROR(__xludf.DUMMYFUNCTION("""COMPUTED_VALUE"""),"CEBU")</f>
        <v>CEBU</v>
      </c>
      <c r="D54" s="5" t="str">
        <f ca="1">IFERROR(__xludf.DUMMYFUNCTION("""COMPUTED_VALUE"""),"NEGROS ORIENTAL")</f>
        <v>NEGROS ORIENTAL</v>
      </c>
      <c r="E54" s="5" t="str">
        <f ca="1">IFERROR(__xludf.DUMMYFUNCTION("""COMPUTED_VALUE"""),"SIQUIJOR")</f>
        <v>SIQUIJOR</v>
      </c>
    </row>
    <row r="55" spans="1:5" ht="12.75" x14ac:dyDescent="0.2">
      <c r="A55" s="5" t="str">
        <v>VII</v>
      </c>
      <c r="B55" s="5" t="str">
        <f ca="1">IFERROR(__xludf.DUMMYFUNCTION("""COMPUTED_VALUE"""),"BOHOL")</f>
        <v>BOHOL</v>
      </c>
      <c r="C55" s="5" t="str">
        <f ca="1">IFERROR(__xludf.DUMMYFUNCTION("""COMPUTED_VALUE"""),"CEBU")</f>
        <v>CEBU</v>
      </c>
      <c r="D55" s="5" t="str">
        <f ca="1">IFERROR(__xludf.DUMMYFUNCTION("""COMPUTED_VALUE"""),"NEGROS ORIENTAL")</f>
        <v>NEGROS ORIENTAL</v>
      </c>
      <c r="E55" s="5" t="str">
        <f ca="1">IFERROR(__xludf.DUMMYFUNCTION("""COMPUTED_VALUE"""),"SIQUIJOR")</f>
        <v>SIQUIJOR</v>
      </c>
    </row>
    <row r="56" spans="1:5" ht="12.75" x14ac:dyDescent="0.2">
      <c r="A56" s="5" t="str">
        <v>VII</v>
      </c>
      <c r="B56" s="5" t="str">
        <f ca="1">IFERROR(__xludf.DUMMYFUNCTION("""COMPUTED_VALUE"""),"BOHOL")</f>
        <v>BOHOL</v>
      </c>
      <c r="C56" s="5" t="str">
        <f ca="1">IFERROR(__xludf.DUMMYFUNCTION("""COMPUTED_VALUE"""),"CEBU")</f>
        <v>CEBU</v>
      </c>
      <c r="D56" s="5" t="str">
        <f ca="1">IFERROR(__xludf.DUMMYFUNCTION("""COMPUTED_VALUE"""),"NEGROS ORIENTAL")</f>
        <v>NEGROS ORIENTAL</v>
      </c>
      <c r="E56" s="5" t="str">
        <f ca="1">IFERROR(__xludf.DUMMYFUNCTION("""COMPUTED_VALUE"""),"SIQUIJOR")</f>
        <v>SIQUIJOR</v>
      </c>
    </row>
    <row r="57" spans="1:5" ht="12.75" x14ac:dyDescent="0.2">
      <c r="A57" s="5" t="str">
        <v>VII</v>
      </c>
      <c r="B57" s="5" t="str">
        <f ca="1">IFERROR(__xludf.DUMMYFUNCTION("""COMPUTED_VALUE"""),"BOHOL")</f>
        <v>BOHOL</v>
      </c>
      <c r="C57" s="5" t="str">
        <f ca="1">IFERROR(__xludf.DUMMYFUNCTION("""COMPUTED_VALUE"""),"CEBU")</f>
        <v>CEBU</v>
      </c>
      <c r="D57" s="5" t="str">
        <f ca="1">IFERROR(__xludf.DUMMYFUNCTION("""COMPUTED_VALUE"""),"NEGROS ORIENTAL")</f>
        <v>NEGROS ORIENTAL</v>
      </c>
      <c r="E57" s="5" t="str">
        <f ca="1">IFERROR(__xludf.DUMMYFUNCTION("""COMPUTED_VALUE"""),"SIQUIJOR")</f>
        <v>SIQUIJOR</v>
      </c>
    </row>
    <row r="58" spans="1:5" ht="12.75" x14ac:dyDescent="0.2">
      <c r="A58" s="5" t="str">
        <v>VII</v>
      </c>
      <c r="B58" s="5" t="str">
        <f ca="1">IFERROR(__xludf.DUMMYFUNCTION("""COMPUTED_VALUE"""),"BOHOL")</f>
        <v>BOHOL</v>
      </c>
      <c r="C58" s="5" t="str">
        <f ca="1">IFERROR(__xludf.DUMMYFUNCTION("""COMPUTED_VALUE"""),"CEBU")</f>
        <v>CEBU</v>
      </c>
      <c r="D58" s="5" t="str">
        <f ca="1">IFERROR(__xludf.DUMMYFUNCTION("""COMPUTED_VALUE"""),"NEGROS ORIENTAL")</f>
        <v>NEGROS ORIENTAL</v>
      </c>
      <c r="E58" s="5" t="str">
        <f ca="1">IFERROR(__xludf.DUMMYFUNCTION("""COMPUTED_VALUE"""),"SIQUIJOR")</f>
        <v>SIQUIJOR</v>
      </c>
    </row>
    <row r="59" spans="1:5" ht="12.75" x14ac:dyDescent="0.2">
      <c r="A59" s="5" t="str">
        <v>VII</v>
      </c>
      <c r="B59" s="5" t="str">
        <f ca="1">IFERROR(__xludf.DUMMYFUNCTION("""COMPUTED_VALUE"""),"BOHOL")</f>
        <v>BOHOL</v>
      </c>
      <c r="C59" s="5" t="str">
        <f ca="1">IFERROR(__xludf.DUMMYFUNCTION("""COMPUTED_VALUE"""),"CEBU")</f>
        <v>CEBU</v>
      </c>
      <c r="D59" s="5" t="str">
        <f ca="1">IFERROR(__xludf.DUMMYFUNCTION("""COMPUTED_VALUE"""),"NEGROS ORIENTAL")</f>
        <v>NEGROS ORIENTAL</v>
      </c>
      <c r="E59" s="5" t="str">
        <f ca="1">IFERROR(__xludf.DUMMYFUNCTION("""COMPUTED_VALUE"""),"SIQUIJOR")</f>
        <v>SIQUIJOR</v>
      </c>
    </row>
    <row r="60" spans="1:5" ht="12.75" x14ac:dyDescent="0.2">
      <c r="A60" s="5" t="str">
        <v>VII</v>
      </c>
      <c r="B60" s="5" t="str">
        <f ca="1">IFERROR(__xludf.DUMMYFUNCTION("""COMPUTED_VALUE"""),"BOHOL")</f>
        <v>BOHOL</v>
      </c>
      <c r="C60" s="5" t="str">
        <f ca="1">IFERROR(__xludf.DUMMYFUNCTION("""COMPUTED_VALUE"""),"CEBU")</f>
        <v>CEBU</v>
      </c>
      <c r="D60" s="5" t="str">
        <f ca="1">IFERROR(__xludf.DUMMYFUNCTION("""COMPUTED_VALUE"""),"NEGROS ORIENTAL")</f>
        <v>NEGROS ORIENTAL</v>
      </c>
      <c r="E60" s="5" t="str">
        <f ca="1">IFERROR(__xludf.DUMMYFUNCTION("""COMPUTED_VALUE"""),"SIQUIJOR")</f>
        <v>SIQUIJOR</v>
      </c>
    </row>
    <row r="61" spans="1:5" ht="12.75" x14ac:dyDescent="0.2">
      <c r="A61" s="5" t="str">
        <v>VII</v>
      </c>
      <c r="B61" s="5" t="str">
        <f ca="1">IFERROR(__xludf.DUMMYFUNCTION("""COMPUTED_VALUE"""),"BOHOL")</f>
        <v>BOHOL</v>
      </c>
      <c r="C61" s="5" t="str">
        <f ca="1">IFERROR(__xludf.DUMMYFUNCTION("""COMPUTED_VALUE"""),"CEBU")</f>
        <v>CEBU</v>
      </c>
      <c r="D61" s="5" t="str">
        <f ca="1">IFERROR(__xludf.DUMMYFUNCTION("""COMPUTED_VALUE"""),"NEGROS ORIENTAL")</f>
        <v>NEGROS ORIENTAL</v>
      </c>
      <c r="E61" s="5" t="str">
        <f ca="1">IFERROR(__xludf.DUMMYFUNCTION("""COMPUTED_VALUE"""),"SIQUIJOR")</f>
        <v>SIQUIJOR</v>
      </c>
    </row>
    <row r="62" spans="1:5" ht="12.75" x14ac:dyDescent="0.2">
      <c r="A62" s="5" t="str">
        <v>VII</v>
      </c>
      <c r="B62" s="5" t="str">
        <f ca="1">IFERROR(__xludf.DUMMYFUNCTION("""COMPUTED_VALUE"""),"BOHOL")</f>
        <v>BOHOL</v>
      </c>
      <c r="C62" s="5" t="str">
        <f ca="1">IFERROR(__xludf.DUMMYFUNCTION("""COMPUTED_VALUE"""),"CEBU")</f>
        <v>CEBU</v>
      </c>
      <c r="D62" s="5" t="str">
        <f ca="1">IFERROR(__xludf.DUMMYFUNCTION("""COMPUTED_VALUE"""),"NEGROS ORIENTAL")</f>
        <v>NEGROS ORIENTAL</v>
      </c>
      <c r="E62" s="5" t="str">
        <f ca="1">IFERROR(__xludf.DUMMYFUNCTION("""COMPUTED_VALUE"""),"SIQUIJOR")</f>
        <v>SIQUIJOR</v>
      </c>
    </row>
    <row r="63" spans="1:5" ht="12.75" x14ac:dyDescent="0.2">
      <c r="A63" s="5" t="str">
        <v>VII</v>
      </c>
      <c r="B63" s="5" t="str">
        <f ca="1">IFERROR(__xludf.DUMMYFUNCTION("""COMPUTED_VALUE"""),"BOHOL")</f>
        <v>BOHOL</v>
      </c>
      <c r="C63" s="5" t="str">
        <f ca="1">IFERROR(__xludf.DUMMYFUNCTION("""COMPUTED_VALUE"""),"CEBU")</f>
        <v>CEBU</v>
      </c>
      <c r="D63" s="5" t="str">
        <f ca="1">IFERROR(__xludf.DUMMYFUNCTION("""COMPUTED_VALUE"""),"NEGROS ORIENTAL")</f>
        <v>NEGROS ORIENTAL</v>
      </c>
      <c r="E63" s="5" t="str">
        <f ca="1">IFERROR(__xludf.DUMMYFUNCTION("""COMPUTED_VALUE"""),"SIQUIJOR")</f>
        <v>SIQUIJOR</v>
      </c>
    </row>
    <row r="64" spans="1:5" ht="12.75" x14ac:dyDescent="0.2">
      <c r="A64" s="5" t="str">
        <v>VII</v>
      </c>
      <c r="B64" s="5" t="str">
        <f ca="1">IFERROR(__xludf.DUMMYFUNCTION("""COMPUTED_VALUE"""),"BOHOL")</f>
        <v>BOHOL</v>
      </c>
      <c r="C64" s="5" t="str">
        <f ca="1">IFERROR(__xludf.DUMMYFUNCTION("""COMPUTED_VALUE"""),"CEBU")</f>
        <v>CEBU</v>
      </c>
      <c r="D64" s="5" t="str">
        <f ca="1">IFERROR(__xludf.DUMMYFUNCTION("""COMPUTED_VALUE"""),"NEGROS ORIENTAL")</f>
        <v>NEGROS ORIENTAL</v>
      </c>
      <c r="E64" s="5" t="str">
        <f ca="1">IFERROR(__xludf.DUMMYFUNCTION("""COMPUTED_VALUE"""),"SIQUIJOR")</f>
        <v>SIQUIJOR</v>
      </c>
    </row>
    <row r="65" spans="1:5" ht="12.75" x14ac:dyDescent="0.2">
      <c r="A65" s="5" t="str">
        <v>VII</v>
      </c>
      <c r="B65" s="5" t="str">
        <f ca="1">IFERROR(__xludf.DUMMYFUNCTION("""COMPUTED_VALUE"""),"BOHOL")</f>
        <v>BOHOL</v>
      </c>
      <c r="C65" s="5" t="str">
        <f ca="1">IFERROR(__xludf.DUMMYFUNCTION("""COMPUTED_VALUE"""),"CEBU")</f>
        <v>CEBU</v>
      </c>
      <c r="D65" s="5" t="str">
        <f ca="1">IFERROR(__xludf.DUMMYFUNCTION("""COMPUTED_VALUE"""),"NEGROS ORIENTAL")</f>
        <v>NEGROS ORIENTAL</v>
      </c>
      <c r="E65" s="5" t="str">
        <f ca="1">IFERROR(__xludf.DUMMYFUNCTION("""COMPUTED_VALUE"""),"SIQUIJOR")</f>
        <v>SIQUIJOR</v>
      </c>
    </row>
    <row r="66" spans="1:5" ht="12.75" x14ac:dyDescent="0.2">
      <c r="A66" s="5" t="str">
        <v>VII</v>
      </c>
      <c r="B66" s="5" t="str">
        <f ca="1">IFERROR(__xludf.DUMMYFUNCTION("""COMPUTED_VALUE"""),"BOHOL")</f>
        <v>BOHOL</v>
      </c>
      <c r="C66" s="5" t="str">
        <f ca="1">IFERROR(__xludf.DUMMYFUNCTION("""COMPUTED_VALUE"""),"CEBU")</f>
        <v>CEBU</v>
      </c>
      <c r="D66" s="5" t="str">
        <f ca="1">IFERROR(__xludf.DUMMYFUNCTION("""COMPUTED_VALUE"""),"NEGROS ORIENTAL")</f>
        <v>NEGROS ORIENTAL</v>
      </c>
      <c r="E66" s="5" t="str">
        <f ca="1">IFERROR(__xludf.DUMMYFUNCTION("""COMPUTED_VALUE"""),"SIQUIJOR")</f>
        <v>SIQUIJOR</v>
      </c>
    </row>
    <row r="67" spans="1:5" ht="12.75" x14ac:dyDescent="0.2">
      <c r="A67" s="5" t="str">
        <v>VII</v>
      </c>
      <c r="B67" s="5" t="str">
        <f ca="1">IFERROR(__xludf.DUMMYFUNCTION("""COMPUTED_VALUE"""),"BOHOL")</f>
        <v>BOHOL</v>
      </c>
      <c r="C67" s="5" t="str">
        <f ca="1">IFERROR(__xludf.DUMMYFUNCTION("""COMPUTED_VALUE"""),"CEBU")</f>
        <v>CEBU</v>
      </c>
      <c r="D67" s="5" t="str">
        <f ca="1">IFERROR(__xludf.DUMMYFUNCTION("""COMPUTED_VALUE"""),"NEGROS ORIENTAL")</f>
        <v>NEGROS ORIENTAL</v>
      </c>
      <c r="E67" s="5" t="str">
        <f ca="1">IFERROR(__xludf.DUMMYFUNCTION("""COMPUTED_VALUE"""),"SIQUIJOR")</f>
        <v>SIQUIJOR</v>
      </c>
    </row>
    <row r="68" spans="1:5" ht="12.75" x14ac:dyDescent="0.2">
      <c r="A68" s="5" t="str">
        <v>VII</v>
      </c>
      <c r="B68" s="5" t="str">
        <f ca="1">IFERROR(__xludf.DUMMYFUNCTION("""COMPUTED_VALUE"""),"BOHOL")</f>
        <v>BOHOL</v>
      </c>
      <c r="C68" s="5" t="str">
        <f ca="1">IFERROR(__xludf.DUMMYFUNCTION("""COMPUTED_VALUE"""),"CEBU")</f>
        <v>CEBU</v>
      </c>
      <c r="D68" s="5" t="str">
        <f ca="1">IFERROR(__xludf.DUMMYFUNCTION("""COMPUTED_VALUE"""),"NEGROS ORIENTAL")</f>
        <v>NEGROS ORIENTAL</v>
      </c>
      <c r="E68" s="5" t="str">
        <f ca="1">IFERROR(__xludf.DUMMYFUNCTION("""COMPUTED_VALUE"""),"SIQUIJOR")</f>
        <v>SIQUIJOR</v>
      </c>
    </row>
    <row r="69" spans="1:5" ht="12.75" x14ac:dyDescent="0.2">
      <c r="A69" s="5" t="str">
        <v>VII</v>
      </c>
      <c r="B69" s="5" t="str">
        <f ca="1">IFERROR(__xludf.DUMMYFUNCTION("""COMPUTED_VALUE"""),"BOHOL")</f>
        <v>BOHOL</v>
      </c>
      <c r="C69" s="5" t="str">
        <f ca="1">IFERROR(__xludf.DUMMYFUNCTION("""COMPUTED_VALUE"""),"CEBU")</f>
        <v>CEBU</v>
      </c>
      <c r="D69" s="5" t="str">
        <f ca="1">IFERROR(__xludf.DUMMYFUNCTION("""COMPUTED_VALUE"""),"NEGROS ORIENTAL")</f>
        <v>NEGROS ORIENTAL</v>
      </c>
      <c r="E69" s="5" t="str">
        <f ca="1">IFERROR(__xludf.DUMMYFUNCTION("""COMPUTED_VALUE"""),"SIQUIJOR")</f>
        <v>SIQUIJOR</v>
      </c>
    </row>
    <row r="70" spans="1:5" ht="12.75" x14ac:dyDescent="0.2">
      <c r="A70" s="5" t="str">
        <v>VII</v>
      </c>
      <c r="B70" s="5" t="str">
        <f ca="1">IFERROR(__xludf.DUMMYFUNCTION("""COMPUTED_VALUE"""),"BOHOL")</f>
        <v>BOHOL</v>
      </c>
      <c r="C70" s="5" t="str">
        <f ca="1">IFERROR(__xludf.DUMMYFUNCTION("""COMPUTED_VALUE"""),"CEBU")</f>
        <v>CEBU</v>
      </c>
      <c r="D70" s="5" t="str">
        <f ca="1">IFERROR(__xludf.DUMMYFUNCTION("""COMPUTED_VALUE"""),"NEGROS ORIENTAL")</f>
        <v>NEGROS ORIENTAL</v>
      </c>
      <c r="E70" s="5" t="str">
        <f ca="1">IFERROR(__xludf.DUMMYFUNCTION("""COMPUTED_VALUE"""),"SIQUIJOR")</f>
        <v>SIQUIJOR</v>
      </c>
    </row>
    <row r="71" spans="1:5" ht="12.75" x14ac:dyDescent="0.2">
      <c r="A71" s="5" t="str">
        <v>VII</v>
      </c>
      <c r="B71" s="5" t="str">
        <f ca="1">IFERROR(__xludf.DUMMYFUNCTION("""COMPUTED_VALUE"""),"BOHOL")</f>
        <v>BOHOL</v>
      </c>
      <c r="C71" s="5" t="str">
        <f ca="1">IFERROR(__xludf.DUMMYFUNCTION("""COMPUTED_VALUE"""),"CEBU")</f>
        <v>CEBU</v>
      </c>
      <c r="D71" s="5" t="str">
        <f ca="1">IFERROR(__xludf.DUMMYFUNCTION("""COMPUTED_VALUE"""),"NEGROS ORIENTAL")</f>
        <v>NEGROS ORIENTAL</v>
      </c>
      <c r="E71" s="5" t="str">
        <f ca="1">IFERROR(__xludf.DUMMYFUNCTION("""COMPUTED_VALUE"""),"SIQUIJOR")</f>
        <v>SIQUIJOR</v>
      </c>
    </row>
    <row r="72" spans="1:5" ht="12.75" x14ac:dyDescent="0.2">
      <c r="A72" s="5" t="str">
        <v>VII</v>
      </c>
      <c r="B72" s="5" t="str">
        <f ca="1">IFERROR(__xludf.DUMMYFUNCTION("""COMPUTED_VALUE"""),"BOHOL")</f>
        <v>BOHOL</v>
      </c>
      <c r="C72" s="5" t="str">
        <f ca="1">IFERROR(__xludf.DUMMYFUNCTION("""COMPUTED_VALUE"""),"CEBU")</f>
        <v>CEBU</v>
      </c>
      <c r="D72" s="5" t="str">
        <f ca="1">IFERROR(__xludf.DUMMYFUNCTION("""COMPUTED_VALUE"""),"NEGROS ORIENTAL")</f>
        <v>NEGROS ORIENTAL</v>
      </c>
      <c r="E72" s="5" t="str">
        <f ca="1">IFERROR(__xludf.DUMMYFUNCTION("""COMPUTED_VALUE"""),"SIQUIJOR")</f>
        <v>SIQUIJOR</v>
      </c>
    </row>
    <row r="73" spans="1:5" ht="12.75" x14ac:dyDescent="0.2">
      <c r="A73" s="5" t="str">
        <v>VII</v>
      </c>
      <c r="B73" s="5" t="str">
        <f ca="1">IFERROR(__xludf.DUMMYFUNCTION("""COMPUTED_VALUE"""),"BOHOL")</f>
        <v>BOHOL</v>
      </c>
      <c r="C73" s="5" t="str">
        <f ca="1">IFERROR(__xludf.DUMMYFUNCTION("""COMPUTED_VALUE"""),"CEBU")</f>
        <v>CEBU</v>
      </c>
      <c r="D73" s="5" t="str">
        <f ca="1">IFERROR(__xludf.DUMMYFUNCTION("""COMPUTED_VALUE"""),"NEGROS ORIENTAL")</f>
        <v>NEGROS ORIENTAL</v>
      </c>
      <c r="E73" s="5" t="str">
        <f ca="1">IFERROR(__xludf.DUMMYFUNCTION("""COMPUTED_VALUE"""),"SIQUIJOR")</f>
        <v>SIQUIJOR</v>
      </c>
    </row>
    <row r="74" spans="1:5" ht="12.75" x14ac:dyDescent="0.2">
      <c r="A74" s="5" t="str">
        <v>VII</v>
      </c>
      <c r="B74" s="5" t="str">
        <f ca="1">IFERROR(__xludf.DUMMYFUNCTION("""COMPUTED_VALUE"""),"BOHOL")</f>
        <v>BOHOL</v>
      </c>
      <c r="C74" s="5" t="str">
        <f ca="1">IFERROR(__xludf.DUMMYFUNCTION("""COMPUTED_VALUE"""),"CEBU")</f>
        <v>CEBU</v>
      </c>
      <c r="D74" s="5" t="str">
        <f ca="1">IFERROR(__xludf.DUMMYFUNCTION("""COMPUTED_VALUE"""),"NEGROS ORIENTAL")</f>
        <v>NEGROS ORIENTAL</v>
      </c>
      <c r="E74" s="5" t="str">
        <f ca="1">IFERROR(__xludf.DUMMYFUNCTION("""COMPUTED_VALUE"""),"SIQUIJOR")</f>
        <v>SIQUIJOR</v>
      </c>
    </row>
    <row r="75" spans="1:5" ht="12.75" x14ac:dyDescent="0.2">
      <c r="A75" s="5" t="str">
        <v>VII</v>
      </c>
      <c r="B75" s="5" t="str">
        <f ca="1">IFERROR(__xludf.DUMMYFUNCTION("""COMPUTED_VALUE"""),"BOHOL")</f>
        <v>BOHOL</v>
      </c>
      <c r="C75" s="5" t="str">
        <f ca="1">IFERROR(__xludf.DUMMYFUNCTION("""COMPUTED_VALUE"""),"CEBU")</f>
        <v>CEBU</v>
      </c>
      <c r="D75" s="5" t="str">
        <f ca="1">IFERROR(__xludf.DUMMYFUNCTION("""COMPUTED_VALUE"""),"NEGROS ORIENTAL")</f>
        <v>NEGROS ORIENTAL</v>
      </c>
      <c r="E75" s="5" t="str">
        <f ca="1">IFERROR(__xludf.DUMMYFUNCTION("""COMPUTED_VALUE"""),"SIQUIJOR")</f>
        <v>SIQUIJOR</v>
      </c>
    </row>
    <row r="76" spans="1:5" ht="12.75" x14ac:dyDescent="0.2">
      <c r="A76" s="5" t="str">
        <v>VII</v>
      </c>
      <c r="B76" s="5" t="str">
        <f ca="1">IFERROR(__xludf.DUMMYFUNCTION("""COMPUTED_VALUE"""),"BOHOL")</f>
        <v>BOHOL</v>
      </c>
      <c r="C76" s="5" t="str">
        <f ca="1">IFERROR(__xludf.DUMMYFUNCTION("""COMPUTED_VALUE"""),"CEBU")</f>
        <v>CEBU</v>
      </c>
      <c r="D76" s="5" t="str">
        <f ca="1">IFERROR(__xludf.DUMMYFUNCTION("""COMPUTED_VALUE"""),"NEGROS ORIENTAL")</f>
        <v>NEGROS ORIENTAL</v>
      </c>
      <c r="E76" s="5" t="str">
        <f ca="1">IFERROR(__xludf.DUMMYFUNCTION("""COMPUTED_VALUE"""),"SIQUIJOR")</f>
        <v>SIQUIJOR</v>
      </c>
    </row>
    <row r="77" spans="1:5" ht="12.75" x14ac:dyDescent="0.2">
      <c r="A77" s="5" t="str">
        <v>VII</v>
      </c>
      <c r="B77" s="5" t="str">
        <f ca="1">IFERROR(__xludf.DUMMYFUNCTION("""COMPUTED_VALUE"""),"BOHOL")</f>
        <v>BOHOL</v>
      </c>
      <c r="C77" s="5" t="str">
        <f ca="1">IFERROR(__xludf.DUMMYFUNCTION("""COMPUTED_VALUE"""),"CEBU")</f>
        <v>CEBU</v>
      </c>
      <c r="D77" s="5" t="str">
        <f ca="1">IFERROR(__xludf.DUMMYFUNCTION("""COMPUTED_VALUE"""),"NEGROS ORIENTAL")</f>
        <v>NEGROS ORIENTAL</v>
      </c>
      <c r="E77" s="5" t="str">
        <f ca="1">IFERROR(__xludf.DUMMYFUNCTION("""COMPUTED_VALUE"""),"SIQUIJOR")</f>
        <v>SIQUIJOR</v>
      </c>
    </row>
    <row r="78" spans="1:5" ht="12.75" x14ac:dyDescent="0.2">
      <c r="A78" s="5" t="str">
        <v>VII</v>
      </c>
      <c r="B78" s="5" t="str">
        <f ca="1">IFERROR(__xludf.DUMMYFUNCTION("""COMPUTED_VALUE"""),"BOHOL")</f>
        <v>BOHOL</v>
      </c>
      <c r="C78" s="5" t="str">
        <f ca="1">IFERROR(__xludf.DUMMYFUNCTION("""COMPUTED_VALUE"""),"CEBU")</f>
        <v>CEBU</v>
      </c>
      <c r="D78" s="5" t="str">
        <f ca="1">IFERROR(__xludf.DUMMYFUNCTION("""COMPUTED_VALUE"""),"NEGROS ORIENTAL")</f>
        <v>NEGROS ORIENTAL</v>
      </c>
      <c r="E78" s="5" t="str">
        <f ca="1">IFERROR(__xludf.DUMMYFUNCTION("""COMPUTED_VALUE"""),"SIQUIJOR")</f>
        <v>SIQUIJOR</v>
      </c>
    </row>
    <row r="79" spans="1:5" ht="12.75" x14ac:dyDescent="0.2">
      <c r="A79" s="5" t="str">
        <v>VII</v>
      </c>
      <c r="B79" s="5" t="str">
        <f ca="1">IFERROR(__xludf.DUMMYFUNCTION("""COMPUTED_VALUE"""),"BOHOL")</f>
        <v>BOHOL</v>
      </c>
      <c r="C79" s="5" t="str">
        <f ca="1">IFERROR(__xludf.DUMMYFUNCTION("""COMPUTED_VALUE"""),"CEBU")</f>
        <v>CEBU</v>
      </c>
      <c r="D79" s="5" t="str">
        <f ca="1">IFERROR(__xludf.DUMMYFUNCTION("""COMPUTED_VALUE"""),"NEGROS ORIENTAL")</f>
        <v>NEGROS ORIENTAL</v>
      </c>
      <c r="E79" s="5" t="str">
        <f ca="1">IFERROR(__xludf.DUMMYFUNCTION("""COMPUTED_VALUE"""),"SIQUIJOR")</f>
        <v>SIQUIJOR</v>
      </c>
    </row>
    <row r="80" spans="1:5" ht="12.75" x14ac:dyDescent="0.2">
      <c r="A80" s="5" t="str">
        <v>VII</v>
      </c>
      <c r="B80" s="5" t="str">
        <f ca="1">IFERROR(__xludf.DUMMYFUNCTION("""COMPUTED_VALUE"""),"BOHOL")</f>
        <v>BOHOL</v>
      </c>
      <c r="C80" s="5" t="str">
        <f ca="1">IFERROR(__xludf.DUMMYFUNCTION("""COMPUTED_VALUE"""),"CEBU")</f>
        <v>CEBU</v>
      </c>
      <c r="D80" s="5" t="str">
        <f ca="1">IFERROR(__xludf.DUMMYFUNCTION("""COMPUTED_VALUE"""),"NEGROS ORIENTAL")</f>
        <v>NEGROS ORIENTAL</v>
      </c>
      <c r="E80" s="5" t="str">
        <f ca="1">IFERROR(__xludf.DUMMYFUNCTION("""COMPUTED_VALUE"""),"SIQUIJOR")</f>
        <v>SIQUIJOR</v>
      </c>
    </row>
    <row r="81" spans="1:5" ht="12.75" x14ac:dyDescent="0.2">
      <c r="A81" s="5" t="str">
        <v>VII</v>
      </c>
      <c r="B81" s="5" t="str">
        <f ca="1">IFERROR(__xludf.DUMMYFUNCTION("""COMPUTED_VALUE"""),"BOHOL")</f>
        <v>BOHOL</v>
      </c>
      <c r="C81" s="5" t="str">
        <f ca="1">IFERROR(__xludf.DUMMYFUNCTION("""COMPUTED_VALUE"""),"CEBU")</f>
        <v>CEBU</v>
      </c>
      <c r="D81" s="5" t="str">
        <f ca="1">IFERROR(__xludf.DUMMYFUNCTION("""COMPUTED_VALUE"""),"NEGROS ORIENTAL")</f>
        <v>NEGROS ORIENTAL</v>
      </c>
      <c r="E81" s="5" t="str">
        <f ca="1">IFERROR(__xludf.DUMMYFUNCTION("""COMPUTED_VALUE"""),"SIQUIJOR")</f>
        <v>SIQUIJOR</v>
      </c>
    </row>
    <row r="82" spans="1:5" ht="12.75" x14ac:dyDescent="0.2">
      <c r="A82" s="5" t="str">
        <v>VII</v>
      </c>
      <c r="B82" s="5" t="str">
        <f ca="1">IFERROR(__xludf.DUMMYFUNCTION("""COMPUTED_VALUE"""),"BOHOL")</f>
        <v>BOHOL</v>
      </c>
      <c r="C82" s="5" t="str">
        <f ca="1">IFERROR(__xludf.DUMMYFUNCTION("""COMPUTED_VALUE"""),"CEBU")</f>
        <v>CEBU</v>
      </c>
      <c r="D82" s="5" t="str">
        <f ca="1">IFERROR(__xludf.DUMMYFUNCTION("""COMPUTED_VALUE"""),"NEGROS ORIENTAL")</f>
        <v>NEGROS ORIENTAL</v>
      </c>
      <c r="E82" s="5" t="str">
        <f ca="1">IFERROR(__xludf.DUMMYFUNCTION("""COMPUTED_VALUE"""),"SIQUIJOR")</f>
        <v>SIQUIJOR</v>
      </c>
    </row>
    <row r="83" spans="1:5" ht="12.75" x14ac:dyDescent="0.2">
      <c r="A83" s="5" t="str">
        <v>VII</v>
      </c>
      <c r="B83" s="5" t="str">
        <f ca="1">IFERROR(__xludf.DUMMYFUNCTION("""COMPUTED_VALUE"""),"BOHOL")</f>
        <v>BOHOL</v>
      </c>
      <c r="C83" s="5" t="str">
        <f ca="1">IFERROR(__xludf.DUMMYFUNCTION("""COMPUTED_VALUE"""),"CEBU")</f>
        <v>CEBU</v>
      </c>
      <c r="D83" s="5" t="str">
        <f ca="1">IFERROR(__xludf.DUMMYFUNCTION("""COMPUTED_VALUE"""),"NEGROS ORIENTAL")</f>
        <v>NEGROS ORIENTAL</v>
      </c>
      <c r="E83" s="5" t="str">
        <f ca="1">IFERROR(__xludf.DUMMYFUNCTION("""COMPUTED_VALUE"""),"SIQUIJOR")</f>
        <v>SIQUIJOR</v>
      </c>
    </row>
    <row r="84" spans="1:5" ht="12.75" x14ac:dyDescent="0.2">
      <c r="A84" s="5" t="str">
        <v>VII</v>
      </c>
      <c r="B84" s="5" t="str">
        <f ca="1">IFERROR(__xludf.DUMMYFUNCTION("""COMPUTED_VALUE"""),"BOHOL")</f>
        <v>BOHOL</v>
      </c>
      <c r="C84" s="5" t="str">
        <f ca="1">IFERROR(__xludf.DUMMYFUNCTION("""COMPUTED_VALUE"""),"CEBU")</f>
        <v>CEBU</v>
      </c>
      <c r="D84" s="5" t="str">
        <f ca="1">IFERROR(__xludf.DUMMYFUNCTION("""COMPUTED_VALUE"""),"NEGROS ORIENTAL")</f>
        <v>NEGROS ORIENTAL</v>
      </c>
      <c r="E84" s="5" t="str">
        <f ca="1">IFERROR(__xludf.DUMMYFUNCTION("""COMPUTED_VALUE"""),"SIQUIJOR")</f>
        <v>SIQUIJOR</v>
      </c>
    </row>
    <row r="85" spans="1:5" ht="12.75" x14ac:dyDescent="0.2">
      <c r="A85" s="5" t="str">
        <v>VII</v>
      </c>
      <c r="B85" s="5" t="str">
        <f ca="1">IFERROR(__xludf.DUMMYFUNCTION("""COMPUTED_VALUE"""),"BOHOL")</f>
        <v>BOHOL</v>
      </c>
      <c r="C85" s="5" t="str">
        <f ca="1">IFERROR(__xludf.DUMMYFUNCTION("""COMPUTED_VALUE"""),"CEBU")</f>
        <v>CEBU</v>
      </c>
      <c r="D85" s="5" t="str">
        <f ca="1">IFERROR(__xludf.DUMMYFUNCTION("""COMPUTED_VALUE"""),"NEGROS ORIENTAL")</f>
        <v>NEGROS ORIENTAL</v>
      </c>
      <c r="E85" s="5" t="str">
        <f ca="1">IFERROR(__xludf.DUMMYFUNCTION("""COMPUTED_VALUE"""),"SIQUIJOR")</f>
        <v>SIQUIJOR</v>
      </c>
    </row>
    <row r="86" spans="1:5" ht="12.75" x14ac:dyDescent="0.2">
      <c r="A86" s="5" t="str">
        <v>VII</v>
      </c>
      <c r="B86" s="5" t="str">
        <f ca="1">IFERROR(__xludf.DUMMYFUNCTION("""COMPUTED_VALUE"""),"BOHOL")</f>
        <v>BOHOL</v>
      </c>
      <c r="C86" s="5" t="str">
        <f ca="1">IFERROR(__xludf.DUMMYFUNCTION("""COMPUTED_VALUE"""),"CEBU")</f>
        <v>CEBU</v>
      </c>
      <c r="D86" s="5" t="str">
        <f ca="1">IFERROR(__xludf.DUMMYFUNCTION("""COMPUTED_VALUE"""),"NEGROS ORIENTAL")</f>
        <v>NEGROS ORIENTAL</v>
      </c>
      <c r="E86" s="5" t="str">
        <f ca="1">IFERROR(__xludf.DUMMYFUNCTION("""COMPUTED_VALUE"""),"SIQUIJOR")</f>
        <v>SIQUIJOR</v>
      </c>
    </row>
    <row r="87" spans="1:5" ht="12.75" x14ac:dyDescent="0.2">
      <c r="A87" s="5" t="str">
        <v>VII</v>
      </c>
      <c r="B87" s="5" t="str">
        <f ca="1">IFERROR(__xludf.DUMMYFUNCTION("""COMPUTED_VALUE"""),"BOHOL")</f>
        <v>BOHOL</v>
      </c>
      <c r="C87" s="5" t="str">
        <f ca="1">IFERROR(__xludf.DUMMYFUNCTION("""COMPUTED_VALUE"""),"CEBU")</f>
        <v>CEBU</v>
      </c>
      <c r="D87" s="5" t="str">
        <f ca="1">IFERROR(__xludf.DUMMYFUNCTION("""COMPUTED_VALUE"""),"NEGROS ORIENTAL")</f>
        <v>NEGROS ORIENTAL</v>
      </c>
      <c r="E87" s="5" t="str">
        <f ca="1">IFERROR(__xludf.DUMMYFUNCTION("""COMPUTED_VALUE"""),"SIQUIJOR")</f>
        <v>SIQUIJOR</v>
      </c>
    </row>
    <row r="88" spans="1:5" ht="12.75" x14ac:dyDescent="0.2">
      <c r="A88" s="5" t="str">
        <v>VII</v>
      </c>
      <c r="B88" s="5" t="str">
        <f ca="1">IFERROR(__xludf.DUMMYFUNCTION("""COMPUTED_VALUE"""),"BOHOL")</f>
        <v>BOHOL</v>
      </c>
      <c r="C88" s="5" t="str">
        <f ca="1">IFERROR(__xludf.DUMMYFUNCTION("""COMPUTED_VALUE"""),"CEBU")</f>
        <v>CEBU</v>
      </c>
      <c r="D88" s="5" t="str">
        <f ca="1">IFERROR(__xludf.DUMMYFUNCTION("""COMPUTED_VALUE"""),"NEGROS ORIENTAL")</f>
        <v>NEGROS ORIENTAL</v>
      </c>
      <c r="E88" s="5" t="str">
        <f ca="1">IFERROR(__xludf.DUMMYFUNCTION("""COMPUTED_VALUE"""),"SIQUIJOR")</f>
        <v>SIQUIJOR</v>
      </c>
    </row>
    <row r="89" spans="1:5" ht="12.75" x14ac:dyDescent="0.2">
      <c r="A89" s="5" t="str">
        <v>VII</v>
      </c>
      <c r="B89" s="5" t="str">
        <f ca="1">IFERROR(__xludf.DUMMYFUNCTION("""COMPUTED_VALUE"""),"BOHOL")</f>
        <v>BOHOL</v>
      </c>
      <c r="C89" s="5" t="str">
        <f ca="1">IFERROR(__xludf.DUMMYFUNCTION("""COMPUTED_VALUE"""),"CEBU")</f>
        <v>CEBU</v>
      </c>
      <c r="D89" s="5" t="str">
        <f ca="1">IFERROR(__xludf.DUMMYFUNCTION("""COMPUTED_VALUE"""),"NEGROS ORIENTAL")</f>
        <v>NEGROS ORIENTAL</v>
      </c>
      <c r="E89" s="5" t="str">
        <f ca="1">IFERROR(__xludf.DUMMYFUNCTION("""COMPUTED_VALUE"""),"SIQUIJOR")</f>
        <v>SIQUIJOR</v>
      </c>
    </row>
    <row r="90" spans="1:5" ht="12.75" x14ac:dyDescent="0.2">
      <c r="A90" s="5" t="str">
        <v>VII</v>
      </c>
      <c r="B90" s="5" t="str">
        <f ca="1">IFERROR(__xludf.DUMMYFUNCTION("""COMPUTED_VALUE"""),"BOHOL")</f>
        <v>BOHOL</v>
      </c>
      <c r="C90" s="5" t="str">
        <f ca="1">IFERROR(__xludf.DUMMYFUNCTION("""COMPUTED_VALUE"""),"CEBU")</f>
        <v>CEBU</v>
      </c>
      <c r="D90" s="5" t="str">
        <f ca="1">IFERROR(__xludf.DUMMYFUNCTION("""COMPUTED_VALUE"""),"NEGROS ORIENTAL")</f>
        <v>NEGROS ORIENTAL</v>
      </c>
      <c r="E90" s="5" t="str">
        <f ca="1">IFERROR(__xludf.DUMMYFUNCTION("""COMPUTED_VALUE"""),"SIQUIJOR")</f>
        <v>SIQUIJOR</v>
      </c>
    </row>
    <row r="91" spans="1:5" ht="12.75" x14ac:dyDescent="0.2">
      <c r="A91" s="5" t="str">
        <v>VII</v>
      </c>
      <c r="B91" s="5" t="str">
        <f ca="1">IFERROR(__xludf.DUMMYFUNCTION("""COMPUTED_VALUE"""),"BOHOL")</f>
        <v>BOHOL</v>
      </c>
      <c r="C91" s="5" t="str">
        <f ca="1">IFERROR(__xludf.DUMMYFUNCTION("""COMPUTED_VALUE"""),"CEBU")</f>
        <v>CEBU</v>
      </c>
      <c r="D91" s="5" t="str">
        <f ca="1">IFERROR(__xludf.DUMMYFUNCTION("""COMPUTED_VALUE"""),"NEGROS ORIENTAL")</f>
        <v>NEGROS ORIENTAL</v>
      </c>
      <c r="E91" s="5" t="str">
        <f ca="1">IFERROR(__xludf.DUMMYFUNCTION("""COMPUTED_VALUE"""),"SIQUIJOR")</f>
        <v>SIQUIJOR</v>
      </c>
    </row>
    <row r="92" spans="1:5" ht="12.75" x14ac:dyDescent="0.2">
      <c r="A92" s="5" t="str">
        <v>VII</v>
      </c>
      <c r="B92" s="5" t="str">
        <f ca="1">IFERROR(__xludf.DUMMYFUNCTION("""COMPUTED_VALUE"""),"BOHOL")</f>
        <v>BOHOL</v>
      </c>
      <c r="C92" s="5" t="str">
        <f ca="1">IFERROR(__xludf.DUMMYFUNCTION("""COMPUTED_VALUE"""),"CEBU")</f>
        <v>CEBU</v>
      </c>
      <c r="D92" s="5" t="str">
        <f ca="1">IFERROR(__xludf.DUMMYFUNCTION("""COMPUTED_VALUE"""),"NEGROS ORIENTAL")</f>
        <v>NEGROS ORIENTAL</v>
      </c>
      <c r="E92" s="5" t="str">
        <f ca="1">IFERROR(__xludf.DUMMYFUNCTION("""COMPUTED_VALUE"""),"SIQUIJOR")</f>
        <v>SIQUIJOR</v>
      </c>
    </row>
    <row r="93" spans="1:5" ht="12.75" x14ac:dyDescent="0.2">
      <c r="A93" s="5" t="str">
        <v>VII</v>
      </c>
      <c r="B93" s="5" t="str">
        <f ca="1">IFERROR(__xludf.DUMMYFUNCTION("""COMPUTED_VALUE"""),"BOHOL")</f>
        <v>BOHOL</v>
      </c>
      <c r="C93" s="5" t="str">
        <f ca="1">IFERROR(__xludf.DUMMYFUNCTION("""COMPUTED_VALUE"""),"CEBU")</f>
        <v>CEBU</v>
      </c>
      <c r="D93" s="5" t="str">
        <f ca="1">IFERROR(__xludf.DUMMYFUNCTION("""COMPUTED_VALUE"""),"NEGROS ORIENTAL")</f>
        <v>NEGROS ORIENTAL</v>
      </c>
      <c r="E93" s="5" t="str">
        <f ca="1">IFERROR(__xludf.DUMMYFUNCTION("""COMPUTED_VALUE"""),"SIQUIJOR")</f>
        <v>SIQUIJOR</v>
      </c>
    </row>
    <row r="94" spans="1:5" ht="12.75" x14ac:dyDescent="0.2">
      <c r="A94" s="5" t="str">
        <v>VII</v>
      </c>
      <c r="B94" s="5" t="str">
        <f ca="1">IFERROR(__xludf.DUMMYFUNCTION("""COMPUTED_VALUE"""),"BOHOL")</f>
        <v>BOHOL</v>
      </c>
      <c r="C94" s="5" t="str">
        <f ca="1">IFERROR(__xludf.DUMMYFUNCTION("""COMPUTED_VALUE"""),"CEBU")</f>
        <v>CEBU</v>
      </c>
      <c r="D94" s="5" t="str">
        <f ca="1">IFERROR(__xludf.DUMMYFUNCTION("""COMPUTED_VALUE"""),"NEGROS ORIENTAL")</f>
        <v>NEGROS ORIENTAL</v>
      </c>
      <c r="E94" s="5" t="str">
        <f ca="1">IFERROR(__xludf.DUMMYFUNCTION("""COMPUTED_VALUE"""),"SIQUIJOR")</f>
        <v>SIQUIJOR</v>
      </c>
    </row>
    <row r="95" spans="1:5" ht="12.75" x14ac:dyDescent="0.2">
      <c r="A95" s="5" t="str">
        <v>VII</v>
      </c>
      <c r="B95" s="5" t="str">
        <f ca="1">IFERROR(__xludf.DUMMYFUNCTION("""COMPUTED_VALUE"""),"BOHOL")</f>
        <v>BOHOL</v>
      </c>
      <c r="C95" s="5" t="str">
        <f ca="1">IFERROR(__xludf.DUMMYFUNCTION("""COMPUTED_VALUE"""),"CEBU")</f>
        <v>CEBU</v>
      </c>
      <c r="D95" s="5" t="str">
        <f ca="1">IFERROR(__xludf.DUMMYFUNCTION("""COMPUTED_VALUE"""),"NEGROS ORIENTAL")</f>
        <v>NEGROS ORIENTAL</v>
      </c>
      <c r="E95" s="5" t="str">
        <f ca="1">IFERROR(__xludf.DUMMYFUNCTION("""COMPUTED_VALUE"""),"SIQUIJOR")</f>
        <v>SIQUIJOR</v>
      </c>
    </row>
    <row r="96" spans="1:5" ht="12.75" x14ac:dyDescent="0.2">
      <c r="A96" s="5" t="str">
        <v>VII</v>
      </c>
      <c r="B96" s="5" t="str">
        <f ca="1">IFERROR(__xludf.DUMMYFUNCTION("""COMPUTED_VALUE"""),"BOHOL")</f>
        <v>BOHOL</v>
      </c>
      <c r="C96" s="5" t="str">
        <f ca="1">IFERROR(__xludf.DUMMYFUNCTION("""COMPUTED_VALUE"""),"CEBU")</f>
        <v>CEBU</v>
      </c>
      <c r="D96" s="5" t="str">
        <f ca="1">IFERROR(__xludf.DUMMYFUNCTION("""COMPUTED_VALUE"""),"NEGROS ORIENTAL")</f>
        <v>NEGROS ORIENTAL</v>
      </c>
      <c r="E96" s="5" t="str">
        <f ca="1">IFERROR(__xludf.DUMMYFUNCTION("""COMPUTED_VALUE"""),"SIQUIJOR")</f>
        <v>SIQUIJOR</v>
      </c>
    </row>
    <row r="97" spans="1:5" ht="12.75" x14ac:dyDescent="0.2">
      <c r="A97" s="5" t="str">
        <v>VII</v>
      </c>
      <c r="B97" s="5" t="str">
        <f ca="1">IFERROR(__xludf.DUMMYFUNCTION("""COMPUTED_VALUE"""),"BOHOL")</f>
        <v>BOHOL</v>
      </c>
      <c r="C97" s="5" t="str">
        <f ca="1">IFERROR(__xludf.DUMMYFUNCTION("""COMPUTED_VALUE"""),"CEBU")</f>
        <v>CEBU</v>
      </c>
      <c r="D97" s="5" t="str">
        <f ca="1">IFERROR(__xludf.DUMMYFUNCTION("""COMPUTED_VALUE"""),"NEGROS ORIENTAL")</f>
        <v>NEGROS ORIENTAL</v>
      </c>
      <c r="E97" s="5" t="str">
        <f ca="1">IFERROR(__xludf.DUMMYFUNCTION("""COMPUTED_VALUE"""),"SIQUIJOR")</f>
        <v>SIQUIJOR</v>
      </c>
    </row>
    <row r="98" spans="1:5" ht="12.75" x14ac:dyDescent="0.2">
      <c r="A98" s="5" t="str">
        <v>VII</v>
      </c>
      <c r="B98" s="5" t="str">
        <f ca="1">IFERROR(__xludf.DUMMYFUNCTION("""COMPUTED_VALUE"""),"BOHOL")</f>
        <v>BOHOL</v>
      </c>
      <c r="C98" s="5" t="str">
        <f ca="1">IFERROR(__xludf.DUMMYFUNCTION("""COMPUTED_VALUE"""),"CEBU")</f>
        <v>CEBU</v>
      </c>
      <c r="D98" s="5" t="str">
        <f ca="1">IFERROR(__xludf.DUMMYFUNCTION("""COMPUTED_VALUE"""),"NEGROS ORIENTAL")</f>
        <v>NEGROS ORIENTAL</v>
      </c>
      <c r="E98" s="5" t="str">
        <f ca="1">IFERROR(__xludf.DUMMYFUNCTION("""COMPUTED_VALUE"""),"SIQUIJOR")</f>
        <v>SIQUIJOR</v>
      </c>
    </row>
    <row r="99" spans="1:5" ht="12.75" x14ac:dyDescent="0.2">
      <c r="A99" s="5" t="str">
        <v>VII</v>
      </c>
      <c r="B99" s="5" t="str">
        <f ca="1">IFERROR(__xludf.DUMMYFUNCTION("""COMPUTED_VALUE"""),"BOHOL")</f>
        <v>BOHOL</v>
      </c>
      <c r="C99" s="5" t="str">
        <f ca="1">IFERROR(__xludf.DUMMYFUNCTION("""COMPUTED_VALUE"""),"CEBU")</f>
        <v>CEBU</v>
      </c>
      <c r="D99" s="5" t="str">
        <f ca="1">IFERROR(__xludf.DUMMYFUNCTION("""COMPUTED_VALUE"""),"NEGROS ORIENTAL")</f>
        <v>NEGROS ORIENTAL</v>
      </c>
      <c r="E99" s="5" t="str">
        <f ca="1">IFERROR(__xludf.DUMMYFUNCTION("""COMPUTED_VALUE"""),"SIQUIJOR")</f>
        <v>SIQUIJOR</v>
      </c>
    </row>
    <row r="100" spans="1:5" ht="12.75" x14ac:dyDescent="0.2">
      <c r="A100" s="5" t="str">
        <v>VII</v>
      </c>
      <c r="B100" s="5" t="str">
        <f ca="1">IFERROR(__xludf.DUMMYFUNCTION("""COMPUTED_VALUE"""),"BOHOL")</f>
        <v>BOHOL</v>
      </c>
      <c r="C100" s="5" t="str">
        <f ca="1">IFERROR(__xludf.DUMMYFUNCTION("""COMPUTED_VALUE"""),"CEBU")</f>
        <v>CEBU</v>
      </c>
      <c r="D100" s="5" t="str">
        <f ca="1">IFERROR(__xludf.DUMMYFUNCTION("""COMPUTED_VALUE"""),"NEGROS ORIENTAL")</f>
        <v>NEGROS ORIENTAL</v>
      </c>
      <c r="E100" s="5" t="str">
        <f ca="1">IFERROR(__xludf.DUMMYFUNCTION("""COMPUTED_VALUE"""),"SIQUIJOR")</f>
        <v>SIQUIJOR</v>
      </c>
    </row>
    <row r="101" spans="1:5" ht="12.75" x14ac:dyDescent="0.2">
      <c r="A101" s="5" t="str">
        <v>VII</v>
      </c>
      <c r="B101" s="5" t="str">
        <f ca="1">IFERROR(__xludf.DUMMYFUNCTION("""COMPUTED_VALUE"""),"BOHOL")</f>
        <v>BOHOL</v>
      </c>
      <c r="C101" s="5" t="str">
        <f ca="1">IFERROR(__xludf.DUMMYFUNCTION("""COMPUTED_VALUE"""),"CEBU")</f>
        <v>CEBU</v>
      </c>
      <c r="D101" s="5" t="str">
        <f ca="1">IFERROR(__xludf.DUMMYFUNCTION("""COMPUTED_VALUE"""),"NEGROS ORIENTAL")</f>
        <v>NEGROS ORIENTAL</v>
      </c>
      <c r="E101" s="5" t="str">
        <f ca="1">IFERROR(__xludf.DUMMYFUNCTION("""COMPUTED_VALUE"""),"SIQUIJOR")</f>
        <v>SIQUIJOR</v>
      </c>
    </row>
    <row r="102" spans="1:5" ht="12.75" x14ac:dyDescent="0.2">
      <c r="A102" s="5" t="str">
        <v>VII</v>
      </c>
      <c r="B102" s="5" t="str">
        <f ca="1">IFERROR(__xludf.DUMMYFUNCTION("""COMPUTED_VALUE"""),"BOHOL")</f>
        <v>BOHOL</v>
      </c>
      <c r="C102" s="5" t="str">
        <f ca="1">IFERROR(__xludf.DUMMYFUNCTION("""COMPUTED_VALUE"""),"CEBU")</f>
        <v>CEBU</v>
      </c>
      <c r="D102" s="5" t="str">
        <f ca="1">IFERROR(__xludf.DUMMYFUNCTION("""COMPUTED_VALUE"""),"NEGROS ORIENTAL")</f>
        <v>NEGROS ORIENTAL</v>
      </c>
      <c r="E102" s="5" t="str">
        <f ca="1">IFERROR(__xludf.DUMMYFUNCTION("""COMPUTED_VALUE"""),"SIQUIJOR")</f>
        <v>SIQUIJOR</v>
      </c>
    </row>
    <row r="103" spans="1:5" ht="12.75" x14ac:dyDescent="0.2">
      <c r="A103" s="5" t="str">
        <v>VII</v>
      </c>
      <c r="B103" s="5" t="str">
        <f ca="1">IFERROR(__xludf.DUMMYFUNCTION("""COMPUTED_VALUE"""),"BOHOL")</f>
        <v>BOHOL</v>
      </c>
      <c r="C103" s="5" t="str">
        <f ca="1">IFERROR(__xludf.DUMMYFUNCTION("""COMPUTED_VALUE"""),"CEBU")</f>
        <v>CEBU</v>
      </c>
      <c r="D103" s="5" t="str">
        <f ca="1">IFERROR(__xludf.DUMMYFUNCTION("""COMPUTED_VALUE"""),"NEGROS ORIENTAL")</f>
        <v>NEGROS ORIENTAL</v>
      </c>
      <c r="E103" s="5" t="str">
        <f ca="1">IFERROR(__xludf.DUMMYFUNCTION("""COMPUTED_VALUE"""),"SIQUIJOR")</f>
        <v>SIQUIJOR</v>
      </c>
    </row>
    <row r="104" spans="1:5" ht="12.75" x14ac:dyDescent="0.2">
      <c r="A104" s="5" t="str">
        <v>VII</v>
      </c>
      <c r="B104" s="5" t="str">
        <f ca="1">IFERROR(__xludf.DUMMYFUNCTION("""COMPUTED_VALUE"""),"BOHOL")</f>
        <v>BOHOL</v>
      </c>
      <c r="C104" s="5" t="str">
        <f ca="1">IFERROR(__xludf.DUMMYFUNCTION("""COMPUTED_VALUE"""),"CEBU")</f>
        <v>CEBU</v>
      </c>
      <c r="D104" s="5" t="str">
        <f ca="1">IFERROR(__xludf.DUMMYFUNCTION("""COMPUTED_VALUE"""),"NEGROS ORIENTAL")</f>
        <v>NEGROS ORIENTAL</v>
      </c>
      <c r="E104" s="5" t="str">
        <f ca="1">IFERROR(__xludf.DUMMYFUNCTION("""COMPUTED_VALUE"""),"SIQUIJOR")</f>
        <v>SIQUIJOR</v>
      </c>
    </row>
    <row r="105" spans="1:5" ht="12.75" x14ac:dyDescent="0.2">
      <c r="A105" s="5" t="str">
        <v>VII</v>
      </c>
      <c r="B105" s="5" t="str">
        <f ca="1">IFERROR(__xludf.DUMMYFUNCTION("""COMPUTED_VALUE"""),"BOHOL")</f>
        <v>BOHOL</v>
      </c>
      <c r="C105" s="5" t="str">
        <f ca="1">IFERROR(__xludf.DUMMYFUNCTION("""COMPUTED_VALUE"""),"CEBU")</f>
        <v>CEBU</v>
      </c>
      <c r="D105" s="5" t="str">
        <f ca="1">IFERROR(__xludf.DUMMYFUNCTION("""COMPUTED_VALUE"""),"NEGROS ORIENTAL")</f>
        <v>NEGROS ORIENTAL</v>
      </c>
      <c r="E105" s="5" t="str">
        <f ca="1">IFERROR(__xludf.DUMMYFUNCTION("""COMPUTED_VALUE"""),"SIQUIJOR")</f>
        <v>SIQUIJOR</v>
      </c>
    </row>
    <row r="106" spans="1:5" ht="12.75" x14ac:dyDescent="0.2">
      <c r="A106" s="5" t="str">
        <v>VII</v>
      </c>
      <c r="B106" s="5" t="str">
        <f ca="1">IFERROR(__xludf.DUMMYFUNCTION("""COMPUTED_VALUE"""),"BOHOL")</f>
        <v>BOHOL</v>
      </c>
      <c r="C106" s="5" t="str">
        <f ca="1">IFERROR(__xludf.DUMMYFUNCTION("""COMPUTED_VALUE"""),"CEBU")</f>
        <v>CEBU</v>
      </c>
      <c r="D106" s="5" t="str">
        <f ca="1">IFERROR(__xludf.DUMMYFUNCTION("""COMPUTED_VALUE"""),"NEGROS ORIENTAL")</f>
        <v>NEGROS ORIENTAL</v>
      </c>
      <c r="E106" s="5" t="str">
        <f ca="1">IFERROR(__xludf.DUMMYFUNCTION("""COMPUTED_VALUE"""),"SIQUIJOR")</f>
        <v>SIQUIJOR</v>
      </c>
    </row>
    <row r="107" spans="1:5" ht="12.75" x14ac:dyDescent="0.2">
      <c r="A107" s="5" t="str">
        <v>VII</v>
      </c>
      <c r="B107" s="5" t="str">
        <f ca="1">IFERROR(__xludf.DUMMYFUNCTION("""COMPUTED_VALUE"""),"BOHOL")</f>
        <v>BOHOL</v>
      </c>
      <c r="C107" s="5" t="str">
        <f ca="1">IFERROR(__xludf.DUMMYFUNCTION("""COMPUTED_VALUE"""),"CEBU")</f>
        <v>CEBU</v>
      </c>
      <c r="D107" s="5" t="str">
        <f ca="1">IFERROR(__xludf.DUMMYFUNCTION("""COMPUTED_VALUE"""),"NEGROS ORIENTAL")</f>
        <v>NEGROS ORIENTAL</v>
      </c>
      <c r="E107" s="5" t="str">
        <f ca="1">IFERROR(__xludf.DUMMYFUNCTION("""COMPUTED_VALUE"""),"SIQUIJOR")</f>
        <v>SIQUIJOR</v>
      </c>
    </row>
    <row r="108" spans="1:5" ht="12.75" x14ac:dyDescent="0.2">
      <c r="A108" s="5" t="str">
        <v>VII</v>
      </c>
      <c r="B108" s="5" t="str">
        <f ca="1">IFERROR(__xludf.DUMMYFUNCTION("""COMPUTED_VALUE"""),"BOHOL")</f>
        <v>BOHOL</v>
      </c>
      <c r="C108" s="5" t="str">
        <f ca="1">IFERROR(__xludf.DUMMYFUNCTION("""COMPUTED_VALUE"""),"CEBU")</f>
        <v>CEBU</v>
      </c>
      <c r="D108" s="5" t="str">
        <f ca="1">IFERROR(__xludf.DUMMYFUNCTION("""COMPUTED_VALUE"""),"NEGROS ORIENTAL")</f>
        <v>NEGROS ORIENTAL</v>
      </c>
      <c r="E108" s="5" t="str">
        <f ca="1">IFERROR(__xludf.DUMMYFUNCTION("""COMPUTED_VALUE"""),"SIQUIJOR")</f>
        <v>SIQUIJOR</v>
      </c>
    </row>
    <row r="109" spans="1:5" ht="12.75" x14ac:dyDescent="0.2">
      <c r="A109" s="5" t="str">
        <v>VII</v>
      </c>
      <c r="B109" s="5" t="str">
        <f ca="1">IFERROR(__xludf.DUMMYFUNCTION("""COMPUTED_VALUE"""),"BOHOL")</f>
        <v>BOHOL</v>
      </c>
      <c r="C109" s="5" t="str">
        <f ca="1">IFERROR(__xludf.DUMMYFUNCTION("""COMPUTED_VALUE"""),"CEBU")</f>
        <v>CEBU</v>
      </c>
      <c r="D109" s="5" t="str">
        <f ca="1">IFERROR(__xludf.DUMMYFUNCTION("""COMPUTED_VALUE"""),"NEGROS ORIENTAL")</f>
        <v>NEGROS ORIENTAL</v>
      </c>
      <c r="E109" s="5" t="str">
        <f ca="1">IFERROR(__xludf.DUMMYFUNCTION("""COMPUTED_VALUE"""),"SIQUIJOR")</f>
        <v>SIQUIJOR</v>
      </c>
    </row>
    <row r="110" spans="1:5" ht="12.75" x14ac:dyDescent="0.2">
      <c r="A110" s="5" t="str">
        <v>VII</v>
      </c>
      <c r="B110" s="5" t="str">
        <f ca="1">IFERROR(__xludf.DUMMYFUNCTION("""COMPUTED_VALUE"""),"BOHOL")</f>
        <v>BOHOL</v>
      </c>
      <c r="C110" s="5" t="str">
        <f ca="1">IFERROR(__xludf.DUMMYFUNCTION("""COMPUTED_VALUE"""),"CEBU")</f>
        <v>CEBU</v>
      </c>
      <c r="D110" s="5" t="str">
        <f ca="1">IFERROR(__xludf.DUMMYFUNCTION("""COMPUTED_VALUE"""),"NEGROS ORIENTAL")</f>
        <v>NEGROS ORIENTAL</v>
      </c>
      <c r="E110" s="5" t="str">
        <f ca="1">IFERROR(__xludf.DUMMYFUNCTION("""COMPUTED_VALUE"""),"SIQUIJOR")</f>
        <v>SIQUIJOR</v>
      </c>
    </row>
    <row r="111" spans="1:5" ht="12.75" x14ac:dyDescent="0.2">
      <c r="A111" s="5" t="str">
        <v>VII</v>
      </c>
      <c r="B111" s="5" t="str">
        <f ca="1">IFERROR(__xludf.DUMMYFUNCTION("""COMPUTED_VALUE"""),"BOHOL")</f>
        <v>BOHOL</v>
      </c>
      <c r="C111" s="5" t="str">
        <f ca="1">IFERROR(__xludf.DUMMYFUNCTION("""COMPUTED_VALUE"""),"CEBU")</f>
        <v>CEBU</v>
      </c>
      <c r="D111" s="5" t="str">
        <f ca="1">IFERROR(__xludf.DUMMYFUNCTION("""COMPUTED_VALUE"""),"NEGROS ORIENTAL")</f>
        <v>NEGROS ORIENTAL</v>
      </c>
      <c r="E111" s="5" t="str">
        <f ca="1">IFERROR(__xludf.DUMMYFUNCTION("""COMPUTED_VALUE"""),"SIQUIJOR")</f>
        <v>SIQUIJOR</v>
      </c>
    </row>
    <row r="112" spans="1:5" ht="12.75" x14ac:dyDescent="0.2">
      <c r="A112" s="5" t="str">
        <v>VII</v>
      </c>
      <c r="B112" s="5" t="str">
        <f ca="1">IFERROR(__xludf.DUMMYFUNCTION("""COMPUTED_VALUE"""),"BOHOL")</f>
        <v>BOHOL</v>
      </c>
      <c r="C112" s="5" t="str">
        <f ca="1">IFERROR(__xludf.DUMMYFUNCTION("""COMPUTED_VALUE"""),"CEBU")</f>
        <v>CEBU</v>
      </c>
      <c r="D112" s="5" t="str">
        <f ca="1">IFERROR(__xludf.DUMMYFUNCTION("""COMPUTED_VALUE"""),"NEGROS ORIENTAL")</f>
        <v>NEGROS ORIENTAL</v>
      </c>
      <c r="E112" s="5" t="str">
        <f ca="1">IFERROR(__xludf.DUMMYFUNCTION("""COMPUTED_VALUE"""),"SIQUIJOR")</f>
        <v>SIQUIJOR</v>
      </c>
    </row>
    <row r="113" spans="1:5" ht="12.75" x14ac:dyDescent="0.2">
      <c r="A113" s="5" t="str">
        <v>VII</v>
      </c>
      <c r="B113" s="5" t="str">
        <f ca="1">IFERROR(__xludf.DUMMYFUNCTION("""COMPUTED_VALUE"""),"BOHOL")</f>
        <v>BOHOL</v>
      </c>
      <c r="C113" s="5" t="str">
        <f ca="1">IFERROR(__xludf.DUMMYFUNCTION("""COMPUTED_VALUE"""),"CEBU")</f>
        <v>CEBU</v>
      </c>
      <c r="D113" s="5" t="str">
        <f ca="1">IFERROR(__xludf.DUMMYFUNCTION("""COMPUTED_VALUE"""),"NEGROS ORIENTAL")</f>
        <v>NEGROS ORIENTAL</v>
      </c>
      <c r="E113" s="5" t="str">
        <f ca="1">IFERROR(__xludf.DUMMYFUNCTION("""COMPUTED_VALUE"""),"SIQUIJOR")</f>
        <v>SIQUIJOR</v>
      </c>
    </row>
    <row r="114" spans="1:5" ht="12.75" x14ac:dyDescent="0.2">
      <c r="A114" s="5" t="str">
        <v>VII</v>
      </c>
      <c r="B114" s="5" t="str">
        <f ca="1">IFERROR(__xludf.DUMMYFUNCTION("""COMPUTED_VALUE"""),"BOHOL")</f>
        <v>BOHOL</v>
      </c>
      <c r="C114" s="5" t="str">
        <f ca="1">IFERROR(__xludf.DUMMYFUNCTION("""COMPUTED_VALUE"""),"CEBU")</f>
        <v>CEBU</v>
      </c>
      <c r="D114" s="5" t="str">
        <f ca="1">IFERROR(__xludf.DUMMYFUNCTION("""COMPUTED_VALUE"""),"NEGROS ORIENTAL")</f>
        <v>NEGROS ORIENTAL</v>
      </c>
      <c r="E114" s="5" t="str">
        <f ca="1">IFERROR(__xludf.DUMMYFUNCTION("""COMPUTED_VALUE"""),"SIQUIJOR")</f>
        <v>SIQUIJOR</v>
      </c>
    </row>
    <row r="115" spans="1:5" ht="12.75" x14ac:dyDescent="0.2">
      <c r="A115" s="5" t="str">
        <v>VII</v>
      </c>
      <c r="B115" s="5" t="str">
        <f ca="1">IFERROR(__xludf.DUMMYFUNCTION("""COMPUTED_VALUE"""),"BOHOL")</f>
        <v>BOHOL</v>
      </c>
      <c r="C115" s="5" t="str">
        <f ca="1">IFERROR(__xludf.DUMMYFUNCTION("""COMPUTED_VALUE"""),"CEBU")</f>
        <v>CEBU</v>
      </c>
      <c r="D115" s="5" t="str">
        <f ca="1">IFERROR(__xludf.DUMMYFUNCTION("""COMPUTED_VALUE"""),"NEGROS ORIENTAL")</f>
        <v>NEGROS ORIENTAL</v>
      </c>
      <c r="E115" s="5" t="str">
        <f ca="1">IFERROR(__xludf.DUMMYFUNCTION("""COMPUTED_VALUE"""),"SIQUIJOR")</f>
        <v>SIQUIJOR</v>
      </c>
    </row>
    <row r="116" spans="1:5" ht="12.75" x14ac:dyDescent="0.2">
      <c r="A116" s="5" t="str">
        <v>VII</v>
      </c>
      <c r="B116" s="5" t="str">
        <f ca="1">IFERROR(__xludf.DUMMYFUNCTION("""COMPUTED_VALUE"""),"BOHOL")</f>
        <v>BOHOL</v>
      </c>
      <c r="C116" s="5" t="str">
        <f ca="1">IFERROR(__xludf.DUMMYFUNCTION("""COMPUTED_VALUE"""),"CEBU")</f>
        <v>CEBU</v>
      </c>
      <c r="D116" s="5" t="str">
        <f ca="1">IFERROR(__xludf.DUMMYFUNCTION("""COMPUTED_VALUE"""),"NEGROS ORIENTAL")</f>
        <v>NEGROS ORIENTAL</v>
      </c>
      <c r="E116" s="5" t="str">
        <f ca="1">IFERROR(__xludf.DUMMYFUNCTION("""COMPUTED_VALUE"""),"SIQUIJOR")</f>
        <v>SIQUIJOR</v>
      </c>
    </row>
    <row r="117" spans="1:5" ht="12.75" x14ac:dyDescent="0.2">
      <c r="A117" s="5" t="str">
        <v>VII</v>
      </c>
      <c r="B117" s="5" t="str">
        <f ca="1">IFERROR(__xludf.DUMMYFUNCTION("""COMPUTED_VALUE"""),"BOHOL")</f>
        <v>BOHOL</v>
      </c>
      <c r="C117" s="5" t="str">
        <f ca="1">IFERROR(__xludf.DUMMYFUNCTION("""COMPUTED_VALUE"""),"CEBU")</f>
        <v>CEBU</v>
      </c>
      <c r="D117" s="5" t="str">
        <f ca="1">IFERROR(__xludf.DUMMYFUNCTION("""COMPUTED_VALUE"""),"NEGROS ORIENTAL")</f>
        <v>NEGROS ORIENTAL</v>
      </c>
      <c r="E117" s="5" t="str">
        <f ca="1">IFERROR(__xludf.DUMMYFUNCTION("""COMPUTED_VALUE"""),"SIQUIJOR")</f>
        <v>SIQUIJOR</v>
      </c>
    </row>
    <row r="118" spans="1:5" ht="12.75" x14ac:dyDescent="0.2">
      <c r="A118" s="5" t="str">
        <v>VII</v>
      </c>
      <c r="B118" s="5" t="str">
        <f ca="1">IFERROR(__xludf.DUMMYFUNCTION("""COMPUTED_VALUE"""),"BOHOL")</f>
        <v>BOHOL</v>
      </c>
      <c r="C118" s="5" t="str">
        <f ca="1">IFERROR(__xludf.DUMMYFUNCTION("""COMPUTED_VALUE"""),"CEBU")</f>
        <v>CEBU</v>
      </c>
      <c r="D118" s="5" t="str">
        <f ca="1">IFERROR(__xludf.DUMMYFUNCTION("""COMPUTED_VALUE"""),"NEGROS ORIENTAL")</f>
        <v>NEGROS ORIENTAL</v>
      </c>
      <c r="E118" s="5" t="str">
        <f ca="1">IFERROR(__xludf.DUMMYFUNCTION("""COMPUTED_VALUE"""),"SIQUIJOR")</f>
        <v>SIQUIJOR</v>
      </c>
    </row>
    <row r="119" spans="1:5" ht="12.75" x14ac:dyDescent="0.2">
      <c r="A119" s="5" t="str">
        <v>VII</v>
      </c>
      <c r="B119" s="5" t="str">
        <f ca="1">IFERROR(__xludf.DUMMYFUNCTION("""COMPUTED_VALUE"""),"BOHOL")</f>
        <v>BOHOL</v>
      </c>
      <c r="C119" s="5" t="str">
        <f ca="1">IFERROR(__xludf.DUMMYFUNCTION("""COMPUTED_VALUE"""),"CEBU")</f>
        <v>CEBU</v>
      </c>
      <c r="D119" s="5" t="str">
        <f ca="1">IFERROR(__xludf.DUMMYFUNCTION("""COMPUTED_VALUE"""),"NEGROS ORIENTAL")</f>
        <v>NEGROS ORIENTAL</v>
      </c>
      <c r="E119" s="5" t="str">
        <f ca="1">IFERROR(__xludf.DUMMYFUNCTION("""COMPUTED_VALUE"""),"SIQUIJOR")</f>
        <v>SIQUIJOR</v>
      </c>
    </row>
    <row r="120" spans="1:5" ht="12.75" x14ac:dyDescent="0.2">
      <c r="A120" s="5" t="str">
        <v>VII</v>
      </c>
      <c r="B120" s="5" t="str">
        <f ca="1">IFERROR(__xludf.DUMMYFUNCTION("""COMPUTED_VALUE"""),"BOHOL")</f>
        <v>BOHOL</v>
      </c>
      <c r="C120" s="5" t="str">
        <f ca="1">IFERROR(__xludf.DUMMYFUNCTION("""COMPUTED_VALUE"""),"CEBU")</f>
        <v>CEBU</v>
      </c>
      <c r="D120" s="5" t="str">
        <f ca="1">IFERROR(__xludf.DUMMYFUNCTION("""COMPUTED_VALUE"""),"NEGROS ORIENTAL")</f>
        <v>NEGROS ORIENTAL</v>
      </c>
      <c r="E120" s="5" t="str">
        <f ca="1">IFERROR(__xludf.DUMMYFUNCTION("""COMPUTED_VALUE"""),"SIQUIJOR")</f>
        <v>SIQUIJOR</v>
      </c>
    </row>
    <row r="121" spans="1:5" ht="12.75" x14ac:dyDescent="0.2">
      <c r="A121" s="5" t="str">
        <v>VII</v>
      </c>
      <c r="B121" s="5" t="str">
        <f ca="1">IFERROR(__xludf.DUMMYFUNCTION("""COMPUTED_VALUE"""),"BOHOL")</f>
        <v>BOHOL</v>
      </c>
      <c r="C121" s="5" t="str">
        <f ca="1">IFERROR(__xludf.DUMMYFUNCTION("""COMPUTED_VALUE"""),"CEBU")</f>
        <v>CEBU</v>
      </c>
      <c r="D121" s="5" t="str">
        <f ca="1">IFERROR(__xludf.DUMMYFUNCTION("""COMPUTED_VALUE"""),"NEGROS ORIENTAL")</f>
        <v>NEGROS ORIENTAL</v>
      </c>
      <c r="E121" s="5" t="str">
        <f ca="1">IFERROR(__xludf.DUMMYFUNCTION("""COMPUTED_VALUE"""),"SIQUIJOR")</f>
        <v>SIQUIJOR</v>
      </c>
    </row>
    <row r="122" spans="1:5" ht="12.75" x14ac:dyDescent="0.2">
      <c r="A122" s="5" t="str">
        <v>VII</v>
      </c>
      <c r="B122" s="5" t="str">
        <f ca="1">IFERROR(__xludf.DUMMYFUNCTION("""COMPUTED_VALUE"""),"BOHOL")</f>
        <v>BOHOL</v>
      </c>
      <c r="C122" s="5" t="str">
        <f ca="1">IFERROR(__xludf.DUMMYFUNCTION("""COMPUTED_VALUE"""),"CEBU")</f>
        <v>CEBU</v>
      </c>
      <c r="D122" s="5" t="str">
        <f ca="1">IFERROR(__xludf.DUMMYFUNCTION("""COMPUTED_VALUE"""),"NEGROS ORIENTAL")</f>
        <v>NEGROS ORIENTAL</v>
      </c>
      <c r="E122" s="5" t="str">
        <f ca="1">IFERROR(__xludf.DUMMYFUNCTION("""COMPUTED_VALUE"""),"SIQUIJOR")</f>
        <v>SIQUIJOR</v>
      </c>
    </row>
    <row r="123" spans="1:5" ht="12.75" x14ac:dyDescent="0.2">
      <c r="A123" s="5" t="str">
        <v>VII</v>
      </c>
      <c r="B123" s="5" t="str">
        <f ca="1">IFERROR(__xludf.DUMMYFUNCTION("""COMPUTED_VALUE"""),"BOHOL")</f>
        <v>BOHOL</v>
      </c>
      <c r="C123" s="5" t="str">
        <f ca="1">IFERROR(__xludf.DUMMYFUNCTION("""COMPUTED_VALUE"""),"CEBU")</f>
        <v>CEBU</v>
      </c>
      <c r="D123" s="5" t="str">
        <f ca="1">IFERROR(__xludf.DUMMYFUNCTION("""COMPUTED_VALUE"""),"NEGROS ORIENTAL")</f>
        <v>NEGROS ORIENTAL</v>
      </c>
      <c r="E123" s="5" t="str">
        <f ca="1">IFERROR(__xludf.DUMMYFUNCTION("""COMPUTED_VALUE"""),"SIQUIJOR")</f>
        <v>SIQUIJOR</v>
      </c>
    </row>
    <row r="124" spans="1:5" ht="12.75" x14ac:dyDescent="0.2">
      <c r="A124" s="5" t="str">
        <v>VII</v>
      </c>
      <c r="B124" s="5" t="str">
        <f ca="1">IFERROR(__xludf.DUMMYFUNCTION("""COMPUTED_VALUE"""),"BOHOL")</f>
        <v>BOHOL</v>
      </c>
      <c r="C124" s="5" t="str">
        <f ca="1">IFERROR(__xludf.DUMMYFUNCTION("""COMPUTED_VALUE"""),"CEBU")</f>
        <v>CEBU</v>
      </c>
      <c r="D124" s="5" t="str">
        <f ca="1">IFERROR(__xludf.DUMMYFUNCTION("""COMPUTED_VALUE"""),"NEGROS ORIENTAL")</f>
        <v>NEGROS ORIENTAL</v>
      </c>
      <c r="E124" s="5" t="str">
        <f ca="1">IFERROR(__xludf.DUMMYFUNCTION("""COMPUTED_VALUE"""),"SIQUIJOR")</f>
        <v>SIQUIJOR</v>
      </c>
    </row>
    <row r="125" spans="1:5" ht="12.75" x14ac:dyDescent="0.2">
      <c r="A125" s="5" t="str">
        <v>VII</v>
      </c>
      <c r="B125" s="5" t="str">
        <f ca="1">IFERROR(__xludf.DUMMYFUNCTION("""COMPUTED_VALUE"""),"BOHOL")</f>
        <v>BOHOL</v>
      </c>
      <c r="C125" s="5" t="str">
        <f ca="1">IFERROR(__xludf.DUMMYFUNCTION("""COMPUTED_VALUE"""),"CEBU")</f>
        <v>CEBU</v>
      </c>
      <c r="D125" s="5" t="str">
        <f ca="1">IFERROR(__xludf.DUMMYFUNCTION("""COMPUTED_VALUE"""),"NEGROS ORIENTAL")</f>
        <v>NEGROS ORIENTAL</v>
      </c>
      <c r="E125" s="5" t="str">
        <f ca="1">IFERROR(__xludf.DUMMYFUNCTION("""COMPUTED_VALUE"""),"SIQUIJOR")</f>
        <v>SIQUIJOR</v>
      </c>
    </row>
    <row r="126" spans="1:5" ht="12.75" x14ac:dyDescent="0.2">
      <c r="A126" s="5" t="str">
        <v>VII</v>
      </c>
      <c r="B126" s="5" t="str">
        <f ca="1">IFERROR(__xludf.DUMMYFUNCTION("""COMPUTED_VALUE"""),"BOHOL")</f>
        <v>BOHOL</v>
      </c>
      <c r="C126" s="5" t="str">
        <f ca="1">IFERROR(__xludf.DUMMYFUNCTION("""COMPUTED_VALUE"""),"CEBU")</f>
        <v>CEBU</v>
      </c>
      <c r="D126" s="5" t="str">
        <f ca="1">IFERROR(__xludf.DUMMYFUNCTION("""COMPUTED_VALUE"""),"NEGROS ORIENTAL")</f>
        <v>NEGROS ORIENTAL</v>
      </c>
      <c r="E126" s="5" t="str">
        <f ca="1">IFERROR(__xludf.DUMMYFUNCTION("""COMPUTED_VALUE"""),"SIQUIJOR")</f>
        <v>SIQUIJOR</v>
      </c>
    </row>
    <row r="127" spans="1:5" ht="12.75" x14ac:dyDescent="0.2">
      <c r="A127" s="5" t="str">
        <v>VII</v>
      </c>
      <c r="B127" s="5" t="str">
        <f ca="1">IFERROR(__xludf.DUMMYFUNCTION("""COMPUTED_VALUE"""),"BOHOL")</f>
        <v>BOHOL</v>
      </c>
      <c r="C127" s="5" t="str">
        <f ca="1">IFERROR(__xludf.DUMMYFUNCTION("""COMPUTED_VALUE"""),"CEBU")</f>
        <v>CEBU</v>
      </c>
      <c r="D127" s="5" t="str">
        <f ca="1">IFERROR(__xludf.DUMMYFUNCTION("""COMPUTED_VALUE"""),"NEGROS ORIENTAL")</f>
        <v>NEGROS ORIENTAL</v>
      </c>
      <c r="E127" s="5" t="str">
        <f ca="1">IFERROR(__xludf.DUMMYFUNCTION("""COMPUTED_VALUE"""),"SIQUIJOR")</f>
        <v>SIQUIJOR</v>
      </c>
    </row>
    <row r="128" spans="1:5" ht="12.75" x14ac:dyDescent="0.2">
      <c r="A128" s="5" t="str">
        <v>VII</v>
      </c>
      <c r="B128" s="5" t="str">
        <f ca="1">IFERROR(__xludf.DUMMYFUNCTION("""COMPUTED_VALUE"""),"BOHOL")</f>
        <v>BOHOL</v>
      </c>
      <c r="C128" s="5" t="str">
        <f ca="1">IFERROR(__xludf.DUMMYFUNCTION("""COMPUTED_VALUE"""),"CEBU")</f>
        <v>CEBU</v>
      </c>
      <c r="D128" s="5" t="str">
        <f ca="1">IFERROR(__xludf.DUMMYFUNCTION("""COMPUTED_VALUE"""),"NEGROS ORIENTAL")</f>
        <v>NEGROS ORIENTAL</v>
      </c>
      <c r="E128" s="5" t="str">
        <f ca="1">IFERROR(__xludf.DUMMYFUNCTION("""COMPUTED_VALUE"""),"SIQUIJOR")</f>
        <v>SIQUIJOR</v>
      </c>
    </row>
    <row r="129" spans="1:5" ht="12.75" x14ac:dyDescent="0.2">
      <c r="A129" s="5" t="str">
        <v>VII</v>
      </c>
      <c r="B129" s="5" t="str">
        <f ca="1">IFERROR(__xludf.DUMMYFUNCTION("""COMPUTED_VALUE"""),"BOHOL")</f>
        <v>BOHOL</v>
      </c>
      <c r="C129" s="5" t="str">
        <f ca="1">IFERROR(__xludf.DUMMYFUNCTION("""COMPUTED_VALUE"""),"CEBU")</f>
        <v>CEBU</v>
      </c>
      <c r="D129" s="5" t="str">
        <f ca="1">IFERROR(__xludf.DUMMYFUNCTION("""COMPUTED_VALUE"""),"NEGROS ORIENTAL")</f>
        <v>NEGROS ORIENTAL</v>
      </c>
      <c r="E129" s="5" t="str">
        <f ca="1">IFERROR(__xludf.DUMMYFUNCTION("""COMPUTED_VALUE"""),"SIQUIJOR")</f>
        <v>SIQUIJOR</v>
      </c>
    </row>
    <row r="130" spans="1:5" ht="12.75" x14ac:dyDescent="0.2">
      <c r="A130" s="5" t="str">
        <v>VII</v>
      </c>
      <c r="B130" s="5" t="str">
        <f ca="1">IFERROR(__xludf.DUMMYFUNCTION("""COMPUTED_VALUE"""),"BOHOL")</f>
        <v>BOHOL</v>
      </c>
      <c r="C130" s="5" t="str">
        <f ca="1">IFERROR(__xludf.DUMMYFUNCTION("""COMPUTED_VALUE"""),"CEBU")</f>
        <v>CEBU</v>
      </c>
      <c r="D130" s="5" t="str">
        <f ca="1">IFERROR(__xludf.DUMMYFUNCTION("""COMPUTED_VALUE"""),"NEGROS ORIENTAL")</f>
        <v>NEGROS ORIENTAL</v>
      </c>
      <c r="E130" s="5" t="str">
        <f ca="1">IFERROR(__xludf.DUMMYFUNCTION("""COMPUTED_VALUE"""),"SIQUIJOR")</f>
        <v>SIQUIJOR</v>
      </c>
    </row>
    <row r="131" spans="1:5" ht="12.75" x14ac:dyDescent="0.2">
      <c r="A131" s="5" t="str">
        <v>VII</v>
      </c>
      <c r="B131" s="5" t="str">
        <f ca="1">IFERROR(__xludf.DUMMYFUNCTION("""COMPUTED_VALUE"""),"BOHOL")</f>
        <v>BOHOL</v>
      </c>
      <c r="C131" s="5" t="str">
        <f ca="1">IFERROR(__xludf.DUMMYFUNCTION("""COMPUTED_VALUE"""),"CEBU")</f>
        <v>CEBU</v>
      </c>
      <c r="D131" s="5" t="str">
        <f ca="1">IFERROR(__xludf.DUMMYFUNCTION("""COMPUTED_VALUE"""),"NEGROS ORIENTAL")</f>
        <v>NEGROS ORIENTAL</v>
      </c>
      <c r="E131" s="5" t="str">
        <f ca="1">IFERROR(__xludf.DUMMYFUNCTION("""COMPUTED_VALUE"""),"SIQUIJOR")</f>
        <v>SIQUIJOR</v>
      </c>
    </row>
    <row r="132" spans="1:5" ht="12.75" x14ac:dyDescent="0.2">
      <c r="A132" s="5" t="str">
        <v>VII</v>
      </c>
      <c r="B132" s="5" t="str">
        <f ca="1">IFERROR(__xludf.DUMMYFUNCTION("""COMPUTED_VALUE"""),"BOHOL")</f>
        <v>BOHOL</v>
      </c>
      <c r="C132" s="5" t="str">
        <f ca="1">IFERROR(__xludf.DUMMYFUNCTION("""COMPUTED_VALUE"""),"CEBU")</f>
        <v>CEBU</v>
      </c>
      <c r="D132" s="5" t="str">
        <f ca="1">IFERROR(__xludf.DUMMYFUNCTION("""COMPUTED_VALUE"""),"NEGROS ORIENTAL")</f>
        <v>NEGROS ORIENTAL</v>
      </c>
      <c r="E132" s="5" t="str">
        <f ca="1">IFERROR(__xludf.DUMMYFUNCTION("""COMPUTED_VALUE"""),"SIQUIJOR")</f>
        <v>SIQUIJOR</v>
      </c>
    </row>
    <row r="133" spans="1:5" ht="12.75" x14ac:dyDescent="0.2">
      <c r="A133" s="5" t="str">
        <v>VII</v>
      </c>
      <c r="B133" s="5" t="str">
        <f ca="1">IFERROR(__xludf.DUMMYFUNCTION("""COMPUTED_VALUE"""),"BOHOL")</f>
        <v>BOHOL</v>
      </c>
      <c r="C133" s="5" t="str">
        <f ca="1">IFERROR(__xludf.DUMMYFUNCTION("""COMPUTED_VALUE"""),"CEBU")</f>
        <v>CEBU</v>
      </c>
      <c r="D133" s="5" t="str">
        <f ca="1">IFERROR(__xludf.DUMMYFUNCTION("""COMPUTED_VALUE"""),"NEGROS ORIENTAL")</f>
        <v>NEGROS ORIENTAL</v>
      </c>
      <c r="E133" s="5" t="str">
        <f ca="1">IFERROR(__xludf.DUMMYFUNCTION("""COMPUTED_VALUE"""),"SIQUIJOR")</f>
        <v>SIQUIJOR</v>
      </c>
    </row>
    <row r="134" spans="1:5" ht="12.75" x14ac:dyDescent="0.2">
      <c r="A134" s="5" t="str">
        <v>VII</v>
      </c>
      <c r="B134" s="5" t="str">
        <f ca="1">IFERROR(__xludf.DUMMYFUNCTION("""COMPUTED_VALUE"""),"BOHOL")</f>
        <v>BOHOL</v>
      </c>
      <c r="C134" s="5" t="str">
        <f ca="1">IFERROR(__xludf.DUMMYFUNCTION("""COMPUTED_VALUE"""),"CEBU")</f>
        <v>CEBU</v>
      </c>
      <c r="D134" s="5" t="str">
        <f ca="1">IFERROR(__xludf.DUMMYFUNCTION("""COMPUTED_VALUE"""),"NEGROS ORIENTAL")</f>
        <v>NEGROS ORIENTAL</v>
      </c>
      <c r="E134" s="5" t="str">
        <f ca="1">IFERROR(__xludf.DUMMYFUNCTION("""COMPUTED_VALUE"""),"SIQUIJOR")</f>
        <v>SIQUIJOR</v>
      </c>
    </row>
    <row r="135" spans="1:5" ht="12.75" x14ac:dyDescent="0.2">
      <c r="A135" s="5" t="str">
        <v>VII</v>
      </c>
      <c r="B135" s="5" t="str">
        <f ca="1">IFERROR(__xludf.DUMMYFUNCTION("""COMPUTED_VALUE"""),"BOHOL")</f>
        <v>BOHOL</v>
      </c>
      <c r="C135" s="5" t="str">
        <f ca="1">IFERROR(__xludf.DUMMYFUNCTION("""COMPUTED_VALUE"""),"CEBU")</f>
        <v>CEBU</v>
      </c>
      <c r="D135" s="5" t="str">
        <f ca="1">IFERROR(__xludf.DUMMYFUNCTION("""COMPUTED_VALUE"""),"NEGROS ORIENTAL")</f>
        <v>NEGROS ORIENTAL</v>
      </c>
      <c r="E135" s="5" t="str">
        <f ca="1">IFERROR(__xludf.DUMMYFUNCTION("""COMPUTED_VALUE"""),"SIQUIJOR")</f>
        <v>SIQUIJOR</v>
      </c>
    </row>
    <row r="136" spans="1:5" ht="12.75" x14ac:dyDescent="0.2">
      <c r="A136" s="5" t="str">
        <v>VII</v>
      </c>
      <c r="B136" s="5" t="str">
        <f ca="1">IFERROR(__xludf.DUMMYFUNCTION("""COMPUTED_VALUE"""),"BOHOL")</f>
        <v>BOHOL</v>
      </c>
      <c r="C136" s="5" t="str">
        <f ca="1">IFERROR(__xludf.DUMMYFUNCTION("""COMPUTED_VALUE"""),"CEBU")</f>
        <v>CEBU</v>
      </c>
      <c r="D136" s="5" t="str">
        <f ca="1">IFERROR(__xludf.DUMMYFUNCTION("""COMPUTED_VALUE"""),"NEGROS ORIENTAL")</f>
        <v>NEGROS ORIENTAL</v>
      </c>
      <c r="E136" s="5" t="str">
        <f ca="1">IFERROR(__xludf.DUMMYFUNCTION("""COMPUTED_VALUE"""),"SIQUIJOR")</f>
        <v>SIQUIJOR</v>
      </c>
    </row>
    <row r="137" spans="1:5" ht="12.75" x14ac:dyDescent="0.2">
      <c r="A137" s="5" t="str">
        <v>VII</v>
      </c>
      <c r="B137" s="5" t="str">
        <f ca="1">IFERROR(__xludf.DUMMYFUNCTION("""COMPUTED_VALUE"""),"BOHOL")</f>
        <v>BOHOL</v>
      </c>
      <c r="C137" s="5" t="str">
        <f ca="1">IFERROR(__xludf.DUMMYFUNCTION("""COMPUTED_VALUE"""),"CEBU")</f>
        <v>CEBU</v>
      </c>
      <c r="D137" s="5" t="str">
        <f ca="1">IFERROR(__xludf.DUMMYFUNCTION("""COMPUTED_VALUE"""),"NEGROS ORIENTAL")</f>
        <v>NEGROS ORIENTAL</v>
      </c>
      <c r="E137" s="5" t="str">
        <f ca="1">IFERROR(__xludf.DUMMYFUNCTION("""COMPUTED_VALUE"""),"SIQUIJOR")</f>
        <v>SIQUIJOR</v>
      </c>
    </row>
    <row r="138" spans="1:5" ht="12.75" x14ac:dyDescent="0.2">
      <c r="A138" s="5" t="str">
        <v>VII</v>
      </c>
      <c r="B138" s="5" t="str">
        <f ca="1">IFERROR(__xludf.DUMMYFUNCTION("""COMPUTED_VALUE"""),"BOHOL")</f>
        <v>BOHOL</v>
      </c>
      <c r="C138" s="5" t="str">
        <f ca="1">IFERROR(__xludf.DUMMYFUNCTION("""COMPUTED_VALUE"""),"CEBU")</f>
        <v>CEBU</v>
      </c>
      <c r="D138" s="5" t="str">
        <f ca="1">IFERROR(__xludf.DUMMYFUNCTION("""COMPUTED_VALUE"""),"NEGROS ORIENTAL")</f>
        <v>NEGROS ORIENTAL</v>
      </c>
      <c r="E138" s="5" t="str">
        <f ca="1">IFERROR(__xludf.DUMMYFUNCTION("""COMPUTED_VALUE"""),"SIQUIJOR")</f>
        <v>SIQUIJOR</v>
      </c>
    </row>
    <row r="139" spans="1:5" ht="12.75" x14ac:dyDescent="0.2">
      <c r="A139" s="5" t="str">
        <v>VII</v>
      </c>
      <c r="B139" s="5" t="str">
        <f ca="1">IFERROR(__xludf.DUMMYFUNCTION("""COMPUTED_VALUE"""),"BOHOL")</f>
        <v>BOHOL</v>
      </c>
      <c r="C139" s="5" t="str">
        <f ca="1">IFERROR(__xludf.DUMMYFUNCTION("""COMPUTED_VALUE"""),"CEBU")</f>
        <v>CEBU</v>
      </c>
      <c r="D139" s="5" t="str">
        <f ca="1">IFERROR(__xludf.DUMMYFUNCTION("""COMPUTED_VALUE"""),"NEGROS ORIENTAL")</f>
        <v>NEGROS ORIENTAL</v>
      </c>
      <c r="E139" s="5" t="str">
        <f ca="1">IFERROR(__xludf.DUMMYFUNCTION("""COMPUTED_VALUE"""),"SIQUIJOR")</f>
        <v>SIQUIJOR</v>
      </c>
    </row>
    <row r="140" spans="1:5" ht="12.75" x14ac:dyDescent="0.2">
      <c r="A140" s="5" t="str">
        <v>VII</v>
      </c>
      <c r="B140" s="5" t="str">
        <f ca="1">IFERROR(__xludf.DUMMYFUNCTION("""COMPUTED_VALUE"""),"BOHOL")</f>
        <v>BOHOL</v>
      </c>
      <c r="C140" s="5" t="str">
        <f ca="1">IFERROR(__xludf.DUMMYFUNCTION("""COMPUTED_VALUE"""),"CEBU")</f>
        <v>CEBU</v>
      </c>
      <c r="D140" s="5" t="str">
        <f ca="1">IFERROR(__xludf.DUMMYFUNCTION("""COMPUTED_VALUE"""),"NEGROS ORIENTAL")</f>
        <v>NEGROS ORIENTAL</v>
      </c>
      <c r="E140" s="5" t="str">
        <f ca="1">IFERROR(__xludf.DUMMYFUNCTION("""COMPUTED_VALUE"""),"SIQUIJOR")</f>
        <v>SIQUIJOR</v>
      </c>
    </row>
    <row r="141" spans="1:5" ht="12.75" x14ac:dyDescent="0.2">
      <c r="A141" s="5" t="str">
        <v>VII</v>
      </c>
      <c r="B141" s="5" t="str">
        <f ca="1">IFERROR(__xludf.DUMMYFUNCTION("""COMPUTED_VALUE"""),"BOHOL")</f>
        <v>BOHOL</v>
      </c>
      <c r="C141" s="5" t="str">
        <f ca="1">IFERROR(__xludf.DUMMYFUNCTION("""COMPUTED_VALUE"""),"CEBU")</f>
        <v>CEBU</v>
      </c>
      <c r="D141" s="5" t="str">
        <f ca="1">IFERROR(__xludf.DUMMYFUNCTION("""COMPUTED_VALUE"""),"NEGROS ORIENTAL")</f>
        <v>NEGROS ORIENTAL</v>
      </c>
      <c r="E141" s="5" t="str">
        <f ca="1">IFERROR(__xludf.DUMMYFUNCTION("""COMPUTED_VALUE"""),"SIQUIJOR")</f>
        <v>SIQUIJOR</v>
      </c>
    </row>
    <row r="142" spans="1:5" ht="12.75" x14ac:dyDescent="0.2">
      <c r="A142" s="5" t="str">
        <v>VII</v>
      </c>
      <c r="B142" s="5" t="str">
        <f ca="1">IFERROR(__xludf.DUMMYFUNCTION("""COMPUTED_VALUE"""),"BOHOL")</f>
        <v>BOHOL</v>
      </c>
      <c r="C142" s="5" t="str">
        <f ca="1">IFERROR(__xludf.DUMMYFUNCTION("""COMPUTED_VALUE"""),"CEBU")</f>
        <v>CEBU</v>
      </c>
      <c r="D142" s="5" t="str">
        <f ca="1">IFERROR(__xludf.DUMMYFUNCTION("""COMPUTED_VALUE"""),"NEGROS ORIENTAL")</f>
        <v>NEGROS ORIENTAL</v>
      </c>
      <c r="E142" s="5" t="str">
        <f ca="1">IFERROR(__xludf.DUMMYFUNCTION("""COMPUTED_VALUE"""),"SIQUIJOR")</f>
        <v>SIQUIJOR</v>
      </c>
    </row>
    <row r="143" spans="1:5" ht="12.75" x14ac:dyDescent="0.2">
      <c r="A143" s="5" t="str">
        <v>VII</v>
      </c>
      <c r="B143" s="5" t="str">
        <f ca="1">IFERROR(__xludf.DUMMYFUNCTION("""COMPUTED_VALUE"""),"BOHOL")</f>
        <v>BOHOL</v>
      </c>
      <c r="C143" s="5" t="str">
        <f ca="1">IFERROR(__xludf.DUMMYFUNCTION("""COMPUTED_VALUE"""),"CEBU")</f>
        <v>CEBU</v>
      </c>
      <c r="D143" s="5" t="str">
        <f ca="1">IFERROR(__xludf.DUMMYFUNCTION("""COMPUTED_VALUE"""),"NEGROS ORIENTAL")</f>
        <v>NEGROS ORIENTAL</v>
      </c>
      <c r="E143" s="5" t="str">
        <f ca="1">IFERROR(__xludf.DUMMYFUNCTION("""COMPUTED_VALUE"""),"SIQUIJOR")</f>
        <v>SIQUIJOR</v>
      </c>
    </row>
    <row r="144" spans="1:5" ht="12.75" x14ac:dyDescent="0.2">
      <c r="A144" s="5" t="str">
        <v>VII</v>
      </c>
      <c r="B144" s="5" t="str">
        <f ca="1">IFERROR(__xludf.DUMMYFUNCTION("""COMPUTED_VALUE"""),"BOHOL")</f>
        <v>BOHOL</v>
      </c>
      <c r="C144" s="5" t="str">
        <f ca="1">IFERROR(__xludf.DUMMYFUNCTION("""COMPUTED_VALUE"""),"CEBU")</f>
        <v>CEBU</v>
      </c>
      <c r="D144" s="5" t="str">
        <f ca="1">IFERROR(__xludf.DUMMYFUNCTION("""COMPUTED_VALUE"""),"NEGROS ORIENTAL")</f>
        <v>NEGROS ORIENTAL</v>
      </c>
      <c r="E144" s="5" t="str">
        <f ca="1">IFERROR(__xludf.DUMMYFUNCTION("""COMPUTED_VALUE"""),"SIQUIJOR")</f>
        <v>SIQUIJOR</v>
      </c>
    </row>
    <row r="145" spans="1:5" ht="12.75" x14ac:dyDescent="0.2">
      <c r="A145" s="5" t="str">
        <v>VII</v>
      </c>
      <c r="B145" s="5" t="str">
        <f ca="1">IFERROR(__xludf.DUMMYFUNCTION("""COMPUTED_VALUE"""),"BOHOL")</f>
        <v>BOHOL</v>
      </c>
      <c r="C145" s="5" t="str">
        <f ca="1">IFERROR(__xludf.DUMMYFUNCTION("""COMPUTED_VALUE"""),"CEBU")</f>
        <v>CEBU</v>
      </c>
      <c r="D145" s="5" t="str">
        <f ca="1">IFERROR(__xludf.DUMMYFUNCTION("""COMPUTED_VALUE"""),"NEGROS ORIENTAL")</f>
        <v>NEGROS ORIENTAL</v>
      </c>
      <c r="E145" s="5" t="str">
        <f ca="1">IFERROR(__xludf.DUMMYFUNCTION("""COMPUTED_VALUE"""),"SIQUIJOR")</f>
        <v>SIQUIJOR</v>
      </c>
    </row>
    <row r="146" spans="1:5" ht="12.75" x14ac:dyDescent="0.2">
      <c r="A146" s="5" t="str">
        <v>VII</v>
      </c>
      <c r="B146" s="5" t="str">
        <f ca="1">IFERROR(__xludf.DUMMYFUNCTION("""COMPUTED_VALUE"""),"BOHOL")</f>
        <v>BOHOL</v>
      </c>
      <c r="C146" s="5" t="str">
        <f ca="1">IFERROR(__xludf.DUMMYFUNCTION("""COMPUTED_VALUE"""),"CEBU")</f>
        <v>CEBU</v>
      </c>
      <c r="D146" s="5" t="str">
        <f ca="1">IFERROR(__xludf.DUMMYFUNCTION("""COMPUTED_VALUE"""),"NEGROS ORIENTAL")</f>
        <v>NEGROS ORIENTAL</v>
      </c>
      <c r="E146" s="5" t="str">
        <f ca="1">IFERROR(__xludf.DUMMYFUNCTION("""COMPUTED_VALUE"""),"SIQUIJOR")</f>
        <v>SIQUIJOR</v>
      </c>
    </row>
    <row r="147" spans="1:5" ht="12.75" x14ac:dyDescent="0.2">
      <c r="A147" s="5" t="str">
        <v>VII</v>
      </c>
      <c r="B147" s="5" t="str">
        <f ca="1">IFERROR(__xludf.DUMMYFUNCTION("""COMPUTED_VALUE"""),"BOHOL")</f>
        <v>BOHOL</v>
      </c>
      <c r="C147" s="5" t="str">
        <f ca="1">IFERROR(__xludf.DUMMYFUNCTION("""COMPUTED_VALUE"""),"CEBU")</f>
        <v>CEBU</v>
      </c>
      <c r="D147" s="5" t="str">
        <f ca="1">IFERROR(__xludf.DUMMYFUNCTION("""COMPUTED_VALUE"""),"NEGROS ORIENTAL")</f>
        <v>NEGROS ORIENTAL</v>
      </c>
      <c r="E147" s="5" t="str">
        <f ca="1">IFERROR(__xludf.DUMMYFUNCTION("""COMPUTED_VALUE"""),"SIQUIJOR")</f>
        <v>SIQUIJOR</v>
      </c>
    </row>
    <row r="148" spans="1:5" ht="12.75" x14ac:dyDescent="0.2">
      <c r="A148" s="5" t="str">
        <v>VII</v>
      </c>
      <c r="B148" s="5" t="str">
        <f ca="1">IFERROR(__xludf.DUMMYFUNCTION("""COMPUTED_VALUE"""),"BOHOL")</f>
        <v>BOHOL</v>
      </c>
      <c r="C148" s="5" t="str">
        <f ca="1">IFERROR(__xludf.DUMMYFUNCTION("""COMPUTED_VALUE"""),"CEBU")</f>
        <v>CEBU</v>
      </c>
      <c r="D148" s="5" t="str">
        <f ca="1">IFERROR(__xludf.DUMMYFUNCTION("""COMPUTED_VALUE"""),"NEGROS ORIENTAL")</f>
        <v>NEGROS ORIENTAL</v>
      </c>
      <c r="E148" s="5" t="str">
        <f ca="1">IFERROR(__xludf.DUMMYFUNCTION("""COMPUTED_VALUE"""),"SIQUIJOR")</f>
        <v>SIQUIJOR</v>
      </c>
    </row>
    <row r="149" spans="1:5" ht="12.75" x14ac:dyDescent="0.2">
      <c r="A149" s="5" t="str">
        <v>VII</v>
      </c>
      <c r="B149" s="5" t="str">
        <f ca="1">IFERROR(__xludf.DUMMYFUNCTION("""COMPUTED_VALUE"""),"BOHOL")</f>
        <v>BOHOL</v>
      </c>
      <c r="C149" s="5" t="str">
        <f ca="1">IFERROR(__xludf.DUMMYFUNCTION("""COMPUTED_VALUE"""),"CEBU")</f>
        <v>CEBU</v>
      </c>
      <c r="D149" s="5" t="str">
        <f ca="1">IFERROR(__xludf.DUMMYFUNCTION("""COMPUTED_VALUE"""),"NEGROS ORIENTAL")</f>
        <v>NEGROS ORIENTAL</v>
      </c>
      <c r="E149" s="5" t="str">
        <f ca="1">IFERROR(__xludf.DUMMYFUNCTION("""COMPUTED_VALUE"""),"SIQUIJOR")</f>
        <v>SIQUIJOR</v>
      </c>
    </row>
    <row r="150" spans="1:5" ht="12.75" x14ac:dyDescent="0.2">
      <c r="A150" s="5" t="str">
        <v>VII</v>
      </c>
      <c r="B150" s="5" t="str">
        <f ca="1">IFERROR(__xludf.DUMMYFUNCTION("""COMPUTED_VALUE"""),"BOHOL")</f>
        <v>BOHOL</v>
      </c>
      <c r="C150" s="5" t="str">
        <f ca="1">IFERROR(__xludf.DUMMYFUNCTION("""COMPUTED_VALUE"""),"CEBU")</f>
        <v>CEBU</v>
      </c>
      <c r="D150" s="5" t="str">
        <f ca="1">IFERROR(__xludf.DUMMYFUNCTION("""COMPUTED_VALUE"""),"NEGROS ORIENTAL")</f>
        <v>NEGROS ORIENTAL</v>
      </c>
      <c r="E150" s="5" t="str">
        <f ca="1">IFERROR(__xludf.DUMMYFUNCTION("""COMPUTED_VALUE"""),"SIQUIJOR")</f>
        <v>SIQUIJOR</v>
      </c>
    </row>
    <row r="151" spans="1:5" ht="12.75" x14ac:dyDescent="0.2">
      <c r="A151" s="5" t="str">
        <v>VII</v>
      </c>
      <c r="B151" s="5" t="str">
        <f ca="1">IFERROR(__xludf.DUMMYFUNCTION("""COMPUTED_VALUE"""),"BOHOL")</f>
        <v>BOHOL</v>
      </c>
      <c r="C151" s="5" t="str">
        <f ca="1">IFERROR(__xludf.DUMMYFUNCTION("""COMPUTED_VALUE"""),"CEBU")</f>
        <v>CEBU</v>
      </c>
      <c r="D151" s="5" t="str">
        <f ca="1">IFERROR(__xludf.DUMMYFUNCTION("""COMPUTED_VALUE"""),"NEGROS ORIENTAL")</f>
        <v>NEGROS ORIENTAL</v>
      </c>
      <c r="E151" s="5" t="str">
        <f ca="1">IFERROR(__xludf.DUMMYFUNCTION("""COMPUTED_VALUE"""),"SIQUIJOR")</f>
        <v>SIQUIJOR</v>
      </c>
    </row>
    <row r="152" spans="1:5" ht="12.75" x14ac:dyDescent="0.2">
      <c r="A152" s="5" t="str">
        <v>VII</v>
      </c>
      <c r="B152" s="5" t="str">
        <f ca="1">IFERROR(__xludf.DUMMYFUNCTION("""COMPUTED_VALUE"""),"BOHOL")</f>
        <v>BOHOL</v>
      </c>
      <c r="C152" s="5" t="str">
        <f ca="1">IFERROR(__xludf.DUMMYFUNCTION("""COMPUTED_VALUE"""),"CEBU")</f>
        <v>CEBU</v>
      </c>
      <c r="D152" s="5" t="str">
        <f ca="1">IFERROR(__xludf.DUMMYFUNCTION("""COMPUTED_VALUE"""),"NEGROS ORIENTAL")</f>
        <v>NEGROS ORIENTAL</v>
      </c>
      <c r="E152" s="5" t="str">
        <f ca="1">IFERROR(__xludf.DUMMYFUNCTION("""COMPUTED_VALUE"""),"SIQUIJOR")</f>
        <v>SIQUIJOR</v>
      </c>
    </row>
    <row r="153" spans="1:5" ht="12.75" x14ac:dyDescent="0.2">
      <c r="A153" s="5" t="str">
        <v>VII</v>
      </c>
      <c r="B153" s="5" t="str">
        <f ca="1">IFERROR(__xludf.DUMMYFUNCTION("""COMPUTED_VALUE"""),"BOHOL")</f>
        <v>BOHOL</v>
      </c>
      <c r="C153" s="5" t="str">
        <f ca="1">IFERROR(__xludf.DUMMYFUNCTION("""COMPUTED_VALUE"""),"CEBU")</f>
        <v>CEBU</v>
      </c>
      <c r="D153" s="5" t="str">
        <f ca="1">IFERROR(__xludf.DUMMYFUNCTION("""COMPUTED_VALUE"""),"NEGROS ORIENTAL")</f>
        <v>NEGROS ORIENTAL</v>
      </c>
      <c r="E153" s="5" t="str">
        <f ca="1">IFERROR(__xludf.DUMMYFUNCTION("""COMPUTED_VALUE"""),"SIQUIJOR")</f>
        <v>SIQUIJOR</v>
      </c>
    </row>
    <row r="154" spans="1:5" ht="12.75" x14ac:dyDescent="0.2">
      <c r="A154" s="5" t="str">
        <v>VII</v>
      </c>
      <c r="B154" s="5" t="str">
        <f ca="1">IFERROR(__xludf.DUMMYFUNCTION("""COMPUTED_VALUE"""),"BOHOL")</f>
        <v>BOHOL</v>
      </c>
      <c r="C154" s="5" t="str">
        <f ca="1">IFERROR(__xludf.DUMMYFUNCTION("""COMPUTED_VALUE"""),"CEBU")</f>
        <v>CEBU</v>
      </c>
      <c r="D154" s="5" t="str">
        <f ca="1">IFERROR(__xludf.DUMMYFUNCTION("""COMPUTED_VALUE"""),"NEGROS ORIENTAL")</f>
        <v>NEGROS ORIENTAL</v>
      </c>
      <c r="E154" s="5" t="str">
        <f ca="1">IFERROR(__xludf.DUMMYFUNCTION("""COMPUTED_VALUE"""),"SIQUIJOR")</f>
        <v>SIQUIJOR</v>
      </c>
    </row>
    <row r="155" spans="1:5" ht="12.75" x14ac:dyDescent="0.2">
      <c r="A155" s="5" t="str">
        <v>VII</v>
      </c>
      <c r="B155" s="5" t="str">
        <f ca="1">IFERROR(__xludf.DUMMYFUNCTION("""COMPUTED_VALUE"""),"BOHOL")</f>
        <v>BOHOL</v>
      </c>
      <c r="C155" s="5" t="str">
        <f ca="1">IFERROR(__xludf.DUMMYFUNCTION("""COMPUTED_VALUE"""),"CEBU")</f>
        <v>CEBU</v>
      </c>
      <c r="D155" s="5" t="str">
        <f ca="1">IFERROR(__xludf.DUMMYFUNCTION("""COMPUTED_VALUE"""),"NEGROS ORIENTAL")</f>
        <v>NEGROS ORIENTAL</v>
      </c>
      <c r="E155" s="5" t="str">
        <f ca="1">IFERROR(__xludf.DUMMYFUNCTION("""COMPUTED_VALUE"""),"SIQUIJOR")</f>
        <v>SIQUIJOR</v>
      </c>
    </row>
    <row r="156" spans="1:5" ht="12.75" x14ac:dyDescent="0.2">
      <c r="A156" s="5" t="str">
        <v>VII</v>
      </c>
      <c r="B156" s="5" t="str">
        <f ca="1">IFERROR(__xludf.DUMMYFUNCTION("""COMPUTED_VALUE"""),"BOHOL")</f>
        <v>BOHOL</v>
      </c>
      <c r="C156" s="5" t="str">
        <f ca="1">IFERROR(__xludf.DUMMYFUNCTION("""COMPUTED_VALUE"""),"CEBU")</f>
        <v>CEBU</v>
      </c>
      <c r="D156" s="5" t="str">
        <f ca="1">IFERROR(__xludf.DUMMYFUNCTION("""COMPUTED_VALUE"""),"NEGROS ORIENTAL")</f>
        <v>NEGROS ORIENTAL</v>
      </c>
      <c r="E156" s="5" t="str">
        <f ca="1">IFERROR(__xludf.DUMMYFUNCTION("""COMPUTED_VALUE"""),"SIQUIJOR")</f>
        <v>SIQUIJOR</v>
      </c>
    </row>
    <row r="157" spans="1:5" ht="12.75" x14ac:dyDescent="0.2">
      <c r="A157" s="5" t="str">
        <v>VII</v>
      </c>
      <c r="B157" s="5" t="str">
        <f ca="1">IFERROR(__xludf.DUMMYFUNCTION("""COMPUTED_VALUE"""),"BOHOL")</f>
        <v>BOHOL</v>
      </c>
      <c r="C157" s="5" t="str">
        <f ca="1">IFERROR(__xludf.DUMMYFUNCTION("""COMPUTED_VALUE"""),"CEBU")</f>
        <v>CEBU</v>
      </c>
      <c r="D157" s="5" t="str">
        <f ca="1">IFERROR(__xludf.DUMMYFUNCTION("""COMPUTED_VALUE"""),"NEGROS ORIENTAL")</f>
        <v>NEGROS ORIENTAL</v>
      </c>
      <c r="E157" s="5" t="str">
        <f ca="1">IFERROR(__xludf.DUMMYFUNCTION("""COMPUTED_VALUE"""),"SIQUIJOR")</f>
        <v>SIQUIJOR</v>
      </c>
    </row>
    <row r="158" spans="1:5" ht="12.75" x14ac:dyDescent="0.2">
      <c r="A158" s="5" t="str">
        <v>VII</v>
      </c>
      <c r="B158" s="5" t="str">
        <f ca="1">IFERROR(__xludf.DUMMYFUNCTION("""COMPUTED_VALUE"""),"BOHOL")</f>
        <v>BOHOL</v>
      </c>
      <c r="C158" s="5" t="str">
        <f ca="1">IFERROR(__xludf.DUMMYFUNCTION("""COMPUTED_VALUE"""),"CEBU")</f>
        <v>CEBU</v>
      </c>
      <c r="D158" s="5" t="str">
        <f ca="1">IFERROR(__xludf.DUMMYFUNCTION("""COMPUTED_VALUE"""),"NEGROS ORIENTAL")</f>
        <v>NEGROS ORIENTAL</v>
      </c>
      <c r="E158" s="5" t="str">
        <f ca="1">IFERROR(__xludf.DUMMYFUNCTION("""COMPUTED_VALUE"""),"SIQUIJOR")</f>
        <v>SIQUIJOR</v>
      </c>
    </row>
    <row r="159" spans="1:5" ht="12.75" x14ac:dyDescent="0.2">
      <c r="A159" s="5" t="str">
        <v>VII</v>
      </c>
      <c r="B159" s="5" t="str">
        <f ca="1">IFERROR(__xludf.DUMMYFUNCTION("""COMPUTED_VALUE"""),"BOHOL")</f>
        <v>BOHOL</v>
      </c>
      <c r="C159" s="5" t="str">
        <f ca="1">IFERROR(__xludf.DUMMYFUNCTION("""COMPUTED_VALUE"""),"CEBU")</f>
        <v>CEBU</v>
      </c>
      <c r="D159" s="5" t="str">
        <f ca="1">IFERROR(__xludf.DUMMYFUNCTION("""COMPUTED_VALUE"""),"NEGROS ORIENTAL")</f>
        <v>NEGROS ORIENTAL</v>
      </c>
      <c r="E159" s="5" t="str">
        <f ca="1">IFERROR(__xludf.DUMMYFUNCTION("""COMPUTED_VALUE"""),"SIQUIJOR")</f>
        <v>SIQUIJOR</v>
      </c>
    </row>
    <row r="160" spans="1:5" ht="12.75" x14ac:dyDescent="0.2">
      <c r="A160" s="5" t="str">
        <v>VII</v>
      </c>
      <c r="B160" s="5" t="str">
        <f ca="1">IFERROR(__xludf.DUMMYFUNCTION("""COMPUTED_VALUE"""),"BOHOL")</f>
        <v>BOHOL</v>
      </c>
      <c r="C160" s="5" t="str">
        <f ca="1">IFERROR(__xludf.DUMMYFUNCTION("""COMPUTED_VALUE"""),"CEBU")</f>
        <v>CEBU</v>
      </c>
      <c r="D160" s="5" t="str">
        <f ca="1">IFERROR(__xludf.DUMMYFUNCTION("""COMPUTED_VALUE"""),"NEGROS ORIENTAL")</f>
        <v>NEGROS ORIENTAL</v>
      </c>
      <c r="E160" s="5" t="str">
        <f ca="1">IFERROR(__xludf.DUMMYFUNCTION("""COMPUTED_VALUE"""),"SIQUIJOR")</f>
        <v>SIQUIJOR</v>
      </c>
    </row>
    <row r="161" spans="1:5" ht="12.75" x14ac:dyDescent="0.2">
      <c r="A161" s="5" t="str">
        <v>VII</v>
      </c>
      <c r="B161" s="5" t="str">
        <f ca="1">IFERROR(__xludf.DUMMYFUNCTION("""COMPUTED_VALUE"""),"BOHOL")</f>
        <v>BOHOL</v>
      </c>
      <c r="C161" s="5" t="str">
        <f ca="1">IFERROR(__xludf.DUMMYFUNCTION("""COMPUTED_VALUE"""),"CEBU")</f>
        <v>CEBU</v>
      </c>
      <c r="D161" s="5" t="str">
        <f ca="1">IFERROR(__xludf.DUMMYFUNCTION("""COMPUTED_VALUE"""),"NEGROS ORIENTAL")</f>
        <v>NEGROS ORIENTAL</v>
      </c>
      <c r="E161" s="5" t="str">
        <f ca="1">IFERROR(__xludf.DUMMYFUNCTION("""COMPUTED_VALUE"""),"SIQUIJOR")</f>
        <v>SIQUIJOR</v>
      </c>
    </row>
    <row r="162" spans="1:5" ht="12.75" x14ac:dyDescent="0.2">
      <c r="A162" s="5" t="str">
        <v>VII</v>
      </c>
      <c r="B162" s="5" t="str">
        <f ca="1">IFERROR(__xludf.DUMMYFUNCTION("""COMPUTED_VALUE"""),"BOHOL")</f>
        <v>BOHOL</v>
      </c>
      <c r="C162" s="5" t="str">
        <f ca="1">IFERROR(__xludf.DUMMYFUNCTION("""COMPUTED_VALUE"""),"CEBU")</f>
        <v>CEBU</v>
      </c>
      <c r="D162" s="5" t="str">
        <f ca="1">IFERROR(__xludf.DUMMYFUNCTION("""COMPUTED_VALUE"""),"NEGROS ORIENTAL")</f>
        <v>NEGROS ORIENTAL</v>
      </c>
      <c r="E162" s="5" t="str">
        <f ca="1">IFERROR(__xludf.DUMMYFUNCTION("""COMPUTED_VALUE"""),"SIQUIJOR")</f>
        <v>SIQUIJOR</v>
      </c>
    </row>
    <row r="163" spans="1:5" ht="12.75" x14ac:dyDescent="0.2">
      <c r="A163" s="5" t="str">
        <v>VII</v>
      </c>
      <c r="B163" s="5" t="str">
        <f ca="1">IFERROR(__xludf.DUMMYFUNCTION("""COMPUTED_VALUE"""),"BOHOL")</f>
        <v>BOHOL</v>
      </c>
      <c r="C163" s="5" t="str">
        <f ca="1">IFERROR(__xludf.DUMMYFUNCTION("""COMPUTED_VALUE"""),"CEBU")</f>
        <v>CEBU</v>
      </c>
      <c r="D163" s="5" t="str">
        <f ca="1">IFERROR(__xludf.DUMMYFUNCTION("""COMPUTED_VALUE"""),"NEGROS ORIENTAL")</f>
        <v>NEGROS ORIENTAL</v>
      </c>
      <c r="E163" s="5" t="str">
        <f ca="1">IFERROR(__xludf.DUMMYFUNCTION("""COMPUTED_VALUE"""),"SIQUIJOR")</f>
        <v>SIQUIJOR</v>
      </c>
    </row>
    <row r="164" spans="1:5" ht="12.75" x14ac:dyDescent="0.2">
      <c r="A164" s="5" t="str">
        <v>VII</v>
      </c>
      <c r="B164" s="5" t="str">
        <f ca="1">IFERROR(__xludf.DUMMYFUNCTION("""COMPUTED_VALUE"""),"BOHOL")</f>
        <v>BOHOL</v>
      </c>
      <c r="C164" s="5" t="str">
        <f ca="1">IFERROR(__xludf.DUMMYFUNCTION("""COMPUTED_VALUE"""),"CEBU")</f>
        <v>CEBU</v>
      </c>
      <c r="D164" s="5" t="str">
        <f ca="1">IFERROR(__xludf.DUMMYFUNCTION("""COMPUTED_VALUE"""),"NEGROS ORIENTAL")</f>
        <v>NEGROS ORIENTAL</v>
      </c>
      <c r="E164" s="5" t="str">
        <f ca="1">IFERROR(__xludf.DUMMYFUNCTION("""COMPUTED_VALUE"""),"SIQUIJOR")</f>
        <v>SIQUIJOR</v>
      </c>
    </row>
    <row r="165" spans="1:5" ht="12.75" x14ac:dyDescent="0.2">
      <c r="A165" s="5" t="str">
        <v>VII</v>
      </c>
      <c r="B165" s="5" t="str">
        <f ca="1">IFERROR(__xludf.DUMMYFUNCTION("""COMPUTED_VALUE"""),"BOHOL")</f>
        <v>BOHOL</v>
      </c>
      <c r="C165" s="5" t="str">
        <f ca="1">IFERROR(__xludf.DUMMYFUNCTION("""COMPUTED_VALUE"""),"CEBU")</f>
        <v>CEBU</v>
      </c>
      <c r="D165" s="5" t="str">
        <f ca="1">IFERROR(__xludf.DUMMYFUNCTION("""COMPUTED_VALUE"""),"NEGROS ORIENTAL")</f>
        <v>NEGROS ORIENTAL</v>
      </c>
      <c r="E165" s="5" t="str">
        <f ca="1">IFERROR(__xludf.DUMMYFUNCTION("""COMPUTED_VALUE"""),"SIQUIJOR")</f>
        <v>SIQUIJOR</v>
      </c>
    </row>
    <row r="166" spans="1:5" ht="12.75" x14ac:dyDescent="0.2">
      <c r="A166" s="5" t="str">
        <v>VII</v>
      </c>
      <c r="B166" s="5" t="str">
        <f ca="1">IFERROR(__xludf.DUMMYFUNCTION("""COMPUTED_VALUE"""),"BOHOL")</f>
        <v>BOHOL</v>
      </c>
      <c r="C166" s="5" t="str">
        <f ca="1">IFERROR(__xludf.DUMMYFUNCTION("""COMPUTED_VALUE"""),"CEBU")</f>
        <v>CEBU</v>
      </c>
      <c r="D166" s="5" t="str">
        <f ca="1">IFERROR(__xludf.DUMMYFUNCTION("""COMPUTED_VALUE"""),"NEGROS ORIENTAL")</f>
        <v>NEGROS ORIENTAL</v>
      </c>
      <c r="E166" s="5" t="str">
        <f ca="1">IFERROR(__xludf.DUMMYFUNCTION("""COMPUTED_VALUE"""),"SIQUIJOR")</f>
        <v>SIQUIJOR</v>
      </c>
    </row>
    <row r="167" spans="1:5" ht="12.75" x14ac:dyDescent="0.2">
      <c r="A167" s="5" t="str">
        <v>VII</v>
      </c>
      <c r="B167" s="5" t="str">
        <f ca="1">IFERROR(__xludf.DUMMYFUNCTION("""COMPUTED_VALUE"""),"BOHOL")</f>
        <v>BOHOL</v>
      </c>
      <c r="C167" s="5" t="str">
        <f ca="1">IFERROR(__xludf.DUMMYFUNCTION("""COMPUTED_VALUE"""),"CEBU")</f>
        <v>CEBU</v>
      </c>
      <c r="D167" s="5" t="str">
        <f ca="1">IFERROR(__xludf.DUMMYFUNCTION("""COMPUTED_VALUE"""),"NEGROS ORIENTAL")</f>
        <v>NEGROS ORIENTAL</v>
      </c>
      <c r="E167" s="5" t="str">
        <f ca="1">IFERROR(__xludf.DUMMYFUNCTION("""COMPUTED_VALUE"""),"SIQUIJOR")</f>
        <v>SIQUIJOR</v>
      </c>
    </row>
    <row r="168" spans="1:5" ht="12.75" x14ac:dyDescent="0.2">
      <c r="A168" s="5" t="str">
        <v>VII</v>
      </c>
      <c r="B168" s="5" t="str">
        <f ca="1">IFERROR(__xludf.DUMMYFUNCTION("""COMPUTED_VALUE"""),"BOHOL")</f>
        <v>BOHOL</v>
      </c>
      <c r="C168" s="5" t="str">
        <f ca="1">IFERROR(__xludf.DUMMYFUNCTION("""COMPUTED_VALUE"""),"CEBU")</f>
        <v>CEBU</v>
      </c>
      <c r="D168" s="5" t="str">
        <f ca="1">IFERROR(__xludf.DUMMYFUNCTION("""COMPUTED_VALUE"""),"NEGROS ORIENTAL")</f>
        <v>NEGROS ORIENTAL</v>
      </c>
      <c r="E168" s="5" t="str">
        <f ca="1">IFERROR(__xludf.DUMMYFUNCTION("""COMPUTED_VALUE"""),"SIQUIJOR")</f>
        <v>SIQUIJOR</v>
      </c>
    </row>
    <row r="169" spans="1:5" ht="12.75" x14ac:dyDescent="0.2">
      <c r="A169" s="5" t="str">
        <v>VII</v>
      </c>
      <c r="B169" s="5" t="str">
        <f ca="1">IFERROR(__xludf.DUMMYFUNCTION("""COMPUTED_VALUE"""),"BOHOL")</f>
        <v>BOHOL</v>
      </c>
      <c r="C169" s="5" t="str">
        <f ca="1">IFERROR(__xludf.DUMMYFUNCTION("""COMPUTED_VALUE"""),"CEBU")</f>
        <v>CEBU</v>
      </c>
      <c r="D169" s="5" t="str">
        <f ca="1">IFERROR(__xludf.DUMMYFUNCTION("""COMPUTED_VALUE"""),"NEGROS ORIENTAL")</f>
        <v>NEGROS ORIENTAL</v>
      </c>
      <c r="E169" s="5" t="str">
        <f ca="1">IFERROR(__xludf.DUMMYFUNCTION("""COMPUTED_VALUE"""),"SIQUIJOR")</f>
        <v>SIQUIJOR</v>
      </c>
    </row>
    <row r="170" spans="1:5" ht="12.75" x14ac:dyDescent="0.2">
      <c r="A170" s="5" t="str">
        <v>VII</v>
      </c>
      <c r="B170" s="5" t="str">
        <f ca="1">IFERROR(__xludf.DUMMYFUNCTION("""COMPUTED_VALUE"""),"BOHOL")</f>
        <v>BOHOL</v>
      </c>
      <c r="C170" s="5" t="str">
        <f ca="1">IFERROR(__xludf.DUMMYFUNCTION("""COMPUTED_VALUE"""),"CEBU")</f>
        <v>CEBU</v>
      </c>
      <c r="D170" s="5" t="str">
        <f ca="1">IFERROR(__xludf.DUMMYFUNCTION("""COMPUTED_VALUE"""),"NEGROS ORIENTAL")</f>
        <v>NEGROS ORIENTAL</v>
      </c>
      <c r="E170" s="5" t="str">
        <f ca="1">IFERROR(__xludf.DUMMYFUNCTION("""COMPUTED_VALUE"""),"SIQUIJOR")</f>
        <v>SIQUIJOR</v>
      </c>
    </row>
    <row r="171" spans="1:5" ht="12.75" x14ac:dyDescent="0.2">
      <c r="A171" s="5" t="str">
        <v>VII</v>
      </c>
      <c r="B171" s="5" t="str">
        <f ca="1">IFERROR(__xludf.DUMMYFUNCTION("""COMPUTED_VALUE"""),"BOHOL")</f>
        <v>BOHOL</v>
      </c>
      <c r="C171" s="5" t="str">
        <f ca="1">IFERROR(__xludf.DUMMYFUNCTION("""COMPUTED_VALUE"""),"CEBU")</f>
        <v>CEBU</v>
      </c>
      <c r="D171" s="5" t="str">
        <f ca="1">IFERROR(__xludf.DUMMYFUNCTION("""COMPUTED_VALUE"""),"NEGROS ORIENTAL")</f>
        <v>NEGROS ORIENTAL</v>
      </c>
      <c r="E171" s="5" t="str">
        <f ca="1">IFERROR(__xludf.DUMMYFUNCTION("""COMPUTED_VALUE"""),"SIQUIJOR")</f>
        <v>SIQUIJOR</v>
      </c>
    </row>
    <row r="172" spans="1:5" ht="12.75" x14ac:dyDescent="0.2">
      <c r="A172" s="5" t="str">
        <v>VII</v>
      </c>
      <c r="B172" s="5" t="str">
        <f ca="1">IFERROR(__xludf.DUMMYFUNCTION("""COMPUTED_VALUE"""),"BOHOL")</f>
        <v>BOHOL</v>
      </c>
      <c r="C172" s="5" t="str">
        <f ca="1">IFERROR(__xludf.DUMMYFUNCTION("""COMPUTED_VALUE"""),"CEBU")</f>
        <v>CEBU</v>
      </c>
      <c r="D172" s="5" t="str">
        <f ca="1">IFERROR(__xludf.DUMMYFUNCTION("""COMPUTED_VALUE"""),"NEGROS ORIENTAL")</f>
        <v>NEGROS ORIENTAL</v>
      </c>
      <c r="E172" s="5" t="str">
        <f ca="1">IFERROR(__xludf.DUMMYFUNCTION("""COMPUTED_VALUE"""),"SIQUIJOR")</f>
        <v>SIQUIJOR</v>
      </c>
    </row>
    <row r="173" spans="1:5" ht="12.75" x14ac:dyDescent="0.2">
      <c r="A173" s="5" t="str">
        <v>VII</v>
      </c>
      <c r="B173" s="5" t="str">
        <f ca="1">IFERROR(__xludf.DUMMYFUNCTION("""COMPUTED_VALUE"""),"BOHOL")</f>
        <v>BOHOL</v>
      </c>
      <c r="C173" s="5" t="str">
        <f ca="1">IFERROR(__xludf.DUMMYFUNCTION("""COMPUTED_VALUE"""),"CEBU")</f>
        <v>CEBU</v>
      </c>
      <c r="D173" s="5" t="str">
        <f ca="1">IFERROR(__xludf.DUMMYFUNCTION("""COMPUTED_VALUE"""),"NEGROS ORIENTAL")</f>
        <v>NEGROS ORIENTAL</v>
      </c>
      <c r="E173" s="5" t="str">
        <f ca="1">IFERROR(__xludf.DUMMYFUNCTION("""COMPUTED_VALUE"""),"SIQUIJOR")</f>
        <v>SIQUIJOR</v>
      </c>
    </row>
    <row r="174" spans="1:5" ht="12.75" x14ac:dyDescent="0.2">
      <c r="A174" s="5" t="str">
        <v>VII</v>
      </c>
      <c r="B174" s="5" t="str">
        <f ca="1">IFERROR(__xludf.DUMMYFUNCTION("""COMPUTED_VALUE"""),"BOHOL")</f>
        <v>BOHOL</v>
      </c>
      <c r="C174" s="5" t="str">
        <f ca="1">IFERROR(__xludf.DUMMYFUNCTION("""COMPUTED_VALUE"""),"CEBU")</f>
        <v>CEBU</v>
      </c>
      <c r="D174" s="5" t="str">
        <f ca="1">IFERROR(__xludf.DUMMYFUNCTION("""COMPUTED_VALUE"""),"NEGROS ORIENTAL")</f>
        <v>NEGROS ORIENTAL</v>
      </c>
      <c r="E174" s="5" t="str">
        <f ca="1">IFERROR(__xludf.DUMMYFUNCTION("""COMPUTED_VALUE"""),"SIQUIJOR")</f>
        <v>SIQUIJOR</v>
      </c>
    </row>
    <row r="175" spans="1:5" ht="12.75" x14ac:dyDescent="0.2">
      <c r="A175" s="5" t="str">
        <v>VII</v>
      </c>
      <c r="B175" s="5" t="str">
        <f ca="1">IFERROR(__xludf.DUMMYFUNCTION("""COMPUTED_VALUE"""),"BOHOL")</f>
        <v>BOHOL</v>
      </c>
      <c r="C175" s="5" t="str">
        <f ca="1">IFERROR(__xludf.DUMMYFUNCTION("""COMPUTED_VALUE"""),"CEBU")</f>
        <v>CEBU</v>
      </c>
      <c r="D175" s="5" t="str">
        <f ca="1">IFERROR(__xludf.DUMMYFUNCTION("""COMPUTED_VALUE"""),"NEGROS ORIENTAL")</f>
        <v>NEGROS ORIENTAL</v>
      </c>
      <c r="E175" s="5" t="str">
        <f ca="1">IFERROR(__xludf.DUMMYFUNCTION("""COMPUTED_VALUE"""),"SIQUIJOR")</f>
        <v>SIQUIJOR</v>
      </c>
    </row>
    <row r="176" spans="1:5" ht="12.75" x14ac:dyDescent="0.2">
      <c r="A176" s="5" t="str">
        <v>VII</v>
      </c>
      <c r="B176" s="5" t="str">
        <f ca="1">IFERROR(__xludf.DUMMYFUNCTION("""COMPUTED_VALUE"""),"BOHOL")</f>
        <v>BOHOL</v>
      </c>
      <c r="C176" s="5" t="str">
        <f ca="1">IFERROR(__xludf.DUMMYFUNCTION("""COMPUTED_VALUE"""),"CEBU")</f>
        <v>CEBU</v>
      </c>
      <c r="D176" s="5" t="str">
        <f ca="1">IFERROR(__xludf.DUMMYFUNCTION("""COMPUTED_VALUE"""),"NEGROS ORIENTAL")</f>
        <v>NEGROS ORIENTAL</v>
      </c>
      <c r="E176" s="5" t="str">
        <f ca="1">IFERROR(__xludf.DUMMYFUNCTION("""COMPUTED_VALUE"""),"SIQUIJOR")</f>
        <v>SIQUIJOR</v>
      </c>
    </row>
    <row r="177" spans="1:5" ht="12.75" x14ac:dyDescent="0.2">
      <c r="A177" s="5" t="str">
        <v>VII</v>
      </c>
      <c r="B177" s="5" t="str">
        <f ca="1">IFERROR(__xludf.DUMMYFUNCTION("""COMPUTED_VALUE"""),"BOHOL")</f>
        <v>BOHOL</v>
      </c>
      <c r="C177" s="5" t="str">
        <f ca="1">IFERROR(__xludf.DUMMYFUNCTION("""COMPUTED_VALUE"""),"CEBU")</f>
        <v>CEBU</v>
      </c>
      <c r="D177" s="5" t="str">
        <f ca="1">IFERROR(__xludf.DUMMYFUNCTION("""COMPUTED_VALUE"""),"NEGROS ORIENTAL")</f>
        <v>NEGROS ORIENTAL</v>
      </c>
      <c r="E177" s="5" t="str">
        <f ca="1">IFERROR(__xludf.DUMMYFUNCTION("""COMPUTED_VALUE"""),"SIQUIJOR")</f>
        <v>SIQUIJOR</v>
      </c>
    </row>
    <row r="178" spans="1:5" ht="12.75" x14ac:dyDescent="0.2">
      <c r="A178" s="5" t="str">
        <v>VII</v>
      </c>
      <c r="B178" s="5" t="str">
        <f ca="1">IFERROR(__xludf.DUMMYFUNCTION("""COMPUTED_VALUE"""),"BOHOL")</f>
        <v>BOHOL</v>
      </c>
      <c r="C178" s="5" t="str">
        <f ca="1">IFERROR(__xludf.DUMMYFUNCTION("""COMPUTED_VALUE"""),"CEBU")</f>
        <v>CEBU</v>
      </c>
      <c r="D178" s="5" t="str">
        <f ca="1">IFERROR(__xludf.DUMMYFUNCTION("""COMPUTED_VALUE"""),"NEGROS ORIENTAL")</f>
        <v>NEGROS ORIENTAL</v>
      </c>
      <c r="E178" s="5" t="str">
        <f ca="1">IFERROR(__xludf.DUMMYFUNCTION("""COMPUTED_VALUE"""),"SIQUIJOR")</f>
        <v>SIQUIJOR</v>
      </c>
    </row>
    <row r="179" spans="1:5" ht="12.75" x14ac:dyDescent="0.2">
      <c r="A179" s="5" t="str">
        <v>VII</v>
      </c>
      <c r="B179" s="5" t="str">
        <f ca="1">IFERROR(__xludf.DUMMYFUNCTION("""COMPUTED_VALUE"""),"BOHOL")</f>
        <v>BOHOL</v>
      </c>
      <c r="C179" s="5" t="str">
        <f ca="1">IFERROR(__xludf.DUMMYFUNCTION("""COMPUTED_VALUE"""),"CEBU")</f>
        <v>CEBU</v>
      </c>
      <c r="D179" s="5" t="str">
        <f ca="1">IFERROR(__xludf.DUMMYFUNCTION("""COMPUTED_VALUE"""),"NEGROS ORIENTAL")</f>
        <v>NEGROS ORIENTAL</v>
      </c>
      <c r="E179" s="5" t="str">
        <f ca="1">IFERROR(__xludf.DUMMYFUNCTION("""COMPUTED_VALUE"""),"SIQUIJOR")</f>
        <v>SIQUIJOR</v>
      </c>
    </row>
    <row r="180" spans="1:5" ht="12.75" x14ac:dyDescent="0.2">
      <c r="A180" s="5" t="str">
        <v>VII</v>
      </c>
      <c r="B180" s="5" t="str">
        <f ca="1">IFERROR(__xludf.DUMMYFUNCTION("""COMPUTED_VALUE"""),"BOHOL")</f>
        <v>BOHOL</v>
      </c>
      <c r="C180" s="5" t="str">
        <f ca="1">IFERROR(__xludf.DUMMYFUNCTION("""COMPUTED_VALUE"""),"CEBU")</f>
        <v>CEBU</v>
      </c>
      <c r="D180" s="5" t="str">
        <f ca="1">IFERROR(__xludf.DUMMYFUNCTION("""COMPUTED_VALUE"""),"NEGROS ORIENTAL")</f>
        <v>NEGROS ORIENTAL</v>
      </c>
      <c r="E180" s="5" t="str">
        <f ca="1">IFERROR(__xludf.DUMMYFUNCTION("""COMPUTED_VALUE"""),"SIQUIJOR")</f>
        <v>SIQUIJOR</v>
      </c>
    </row>
    <row r="181" spans="1:5" ht="12.75" x14ac:dyDescent="0.2">
      <c r="A181" s="5" t="str">
        <v>VII</v>
      </c>
      <c r="B181" s="5" t="str">
        <f ca="1">IFERROR(__xludf.DUMMYFUNCTION("""COMPUTED_VALUE"""),"BOHOL")</f>
        <v>BOHOL</v>
      </c>
      <c r="C181" s="5" t="str">
        <f ca="1">IFERROR(__xludf.DUMMYFUNCTION("""COMPUTED_VALUE"""),"CEBU")</f>
        <v>CEBU</v>
      </c>
      <c r="D181" s="5" t="str">
        <f ca="1">IFERROR(__xludf.DUMMYFUNCTION("""COMPUTED_VALUE"""),"NEGROS ORIENTAL")</f>
        <v>NEGROS ORIENTAL</v>
      </c>
      <c r="E181" s="5" t="str">
        <f ca="1">IFERROR(__xludf.DUMMYFUNCTION("""COMPUTED_VALUE"""),"SIQUIJOR")</f>
        <v>SIQUIJOR</v>
      </c>
    </row>
    <row r="182" spans="1:5" ht="12.75" x14ac:dyDescent="0.2">
      <c r="A182" s="5" t="str">
        <v>VII</v>
      </c>
      <c r="B182" s="5" t="str">
        <f ca="1">IFERROR(__xludf.DUMMYFUNCTION("""COMPUTED_VALUE"""),"BOHOL")</f>
        <v>BOHOL</v>
      </c>
      <c r="C182" s="5" t="str">
        <f ca="1">IFERROR(__xludf.DUMMYFUNCTION("""COMPUTED_VALUE"""),"CEBU")</f>
        <v>CEBU</v>
      </c>
      <c r="D182" s="5" t="str">
        <f ca="1">IFERROR(__xludf.DUMMYFUNCTION("""COMPUTED_VALUE"""),"NEGROS ORIENTAL")</f>
        <v>NEGROS ORIENTAL</v>
      </c>
      <c r="E182" s="5" t="str">
        <f ca="1">IFERROR(__xludf.DUMMYFUNCTION("""COMPUTED_VALUE"""),"SIQUIJOR")</f>
        <v>SIQUIJOR</v>
      </c>
    </row>
    <row r="183" spans="1:5" ht="12.75" x14ac:dyDescent="0.2">
      <c r="A183" s="5" t="str">
        <v>VII</v>
      </c>
      <c r="B183" s="5" t="str">
        <f ca="1">IFERROR(__xludf.DUMMYFUNCTION("""COMPUTED_VALUE"""),"BOHOL")</f>
        <v>BOHOL</v>
      </c>
      <c r="C183" s="5" t="str">
        <f ca="1">IFERROR(__xludf.DUMMYFUNCTION("""COMPUTED_VALUE"""),"CEBU")</f>
        <v>CEBU</v>
      </c>
      <c r="D183" s="5" t="str">
        <f ca="1">IFERROR(__xludf.DUMMYFUNCTION("""COMPUTED_VALUE"""),"NEGROS ORIENTAL")</f>
        <v>NEGROS ORIENTAL</v>
      </c>
      <c r="E183" s="5" t="str">
        <f ca="1">IFERROR(__xludf.DUMMYFUNCTION("""COMPUTED_VALUE"""),"SIQUIJOR")</f>
        <v>SIQUIJOR</v>
      </c>
    </row>
    <row r="184" spans="1:5" ht="12.75" x14ac:dyDescent="0.2">
      <c r="A184" s="5" t="str">
        <v>VII</v>
      </c>
      <c r="B184" s="5" t="str">
        <f ca="1">IFERROR(__xludf.DUMMYFUNCTION("""COMPUTED_VALUE"""),"BOHOL")</f>
        <v>BOHOL</v>
      </c>
      <c r="C184" s="5" t="str">
        <f ca="1">IFERROR(__xludf.DUMMYFUNCTION("""COMPUTED_VALUE"""),"CEBU")</f>
        <v>CEBU</v>
      </c>
      <c r="D184" s="5" t="str">
        <f ca="1">IFERROR(__xludf.DUMMYFUNCTION("""COMPUTED_VALUE"""),"NEGROS ORIENTAL")</f>
        <v>NEGROS ORIENTAL</v>
      </c>
      <c r="E184" s="5" t="str">
        <f ca="1">IFERROR(__xludf.DUMMYFUNCTION("""COMPUTED_VALUE"""),"SIQUIJOR")</f>
        <v>SIQUIJOR</v>
      </c>
    </row>
    <row r="185" spans="1:5" ht="12.75" x14ac:dyDescent="0.2">
      <c r="A185" s="5" t="str">
        <v>VII</v>
      </c>
      <c r="B185" s="5" t="str">
        <f ca="1">IFERROR(__xludf.DUMMYFUNCTION("""COMPUTED_VALUE"""),"BOHOL")</f>
        <v>BOHOL</v>
      </c>
      <c r="C185" s="5" t="str">
        <f ca="1">IFERROR(__xludf.DUMMYFUNCTION("""COMPUTED_VALUE"""),"CEBU")</f>
        <v>CEBU</v>
      </c>
      <c r="D185" s="5" t="str">
        <f ca="1">IFERROR(__xludf.DUMMYFUNCTION("""COMPUTED_VALUE"""),"NEGROS ORIENTAL")</f>
        <v>NEGROS ORIENTAL</v>
      </c>
      <c r="E185" s="5" t="str">
        <f ca="1">IFERROR(__xludf.DUMMYFUNCTION("""COMPUTED_VALUE"""),"SIQUIJOR")</f>
        <v>SIQUIJOR</v>
      </c>
    </row>
    <row r="186" spans="1:5" ht="12.75" x14ac:dyDescent="0.2">
      <c r="A186" s="5" t="str">
        <v>VII</v>
      </c>
      <c r="B186" s="5" t="str">
        <f ca="1">IFERROR(__xludf.DUMMYFUNCTION("""COMPUTED_VALUE"""),"BOHOL")</f>
        <v>BOHOL</v>
      </c>
      <c r="C186" s="5" t="str">
        <f ca="1">IFERROR(__xludf.DUMMYFUNCTION("""COMPUTED_VALUE"""),"CEBU")</f>
        <v>CEBU</v>
      </c>
      <c r="D186" s="5" t="str">
        <f ca="1">IFERROR(__xludf.DUMMYFUNCTION("""COMPUTED_VALUE"""),"NEGROS ORIENTAL")</f>
        <v>NEGROS ORIENTAL</v>
      </c>
      <c r="E186" s="5" t="str">
        <f ca="1">IFERROR(__xludf.DUMMYFUNCTION("""COMPUTED_VALUE"""),"SIQUIJOR")</f>
        <v>SIQUIJOR</v>
      </c>
    </row>
    <row r="187" spans="1:5" ht="12.75" x14ac:dyDescent="0.2">
      <c r="A187" s="5" t="str">
        <v>VII</v>
      </c>
      <c r="B187" s="5" t="str">
        <f ca="1">IFERROR(__xludf.DUMMYFUNCTION("""COMPUTED_VALUE"""),"BOHOL")</f>
        <v>BOHOL</v>
      </c>
      <c r="C187" s="5" t="str">
        <f ca="1">IFERROR(__xludf.DUMMYFUNCTION("""COMPUTED_VALUE"""),"CEBU")</f>
        <v>CEBU</v>
      </c>
      <c r="D187" s="5" t="str">
        <f ca="1">IFERROR(__xludf.DUMMYFUNCTION("""COMPUTED_VALUE"""),"NEGROS ORIENTAL")</f>
        <v>NEGROS ORIENTAL</v>
      </c>
      <c r="E187" s="5" t="str">
        <f ca="1">IFERROR(__xludf.DUMMYFUNCTION("""COMPUTED_VALUE"""),"SIQUIJOR")</f>
        <v>SIQUIJOR</v>
      </c>
    </row>
    <row r="188" spans="1:5" ht="12.75" x14ac:dyDescent="0.2">
      <c r="A188" s="5" t="str">
        <v>VII</v>
      </c>
      <c r="B188" s="5" t="str">
        <f ca="1">IFERROR(__xludf.DUMMYFUNCTION("""COMPUTED_VALUE"""),"BOHOL")</f>
        <v>BOHOL</v>
      </c>
      <c r="C188" s="5" t="str">
        <f ca="1">IFERROR(__xludf.DUMMYFUNCTION("""COMPUTED_VALUE"""),"CEBU")</f>
        <v>CEBU</v>
      </c>
      <c r="D188" s="5" t="str">
        <f ca="1">IFERROR(__xludf.DUMMYFUNCTION("""COMPUTED_VALUE"""),"NEGROS ORIENTAL")</f>
        <v>NEGROS ORIENTAL</v>
      </c>
      <c r="E188" s="5" t="str">
        <f ca="1">IFERROR(__xludf.DUMMYFUNCTION("""COMPUTED_VALUE"""),"SIQUIJOR")</f>
        <v>SIQUIJOR</v>
      </c>
    </row>
    <row r="189" spans="1:5" ht="12.75" x14ac:dyDescent="0.2">
      <c r="A189" s="5" t="str">
        <v>VII</v>
      </c>
      <c r="B189" s="5" t="str">
        <f ca="1">IFERROR(__xludf.DUMMYFUNCTION("""COMPUTED_VALUE"""),"BOHOL")</f>
        <v>BOHOL</v>
      </c>
      <c r="C189" s="5" t="str">
        <f ca="1">IFERROR(__xludf.DUMMYFUNCTION("""COMPUTED_VALUE"""),"CEBU")</f>
        <v>CEBU</v>
      </c>
      <c r="D189" s="5" t="str">
        <f ca="1">IFERROR(__xludf.DUMMYFUNCTION("""COMPUTED_VALUE"""),"NEGROS ORIENTAL")</f>
        <v>NEGROS ORIENTAL</v>
      </c>
      <c r="E189" s="5" t="str">
        <f ca="1">IFERROR(__xludf.DUMMYFUNCTION("""COMPUTED_VALUE"""),"SIQUIJOR")</f>
        <v>SIQUIJOR</v>
      </c>
    </row>
    <row r="190" spans="1:5" ht="12.75" x14ac:dyDescent="0.2">
      <c r="A190" s="5" t="str">
        <v>VII</v>
      </c>
      <c r="B190" s="5" t="str">
        <f ca="1">IFERROR(__xludf.DUMMYFUNCTION("""COMPUTED_VALUE"""),"BOHOL")</f>
        <v>BOHOL</v>
      </c>
      <c r="C190" s="5" t="str">
        <f ca="1">IFERROR(__xludf.DUMMYFUNCTION("""COMPUTED_VALUE"""),"CEBU")</f>
        <v>CEBU</v>
      </c>
      <c r="D190" s="5" t="str">
        <f ca="1">IFERROR(__xludf.DUMMYFUNCTION("""COMPUTED_VALUE"""),"NEGROS ORIENTAL")</f>
        <v>NEGROS ORIENTAL</v>
      </c>
      <c r="E190" s="5" t="str">
        <f ca="1">IFERROR(__xludf.DUMMYFUNCTION("""COMPUTED_VALUE"""),"SIQUIJOR")</f>
        <v>SIQUIJOR</v>
      </c>
    </row>
    <row r="191" spans="1:5" ht="12.75" x14ac:dyDescent="0.2">
      <c r="A191" s="5" t="str">
        <v>VII</v>
      </c>
      <c r="B191" s="5" t="str">
        <f ca="1">IFERROR(__xludf.DUMMYFUNCTION("""COMPUTED_VALUE"""),"BOHOL")</f>
        <v>BOHOL</v>
      </c>
      <c r="C191" s="5" t="str">
        <f ca="1">IFERROR(__xludf.DUMMYFUNCTION("""COMPUTED_VALUE"""),"CEBU")</f>
        <v>CEBU</v>
      </c>
      <c r="D191" s="5" t="str">
        <f ca="1">IFERROR(__xludf.DUMMYFUNCTION("""COMPUTED_VALUE"""),"NEGROS ORIENTAL")</f>
        <v>NEGROS ORIENTAL</v>
      </c>
      <c r="E191" s="5" t="str">
        <f ca="1">IFERROR(__xludf.DUMMYFUNCTION("""COMPUTED_VALUE"""),"SIQUIJOR")</f>
        <v>SIQUIJOR</v>
      </c>
    </row>
    <row r="192" spans="1:5" ht="12.75" x14ac:dyDescent="0.2">
      <c r="A192" s="5" t="str">
        <v>VII</v>
      </c>
      <c r="B192" s="5" t="str">
        <f ca="1">IFERROR(__xludf.DUMMYFUNCTION("""COMPUTED_VALUE"""),"BOHOL")</f>
        <v>BOHOL</v>
      </c>
      <c r="C192" s="5" t="str">
        <f ca="1">IFERROR(__xludf.DUMMYFUNCTION("""COMPUTED_VALUE"""),"CEBU")</f>
        <v>CEBU</v>
      </c>
      <c r="D192" s="5" t="str">
        <f ca="1">IFERROR(__xludf.DUMMYFUNCTION("""COMPUTED_VALUE"""),"NEGROS ORIENTAL")</f>
        <v>NEGROS ORIENTAL</v>
      </c>
      <c r="E192" s="5" t="str">
        <f ca="1">IFERROR(__xludf.DUMMYFUNCTION("""COMPUTED_VALUE"""),"SIQUIJOR")</f>
        <v>SIQUIJOR</v>
      </c>
    </row>
    <row r="193" spans="1:5" ht="12.75" x14ac:dyDescent="0.2">
      <c r="A193" s="5" t="str">
        <v>VII</v>
      </c>
      <c r="B193" s="5" t="str">
        <f ca="1">IFERROR(__xludf.DUMMYFUNCTION("""COMPUTED_VALUE"""),"BOHOL")</f>
        <v>BOHOL</v>
      </c>
      <c r="C193" s="5" t="str">
        <f ca="1">IFERROR(__xludf.DUMMYFUNCTION("""COMPUTED_VALUE"""),"CEBU")</f>
        <v>CEBU</v>
      </c>
      <c r="D193" s="5" t="str">
        <f ca="1">IFERROR(__xludf.DUMMYFUNCTION("""COMPUTED_VALUE"""),"NEGROS ORIENTAL")</f>
        <v>NEGROS ORIENTAL</v>
      </c>
      <c r="E193" s="5" t="str">
        <f ca="1">IFERROR(__xludf.DUMMYFUNCTION("""COMPUTED_VALUE"""),"SIQUIJOR")</f>
        <v>SIQUIJOR</v>
      </c>
    </row>
    <row r="194" spans="1:5" ht="12.75" x14ac:dyDescent="0.2">
      <c r="A194" s="5" t="str">
        <v>VII</v>
      </c>
      <c r="B194" s="5" t="str">
        <f ca="1">IFERROR(__xludf.DUMMYFUNCTION("""COMPUTED_VALUE"""),"BOHOL")</f>
        <v>BOHOL</v>
      </c>
      <c r="C194" s="5" t="str">
        <f ca="1">IFERROR(__xludf.DUMMYFUNCTION("""COMPUTED_VALUE"""),"CEBU")</f>
        <v>CEBU</v>
      </c>
      <c r="D194" s="5" t="str">
        <f ca="1">IFERROR(__xludf.DUMMYFUNCTION("""COMPUTED_VALUE"""),"NEGROS ORIENTAL")</f>
        <v>NEGROS ORIENTAL</v>
      </c>
      <c r="E194" s="5" t="str">
        <f ca="1">IFERROR(__xludf.DUMMYFUNCTION("""COMPUTED_VALUE"""),"SIQUIJOR")</f>
        <v>SIQUIJOR</v>
      </c>
    </row>
    <row r="195" spans="1:5" ht="12.75" x14ac:dyDescent="0.2">
      <c r="A195" s="5" t="str">
        <v>VII</v>
      </c>
      <c r="B195" s="5" t="str">
        <f ca="1">IFERROR(__xludf.DUMMYFUNCTION("""COMPUTED_VALUE"""),"BOHOL")</f>
        <v>BOHOL</v>
      </c>
      <c r="C195" s="5" t="str">
        <f ca="1">IFERROR(__xludf.DUMMYFUNCTION("""COMPUTED_VALUE"""),"CEBU")</f>
        <v>CEBU</v>
      </c>
      <c r="D195" s="5" t="str">
        <f ca="1">IFERROR(__xludf.DUMMYFUNCTION("""COMPUTED_VALUE"""),"NEGROS ORIENTAL")</f>
        <v>NEGROS ORIENTAL</v>
      </c>
      <c r="E195" s="5" t="str">
        <f ca="1">IFERROR(__xludf.DUMMYFUNCTION("""COMPUTED_VALUE"""),"SIQUIJOR")</f>
        <v>SIQUIJOR</v>
      </c>
    </row>
    <row r="196" spans="1:5" ht="12.75" x14ac:dyDescent="0.2">
      <c r="A196" s="5" t="str">
        <v>VII</v>
      </c>
      <c r="B196" s="5" t="str">
        <f ca="1">IFERROR(__xludf.DUMMYFUNCTION("""COMPUTED_VALUE"""),"BOHOL")</f>
        <v>BOHOL</v>
      </c>
      <c r="C196" s="5" t="str">
        <f ca="1">IFERROR(__xludf.DUMMYFUNCTION("""COMPUTED_VALUE"""),"CEBU")</f>
        <v>CEBU</v>
      </c>
      <c r="D196" s="5" t="str">
        <f ca="1">IFERROR(__xludf.DUMMYFUNCTION("""COMPUTED_VALUE"""),"NEGROS ORIENTAL")</f>
        <v>NEGROS ORIENTAL</v>
      </c>
      <c r="E196" s="5" t="str">
        <f ca="1">IFERROR(__xludf.DUMMYFUNCTION("""COMPUTED_VALUE"""),"SIQUIJOR")</f>
        <v>SIQUIJOR</v>
      </c>
    </row>
    <row r="197" spans="1:5" ht="12.75" x14ac:dyDescent="0.2">
      <c r="A197" s="5" t="str">
        <v>VII</v>
      </c>
      <c r="B197" s="5" t="str">
        <f ca="1">IFERROR(__xludf.DUMMYFUNCTION("""COMPUTED_VALUE"""),"BOHOL")</f>
        <v>BOHOL</v>
      </c>
      <c r="C197" s="5" t="str">
        <f ca="1">IFERROR(__xludf.DUMMYFUNCTION("""COMPUTED_VALUE"""),"CEBU")</f>
        <v>CEBU</v>
      </c>
      <c r="D197" s="5" t="str">
        <f ca="1">IFERROR(__xludf.DUMMYFUNCTION("""COMPUTED_VALUE"""),"NEGROS ORIENTAL")</f>
        <v>NEGROS ORIENTAL</v>
      </c>
      <c r="E197" s="5" t="str">
        <f ca="1">IFERROR(__xludf.DUMMYFUNCTION("""COMPUTED_VALUE"""),"SIQUIJOR")</f>
        <v>SIQUIJOR</v>
      </c>
    </row>
    <row r="198" spans="1:5" ht="12.75" x14ac:dyDescent="0.2">
      <c r="A198" s="5" t="str">
        <v>VII</v>
      </c>
      <c r="B198" s="5" t="str">
        <f ca="1">IFERROR(__xludf.DUMMYFUNCTION("""COMPUTED_VALUE"""),"BOHOL")</f>
        <v>BOHOL</v>
      </c>
      <c r="C198" s="5" t="str">
        <f ca="1">IFERROR(__xludf.DUMMYFUNCTION("""COMPUTED_VALUE"""),"CEBU")</f>
        <v>CEBU</v>
      </c>
      <c r="D198" s="5" t="str">
        <f ca="1">IFERROR(__xludf.DUMMYFUNCTION("""COMPUTED_VALUE"""),"NEGROS ORIENTAL")</f>
        <v>NEGROS ORIENTAL</v>
      </c>
      <c r="E198" s="5" t="str">
        <f ca="1">IFERROR(__xludf.DUMMYFUNCTION("""COMPUTED_VALUE"""),"SIQUIJOR")</f>
        <v>SIQUIJOR</v>
      </c>
    </row>
    <row r="199" spans="1:5" ht="12.75" x14ac:dyDescent="0.2">
      <c r="A199" s="5" t="str">
        <v>VII</v>
      </c>
      <c r="B199" s="5" t="str">
        <f ca="1">IFERROR(__xludf.DUMMYFUNCTION("""COMPUTED_VALUE"""),"BOHOL")</f>
        <v>BOHOL</v>
      </c>
      <c r="C199" s="5" t="str">
        <f ca="1">IFERROR(__xludf.DUMMYFUNCTION("""COMPUTED_VALUE"""),"CEBU")</f>
        <v>CEBU</v>
      </c>
      <c r="D199" s="5" t="str">
        <f ca="1">IFERROR(__xludf.DUMMYFUNCTION("""COMPUTED_VALUE"""),"NEGROS ORIENTAL")</f>
        <v>NEGROS ORIENTAL</v>
      </c>
      <c r="E199" s="5" t="str">
        <f ca="1">IFERROR(__xludf.DUMMYFUNCTION("""COMPUTED_VALUE"""),"SIQUIJOR")</f>
        <v>SIQUIJOR</v>
      </c>
    </row>
    <row r="200" spans="1:5" ht="12.75" x14ac:dyDescent="0.2">
      <c r="A200" s="5" t="str">
        <v>VII</v>
      </c>
      <c r="B200" s="5" t="str">
        <f ca="1">IFERROR(__xludf.DUMMYFUNCTION("""COMPUTED_VALUE"""),"BOHOL")</f>
        <v>BOHOL</v>
      </c>
      <c r="C200" s="5" t="str">
        <f ca="1">IFERROR(__xludf.DUMMYFUNCTION("""COMPUTED_VALUE"""),"CEBU")</f>
        <v>CEBU</v>
      </c>
      <c r="D200" s="5" t="str">
        <f ca="1">IFERROR(__xludf.DUMMYFUNCTION("""COMPUTED_VALUE"""),"NEGROS ORIENTAL")</f>
        <v>NEGROS ORIENTAL</v>
      </c>
      <c r="E200" s="5" t="str">
        <f ca="1">IFERROR(__xludf.DUMMYFUNCTION("""COMPUTED_VALUE"""),"SIQUIJOR")</f>
        <v>SIQUIJOR</v>
      </c>
    </row>
    <row r="201" spans="1:5" ht="12.75" x14ac:dyDescent="0.2">
      <c r="A201" s="5" t="str">
        <v>VII</v>
      </c>
      <c r="B201" s="5" t="str">
        <f ca="1">IFERROR(__xludf.DUMMYFUNCTION("""COMPUTED_VALUE"""),"BOHOL")</f>
        <v>BOHOL</v>
      </c>
      <c r="C201" s="5" t="str">
        <f ca="1">IFERROR(__xludf.DUMMYFUNCTION("""COMPUTED_VALUE"""),"CEBU")</f>
        <v>CEBU</v>
      </c>
      <c r="D201" s="5" t="str">
        <f ca="1">IFERROR(__xludf.DUMMYFUNCTION("""COMPUTED_VALUE"""),"NEGROS ORIENTAL")</f>
        <v>NEGROS ORIENTAL</v>
      </c>
      <c r="E201" s="5" t="str">
        <f ca="1">IFERROR(__xludf.DUMMYFUNCTION("""COMPUTED_VALUE"""),"SIQUIJOR")</f>
        <v>SIQUIJOR</v>
      </c>
    </row>
    <row r="202" spans="1:5" ht="12.75" x14ac:dyDescent="0.2">
      <c r="A202" s="5" t="str">
        <v>VII</v>
      </c>
      <c r="B202" s="5" t="str">
        <f ca="1">IFERROR(__xludf.DUMMYFUNCTION("""COMPUTED_VALUE"""),"BOHOL")</f>
        <v>BOHOL</v>
      </c>
      <c r="C202" s="5" t="str">
        <f ca="1">IFERROR(__xludf.DUMMYFUNCTION("""COMPUTED_VALUE"""),"CEBU")</f>
        <v>CEBU</v>
      </c>
      <c r="D202" s="5" t="str">
        <f ca="1">IFERROR(__xludf.DUMMYFUNCTION("""COMPUTED_VALUE"""),"NEGROS ORIENTAL")</f>
        <v>NEGROS ORIENTAL</v>
      </c>
      <c r="E202" s="5" t="str">
        <f ca="1">IFERROR(__xludf.DUMMYFUNCTION("""COMPUTED_VALUE"""),"SIQUIJOR")</f>
        <v>SIQUIJOR</v>
      </c>
    </row>
    <row r="203" spans="1:5" ht="12.75" x14ac:dyDescent="0.2">
      <c r="A203" s="5" t="str">
        <v>VII</v>
      </c>
      <c r="B203" s="5" t="str">
        <f ca="1">IFERROR(__xludf.DUMMYFUNCTION("""COMPUTED_VALUE"""),"BOHOL")</f>
        <v>BOHOL</v>
      </c>
      <c r="C203" s="5" t="str">
        <f ca="1">IFERROR(__xludf.DUMMYFUNCTION("""COMPUTED_VALUE"""),"CEBU")</f>
        <v>CEBU</v>
      </c>
      <c r="D203" s="5" t="str">
        <f ca="1">IFERROR(__xludf.DUMMYFUNCTION("""COMPUTED_VALUE"""),"NEGROS ORIENTAL")</f>
        <v>NEGROS ORIENTAL</v>
      </c>
      <c r="E203" s="5" t="str">
        <f ca="1">IFERROR(__xludf.DUMMYFUNCTION("""COMPUTED_VALUE"""),"SIQUIJOR")</f>
        <v>SIQUIJOR</v>
      </c>
    </row>
    <row r="204" spans="1:5" ht="12.75" x14ac:dyDescent="0.2">
      <c r="A204" s="5" t="str">
        <v>VII</v>
      </c>
      <c r="B204" s="5" t="str">
        <f ca="1">IFERROR(__xludf.DUMMYFUNCTION("""COMPUTED_VALUE"""),"BOHOL")</f>
        <v>BOHOL</v>
      </c>
      <c r="C204" s="5" t="str">
        <f ca="1">IFERROR(__xludf.DUMMYFUNCTION("""COMPUTED_VALUE"""),"CEBU")</f>
        <v>CEBU</v>
      </c>
      <c r="D204" s="5" t="str">
        <f ca="1">IFERROR(__xludf.DUMMYFUNCTION("""COMPUTED_VALUE"""),"NEGROS ORIENTAL")</f>
        <v>NEGROS ORIENTAL</v>
      </c>
      <c r="E204" s="5" t="str">
        <f ca="1">IFERROR(__xludf.DUMMYFUNCTION("""COMPUTED_VALUE"""),"SIQUIJOR")</f>
        <v>SIQUIJOR</v>
      </c>
    </row>
    <row r="205" spans="1:5" ht="12.75" x14ac:dyDescent="0.2">
      <c r="A205" s="5" t="str">
        <v>VII</v>
      </c>
      <c r="B205" s="5" t="str">
        <f ca="1">IFERROR(__xludf.DUMMYFUNCTION("""COMPUTED_VALUE"""),"BOHOL")</f>
        <v>BOHOL</v>
      </c>
      <c r="C205" s="5" t="str">
        <f ca="1">IFERROR(__xludf.DUMMYFUNCTION("""COMPUTED_VALUE"""),"CEBU")</f>
        <v>CEBU</v>
      </c>
      <c r="D205" s="5" t="str">
        <f ca="1">IFERROR(__xludf.DUMMYFUNCTION("""COMPUTED_VALUE"""),"NEGROS ORIENTAL")</f>
        <v>NEGROS ORIENTAL</v>
      </c>
      <c r="E205" s="5" t="str">
        <f ca="1">IFERROR(__xludf.DUMMYFUNCTION("""COMPUTED_VALUE"""),"SIQUIJOR")</f>
        <v>SIQUIJOR</v>
      </c>
    </row>
    <row r="206" spans="1:5" ht="12.75" x14ac:dyDescent="0.2">
      <c r="A206" s="5" t="str">
        <v>VII</v>
      </c>
      <c r="B206" s="5" t="str">
        <f ca="1">IFERROR(__xludf.DUMMYFUNCTION("""COMPUTED_VALUE"""),"BOHOL")</f>
        <v>BOHOL</v>
      </c>
      <c r="C206" s="5" t="str">
        <f ca="1">IFERROR(__xludf.DUMMYFUNCTION("""COMPUTED_VALUE"""),"CEBU")</f>
        <v>CEBU</v>
      </c>
      <c r="D206" s="5" t="str">
        <f ca="1">IFERROR(__xludf.DUMMYFUNCTION("""COMPUTED_VALUE"""),"NEGROS ORIENTAL")</f>
        <v>NEGROS ORIENTAL</v>
      </c>
      <c r="E206" s="5" t="str">
        <f ca="1">IFERROR(__xludf.DUMMYFUNCTION("""COMPUTED_VALUE"""),"SIQUIJOR")</f>
        <v>SIQUIJOR</v>
      </c>
    </row>
    <row r="207" spans="1:5" ht="12.75" x14ac:dyDescent="0.2">
      <c r="A207" s="5" t="str">
        <v>VII</v>
      </c>
      <c r="B207" s="5" t="str">
        <f ca="1">IFERROR(__xludf.DUMMYFUNCTION("""COMPUTED_VALUE"""),"BOHOL")</f>
        <v>BOHOL</v>
      </c>
      <c r="C207" s="5" t="str">
        <f ca="1">IFERROR(__xludf.DUMMYFUNCTION("""COMPUTED_VALUE"""),"CEBU")</f>
        <v>CEBU</v>
      </c>
      <c r="D207" s="5" t="str">
        <f ca="1">IFERROR(__xludf.DUMMYFUNCTION("""COMPUTED_VALUE"""),"NEGROS ORIENTAL")</f>
        <v>NEGROS ORIENTAL</v>
      </c>
      <c r="E207" s="5" t="str">
        <f ca="1">IFERROR(__xludf.DUMMYFUNCTION("""COMPUTED_VALUE"""),"SIQUIJOR")</f>
        <v>SIQUIJOR</v>
      </c>
    </row>
    <row r="208" spans="1:5" ht="12.75" x14ac:dyDescent="0.2">
      <c r="A208" s="5" t="str">
        <v>VII</v>
      </c>
      <c r="B208" s="5" t="str">
        <f ca="1">IFERROR(__xludf.DUMMYFUNCTION("""COMPUTED_VALUE"""),"BOHOL")</f>
        <v>BOHOL</v>
      </c>
      <c r="C208" s="5" t="str">
        <f ca="1">IFERROR(__xludf.DUMMYFUNCTION("""COMPUTED_VALUE"""),"CEBU")</f>
        <v>CEBU</v>
      </c>
      <c r="D208" s="5" t="str">
        <f ca="1">IFERROR(__xludf.DUMMYFUNCTION("""COMPUTED_VALUE"""),"NEGROS ORIENTAL")</f>
        <v>NEGROS ORIENTAL</v>
      </c>
      <c r="E208" s="5" t="str">
        <f ca="1">IFERROR(__xludf.DUMMYFUNCTION("""COMPUTED_VALUE"""),"SIQUIJOR")</f>
        <v>SIQUIJOR</v>
      </c>
    </row>
    <row r="209" spans="1:5" ht="12.75" x14ac:dyDescent="0.2">
      <c r="A209" s="5" t="str">
        <v>VII</v>
      </c>
      <c r="B209" s="5" t="str">
        <f ca="1">IFERROR(__xludf.DUMMYFUNCTION("""COMPUTED_VALUE"""),"BOHOL")</f>
        <v>BOHOL</v>
      </c>
      <c r="C209" s="5" t="str">
        <f ca="1">IFERROR(__xludf.DUMMYFUNCTION("""COMPUTED_VALUE"""),"CEBU")</f>
        <v>CEBU</v>
      </c>
      <c r="D209" s="5" t="str">
        <f ca="1">IFERROR(__xludf.DUMMYFUNCTION("""COMPUTED_VALUE"""),"NEGROS ORIENTAL")</f>
        <v>NEGROS ORIENTAL</v>
      </c>
      <c r="E209" s="5" t="str">
        <f ca="1">IFERROR(__xludf.DUMMYFUNCTION("""COMPUTED_VALUE"""),"SIQUIJOR")</f>
        <v>SIQUIJOR</v>
      </c>
    </row>
    <row r="210" spans="1:5" ht="12.75" x14ac:dyDescent="0.2">
      <c r="A210" s="5" t="str">
        <v>VII</v>
      </c>
      <c r="B210" s="5" t="str">
        <f ca="1">IFERROR(__xludf.DUMMYFUNCTION("""COMPUTED_VALUE"""),"BOHOL")</f>
        <v>BOHOL</v>
      </c>
      <c r="C210" s="5" t="str">
        <f ca="1">IFERROR(__xludf.DUMMYFUNCTION("""COMPUTED_VALUE"""),"CEBU")</f>
        <v>CEBU</v>
      </c>
      <c r="D210" s="5" t="str">
        <f ca="1">IFERROR(__xludf.DUMMYFUNCTION("""COMPUTED_VALUE"""),"NEGROS ORIENTAL")</f>
        <v>NEGROS ORIENTAL</v>
      </c>
      <c r="E210" s="5" t="str">
        <f ca="1">IFERROR(__xludf.DUMMYFUNCTION("""COMPUTED_VALUE"""),"SIQUIJOR")</f>
        <v>SIQUIJOR</v>
      </c>
    </row>
    <row r="211" spans="1:5" ht="12.75" x14ac:dyDescent="0.2">
      <c r="A211" s="5" t="str">
        <v>VII</v>
      </c>
      <c r="B211" s="5" t="str">
        <f ca="1">IFERROR(__xludf.DUMMYFUNCTION("""COMPUTED_VALUE"""),"BOHOL")</f>
        <v>BOHOL</v>
      </c>
      <c r="C211" s="5" t="str">
        <f ca="1">IFERROR(__xludf.DUMMYFUNCTION("""COMPUTED_VALUE"""),"CEBU")</f>
        <v>CEBU</v>
      </c>
      <c r="D211" s="5" t="str">
        <f ca="1">IFERROR(__xludf.DUMMYFUNCTION("""COMPUTED_VALUE"""),"NEGROS ORIENTAL")</f>
        <v>NEGROS ORIENTAL</v>
      </c>
      <c r="E211" s="5" t="str">
        <f ca="1">IFERROR(__xludf.DUMMYFUNCTION("""COMPUTED_VALUE"""),"SIQUIJOR")</f>
        <v>SIQUIJOR</v>
      </c>
    </row>
    <row r="212" spans="1:5" ht="12.75" x14ac:dyDescent="0.2">
      <c r="A212" s="5" t="str">
        <v>VII</v>
      </c>
      <c r="B212" s="5" t="str">
        <f ca="1">IFERROR(__xludf.DUMMYFUNCTION("""COMPUTED_VALUE"""),"BOHOL")</f>
        <v>BOHOL</v>
      </c>
      <c r="C212" s="5" t="str">
        <f ca="1">IFERROR(__xludf.DUMMYFUNCTION("""COMPUTED_VALUE"""),"CEBU")</f>
        <v>CEBU</v>
      </c>
      <c r="D212" s="5" t="str">
        <f ca="1">IFERROR(__xludf.DUMMYFUNCTION("""COMPUTED_VALUE"""),"NEGROS ORIENTAL")</f>
        <v>NEGROS ORIENTAL</v>
      </c>
      <c r="E212" s="5" t="str">
        <f ca="1">IFERROR(__xludf.DUMMYFUNCTION("""COMPUTED_VALUE"""),"SIQUIJOR")</f>
        <v>SIQUIJOR</v>
      </c>
    </row>
    <row r="213" spans="1:5" ht="12.75" x14ac:dyDescent="0.2">
      <c r="A213" s="5" t="str">
        <v>VII</v>
      </c>
      <c r="B213" s="5" t="str">
        <f ca="1">IFERROR(__xludf.DUMMYFUNCTION("""COMPUTED_VALUE"""),"BOHOL")</f>
        <v>BOHOL</v>
      </c>
      <c r="C213" s="5" t="str">
        <f ca="1">IFERROR(__xludf.DUMMYFUNCTION("""COMPUTED_VALUE"""),"CEBU")</f>
        <v>CEBU</v>
      </c>
      <c r="D213" s="5" t="str">
        <f ca="1">IFERROR(__xludf.DUMMYFUNCTION("""COMPUTED_VALUE"""),"NEGROS ORIENTAL")</f>
        <v>NEGROS ORIENTAL</v>
      </c>
      <c r="E213" s="5" t="str">
        <f ca="1">IFERROR(__xludf.DUMMYFUNCTION("""COMPUTED_VALUE"""),"SIQUIJOR")</f>
        <v>SIQUIJOR</v>
      </c>
    </row>
    <row r="214" spans="1:5" ht="12.75" x14ac:dyDescent="0.2">
      <c r="A214" s="5" t="str">
        <v>VII</v>
      </c>
      <c r="B214" s="5" t="str">
        <f ca="1">IFERROR(__xludf.DUMMYFUNCTION("""COMPUTED_VALUE"""),"BOHOL")</f>
        <v>BOHOL</v>
      </c>
      <c r="C214" s="5" t="str">
        <f ca="1">IFERROR(__xludf.DUMMYFUNCTION("""COMPUTED_VALUE"""),"CEBU")</f>
        <v>CEBU</v>
      </c>
      <c r="D214" s="5" t="str">
        <f ca="1">IFERROR(__xludf.DUMMYFUNCTION("""COMPUTED_VALUE"""),"NEGROS ORIENTAL")</f>
        <v>NEGROS ORIENTAL</v>
      </c>
      <c r="E214" s="5" t="str">
        <f ca="1">IFERROR(__xludf.DUMMYFUNCTION("""COMPUTED_VALUE"""),"SIQUIJOR")</f>
        <v>SIQUIJOR</v>
      </c>
    </row>
    <row r="215" spans="1:5" ht="12.75" x14ac:dyDescent="0.2">
      <c r="A215" s="5" t="str">
        <v>VII</v>
      </c>
      <c r="B215" s="5" t="str">
        <f ca="1">IFERROR(__xludf.DUMMYFUNCTION("""COMPUTED_VALUE"""),"BOHOL")</f>
        <v>BOHOL</v>
      </c>
      <c r="C215" s="5" t="str">
        <f ca="1">IFERROR(__xludf.DUMMYFUNCTION("""COMPUTED_VALUE"""),"CEBU")</f>
        <v>CEBU</v>
      </c>
      <c r="D215" s="5" t="str">
        <f ca="1">IFERROR(__xludf.DUMMYFUNCTION("""COMPUTED_VALUE"""),"NEGROS ORIENTAL")</f>
        <v>NEGROS ORIENTAL</v>
      </c>
      <c r="E215" s="5" t="str">
        <f ca="1">IFERROR(__xludf.DUMMYFUNCTION("""COMPUTED_VALUE"""),"SIQUIJOR")</f>
        <v>SIQUIJOR</v>
      </c>
    </row>
    <row r="216" spans="1:5" ht="12.75" x14ac:dyDescent="0.2">
      <c r="A216" s="5" t="str">
        <v>VII</v>
      </c>
      <c r="B216" s="5" t="str">
        <f ca="1">IFERROR(__xludf.DUMMYFUNCTION("""COMPUTED_VALUE"""),"BOHOL")</f>
        <v>BOHOL</v>
      </c>
      <c r="C216" s="5" t="str">
        <f ca="1">IFERROR(__xludf.DUMMYFUNCTION("""COMPUTED_VALUE"""),"CEBU")</f>
        <v>CEBU</v>
      </c>
      <c r="D216" s="5" t="str">
        <f ca="1">IFERROR(__xludf.DUMMYFUNCTION("""COMPUTED_VALUE"""),"NEGROS ORIENTAL")</f>
        <v>NEGROS ORIENTAL</v>
      </c>
      <c r="E216" s="5" t="str">
        <f ca="1">IFERROR(__xludf.DUMMYFUNCTION("""COMPUTED_VALUE"""),"SIQUIJOR")</f>
        <v>SIQUIJOR</v>
      </c>
    </row>
    <row r="217" spans="1:5" ht="12.75" x14ac:dyDescent="0.2">
      <c r="A217" s="5" t="str">
        <v>VII</v>
      </c>
      <c r="B217" s="5" t="str">
        <f ca="1">IFERROR(__xludf.DUMMYFUNCTION("""COMPUTED_VALUE"""),"BOHOL")</f>
        <v>BOHOL</v>
      </c>
      <c r="C217" s="5" t="str">
        <f ca="1">IFERROR(__xludf.DUMMYFUNCTION("""COMPUTED_VALUE"""),"CEBU")</f>
        <v>CEBU</v>
      </c>
      <c r="D217" s="5" t="str">
        <f ca="1">IFERROR(__xludf.DUMMYFUNCTION("""COMPUTED_VALUE"""),"NEGROS ORIENTAL")</f>
        <v>NEGROS ORIENTAL</v>
      </c>
      <c r="E217" s="5" t="str">
        <f ca="1">IFERROR(__xludf.DUMMYFUNCTION("""COMPUTED_VALUE"""),"SIQUIJOR")</f>
        <v>SIQUIJOR</v>
      </c>
    </row>
    <row r="218" spans="1:5" ht="12.75" x14ac:dyDescent="0.2">
      <c r="A218" s="5" t="str">
        <v>VII</v>
      </c>
      <c r="B218" s="5" t="str">
        <f ca="1">IFERROR(__xludf.DUMMYFUNCTION("""COMPUTED_VALUE"""),"BOHOL")</f>
        <v>BOHOL</v>
      </c>
      <c r="C218" s="5" t="str">
        <f ca="1">IFERROR(__xludf.DUMMYFUNCTION("""COMPUTED_VALUE"""),"CEBU")</f>
        <v>CEBU</v>
      </c>
      <c r="D218" s="5" t="str">
        <f ca="1">IFERROR(__xludf.DUMMYFUNCTION("""COMPUTED_VALUE"""),"NEGROS ORIENTAL")</f>
        <v>NEGROS ORIENTAL</v>
      </c>
      <c r="E218" s="5" t="str">
        <f ca="1">IFERROR(__xludf.DUMMYFUNCTION("""COMPUTED_VALUE"""),"SIQUIJOR")</f>
        <v>SIQUIJOR</v>
      </c>
    </row>
    <row r="219" spans="1:5" ht="12.75" x14ac:dyDescent="0.2">
      <c r="A219" s="5" t="str">
        <v>VII</v>
      </c>
      <c r="B219" s="5" t="str">
        <f ca="1">IFERROR(__xludf.DUMMYFUNCTION("""COMPUTED_VALUE"""),"BOHOL")</f>
        <v>BOHOL</v>
      </c>
      <c r="C219" s="5" t="str">
        <f ca="1">IFERROR(__xludf.DUMMYFUNCTION("""COMPUTED_VALUE"""),"CEBU")</f>
        <v>CEBU</v>
      </c>
      <c r="D219" s="5" t="str">
        <f ca="1">IFERROR(__xludf.DUMMYFUNCTION("""COMPUTED_VALUE"""),"NEGROS ORIENTAL")</f>
        <v>NEGROS ORIENTAL</v>
      </c>
      <c r="E219" s="5" t="str">
        <f ca="1">IFERROR(__xludf.DUMMYFUNCTION("""COMPUTED_VALUE"""),"SIQUIJOR")</f>
        <v>SIQUIJOR</v>
      </c>
    </row>
    <row r="220" spans="1:5" ht="12.75" x14ac:dyDescent="0.2">
      <c r="A220" s="5" t="str">
        <v>VII</v>
      </c>
      <c r="B220" s="5" t="str">
        <f ca="1">IFERROR(__xludf.DUMMYFUNCTION("""COMPUTED_VALUE"""),"BOHOL")</f>
        <v>BOHOL</v>
      </c>
      <c r="C220" s="5" t="str">
        <f ca="1">IFERROR(__xludf.DUMMYFUNCTION("""COMPUTED_VALUE"""),"CEBU")</f>
        <v>CEBU</v>
      </c>
      <c r="D220" s="5" t="str">
        <f ca="1">IFERROR(__xludf.DUMMYFUNCTION("""COMPUTED_VALUE"""),"NEGROS ORIENTAL")</f>
        <v>NEGROS ORIENTAL</v>
      </c>
      <c r="E220" s="5" t="str">
        <f ca="1">IFERROR(__xludf.DUMMYFUNCTION("""COMPUTED_VALUE"""),"SIQUIJOR")</f>
        <v>SIQUIJOR</v>
      </c>
    </row>
    <row r="221" spans="1:5" ht="12.75" x14ac:dyDescent="0.2">
      <c r="A221" s="5" t="str">
        <v>VII</v>
      </c>
      <c r="B221" s="5" t="str">
        <f ca="1">IFERROR(__xludf.DUMMYFUNCTION("""COMPUTED_VALUE"""),"BOHOL")</f>
        <v>BOHOL</v>
      </c>
      <c r="C221" s="5" t="str">
        <f ca="1">IFERROR(__xludf.DUMMYFUNCTION("""COMPUTED_VALUE"""),"CEBU")</f>
        <v>CEBU</v>
      </c>
      <c r="D221" s="5" t="str">
        <f ca="1">IFERROR(__xludf.DUMMYFUNCTION("""COMPUTED_VALUE"""),"NEGROS ORIENTAL")</f>
        <v>NEGROS ORIENTAL</v>
      </c>
      <c r="E221" s="5" t="str">
        <f ca="1">IFERROR(__xludf.DUMMYFUNCTION("""COMPUTED_VALUE"""),"SIQUIJOR")</f>
        <v>SIQUIJOR</v>
      </c>
    </row>
    <row r="222" spans="1:5" ht="12.75" x14ac:dyDescent="0.2">
      <c r="A222" s="5" t="str">
        <v>VII</v>
      </c>
      <c r="B222" s="5" t="str">
        <f ca="1">IFERROR(__xludf.DUMMYFUNCTION("""COMPUTED_VALUE"""),"BOHOL")</f>
        <v>BOHOL</v>
      </c>
      <c r="C222" s="5" t="str">
        <f ca="1">IFERROR(__xludf.DUMMYFUNCTION("""COMPUTED_VALUE"""),"CEBU")</f>
        <v>CEBU</v>
      </c>
      <c r="D222" s="5" t="str">
        <f ca="1">IFERROR(__xludf.DUMMYFUNCTION("""COMPUTED_VALUE"""),"NEGROS ORIENTAL")</f>
        <v>NEGROS ORIENTAL</v>
      </c>
      <c r="E222" s="5" t="str">
        <f ca="1">IFERROR(__xludf.DUMMYFUNCTION("""COMPUTED_VALUE"""),"SIQUIJOR")</f>
        <v>SIQUIJOR</v>
      </c>
    </row>
    <row r="223" spans="1:5" ht="12.75" x14ac:dyDescent="0.2">
      <c r="A223" s="5" t="str">
        <v>VII</v>
      </c>
      <c r="B223" s="5" t="str">
        <f ca="1">IFERROR(__xludf.DUMMYFUNCTION("""COMPUTED_VALUE"""),"BOHOL")</f>
        <v>BOHOL</v>
      </c>
      <c r="C223" s="5" t="str">
        <f ca="1">IFERROR(__xludf.DUMMYFUNCTION("""COMPUTED_VALUE"""),"CEBU")</f>
        <v>CEBU</v>
      </c>
      <c r="D223" s="5" t="str">
        <f ca="1">IFERROR(__xludf.DUMMYFUNCTION("""COMPUTED_VALUE"""),"NEGROS ORIENTAL")</f>
        <v>NEGROS ORIENTAL</v>
      </c>
      <c r="E223" s="5" t="str">
        <f ca="1">IFERROR(__xludf.DUMMYFUNCTION("""COMPUTED_VALUE"""),"SIQUIJOR")</f>
        <v>SIQUIJOR</v>
      </c>
    </row>
    <row r="224" spans="1:5" ht="12.75" x14ac:dyDescent="0.2">
      <c r="A224" s="5" t="str">
        <v>VII</v>
      </c>
      <c r="B224" s="5" t="str">
        <f ca="1">IFERROR(__xludf.DUMMYFUNCTION("""COMPUTED_VALUE"""),"BOHOL")</f>
        <v>BOHOL</v>
      </c>
      <c r="C224" s="5" t="str">
        <f ca="1">IFERROR(__xludf.DUMMYFUNCTION("""COMPUTED_VALUE"""),"CEBU")</f>
        <v>CEBU</v>
      </c>
      <c r="D224" s="5" t="str">
        <f ca="1">IFERROR(__xludf.DUMMYFUNCTION("""COMPUTED_VALUE"""),"NEGROS ORIENTAL")</f>
        <v>NEGROS ORIENTAL</v>
      </c>
      <c r="E224" s="5" t="str">
        <f ca="1">IFERROR(__xludf.DUMMYFUNCTION("""COMPUTED_VALUE"""),"SIQUIJOR")</f>
        <v>SIQUIJOR</v>
      </c>
    </row>
    <row r="225" spans="1:5" ht="12.75" x14ac:dyDescent="0.2">
      <c r="A225" s="5" t="str">
        <v>VII</v>
      </c>
      <c r="B225" s="5" t="str">
        <f ca="1">IFERROR(__xludf.DUMMYFUNCTION("""COMPUTED_VALUE"""),"BOHOL")</f>
        <v>BOHOL</v>
      </c>
      <c r="C225" s="5" t="str">
        <f ca="1">IFERROR(__xludf.DUMMYFUNCTION("""COMPUTED_VALUE"""),"CEBU")</f>
        <v>CEBU</v>
      </c>
      <c r="D225" s="5" t="str">
        <f ca="1">IFERROR(__xludf.DUMMYFUNCTION("""COMPUTED_VALUE"""),"NEGROS ORIENTAL")</f>
        <v>NEGROS ORIENTAL</v>
      </c>
      <c r="E225" s="5" t="str">
        <f ca="1">IFERROR(__xludf.DUMMYFUNCTION("""COMPUTED_VALUE"""),"SIQUIJOR")</f>
        <v>SIQUIJOR</v>
      </c>
    </row>
    <row r="226" spans="1:5" ht="12.75" x14ac:dyDescent="0.2">
      <c r="A226" s="5" t="str">
        <v>VII</v>
      </c>
      <c r="B226" s="5" t="str">
        <f ca="1">IFERROR(__xludf.DUMMYFUNCTION("""COMPUTED_VALUE"""),"BOHOL")</f>
        <v>BOHOL</v>
      </c>
      <c r="C226" s="5" t="str">
        <f ca="1">IFERROR(__xludf.DUMMYFUNCTION("""COMPUTED_VALUE"""),"CEBU")</f>
        <v>CEBU</v>
      </c>
      <c r="D226" s="5" t="str">
        <f ca="1">IFERROR(__xludf.DUMMYFUNCTION("""COMPUTED_VALUE"""),"NEGROS ORIENTAL")</f>
        <v>NEGROS ORIENTAL</v>
      </c>
      <c r="E226" s="5" t="str">
        <f ca="1">IFERROR(__xludf.DUMMYFUNCTION("""COMPUTED_VALUE"""),"SIQUIJOR")</f>
        <v>SIQUIJOR</v>
      </c>
    </row>
    <row r="227" spans="1:5" ht="12.75" x14ac:dyDescent="0.2">
      <c r="A227" s="5" t="str">
        <v>VII</v>
      </c>
      <c r="B227" s="5" t="str">
        <f ca="1">IFERROR(__xludf.DUMMYFUNCTION("""COMPUTED_VALUE"""),"BOHOL")</f>
        <v>BOHOL</v>
      </c>
      <c r="C227" s="5" t="str">
        <f ca="1">IFERROR(__xludf.DUMMYFUNCTION("""COMPUTED_VALUE"""),"CEBU")</f>
        <v>CEBU</v>
      </c>
      <c r="D227" s="5" t="str">
        <f ca="1">IFERROR(__xludf.DUMMYFUNCTION("""COMPUTED_VALUE"""),"NEGROS ORIENTAL")</f>
        <v>NEGROS ORIENTAL</v>
      </c>
      <c r="E227" s="5" t="str">
        <f ca="1">IFERROR(__xludf.DUMMYFUNCTION("""COMPUTED_VALUE"""),"SIQUIJOR")</f>
        <v>SIQUIJOR</v>
      </c>
    </row>
    <row r="228" spans="1:5" ht="12.75" x14ac:dyDescent="0.2">
      <c r="A228" s="5" t="str">
        <v>VII</v>
      </c>
      <c r="B228" s="5" t="str">
        <f ca="1">IFERROR(__xludf.DUMMYFUNCTION("""COMPUTED_VALUE"""),"BOHOL")</f>
        <v>BOHOL</v>
      </c>
      <c r="C228" s="5" t="str">
        <f ca="1">IFERROR(__xludf.DUMMYFUNCTION("""COMPUTED_VALUE"""),"CEBU")</f>
        <v>CEBU</v>
      </c>
      <c r="D228" s="5" t="str">
        <f ca="1">IFERROR(__xludf.DUMMYFUNCTION("""COMPUTED_VALUE"""),"NEGROS ORIENTAL")</f>
        <v>NEGROS ORIENTAL</v>
      </c>
      <c r="E228" s="5" t="str">
        <f ca="1">IFERROR(__xludf.DUMMYFUNCTION("""COMPUTED_VALUE"""),"SIQUIJOR")</f>
        <v>SIQUIJOR</v>
      </c>
    </row>
    <row r="229" spans="1:5" ht="12.75" x14ac:dyDescent="0.2">
      <c r="A229" s="5" t="str">
        <v>VII</v>
      </c>
      <c r="B229" s="5" t="str">
        <f ca="1">IFERROR(__xludf.DUMMYFUNCTION("""COMPUTED_VALUE"""),"BOHOL")</f>
        <v>BOHOL</v>
      </c>
      <c r="C229" s="5" t="str">
        <f ca="1">IFERROR(__xludf.DUMMYFUNCTION("""COMPUTED_VALUE"""),"CEBU")</f>
        <v>CEBU</v>
      </c>
      <c r="D229" s="5" t="str">
        <f ca="1">IFERROR(__xludf.DUMMYFUNCTION("""COMPUTED_VALUE"""),"NEGROS ORIENTAL")</f>
        <v>NEGROS ORIENTAL</v>
      </c>
      <c r="E229" s="5" t="str">
        <f ca="1">IFERROR(__xludf.DUMMYFUNCTION("""COMPUTED_VALUE"""),"SIQUIJOR")</f>
        <v>SIQUIJOR</v>
      </c>
    </row>
    <row r="230" spans="1:5" ht="12.75" x14ac:dyDescent="0.2">
      <c r="A230" s="5" t="str">
        <v>VII</v>
      </c>
      <c r="B230" s="5" t="str">
        <f ca="1">IFERROR(__xludf.DUMMYFUNCTION("""COMPUTED_VALUE"""),"BOHOL")</f>
        <v>BOHOL</v>
      </c>
      <c r="C230" s="5" t="str">
        <f ca="1">IFERROR(__xludf.DUMMYFUNCTION("""COMPUTED_VALUE"""),"CEBU")</f>
        <v>CEBU</v>
      </c>
      <c r="D230" s="5" t="str">
        <f ca="1">IFERROR(__xludf.DUMMYFUNCTION("""COMPUTED_VALUE"""),"NEGROS ORIENTAL")</f>
        <v>NEGROS ORIENTAL</v>
      </c>
      <c r="E230" s="5" t="str">
        <f ca="1">IFERROR(__xludf.DUMMYFUNCTION("""COMPUTED_VALUE"""),"SIQUIJOR")</f>
        <v>SIQUIJOR</v>
      </c>
    </row>
    <row r="231" spans="1:5" ht="12.75" x14ac:dyDescent="0.2">
      <c r="A231" s="5" t="str">
        <v>VII</v>
      </c>
      <c r="B231" s="5" t="str">
        <f ca="1">IFERROR(__xludf.DUMMYFUNCTION("""COMPUTED_VALUE"""),"BOHOL")</f>
        <v>BOHOL</v>
      </c>
      <c r="C231" s="5" t="str">
        <f ca="1">IFERROR(__xludf.DUMMYFUNCTION("""COMPUTED_VALUE"""),"CEBU")</f>
        <v>CEBU</v>
      </c>
      <c r="D231" s="5" t="str">
        <f ca="1">IFERROR(__xludf.DUMMYFUNCTION("""COMPUTED_VALUE"""),"NEGROS ORIENTAL")</f>
        <v>NEGROS ORIENTAL</v>
      </c>
      <c r="E231" s="5" t="str">
        <f ca="1">IFERROR(__xludf.DUMMYFUNCTION("""COMPUTED_VALUE"""),"SIQUIJOR")</f>
        <v>SIQUIJOR</v>
      </c>
    </row>
    <row r="232" spans="1:5" ht="12.75" x14ac:dyDescent="0.2">
      <c r="A232" s="5" t="str">
        <v>VII</v>
      </c>
      <c r="B232" s="5" t="str">
        <f ca="1">IFERROR(__xludf.DUMMYFUNCTION("""COMPUTED_VALUE"""),"BOHOL")</f>
        <v>BOHOL</v>
      </c>
      <c r="C232" s="5" t="str">
        <f ca="1">IFERROR(__xludf.DUMMYFUNCTION("""COMPUTED_VALUE"""),"CEBU")</f>
        <v>CEBU</v>
      </c>
      <c r="D232" s="5" t="str">
        <f ca="1">IFERROR(__xludf.DUMMYFUNCTION("""COMPUTED_VALUE"""),"NEGROS ORIENTAL")</f>
        <v>NEGROS ORIENTAL</v>
      </c>
      <c r="E232" s="5" t="str">
        <f ca="1">IFERROR(__xludf.DUMMYFUNCTION("""COMPUTED_VALUE"""),"SIQUIJOR")</f>
        <v>SIQUIJOR</v>
      </c>
    </row>
    <row r="233" spans="1:5" ht="12.75" x14ac:dyDescent="0.2">
      <c r="A233" s="5" t="str">
        <v>VII</v>
      </c>
      <c r="B233" s="5" t="str">
        <f ca="1">IFERROR(__xludf.DUMMYFUNCTION("""COMPUTED_VALUE"""),"BOHOL")</f>
        <v>BOHOL</v>
      </c>
      <c r="C233" s="5" t="str">
        <f ca="1">IFERROR(__xludf.DUMMYFUNCTION("""COMPUTED_VALUE"""),"CEBU")</f>
        <v>CEBU</v>
      </c>
      <c r="D233" s="5" t="str">
        <f ca="1">IFERROR(__xludf.DUMMYFUNCTION("""COMPUTED_VALUE"""),"NEGROS ORIENTAL")</f>
        <v>NEGROS ORIENTAL</v>
      </c>
      <c r="E233" s="5" t="str">
        <f ca="1">IFERROR(__xludf.DUMMYFUNCTION("""COMPUTED_VALUE"""),"SIQUIJOR")</f>
        <v>SIQUIJOR</v>
      </c>
    </row>
    <row r="234" spans="1:5" ht="12.75" x14ac:dyDescent="0.2">
      <c r="A234" s="5" t="str">
        <v>VII</v>
      </c>
      <c r="B234" s="5" t="str">
        <f ca="1">IFERROR(__xludf.DUMMYFUNCTION("""COMPUTED_VALUE"""),"BOHOL")</f>
        <v>BOHOL</v>
      </c>
      <c r="C234" s="5" t="str">
        <f ca="1">IFERROR(__xludf.DUMMYFUNCTION("""COMPUTED_VALUE"""),"CEBU")</f>
        <v>CEBU</v>
      </c>
      <c r="D234" s="5" t="str">
        <f ca="1">IFERROR(__xludf.DUMMYFUNCTION("""COMPUTED_VALUE"""),"NEGROS ORIENTAL")</f>
        <v>NEGROS ORIENTAL</v>
      </c>
      <c r="E234" s="5" t="str">
        <f ca="1">IFERROR(__xludf.DUMMYFUNCTION("""COMPUTED_VALUE"""),"SIQUIJOR")</f>
        <v>SIQUIJOR</v>
      </c>
    </row>
    <row r="235" spans="1:5" ht="12.75" x14ac:dyDescent="0.2">
      <c r="A235" s="5" t="str">
        <v>VII</v>
      </c>
      <c r="B235" s="5" t="str">
        <f ca="1">IFERROR(__xludf.DUMMYFUNCTION("""COMPUTED_VALUE"""),"BOHOL")</f>
        <v>BOHOL</v>
      </c>
      <c r="C235" s="5" t="str">
        <f ca="1">IFERROR(__xludf.DUMMYFUNCTION("""COMPUTED_VALUE"""),"CEBU")</f>
        <v>CEBU</v>
      </c>
      <c r="D235" s="5" t="str">
        <f ca="1">IFERROR(__xludf.DUMMYFUNCTION("""COMPUTED_VALUE"""),"NEGROS ORIENTAL")</f>
        <v>NEGROS ORIENTAL</v>
      </c>
      <c r="E235" s="5" t="str">
        <f ca="1">IFERROR(__xludf.DUMMYFUNCTION("""COMPUTED_VALUE"""),"SIQUIJOR")</f>
        <v>SIQUIJOR</v>
      </c>
    </row>
    <row r="236" spans="1:5" ht="12.75" x14ac:dyDescent="0.2">
      <c r="A236" s="5" t="str">
        <v>VII</v>
      </c>
      <c r="B236" s="5" t="str">
        <f ca="1">IFERROR(__xludf.DUMMYFUNCTION("""COMPUTED_VALUE"""),"BOHOL")</f>
        <v>BOHOL</v>
      </c>
      <c r="C236" s="5" t="str">
        <f ca="1">IFERROR(__xludf.DUMMYFUNCTION("""COMPUTED_VALUE"""),"CEBU")</f>
        <v>CEBU</v>
      </c>
      <c r="D236" s="5" t="str">
        <f ca="1">IFERROR(__xludf.DUMMYFUNCTION("""COMPUTED_VALUE"""),"NEGROS ORIENTAL")</f>
        <v>NEGROS ORIENTAL</v>
      </c>
      <c r="E236" s="5" t="str">
        <f ca="1">IFERROR(__xludf.DUMMYFUNCTION("""COMPUTED_VALUE"""),"SIQUIJOR")</f>
        <v>SIQUIJOR</v>
      </c>
    </row>
    <row r="237" spans="1:5" ht="12.75" x14ac:dyDescent="0.2">
      <c r="A237" s="5" t="str">
        <v>VII</v>
      </c>
      <c r="B237" s="5" t="str">
        <f ca="1">IFERROR(__xludf.DUMMYFUNCTION("""COMPUTED_VALUE"""),"BOHOL")</f>
        <v>BOHOL</v>
      </c>
      <c r="C237" s="5" t="str">
        <f ca="1">IFERROR(__xludf.DUMMYFUNCTION("""COMPUTED_VALUE"""),"CEBU")</f>
        <v>CEBU</v>
      </c>
      <c r="D237" s="5" t="str">
        <f ca="1">IFERROR(__xludf.DUMMYFUNCTION("""COMPUTED_VALUE"""),"NEGROS ORIENTAL")</f>
        <v>NEGROS ORIENTAL</v>
      </c>
      <c r="E237" s="5" t="str">
        <f ca="1">IFERROR(__xludf.DUMMYFUNCTION("""COMPUTED_VALUE"""),"SIQUIJOR")</f>
        <v>SIQUIJOR</v>
      </c>
    </row>
    <row r="238" spans="1:5" ht="12.75" x14ac:dyDescent="0.2">
      <c r="A238" s="5" t="str">
        <v>VII</v>
      </c>
      <c r="B238" s="5" t="str">
        <f ca="1">IFERROR(__xludf.DUMMYFUNCTION("""COMPUTED_VALUE"""),"BOHOL")</f>
        <v>BOHOL</v>
      </c>
      <c r="C238" s="5" t="str">
        <f ca="1">IFERROR(__xludf.DUMMYFUNCTION("""COMPUTED_VALUE"""),"CEBU")</f>
        <v>CEBU</v>
      </c>
      <c r="D238" s="5" t="str">
        <f ca="1">IFERROR(__xludf.DUMMYFUNCTION("""COMPUTED_VALUE"""),"NEGROS ORIENTAL")</f>
        <v>NEGROS ORIENTAL</v>
      </c>
      <c r="E238" s="5" t="str">
        <f ca="1">IFERROR(__xludf.DUMMYFUNCTION("""COMPUTED_VALUE"""),"SIQUIJOR")</f>
        <v>SIQUIJOR</v>
      </c>
    </row>
    <row r="239" spans="1:5" ht="12.75" x14ac:dyDescent="0.2">
      <c r="A239" s="5" t="str">
        <v>VII</v>
      </c>
      <c r="B239" s="5" t="str">
        <f ca="1">IFERROR(__xludf.DUMMYFUNCTION("""COMPUTED_VALUE"""),"BOHOL")</f>
        <v>BOHOL</v>
      </c>
      <c r="C239" s="5" t="str">
        <f ca="1">IFERROR(__xludf.DUMMYFUNCTION("""COMPUTED_VALUE"""),"CEBU")</f>
        <v>CEBU</v>
      </c>
      <c r="D239" s="5" t="str">
        <f ca="1">IFERROR(__xludf.DUMMYFUNCTION("""COMPUTED_VALUE"""),"NEGROS ORIENTAL")</f>
        <v>NEGROS ORIENTAL</v>
      </c>
      <c r="E239" s="5" t="str">
        <f ca="1">IFERROR(__xludf.DUMMYFUNCTION("""COMPUTED_VALUE"""),"SIQUIJOR")</f>
        <v>SIQUIJOR</v>
      </c>
    </row>
    <row r="240" spans="1:5" ht="12.75" x14ac:dyDescent="0.2">
      <c r="A240" s="5" t="str">
        <v>VII</v>
      </c>
      <c r="B240" s="5" t="str">
        <f ca="1">IFERROR(__xludf.DUMMYFUNCTION("""COMPUTED_VALUE"""),"BOHOL")</f>
        <v>BOHOL</v>
      </c>
      <c r="C240" s="5" t="str">
        <f ca="1">IFERROR(__xludf.DUMMYFUNCTION("""COMPUTED_VALUE"""),"CEBU")</f>
        <v>CEBU</v>
      </c>
      <c r="D240" s="5" t="str">
        <f ca="1">IFERROR(__xludf.DUMMYFUNCTION("""COMPUTED_VALUE"""),"NEGROS ORIENTAL")</f>
        <v>NEGROS ORIENTAL</v>
      </c>
      <c r="E240" s="5" t="str">
        <f ca="1">IFERROR(__xludf.DUMMYFUNCTION("""COMPUTED_VALUE"""),"SIQUIJOR")</f>
        <v>SIQUIJOR</v>
      </c>
    </row>
    <row r="241" spans="1:5" ht="12.75" x14ac:dyDescent="0.2">
      <c r="A241" s="5" t="str">
        <v>VII</v>
      </c>
      <c r="B241" s="5" t="str">
        <f ca="1">IFERROR(__xludf.DUMMYFUNCTION("""COMPUTED_VALUE"""),"BOHOL")</f>
        <v>BOHOL</v>
      </c>
      <c r="C241" s="5" t="str">
        <f ca="1">IFERROR(__xludf.DUMMYFUNCTION("""COMPUTED_VALUE"""),"CEBU")</f>
        <v>CEBU</v>
      </c>
      <c r="D241" s="5" t="str">
        <f ca="1">IFERROR(__xludf.DUMMYFUNCTION("""COMPUTED_VALUE"""),"NEGROS ORIENTAL")</f>
        <v>NEGROS ORIENTAL</v>
      </c>
      <c r="E241" s="5" t="str">
        <f ca="1">IFERROR(__xludf.DUMMYFUNCTION("""COMPUTED_VALUE"""),"SIQUIJOR")</f>
        <v>SIQUIJOR</v>
      </c>
    </row>
    <row r="242" spans="1:5" ht="12.75" x14ac:dyDescent="0.2">
      <c r="A242" s="5" t="str">
        <v>VII</v>
      </c>
      <c r="B242" s="5" t="str">
        <f ca="1">IFERROR(__xludf.DUMMYFUNCTION("""COMPUTED_VALUE"""),"BOHOL")</f>
        <v>BOHOL</v>
      </c>
      <c r="C242" s="5" t="str">
        <f ca="1">IFERROR(__xludf.DUMMYFUNCTION("""COMPUTED_VALUE"""),"CEBU")</f>
        <v>CEBU</v>
      </c>
      <c r="D242" s="5" t="str">
        <f ca="1">IFERROR(__xludf.DUMMYFUNCTION("""COMPUTED_VALUE"""),"NEGROS ORIENTAL")</f>
        <v>NEGROS ORIENTAL</v>
      </c>
      <c r="E242" s="5" t="str">
        <f ca="1">IFERROR(__xludf.DUMMYFUNCTION("""COMPUTED_VALUE"""),"SIQUIJOR")</f>
        <v>SIQUIJOR</v>
      </c>
    </row>
    <row r="243" spans="1:5" ht="12.75" x14ac:dyDescent="0.2">
      <c r="A243" s="5" t="str">
        <v>VII</v>
      </c>
      <c r="B243" s="5" t="str">
        <f ca="1">IFERROR(__xludf.DUMMYFUNCTION("""COMPUTED_VALUE"""),"BOHOL")</f>
        <v>BOHOL</v>
      </c>
      <c r="C243" s="5" t="str">
        <f ca="1">IFERROR(__xludf.DUMMYFUNCTION("""COMPUTED_VALUE"""),"CEBU")</f>
        <v>CEBU</v>
      </c>
      <c r="D243" s="5" t="str">
        <f ca="1">IFERROR(__xludf.DUMMYFUNCTION("""COMPUTED_VALUE"""),"NEGROS ORIENTAL")</f>
        <v>NEGROS ORIENTAL</v>
      </c>
      <c r="E243" s="5" t="str">
        <f ca="1">IFERROR(__xludf.DUMMYFUNCTION("""COMPUTED_VALUE"""),"SIQUIJOR")</f>
        <v>SIQUIJOR</v>
      </c>
    </row>
    <row r="244" spans="1:5" ht="12.75" x14ac:dyDescent="0.2">
      <c r="A244" s="5" t="str">
        <v>VII</v>
      </c>
      <c r="B244" s="5" t="str">
        <f ca="1">IFERROR(__xludf.DUMMYFUNCTION("""COMPUTED_VALUE"""),"BOHOL")</f>
        <v>BOHOL</v>
      </c>
      <c r="C244" s="5" t="str">
        <f ca="1">IFERROR(__xludf.DUMMYFUNCTION("""COMPUTED_VALUE"""),"CEBU")</f>
        <v>CEBU</v>
      </c>
      <c r="D244" s="5" t="str">
        <f ca="1">IFERROR(__xludf.DUMMYFUNCTION("""COMPUTED_VALUE"""),"NEGROS ORIENTAL")</f>
        <v>NEGROS ORIENTAL</v>
      </c>
      <c r="E244" s="5" t="str">
        <f ca="1">IFERROR(__xludf.DUMMYFUNCTION("""COMPUTED_VALUE"""),"SIQUIJOR")</f>
        <v>SIQUIJOR</v>
      </c>
    </row>
    <row r="245" spans="1:5" ht="12.75" x14ac:dyDescent="0.2">
      <c r="A245" s="5" t="str">
        <v>VII</v>
      </c>
      <c r="B245" s="5" t="str">
        <f ca="1">IFERROR(__xludf.DUMMYFUNCTION("""COMPUTED_VALUE"""),"BOHOL")</f>
        <v>BOHOL</v>
      </c>
      <c r="C245" s="5" t="str">
        <f ca="1">IFERROR(__xludf.DUMMYFUNCTION("""COMPUTED_VALUE"""),"CEBU")</f>
        <v>CEBU</v>
      </c>
      <c r="D245" s="5" t="str">
        <f ca="1">IFERROR(__xludf.DUMMYFUNCTION("""COMPUTED_VALUE"""),"NEGROS ORIENTAL")</f>
        <v>NEGROS ORIENTAL</v>
      </c>
      <c r="E245" s="5" t="str">
        <f ca="1">IFERROR(__xludf.DUMMYFUNCTION("""COMPUTED_VALUE"""),"SIQUIJOR")</f>
        <v>SIQUIJOR</v>
      </c>
    </row>
    <row r="246" spans="1:5" ht="12.75" x14ac:dyDescent="0.2">
      <c r="A246" s="5" t="str">
        <v>VII</v>
      </c>
      <c r="B246" s="5" t="str">
        <f ca="1">IFERROR(__xludf.DUMMYFUNCTION("""COMPUTED_VALUE"""),"BOHOL")</f>
        <v>BOHOL</v>
      </c>
      <c r="C246" s="5" t="str">
        <f ca="1">IFERROR(__xludf.DUMMYFUNCTION("""COMPUTED_VALUE"""),"CEBU")</f>
        <v>CEBU</v>
      </c>
      <c r="D246" s="5" t="str">
        <f ca="1">IFERROR(__xludf.DUMMYFUNCTION("""COMPUTED_VALUE"""),"NEGROS ORIENTAL")</f>
        <v>NEGROS ORIENTAL</v>
      </c>
      <c r="E246" s="5" t="str">
        <f ca="1">IFERROR(__xludf.DUMMYFUNCTION("""COMPUTED_VALUE"""),"SIQUIJOR")</f>
        <v>SIQUIJOR</v>
      </c>
    </row>
    <row r="247" spans="1:5" ht="12.75" x14ac:dyDescent="0.2">
      <c r="A247" s="5" t="str">
        <v>VII</v>
      </c>
      <c r="B247" s="5" t="str">
        <f ca="1">IFERROR(__xludf.DUMMYFUNCTION("""COMPUTED_VALUE"""),"BOHOL")</f>
        <v>BOHOL</v>
      </c>
      <c r="C247" s="5" t="str">
        <f ca="1">IFERROR(__xludf.DUMMYFUNCTION("""COMPUTED_VALUE"""),"CEBU")</f>
        <v>CEBU</v>
      </c>
      <c r="D247" s="5" t="str">
        <f ca="1">IFERROR(__xludf.DUMMYFUNCTION("""COMPUTED_VALUE"""),"NEGROS ORIENTAL")</f>
        <v>NEGROS ORIENTAL</v>
      </c>
      <c r="E247" s="5" t="str">
        <f ca="1">IFERROR(__xludf.DUMMYFUNCTION("""COMPUTED_VALUE"""),"SIQUIJOR")</f>
        <v>SIQUIJOR</v>
      </c>
    </row>
    <row r="248" spans="1:5" ht="12.75" x14ac:dyDescent="0.2">
      <c r="A248" s="5" t="str">
        <v>VII</v>
      </c>
      <c r="B248" s="5" t="str">
        <f ca="1">IFERROR(__xludf.DUMMYFUNCTION("""COMPUTED_VALUE"""),"BOHOL")</f>
        <v>BOHOL</v>
      </c>
      <c r="C248" s="5" t="str">
        <f ca="1">IFERROR(__xludf.DUMMYFUNCTION("""COMPUTED_VALUE"""),"CEBU")</f>
        <v>CEBU</v>
      </c>
      <c r="D248" s="5" t="str">
        <f ca="1">IFERROR(__xludf.DUMMYFUNCTION("""COMPUTED_VALUE"""),"NEGROS ORIENTAL")</f>
        <v>NEGROS ORIENTAL</v>
      </c>
      <c r="E248" s="5" t="str">
        <f ca="1">IFERROR(__xludf.DUMMYFUNCTION("""COMPUTED_VALUE"""),"SIQUIJOR")</f>
        <v>SIQUIJOR</v>
      </c>
    </row>
    <row r="249" spans="1:5" ht="12.75" x14ac:dyDescent="0.2">
      <c r="A249" s="5" t="str">
        <v>VII</v>
      </c>
      <c r="B249" s="5" t="str">
        <f ca="1">IFERROR(__xludf.DUMMYFUNCTION("""COMPUTED_VALUE"""),"BOHOL")</f>
        <v>BOHOL</v>
      </c>
      <c r="C249" s="5" t="str">
        <f ca="1">IFERROR(__xludf.DUMMYFUNCTION("""COMPUTED_VALUE"""),"CEBU")</f>
        <v>CEBU</v>
      </c>
      <c r="D249" s="5" t="str">
        <f ca="1">IFERROR(__xludf.DUMMYFUNCTION("""COMPUTED_VALUE"""),"NEGROS ORIENTAL")</f>
        <v>NEGROS ORIENTAL</v>
      </c>
      <c r="E249" s="5" t="str">
        <f ca="1">IFERROR(__xludf.DUMMYFUNCTION("""COMPUTED_VALUE"""),"SIQUIJOR")</f>
        <v>SIQUIJOR</v>
      </c>
    </row>
    <row r="250" spans="1:5" ht="12.75" x14ac:dyDescent="0.2">
      <c r="A250" s="5" t="str">
        <v>VII</v>
      </c>
      <c r="B250" s="5" t="str">
        <f ca="1">IFERROR(__xludf.DUMMYFUNCTION("""COMPUTED_VALUE"""),"BOHOL")</f>
        <v>BOHOL</v>
      </c>
      <c r="C250" s="5" t="str">
        <f ca="1">IFERROR(__xludf.DUMMYFUNCTION("""COMPUTED_VALUE"""),"CEBU")</f>
        <v>CEBU</v>
      </c>
      <c r="D250" s="5" t="str">
        <f ca="1">IFERROR(__xludf.DUMMYFUNCTION("""COMPUTED_VALUE"""),"NEGROS ORIENTAL")</f>
        <v>NEGROS ORIENTAL</v>
      </c>
      <c r="E250" s="5" t="str">
        <f ca="1">IFERROR(__xludf.DUMMYFUNCTION("""COMPUTED_VALUE"""),"SIQUIJOR")</f>
        <v>SIQUIJOR</v>
      </c>
    </row>
    <row r="251" spans="1:5" ht="12.75" x14ac:dyDescent="0.2">
      <c r="A251" s="5" t="str">
        <v>VII</v>
      </c>
      <c r="B251" s="5" t="str">
        <f ca="1">IFERROR(__xludf.DUMMYFUNCTION("""COMPUTED_VALUE"""),"BOHOL")</f>
        <v>BOHOL</v>
      </c>
      <c r="C251" s="5" t="str">
        <f ca="1">IFERROR(__xludf.DUMMYFUNCTION("""COMPUTED_VALUE"""),"CEBU")</f>
        <v>CEBU</v>
      </c>
      <c r="D251" s="5" t="str">
        <f ca="1">IFERROR(__xludf.DUMMYFUNCTION("""COMPUTED_VALUE"""),"NEGROS ORIENTAL")</f>
        <v>NEGROS ORIENTAL</v>
      </c>
      <c r="E251" s="5" t="str">
        <f ca="1">IFERROR(__xludf.DUMMYFUNCTION("""COMPUTED_VALUE"""),"SIQUIJOR")</f>
        <v>SIQUIJOR</v>
      </c>
    </row>
    <row r="252" spans="1:5" ht="12.75" x14ac:dyDescent="0.2">
      <c r="A252" s="5" t="str">
        <v>VII</v>
      </c>
      <c r="B252" s="5" t="str">
        <f ca="1">IFERROR(__xludf.DUMMYFUNCTION("""COMPUTED_VALUE"""),"BOHOL")</f>
        <v>BOHOL</v>
      </c>
      <c r="C252" s="5" t="str">
        <f ca="1">IFERROR(__xludf.DUMMYFUNCTION("""COMPUTED_VALUE"""),"CEBU")</f>
        <v>CEBU</v>
      </c>
      <c r="D252" s="5" t="str">
        <f ca="1">IFERROR(__xludf.DUMMYFUNCTION("""COMPUTED_VALUE"""),"NEGROS ORIENTAL")</f>
        <v>NEGROS ORIENTAL</v>
      </c>
      <c r="E252" s="5" t="str">
        <f ca="1">IFERROR(__xludf.DUMMYFUNCTION("""COMPUTED_VALUE"""),"SIQUIJOR")</f>
        <v>SIQUIJOR</v>
      </c>
    </row>
    <row r="253" spans="1:5" ht="12.75" x14ac:dyDescent="0.2">
      <c r="A253" s="5" t="str">
        <v>VII</v>
      </c>
      <c r="B253" s="5" t="str">
        <f ca="1">IFERROR(__xludf.DUMMYFUNCTION("""COMPUTED_VALUE"""),"BOHOL")</f>
        <v>BOHOL</v>
      </c>
      <c r="C253" s="5" t="str">
        <f ca="1">IFERROR(__xludf.DUMMYFUNCTION("""COMPUTED_VALUE"""),"CEBU")</f>
        <v>CEBU</v>
      </c>
      <c r="D253" s="5" t="str">
        <f ca="1">IFERROR(__xludf.DUMMYFUNCTION("""COMPUTED_VALUE"""),"NEGROS ORIENTAL")</f>
        <v>NEGROS ORIENTAL</v>
      </c>
      <c r="E253" s="5" t="str">
        <f ca="1">IFERROR(__xludf.DUMMYFUNCTION("""COMPUTED_VALUE"""),"SIQUIJOR")</f>
        <v>SIQUIJOR</v>
      </c>
    </row>
    <row r="254" spans="1:5" ht="12.75" x14ac:dyDescent="0.2">
      <c r="A254" s="5" t="str">
        <v>VII</v>
      </c>
      <c r="B254" s="5" t="str">
        <f ca="1">IFERROR(__xludf.DUMMYFUNCTION("""COMPUTED_VALUE"""),"BOHOL")</f>
        <v>BOHOL</v>
      </c>
      <c r="C254" s="5" t="str">
        <f ca="1">IFERROR(__xludf.DUMMYFUNCTION("""COMPUTED_VALUE"""),"CEBU")</f>
        <v>CEBU</v>
      </c>
      <c r="D254" s="5" t="str">
        <f ca="1">IFERROR(__xludf.DUMMYFUNCTION("""COMPUTED_VALUE"""),"NEGROS ORIENTAL")</f>
        <v>NEGROS ORIENTAL</v>
      </c>
      <c r="E254" s="5" t="str">
        <f ca="1">IFERROR(__xludf.DUMMYFUNCTION("""COMPUTED_VALUE"""),"SIQUIJOR")</f>
        <v>SIQUIJOR</v>
      </c>
    </row>
    <row r="255" spans="1:5" ht="12.75" x14ac:dyDescent="0.2">
      <c r="A255" s="5" t="str">
        <v>VII</v>
      </c>
      <c r="B255" s="5" t="str">
        <f ca="1">IFERROR(__xludf.DUMMYFUNCTION("""COMPUTED_VALUE"""),"BOHOL")</f>
        <v>BOHOL</v>
      </c>
      <c r="C255" s="5" t="str">
        <f ca="1">IFERROR(__xludf.DUMMYFUNCTION("""COMPUTED_VALUE"""),"CEBU")</f>
        <v>CEBU</v>
      </c>
      <c r="D255" s="5" t="str">
        <f ca="1">IFERROR(__xludf.DUMMYFUNCTION("""COMPUTED_VALUE"""),"NEGROS ORIENTAL")</f>
        <v>NEGROS ORIENTAL</v>
      </c>
      <c r="E255" s="5" t="str">
        <f ca="1">IFERROR(__xludf.DUMMYFUNCTION("""COMPUTED_VALUE"""),"SIQUIJOR")</f>
        <v>SIQUIJOR</v>
      </c>
    </row>
    <row r="256" spans="1:5" ht="12.75" x14ac:dyDescent="0.2">
      <c r="A256" s="5" t="str">
        <v>VII</v>
      </c>
      <c r="B256" s="5" t="str">
        <f ca="1">IFERROR(__xludf.DUMMYFUNCTION("""COMPUTED_VALUE"""),"BOHOL")</f>
        <v>BOHOL</v>
      </c>
      <c r="C256" s="5" t="str">
        <f ca="1">IFERROR(__xludf.DUMMYFUNCTION("""COMPUTED_VALUE"""),"CEBU")</f>
        <v>CEBU</v>
      </c>
      <c r="D256" s="5" t="str">
        <f ca="1">IFERROR(__xludf.DUMMYFUNCTION("""COMPUTED_VALUE"""),"NEGROS ORIENTAL")</f>
        <v>NEGROS ORIENTAL</v>
      </c>
      <c r="E256" s="5" t="str">
        <f ca="1">IFERROR(__xludf.DUMMYFUNCTION("""COMPUTED_VALUE"""),"SIQUIJOR")</f>
        <v>SIQUIJOR</v>
      </c>
    </row>
    <row r="257" spans="1:5" ht="12.75" x14ac:dyDescent="0.2">
      <c r="A257" s="5" t="str">
        <v>VII</v>
      </c>
      <c r="B257" s="5" t="str">
        <f ca="1">IFERROR(__xludf.DUMMYFUNCTION("""COMPUTED_VALUE"""),"BOHOL")</f>
        <v>BOHOL</v>
      </c>
      <c r="C257" s="5" t="str">
        <f ca="1">IFERROR(__xludf.DUMMYFUNCTION("""COMPUTED_VALUE"""),"CEBU")</f>
        <v>CEBU</v>
      </c>
      <c r="D257" s="5" t="str">
        <f ca="1">IFERROR(__xludf.DUMMYFUNCTION("""COMPUTED_VALUE"""),"NEGROS ORIENTAL")</f>
        <v>NEGROS ORIENTAL</v>
      </c>
      <c r="E257" s="5" t="str">
        <f ca="1">IFERROR(__xludf.DUMMYFUNCTION("""COMPUTED_VALUE"""),"SIQUIJOR")</f>
        <v>SIQUIJOR</v>
      </c>
    </row>
    <row r="258" spans="1:5" ht="12.75" x14ac:dyDescent="0.2">
      <c r="A258" s="5" t="str">
        <v>VII</v>
      </c>
      <c r="B258" s="5" t="str">
        <f ca="1">IFERROR(__xludf.DUMMYFUNCTION("""COMPUTED_VALUE"""),"BOHOL")</f>
        <v>BOHOL</v>
      </c>
      <c r="C258" s="5" t="str">
        <f ca="1">IFERROR(__xludf.DUMMYFUNCTION("""COMPUTED_VALUE"""),"CEBU")</f>
        <v>CEBU</v>
      </c>
      <c r="D258" s="5" t="str">
        <f ca="1">IFERROR(__xludf.DUMMYFUNCTION("""COMPUTED_VALUE"""),"NEGROS ORIENTAL")</f>
        <v>NEGROS ORIENTAL</v>
      </c>
      <c r="E258" s="5" t="str">
        <f ca="1">IFERROR(__xludf.DUMMYFUNCTION("""COMPUTED_VALUE"""),"SIQUIJOR")</f>
        <v>SIQUIJOR</v>
      </c>
    </row>
    <row r="259" spans="1:5" ht="12.75" x14ac:dyDescent="0.2">
      <c r="A259" s="5" t="str">
        <v>VII</v>
      </c>
      <c r="B259" s="5" t="str">
        <f ca="1">IFERROR(__xludf.DUMMYFUNCTION("""COMPUTED_VALUE"""),"BOHOL")</f>
        <v>BOHOL</v>
      </c>
      <c r="C259" s="5" t="str">
        <f ca="1">IFERROR(__xludf.DUMMYFUNCTION("""COMPUTED_VALUE"""),"CEBU")</f>
        <v>CEBU</v>
      </c>
      <c r="D259" s="5" t="str">
        <f ca="1">IFERROR(__xludf.DUMMYFUNCTION("""COMPUTED_VALUE"""),"NEGROS ORIENTAL")</f>
        <v>NEGROS ORIENTAL</v>
      </c>
      <c r="E259" s="5" t="str">
        <f ca="1">IFERROR(__xludf.DUMMYFUNCTION("""COMPUTED_VALUE"""),"SIQUIJOR")</f>
        <v>SIQUIJOR</v>
      </c>
    </row>
    <row r="260" spans="1:5" ht="12.75" x14ac:dyDescent="0.2">
      <c r="A260" s="5" t="str">
        <v>VII</v>
      </c>
      <c r="B260" s="5" t="str">
        <f ca="1">IFERROR(__xludf.DUMMYFUNCTION("""COMPUTED_VALUE"""),"BOHOL")</f>
        <v>BOHOL</v>
      </c>
      <c r="C260" s="5" t="str">
        <f ca="1">IFERROR(__xludf.DUMMYFUNCTION("""COMPUTED_VALUE"""),"CEBU")</f>
        <v>CEBU</v>
      </c>
      <c r="D260" s="5" t="str">
        <f ca="1">IFERROR(__xludf.DUMMYFUNCTION("""COMPUTED_VALUE"""),"NEGROS ORIENTAL")</f>
        <v>NEGROS ORIENTAL</v>
      </c>
      <c r="E260" s="5" t="str">
        <f ca="1">IFERROR(__xludf.DUMMYFUNCTION("""COMPUTED_VALUE"""),"SIQUIJOR")</f>
        <v>SIQUIJOR</v>
      </c>
    </row>
    <row r="261" spans="1:5" ht="12.75" x14ac:dyDescent="0.2">
      <c r="A261" s="5" t="str">
        <v>VII</v>
      </c>
      <c r="B261" s="5" t="str">
        <f ca="1">IFERROR(__xludf.DUMMYFUNCTION("""COMPUTED_VALUE"""),"BOHOL")</f>
        <v>BOHOL</v>
      </c>
      <c r="C261" s="5" t="str">
        <f ca="1">IFERROR(__xludf.DUMMYFUNCTION("""COMPUTED_VALUE"""),"CEBU")</f>
        <v>CEBU</v>
      </c>
      <c r="D261" s="5" t="str">
        <f ca="1">IFERROR(__xludf.DUMMYFUNCTION("""COMPUTED_VALUE"""),"NEGROS ORIENTAL")</f>
        <v>NEGROS ORIENTAL</v>
      </c>
      <c r="E261" s="5" t="str">
        <f ca="1">IFERROR(__xludf.DUMMYFUNCTION("""COMPUTED_VALUE"""),"SIQUIJOR")</f>
        <v>SIQUIJOR</v>
      </c>
    </row>
    <row r="262" spans="1:5" ht="12.75" x14ac:dyDescent="0.2">
      <c r="A262" s="5" t="str">
        <v>VII</v>
      </c>
      <c r="B262" s="5" t="str">
        <f ca="1">IFERROR(__xludf.DUMMYFUNCTION("""COMPUTED_VALUE"""),"BOHOL")</f>
        <v>BOHOL</v>
      </c>
      <c r="C262" s="5" t="str">
        <f ca="1">IFERROR(__xludf.DUMMYFUNCTION("""COMPUTED_VALUE"""),"CEBU")</f>
        <v>CEBU</v>
      </c>
      <c r="D262" s="5" t="str">
        <f ca="1">IFERROR(__xludf.DUMMYFUNCTION("""COMPUTED_VALUE"""),"NEGROS ORIENTAL")</f>
        <v>NEGROS ORIENTAL</v>
      </c>
      <c r="E262" s="5" t="str">
        <f ca="1">IFERROR(__xludf.DUMMYFUNCTION("""COMPUTED_VALUE"""),"SIQUIJOR")</f>
        <v>SIQUIJOR</v>
      </c>
    </row>
    <row r="263" spans="1:5" ht="12.75" x14ac:dyDescent="0.2">
      <c r="A263" s="5" t="str">
        <v>VII</v>
      </c>
      <c r="B263" s="5" t="str">
        <f ca="1">IFERROR(__xludf.DUMMYFUNCTION("""COMPUTED_VALUE"""),"BOHOL")</f>
        <v>BOHOL</v>
      </c>
      <c r="C263" s="5" t="str">
        <f ca="1">IFERROR(__xludf.DUMMYFUNCTION("""COMPUTED_VALUE"""),"CEBU")</f>
        <v>CEBU</v>
      </c>
      <c r="D263" s="5" t="str">
        <f ca="1">IFERROR(__xludf.DUMMYFUNCTION("""COMPUTED_VALUE"""),"NEGROS ORIENTAL")</f>
        <v>NEGROS ORIENTAL</v>
      </c>
      <c r="E263" s="5" t="str">
        <f ca="1">IFERROR(__xludf.DUMMYFUNCTION("""COMPUTED_VALUE"""),"SIQUIJOR")</f>
        <v>SIQUIJOR</v>
      </c>
    </row>
    <row r="264" spans="1:5" ht="12.75" x14ac:dyDescent="0.2">
      <c r="A264" s="5" t="str">
        <v>VII</v>
      </c>
      <c r="B264" s="5" t="str">
        <f ca="1">IFERROR(__xludf.DUMMYFUNCTION("""COMPUTED_VALUE"""),"BOHOL")</f>
        <v>BOHOL</v>
      </c>
      <c r="C264" s="5" t="str">
        <f ca="1">IFERROR(__xludf.DUMMYFUNCTION("""COMPUTED_VALUE"""),"CEBU")</f>
        <v>CEBU</v>
      </c>
      <c r="D264" s="5" t="str">
        <f ca="1">IFERROR(__xludf.DUMMYFUNCTION("""COMPUTED_VALUE"""),"NEGROS ORIENTAL")</f>
        <v>NEGROS ORIENTAL</v>
      </c>
      <c r="E264" s="5" t="str">
        <f ca="1">IFERROR(__xludf.DUMMYFUNCTION("""COMPUTED_VALUE"""),"SIQUIJOR")</f>
        <v>SIQUIJOR</v>
      </c>
    </row>
    <row r="265" spans="1:5" ht="12.75" x14ac:dyDescent="0.2">
      <c r="A265" s="5" t="str">
        <v>VII</v>
      </c>
      <c r="B265" s="5" t="str">
        <f ca="1">IFERROR(__xludf.DUMMYFUNCTION("""COMPUTED_VALUE"""),"BOHOL")</f>
        <v>BOHOL</v>
      </c>
      <c r="C265" s="5" t="str">
        <f ca="1">IFERROR(__xludf.DUMMYFUNCTION("""COMPUTED_VALUE"""),"CEBU")</f>
        <v>CEBU</v>
      </c>
      <c r="D265" s="5" t="str">
        <f ca="1">IFERROR(__xludf.DUMMYFUNCTION("""COMPUTED_VALUE"""),"NEGROS ORIENTAL")</f>
        <v>NEGROS ORIENTAL</v>
      </c>
      <c r="E265" s="5" t="str">
        <f ca="1">IFERROR(__xludf.DUMMYFUNCTION("""COMPUTED_VALUE"""),"SIQUIJOR")</f>
        <v>SIQUIJOR</v>
      </c>
    </row>
    <row r="266" spans="1:5" ht="12.75" x14ac:dyDescent="0.2">
      <c r="A266" s="5" t="str">
        <v>VII</v>
      </c>
      <c r="B266" s="5" t="str">
        <f ca="1">IFERROR(__xludf.DUMMYFUNCTION("""COMPUTED_VALUE"""),"BOHOL")</f>
        <v>BOHOL</v>
      </c>
      <c r="C266" s="5" t="str">
        <f ca="1">IFERROR(__xludf.DUMMYFUNCTION("""COMPUTED_VALUE"""),"CEBU")</f>
        <v>CEBU</v>
      </c>
      <c r="D266" s="5" t="str">
        <f ca="1">IFERROR(__xludf.DUMMYFUNCTION("""COMPUTED_VALUE"""),"NEGROS ORIENTAL")</f>
        <v>NEGROS ORIENTAL</v>
      </c>
      <c r="E266" s="5" t="str">
        <f ca="1">IFERROR(__xludf.DUMMYFUNCTION("""COMPUTED_VALUE"""),"SIQUIJOR")</f>
        <v>SIQUIJOR</v>
      </c>
    </row>
    <row r="267" spans="1:5" ht="12.75" x14ac:dyDescent="0.2">
      <c r="A267" s="5" t="str">
        <v>VII</v>
      </c>
      <c r="B267" s="5" t="str">
        <f ca="1">IFERROR(__xludf.DUMMYFUNCTION("""COMPUTED_VALUE"""),"BOHOL")</f>
        <v>BOHOL</v>
      </c>
      <c r="C267" s="5" t="str">
        <f ca="1">IFERROR(__xludf.DUMMYFUNCTION("""COMPUTED_VALUE"""),"CEBU")</f>
        <v>CEBU</v>
      </c>
      <c r="D267" s="5" t="str">
        <f ca="1">IFERROR(__xludf.DUMMYFUNCTION("""COMPUTED_VALUE"""),"NEGROS ORIENTAL")</f>
        <v>NEGROS ORIENTAL</v>
      </c>
      <c r="E267" s="5" t="str">
        <f ca="1">IFERROR(__xludf.DUMMYFUNCTION("""COMPUTED_VALUE"""),"SIQUIJOR")</f>
        <v>SIQUIJOR</v>
      </c>
    </row>
    <row r="268" spans="1:5" ht="12.75" x14ac:dyDescent="0.2">
      <c r="A268" s="5" t="str">
        <v>VII</v>
      </c>
      <c r="B268" s="5" t="str">
        <f ca="1">IFERROR(__xludf.DUMMYFUNCTION("""COMPUTED_VALUE"""),"BOHOL")</f>
        <v>BOHOL</v>
      </c>
      <c r="C268" s="5" t="str">
        <f ca="1">IFERROR(__xludf.DUMMYFUNCTION("""COMPUTED_VALUE"""),"CEBU")</f>
        <v>CEBU</v>
      </c>
      <c r="D268" s="5" t="str">
        <f ca="1">IFERROR(__xludf.DUMMYFUNCTION("""COMPUTED_VALUE"""),"NEGROS ORIENTAL")</f>
        <v>NEGROS ORIENTAL</v>
      </c>
      <c r="E268" s="5" t="str">
        <f ca="1">IFERROR(__xludf.DUMMYFUNCTION("""COMPUTED_VALUE"""),"SIQUIJOR")</f>
        <v>SIQUIJOR</v>
      </c>
    </row>
    <row r="269" spans="1:5" ht="12.75" x14ac:dyDescent="0.2">
      <c r="A269" s="5" t="str">
        <v>VII</v>
      </c>
      <c r="B269" s="5" t="str">
        <f ca="1">IFERROR(__xludf.DUMMYFUNCTION("""COMPUTED_VALUE"""),"BOHOL")</f>
        <v>BOHOL</v>
      </c>
      <c r="C269" s="5" t="str">
        <f ca="1">IFERROR(__xludf.DUMMYFUNCTION("""COMPUTED_VALUE"""),"CEBU")</f>
        <v>CEBU</v>
      </c>
      <c r="D269" s="5" t="str">
        <f ca="1">IFERROR(__xludf.DUMMYFUNCTION("""COMPUTED_VALUE"""),"NEGROS ORIENTAL")</f>
        <v>NEGROS ORIENTAL</v>
      </c>
      <c r="E269" s="5" t="str">
        <f ca="1">IFERROR(__xludf.DUMMYFUNCTION("""COMPUTED_VALUE"""),"SIQUIJOR")</f>
        <v>SIQUIJOR</v>
      </c>
    </row>
    <row r="270" spans="1:5" ht="12.75" x14ac:dyDescent="0.2">
      <c r="A270" s="5" t="str">
        <v>VII</v>
      </c>
      <c r="B270" s="5" t="str">
        <f ca="1">IFERROR(__xludf.DUMMYFUNCTION("""COMPUTED_VALUE"""),"BOHOL")</f>
        <v>BOHOL</v>
      </c>
      <c r="C270" s="5" t="str">
        <f ca="1">IFERROR(__xludf.DUMMYFUNCTION("""COMPUTED_VALUE"""),"CEBU")</f>
        <v>CEBU</v>
      </c>
      <c r="D270" s="5" t="str">
        <f ca="1">IFERROR(__xludf.DUMMYFUNCTION("""COMPUTED_VALUE"""),"NEGROS ORIENTAL")</f>
        <v>NEGROS ORIENTAL</v>
      </c>
      <c r="E270" s="5" t="str">
        <f ca="1">IFERROR(__xludf.DUMMYFUNCTION("""COMPUTED_VALUE"""),"SIQUIJOR")</f>
        <v>SIQUIJOR</v>
      </c>
    </row>
    <row r="271" spans="1:5" ht="12.75" x14ac:dyDescent="0.2">
      <c r="A271" s="5" t="str">
        <v>VII</v>
      </c>
      <c r="B271" s="5" t="str">
        <f ca="1">IFERROR(__xludf.DUMMYFUNCTION("""COMPUTED_VALUE"""),"BOHOL")</f>
        <v>BOHOL</v>
      </c>
      <c r="C271" s="5" t="str">
        <f ca="1">IFERROR(__xludf.DUMMYFUNCTION("""COMPUTED_VALUE"""),"CEBU")</f>
        <v>CEBU</v>
      </c>
      <c r="D271" s="5" t="str">
        <f ca="1">IFERROR(__xludf.DUMMYFUNCTION("""COMPUTED_VALUE"""),"NEGROS ORIENTAL")</f>
        <v>NEGROS ORIENTAL</v>
      </c>
      <c r="E271" s="5" t="str">
        <f ca="1">IFERROR(__xludf.DUMMYFUNCTION("""COMPUTED_VALUE"""),"SIQUIJOR")</f>
        <v>SIQUIJOR</v>
      </c>
    </row>
    <row r="272" spans="1:5" ht="12.75" x14ac:dyDescent="0.2">
      <c r="A272" s="5" t="str">
        <v>VII</v>
      </c>
      <c r="B272" s="5" t="str">
        <f ca="1">IFERROR(__xludf.DUMMYFUNCTION("""COMPUTED_VALUE"""),"BOHOL")</f>
        <v>BOHOL</v>
      </c>
      <c r="C272" s="5" t="str">
        <f ca="1">IFERROR(__xludf.DUMMYFUNCTION("""COMPUTED_VALUE"""),"CEBU")</f>
        <v>CEBU</v>
      </c>
      <c r="D272" s="5" t="str">
        <f ca="1">IFERROR(__xludf.DUMMYFUNCTION("""COMPUTED_VALUE"""),"NEGROS ORIENTAL")</f>
        <v>NEGROS ORIENTAL</v>
      </c>
      <c r="E272" s="5" t="str">
        <f ca="1">IFERROR(__xludf.DUMMYFUNCTION("""COMPUTED_VALUE"""),"SIQUIJOR")</f>
        <v>SIQUIJOR</v>
      </c>
    </row>
    <row r="273" spans="1:5" ht="12.75" x14ac:dyDescent="0.2">
      <c r="A273" s="5" t="str">
        <v>VII</v>
      </c>
      <c r="B273" s="5" t="str">
        <f ca="1">IFERROR(__xludf.DUMMYFUNCTION("""COMPUTED_VALUE"""),"BOHOL")</f>
        <v>BOHOL</v>
      </c>
      <c r="C273" s="5" t="str">
        <f ca="1">IFERROR(__xludf.DUMMYFUNCTION("""COMPUTED_VALUE"""),"CEBU")</f>
        <v>CEBU</v>
      </c>
      <c r="D273" s="5" t="str">
        <f ca="1">IFERROR(__xludf.DUMMYFUNCTION("""COMPUTED_VALUE"""),"NEGROS ORIENTAL")</f>
        <v>NEGROS ORIENTAL</v>
      </c>
      <c r="E273" s="5" t="str">
        <f ca="1">IFERROR(__xludf.DUMMYFUNCTION("""COMPUTED_VALUE"""),"SIQUIJOR")</f>
        <v>SIQUIJOR</v>
      </c>
    </row>
    <row r="274" spans="1:5" ht="12.75" x14ac:dyDescent="0.2">
      <c r="A274" s="5" t="str">
        <v>VII</v>
      </c>
      <c r="B274" s="5" t="str">
        <f ca="1">IFERROR(__xludf.DUMMYFUNCTION("""COMPUTED_VALUE"""),"BOHOL")</f>
        <v>BOHOL</v>
      </c>
      <c r="C274" s="5" t="str">
        <f ca="1">IFERROR(__xludf.DUMMYFUNCTION("""COMPUTED_VALUE"""),"CEBU")</f>
        <v>CEBU</v>
      </c>
      <c r="D274" s="5" t="str">
        <f ca="1">IFERROR(__xludf.DUMMYFUNCTION("""COMPUTED_VALUE"""),"NEGROS ORIENTAL")</f>
        <v>NEGROS ORIENTAL</v>
      </c>
      <c r="E274" s="5" t="str">
        <f ca="1">IFERROR(__xludf.DUMMYFUNCTION("""COMPUTED_VALUE"""),"SIQUIJOR")</f>
        <v>SIQUIJOR</v>
      </c>
    </row>
    <row r="275" spans="1:5" ht="12.75" x14ac:dyDescent="0.2">
      <c r="A275" s="5" t="str">
        <v>VII</v>
      </c>
      <c r="B275" s="5" t="str">
        <f ca="1">IFERROR(__xludf.DUMMYFUNCTION("""COMPUTED_VALUE"""),"BOHOL")</f>
        <v>BOHOL</v>
      </c>
      <c r="C275" s="5" t="str">
        <f ca="1">IFERROR(__xludf.DUMMYFUNCTION("""COMPUTED_VALUE"""),"CEBU")</f>
        <v>CEBU</v>
      </c>
      <c r="D275" s="5" t="str">
        <f ca="1">IFERROR(__xludf.DUMMYFUNCTION("""COMPUTED_VALUE"""),"NEGROS ORIENTAL")</f>
        <v>NEGROS ORIENTAL</v>
      </c>
      <c r="E275" s="5" t="str">
        <f ca="1">IFERROR(__xludf.DUMMYFUNCTION("""COMPUTED_VALUE"""),"SIQUIJOR")</f>
        <v>SIQUIJOR</v>
      </c>
    </row>
    <row r="276" spans="1:5" ht="12.75" x14ac:dyDescent="0.2">
      <c r="A276" s="5" t="str">
        <v>VII</v>
      </c>
      <c r="B276" s="5" t="str">
        <f ca="1">IFERROR(__xludf.DUMMYFUNCTION("""COMPUTED_VALUE"""),"BOHOL")</f>
        <v>BOHOL</v>
      </c>
      <c r="C276" s="5" t="str">
        <f ca="1">IFERROR(__xludf.DUMMYFUNCTION("""COMPUTED_VALUE"""),"CEBU")</f>
        <v>CEBU</v>
      </c>
      <c r="D276" s="5" t="str">
        <f ca="1">IFERROR(__xludf.DUMMYFUNCTION("""COMPUTED_VALUE"""),"NEGROS ORIENTAL")</f>
        <v>NEGROS ORIENTAL</v>
      </c>
      <c r="E276" s="5" t="str">
        <f ca="1">IFERROR(__xludf.DUMMYFUNCTION("""COMPUTED_VALUE"""),"SIQUIJOR")</f>
        <v>SIQUIJOR</v>
      </c>
    </row>
    <row r="277" spans="1:5" ht="12.75" x14ac:dyDescent="0.2">
      <c r="A277" s="5" t="str">
        <v>VII</v>
      </c>
      <c r="B277" s="5" t="str">
        <f ca="1">IFERROR(__xludf.DUMMYFUNCTION("""COMPUTED_VALUE"""),"BOHOL")</f>
        <v>BOHOL</v>
      </c>
      <c r="C277" s="5" t="str">
        <f ca="1">IFERROR(__xludf.DUMMYFUNCTION("""COMPUTED_VALUE"""),"CEBU")</f>
        <v>CEBU</v>
      </c>
      <c r="D277" s="5" t="str">
        <f ca="1">IFERROR(__xludf.DUMMYFUNCTION("""COMPUTED_VALUE"""),"NEGROS ORIENTAL")</f>
        <v>NEGROS ORIENTAL</v>
      </c>
      <c r="E277" s="5" t="str">
        <f ca="1">IFERROR(__xludf.DUMMYFUNCTION("""COMPUTED_VALUE"""),"SIQUIJOR")</f>
        <v>SIQUIJOR</v>
      </c>
    </row>
    <row r="278" spans="1:5" ht="12.75" x14ac:dyDescent="0.2">
      <c r="A278" s="5" t="str">
        <v>VII</v>
      </c>
      <c r="B278" s="5" t="str">
        <f ca="1">IFERROR(__xludf.DUMMYFUNCTION("""COMPUTED_VALUE"""),"BOHOL")</f>
        <v>BOHOL</v>
      </c>
      <c r="C278" s="5" t="str">
        <f ca="1">IFERROR(__xludf.DUMMYFUNCTION("""COMPUTED_VALUE"""),"CEBU")</f>
        <v>CEBU</v>
      </c>
      <c r="D278" s="5" t="str">
        <f ca="1">IFERROR(__xludf.DUMMYFUNCTION("""COMPUTED_VALUE"""),"NEGROS ORIENTAL")</f>
        <v>NEGROS ORIENTAL</v>
      </c>
      <c r="E278" s="5" t="str">
        <f ca="1">IFERROR(__xludf.DUMMYFUNCTION("""COMPUTED_VALUE"""),"SIQUIJOR")</f>
        <v>SIQUIJOR</v>
      </c>
    </row>
    <row r="279" spans="1:5" ht="12.75" x14ac:dyDescent="0.2">
      <c r="A279" s="5" t="str">
        <v>VII</v>
      </c>
      <c r="B279" s="5" t="str">
        <f ca="1">IFERROR(__xludf.DUMMYFUNCTION("""COMPUTED_VALUE"""),"BOHOL")</f>
        <v>BOHOL</v>
      </c>
      <c r="C279" s="5" t="str">
        <f ca="1">IFERROR(__xludf.DUMMYFUNCTION("""COMPUTED_VALUE"""),"CEBU")</f>
        <v>CEBU</v>
      </c>
      <c r="D279" s="5" t="str">
        <f ca="1">IFERROR(__xludf.DUMMYFUNCTION("""COMPUTED_VALUE"""),"NEGROS ORIENTAL")</f>
        <v>NEGROS ORIENTAL</v>
      </c>
      <c r="E279" s="5" t="str">
        <f ca="1">IFERROR(__xludf.DUMMYFUNCTION("""COMPUTED_VALUE"""),"SIQUIJOR")</f>
        <v>SIQUIJOR</v>
      </c>
    </row>
    <row r="280" spans="1:5" ht="12.75" x14ac:dyDescent="0.2">
      <c r="A280" s="5" t="str">
        <v>VII</v>
      </c>
      <c r="B280" s="5" t="str">
        <f ca="1">IFERROR(__xludf.DUMMYFUNCTION("""COMPUTED_VALUE"""),"BOHOL")</f>
        <v>BOHOL</v>
      </c>
      <c r="C280" s="5" t="str">
        <f ca="1">IFERROR(__xludf.DUMMYFUNCTION("""COMPUTED_VALUE"""),"CEBU")</f>
        <v>CEBU</v>
      </c>
      <c r="D280" s="5" t="str">
        <f ca="1">IFERROR(__xludf.DUMMYFUNCTION("""COMPUTED_VALUE"""),"NEGROS ORIENTAL")</f>
        <v>NEGROS ORIENTAL</v>
      </c>
      <c r="E280" s="5" t="str">
        <f ca="1">IFERROR(__xludf.DUMMYFUNCTION("""COMPUTED_VALUE"""),"SIQUIJOR")</f>
        <v>SIQUIJOR</v>
      </c>
    </row>
    <row r="281" spans="1:5" ht="12.75" x14ac:dyDescent="0.2">
      <c r="A281" s="5" t="str">
        <v>VII</v>
      </c>
      <c r="B281" s="5" t="str">
        <f ca="1">IFERROR(__xludf.DUMMYFUNCTION("""COMPUTED_VALUE"""),"BOHOL")</f>
        <v>BOHOL</v>
      </c>
      <c r="C281" s="5" t="str">
        <f ca="1">IFERROR(__xludf.DUMMYFUNCTION("""COMPUTED_VALUE"""),"CEBU")</f>
        <v>CEBU</v>
      </c>
      <c r="D281" s="5" t="str">
        <f ca="1">IFERROR(__xludf.DUMMYFUNCTION("""COMPUTED_VALUE"""),"NEGROS ORIENTAL")</f>
        <v>NEGROS ORIENTAL</v>
      </c>
      <c r="E281" s="5" t="str">
        <f ca="1">IFERROR(__xludf.DUMMYFUNCTION("""COMPUTED_VALUE"""),"SIQUIJOR")</f>
        <v>SIQUIJOR</v>
      </c>
    </row>
    <row r="282" spans="1:5" ht="12.75" x14ac:dyDescent="0.2">
      <c r="A282" s="5" t="str">
        <v>VII</v>
      </c>
      <c r="B282" s="5" t="str">
        <f ca="1">IFERROR(__xludf.DUMMYFUNCTION("""COMPUTED_VALUE"""),"BOHOL")</f>
        <v>BOHOL</v>
      </c>
      <c r="C282" s="5" t="str">
        <f ca="1">IFERROR(__xludf.DUMMYFUNCTION("""COMPUTED_VALUE"""),"CEBU")</f>
        <v>CEBU</v>
      </c>
      <c r="D282" s="5" t="str">
        <f ca="1">IFERROR(__xludf.DUMMYFUNCTION("""COMPUTED_VALUE"""),"NEGROS ORIENTAL")</f>
        <v>NEGROS ORIENTAL</v>
      </c>
      <c r="E282" s="5" t="str">
        <f ca="1">IFERROR(__xludf.DUMMYFUNCTION("""COMPUTED_VALUE"""),"SIQUIJOR")</f>
        <v>SIQUIJOR</v>
      </c>
    </row>
    <row r="283" spans="1:5" ht="12.75" x14ac:dyDescent="0.2">
      <c r="A283" s="5" t="str">
        <v>VII</v>
      </c>
      <c r="B283" s="5" t="str">
        <f ca="1">IFERROR(__xludf.DUMMYFUNCTION("""COMPUTED_VALUE"""),"BOHOL")</f>
        <v>BOHOL</v>
      </c>
      <c r="C283" s="5" t="str">
        <f ca="1">IFERROR(__xludf.DUMMYFUNCTION("""COMPUTED_VALUE"""),"CEBU")</f>
        <v>CEBU</v>
      </c>
      <c r="D283" s="5" t="str">
        <f ca="1">IFERROR(__xludf.DUMMYFUNCTION("""COMPUTED_VALUE"""),"NEGROS ORIENTAL")</f>
        <v>NEGROS ORIENTAL</v>
      </c>
      <c r="E283" s="5" t="str">
        <f ca="1">IFERROR(__xludf.DUMMYFUNCTION("""COMPUTED_VALUE"""),"SIQUIJOR")</f>
        <v>SIQUIJOR</v>
      </c>
    </row>
    <row r="284" spans="1:5" ht="12.75" x14ac:dyDescent="0.2">
      <c r="A284" s="5" t="str">
        <v>VII</v>
      </c>
      <c r="B284" s="5" t="str">
        <f ca="1">IFERROR(__xludf.DUMMYFUNCTION("""COMPUTED_VALUE"""),"BOHOL")</f>
        <v>BOHOL</v>
      </c>
      <c r="C284" s="5" t="str">
        <f ca="1">IFERROR(__xludf.DUMMYFUNCTION("""COMPUTED_VALUE"""),"CEBU")</f>
        <v>CEBU</v>
      </c>
      <c r="D284" s="5" t="str">
        <f ca="1">IFERROR(__xludf.DUMMYFUNCTION("""COMPUTED_VALUE"""),"NEGROS ORIENTAL")</f>
        <v>NEGROS ORIENTAL</v>
      </c>
      <c r="E284" s="5" t="str">
        <f ca="1">IFERROR(__xludf.DUMMYFUNCTION("""COMPUTED_VALUE"""),"SIQUIJOR")</f>
        <v>SIQUIJOR</v>
      </c>
    </row>
    <row r="285" spans="1:5" ht="12.75" x14ac:dyDescent="0.2">
      <c r="A285" s="5" t="str">
        <v>VII</v>
      </c>
      <c r="B285" s="5" t="str">
        <f ca="1">IFERROR(__xludf.DUMMYFUNCTION("""COMPUTED_VALUE"""),"BOHOL")</f>
        <v>BOHOL</v>
      </c>
      <c r="C285" s="5" t="str">
        <f ca="1">IFERROR(__xludf.DUMMYFUNCTION("""COMPUTED_VALUE"""),"CEBU")</f>
        <v>CEBU</v>
      </c>
      <c r="D285" s="5" t="str">
        <f ca="1">IFERROR(__xludf.DUMMYFUNCTION("""COMPUTED_VALUE"""),"NEGROS ORIENTAL")</f>
        <v>NEGROS ORIENTAL</v>
      </c>
      <c r="E285" s="5" t="str">
        <f ca="1">IFERROR(__xludf.DUMMYFUNCTION("""COMPUTED_VALUE"""),"SIQUIJOR")</f>
        <v>SIQUIJOR</v>
      </c>
    </row>
    <row r="286" spans="1:5" ht="12.75" x14ac:dyDescent="0.2">
      <c r="A286" s="5" t="str">
        <v>VII</v>
      </c>
      <c r="B286" s="5" t="str">
        <f ca="1">IFERROR(__xludf.DUMMYFUNCTION("""COMPUTED_VALUE"""),"BOHOL")</f>
        <v>BOHOL</v>
      </c>
      <c r="C286" s="5" t="str">
        <f ca="1">IFERROR(__xludf.DUMMYFUNCTION("""COMPUTED_VALUE"""),"CEBU")</f>
        <v>CEBU</v>
      </c>
      <c r="D286" s="5" t="str">
        <f ca="1">IFERROR(__xludf.DUMMYFUNCTION("""COMPUTED_VALUE"""),"NEGROS ORIENTAL")</f>
        <v>NEGROS ORIENTAL</v>
      </c>
      <c r="E286" s="5" t="str">
        <f ca="1">IFERROR(__xludf.DUMMYFUNCTION("""COMPUTED_VALUE"""),"SIQUIJOR")</f>
        <v>SIQUIJOR</v>
      </c>
    </row>
    <row r="287" spans="1:5" ht="12.75" x14ac:dyDescent="0.2">
      <c r="A287" s="5" t="str">
        <v>VII</v>
      </c>
      <c r="B287" s="5" t="str">
        <f ca="1">IFERROR(__xludf.DUMMYFUNCTION("""COMPUTED_VALUE"""),"BOHOL")</f>
        <v>BOHOL</v>
      </c>
      <c r="C287" s="5" t="str">
        <f ca="1">IFERROR(__xludf.DUMMYFUNCTION("""COMPUTED_VALUE"""),"CEBU")</f>
        <v>CEBU</v>
      </c>
      <c r="D287" s="5" t="str">
        <f ca="1">IFERROR(__xludf.DUMMYFUNCTION("""COMPUTED_VALUE"""),"NEGROS ORIENTAL")</f>
        <v>NEGROS ORIENTAL</v>
      </c>
      <c r="E287" s="5" t="str">
        <f ca="1">IFERROR(__xludf.DUMMYFUNCTION("""COMPUTED_VALUE"""),"SIQUIJOR")</f>
        <v>SIQUIJOR</v>
      </c>
    </row>
    <row r="288" spans="1:5" ht="12.75" x14ac:dyDescent="0.2">
      <c r="A288" s="5" t="str">
        <v>VII</v>
      </c>
      <c r="B288" s="5" t="str">
        <f ca="1">IFERROR(__xludf.DUMMYFUNCTION("""COMPUTED_VALUE"""),"BOHOL")</f>
        <v>BOHOL</v>
      </c>
      <c r="C288" s="5" t="str">
        <f ca="1">IFERROR(__xludf.DUMMYFUNCTION("""COMPUTED_VALUE"""),"CEBU")</f>
        <v>CEBU</v>
      </c>
      <c r="D288" s="5" t="str">
        <f ca="1">IFERROR(__xludf.DUMMYFUNCTION("""COMPUTED_VALUE"""),"NEGROS ORIENTAL")</f>
        <v>NEGROS ORIENTAL</v>
      </c>
      <c r="E288" s="5" t="str">
        <f ca="1">IFERROR(__xludf.DUMMYFUNCTION("""COMPUTED_VALUE"""),"SIQUIJOR")</f>
        <v>SIQUIJOR</v>
      </c>
    </row>
    <row r="289" spans="1:5" ht="12.75" x14ac:dyDescent="0.2">
      <c r="A289" s="5" t="str">
        <v>VII</v>
      </c>
      <c r="B289" s="5" t="str">
        <f ca="1">IFERROR(__xludf.DUMMYFUNCTION("""COMPUTED_VALUE"""),"BOHOL")</f>
        <v>BOHOL</v>
      </c>
      <c r="C289" s="5" t="str">
        <f ca="1">IFERROR(__xludf.DUMMYFUNCTION("""COMPUTED_VALUE"""),"CEBU")</f>
        <v>CEBU</v>
      </c>
      <c r="D289" s="5" t="str">
        <f ca="1">IFERROR(__xludf.DUMMYFUNCTION("""COMPUTED_VALUE"""),"NEGROS ORIENTAL")</f>
        <v>NEGROS ORIENTAL</v>
      </c>
      <c r="E289" s="5" t="str">
        <f ca="1">IFERROR(__xludf.DUMMYFUNCTION("""COMPUTED_VALUE"""),"SIQUIJOR")</f>
        <v>SIQUIJOR</v>
      </c>
    </row>
    <row r="290" spans="1:5" ht="12.75" x14ac:dyDescent="0.2">
      <c r="A290" s="5" t="str">
        <v>VII</v>
      </c>
      <c r="B290" s="5" t="str">
        <f ca="1">IFERROR(__xludf.DUMMYFUNCTION("""COMPUTED_VALUE"""),"BOHOL")</f>
        <v>BOHOL</v>
      </c>
      <c r="C290" s="5" t="str">
        <f ca="1">IFERROR(__xludf.DUMMYFUNCTION("""COMPUTED_VALUE"""),"CEBU")</f>
        <v>CEBU</v>
      </c>
      <c r="D290" s="5" t="str">
        <f ca="1">IFERROR(__xludf.DUMMYFUNCTION("""COMPUTED_VALUE"""),"NEGROS ORIENTAL")</f>
        <v>NEGROS ORIENTAL</v>
      </c>
      <c r="E290" s="5" t="str">
        <f ca="1">IFERROR(__xludf.DUMMYFUNCTION("""COMPUTED_VALUE"""),"SIQUIJOR")</f>
        <v>SIQUIJOR</v>
      </c>
    </row>
    <row r="291" spans="1:5" ht="12.75" x14ac:dyDescent="0.2">
      <c r="A291" s="5" t="str">
        <v>VII</v>
      </c>
      <c r="B291" s="5" t="str">
        <f ca="1">IFERROR(__xludf.DUMMYFUNCTION("""COMPUTED_VALUE"""),"BOHOL")</f>
        <v>BOHOL</v>
      </c>
      <c r="C291" s="5" t="str">
        <f ca="1">IFERROR(__xludf.DUMMYFUNCTION("""COMPUTED_VALUE"""),"CEBU")</f>
        <v>CEBU</v>
      </c>
      <c r="D291" s="5" t="str">
        <f ca="1">IFERROR(__xludf.DUMMYFUNCTION("""COMPUTED_VALUE"""),"NEGROS ORIENTAL")</f>
        <v>NEGROS ORIENTAL</v>
      </c>
      <c r="E291" s="5" t="str">
        <f ca="1">IFERROR(__xludf.DUMMYFUNCTION("""COMPUTED_VALUE"""),"SIQUIJOR")</f>
        <v>SIQUIJOR</v>
      </c>
    </row>
    <row r="292" spans="1:5" ht="12.75" x14ac:dyDescent="0.2">
      <c r="A292" s="5" t="str">
        <v>VII</v>
      </c>
      <c r="B292" s="5" t="str">
        <f ca="1">IFERROR(__xludf.DUMMYFUNCTION("""COMPUTED_VALUE"""),"BOHOL")</f>
        <v>BOHOL</v>
      </c>
      <c r="C292" s="5" t="str">
        <f ca="1">IFERROR(__xludf.DUMMYFUNCTION("""COMPUTED_VALUE"""),"CEBU")</f>
        <v>CEBU</v>
      </c>
      <c r="D292" s="5" t="str">
        <f ca="1">IFERROR(__xludf.DUMMYFUNCTION("""COMPUTED_VALUE"""),"NEGROS ORIENTAL")</f>
        <v>NEGROS ORIENTAL</v>
      </c>
      <c r="E292" s="5" t="str">
        <f ca="1">IFERROR(__xludf.DUMMYFUNCTION("""COMPUTED_VALUE"""),"SIQUIJOR")</f>
        <v>SIQUIJOR</v>
      </c>
    </row>
    <row r="293" spans="1:5" ht="12.75" x14ac:dyDescent="0.2">
      <c r="A293" s="5" t="str">
        <v>VII</v>
      </c>
      <c r="B293" s="5" t="str">
        <f ca="1">IFERROR(__xludf.DUMMYFUNCTION("""COMPUTED_VALUE"""),"BOHOL")</f>
        <v>BOHOL</v>
      </c>
      <c r="C293" s="5" t="str">
        <f ca="1">IFERROR(__xludf.DUMMYFUNCTION("""COMPUTED_VALUE"""),"CEBU")</f>
        <v>CEBU</v>
      </c>
      <c r="D293" s="5" t="str">
        <f ca="1">IFERROR(__xludf.DUMMYFUNCTION("""COMPUTED_VALUE"""),"NEGROS ORIENTAL")</f>
        <v>NEGROS ORIENTAL</v>
      </c>
      <c r="E293" s="5" t="str">
        <f ca="1">IFERROR(__xludf.DUMMYFUNCTION("""COMPUTED_VALUE"""),"SIQUIJOR")</f>
        <v>SIQUIJOR</v>
      </c>
    </row>
    <row r="294" spans="1:5" ht="12.75" x14ac:dyDescent="0.2">
      <c r="A294" s="5" t="str">
        <v>VII</v>
      </c>
      <c r="B294" s="5" t="str">
        <f ca="1">IFERROR(__xludf.DUMMYFUNCTION("""COMPUTED_VALUE"""),"BOHOL")</f>
        <v>BOHOL</v>
      </c>
      <c r="C294" s="5" t="str">
        <f ca="1">IFERROR(__xludf.DUMMYFUNCTION("""COMPUTED_VALUE"""),"CEBU")</f>
        <v>CEBU</v>
      </c>
      <c r="D294" s="5" t="str">
        <f ca="1">IFERROR(__xludf.DUMMYFUNCTION("""COMPUTED_VALUE"""),"NEGROS ORIENTAL")</f>
        <v>NEGROS ORIENTAL</v>
      </c>
      <c r="E294" s="5" t="str">
        <f ca="1">IFERROR(__xludf.DUMMYFUNCTION("""COMPUTED_VALUE"""),"SIQUIJOR")</f>
        <v>SIQUIJOR</v>
      </c>
    </row>
    <row r="295" spans="1:5" ht="12.75" x14ac:dyDescent="0.2">
      <c r="A295" s="5" t="str">
        <v>VII</v>
      </c>
      <c r="B295" s="5" t="str">
        <f ca="1">IFERROR(__xludf.DUMMYFUNCTION("""COMPUTED_VALUE"""),"BOHOL")</f>
        <v>BOHOL</v>
      </c>
      <c r="C295" s="5" t="str">
        <f ca="1">IFERROR(__xludf.DUMMYFUNCTION("""COMPUTED_VALUE"""),"CEBU")</f>
        <v>CEBU</v>
      </c>
      <c r="D295" s="5" t="str">
        <f ca="1">IFERROR(__xludf.DUMMYFUNCTION("""COMPUTED_VALUE"""),"NEGROS ORIENTAL")</f>
        <v>NEGROS ORIENTAL</v>
      </c>
      <c r="E295" s="5" t="str">
        <f ca="1">IFERROR(__xludf.DUMMYFUNCTION("""COMPUTED_VALUE"""),"SIQUIJOR")</f>
        <v>SIQUIJOR</v>
      </c>
    </row>
    <row r="296" spans="1:5" ht="12.75" x14ac:dyDescent="0.2">
      <c r="A296" s="5" t="str">
        <v>VII</v>
      </c>
      <c r="B296" s="5" t="str">
        <f ca="1">IFERROR(__xludf.DUMMYFUNCTION("""COMPUTED_VALUE"""),"BOHOL")</f>
        <v>BOHOL</v>
      </c>
      <c r="C296" s="5" t="str">
        <f ca="1">IFERROR(__xludf.DUMMYFUNCTION("""COMPUTED_VALUE"""),"CEBU")</f>
        <v>CEBU</v>
      </c>
      <c r="D296" s="5" t="str">
        <f ca="1">IFERROR(__xludf.DUMMYFUNCTION("""COMPUTED_VALUE"""),"NEGROS ORIENTAL")</f>
        <v>NEGROS ORIENTAL</v>
      </c>
      <c r="E296" s="5" t="str">
        <f ca="1">IFERROR(__xludf.DUMMYFUNCTION("""COMPUTED_VALUE"""),"SIQUIJOR")</f>
        <v>SIQUIJOR</v>
      </c>
    </row>
    <row r="297" spans="1:5" ht="12.75" x14ac:dyDescent="0.2">
      <c r="A297" s="5" t="str">
        <v>VII</v>
      </c>
      <c r="B297" s="5" t="str">
        <f ca="1">IFERROR(__xludf.DUMMYFUNCTION("""COMPUTED_VALUE"""),"BOHOL")</f>
        <v>BOHOL</v>
      </c>
      <c r="C297" s="5" t="str">
        <f ca="1">IFERROR(__xludf.DUMMYFUNCTION("""COMPUTED_VALUE"""),"CEBU")</f>
        <v>CEBU</v>
      </c>
      <c r="D297" s="5" t="str">
        <f ca="1">IFERROR(__xludf.DUMMYFUNCTION("""COMPUTED_VALUE"""),"NEGROS ORIENTAL")</f>
        <v>NEGROS ORIENTAL</v>
      </c>
      <c r="E297" s="5" t="str">
        <f ca="1">IFERROR(__xludf.DUMMYFUNCTION("""COMPUTED_VALUE"""),"SIQUIJOR")</f>
        <v>SIQUIJOR</v>
      </c>
    </row>
    <row r="298" spans="1:5" ht="12.75" x14ac:dyDescent="0.2">
      <c r="A298" s="5" t="str">
        <v>VII</v>
      </c>
      <c r="B298" s="5" t="str">
        <f ca="1">IFERROR(__xludf.DUMMYFUNCTION("""COMPUTED_VALUE"""),"BOHOL")</f>
        <v>BOHOL</v>
      </c>
      <c r="C298" s="5" t="str">
        <f ca="1">IFERROR(__xludf.DUMMYFUNCTION("""COMPUTED_VALUE"""),"CEBU")</f>
        <v>CEBU</v>
      </c>
      <c r="D298" s="5" t="str">
        <f ca="1">IFERROR(__xludf.DUMMYFUNCTION("""COMPUTED_VALUE"""),"NEGROS ORIENTAL")</f>
        <v>NEGROS ORIENTAL</v>
      </c>
      <c r="E298" s="5" t="str">
        <f ca="1">IFERROR(__xludf.DUMMYFUNCTION("""COMPUTED_VALUE"""),"SIQUIJOR")</f>
        <v>SIQUIJOR</v>
      </c>
    </row>
    <row r="299" spans="1:5" ht="12.75" x14ac:dyDescent="0.2">
      <c r="A299" s="5" t="str">
        <v>VII</v>
      </c>
      <c r="B299" s="5" t="str">
        <f ca="1">IFERROR(__xludf.DUMMYFUNCTION("""COMPUTED_VALUE"""),"BOHOL")</f>
        <v>BOHOL</v>
      </c>
      <c r="C299" s="5" t="str">
        <f ca="1">IFERROR(__xludf.DUMMYFUNCTION("""COMPUTED_VALUE"""),"CEBU")</f>
        <v>CEBU</v>
      </c>
      <c r="D299" s="5" t="str">
        <f ca="1">IFERROR(__xludf.DUMMYFUNCTION("""COMPUTED_VALUE"""),"NEGROS ORIENTAL")</f>
        <v>NEGROS ORIENTAL</v>
      </c>
      <c r="E299" s="5" t="str">
        <f ca="1">IFERROR(__xludf.DUMMYFUNCTION("""COMPUTED_VALUE"""),"SIQUIJOR")</f>
        <v>SIQUIJOR</v>
      </c>
    </row>
    <row r="300" spans="1:5" ht="12.75" x14ac:dyDescent="0.2">
      <c r="A300" s="5" t="str">
        <v>VII</v>
      </c>
      <c r="B300" s="5" t="str">
        <f ca="1">IFERROR(__xludf.DUMMYFUNCTION("""COMPUTED_VALUE"""),"BOHOL")</f>
        <v>BOHOL</v>
      </c>
      <c r="C300" s="5" t="str">
        <f ca="1">IFERROR(__xludf.DUMMYFUNCTION("""COMPUTED_VALUE"""),"CEBU")</f>
        <v>CEBU</v>
      </c>
      <c r="D300" s="5" t="str">
        <f ca="1">IFERROR(__xludf.DUMMYFUNCTION("""COMPUTED_VALUE"""),"NEGROS ORIENTAL")</f>
        <v>NEGROS ORIENTAL</v>
      </c>
      <c r="E300" s="5" t="str">
        <f ca="1">IFERROR(__xludf.DUMMYFUNCTION("""COMPUTED_VALUE"""),"SIQUIJOR")</f>
        <v>SIQUIJOR</v>
      </c>
    </row>
    <row r="301" spans="1:5" ht="12.75" x14ac:dyDescent="0.2">
      <c r="A301" s="5" t="str">
        <v>VII</v>
      </c>
      <c r="B301" s="5" t="str">
        <f ca="1">IFERROR(__xludf.DUMMYFUNCTION("""COMPUTED_VALUE"""),"BOHOL")</f>
        <v>BOHOL</v>
      </c>
      <c r="C301" s="5" t="str">
        <f ca="1">IFERROR(__xludf.DUMMYFUNCTION("""COMPUTED_VALUE"""),"CEBU")</f>
        <v>CEBU</v>
      </c>
      <c r="D301" s="5" t="str">
        <f ca="1">IFERROR(__xludf.DUMMYFUNCTION("""COMPUTED_VALUE"""),"NEGROS ORIENTAL")</f>
        <v>NEGROS ORIENTAL</v>
      </c>
      <c r="E301" s="5" t="str">
        <f ca="1">IFERROR(__xludf.DUMMYFUNCTION("""COMPUTED_VALUE"""),"SIQUIJOR")</f>
        <v>SIQUIJOR</v>
      </c>
    </row>
    <row r="302" spans="1:5" ht="12.75" x14ac:dyDescent="0.2">
      <c r="A302" s="5" t="str">
        <v>VII</v>
      </c>
      <c r="B302" s="5" t="str">
        <f ca="1">IFERROR(__xludf.DUMMYFUNCTION("""COMPUTED_VALUE"""),"BOHOL")</f>
        <v>BOHOL</v>
      </c>
      <c r="C302" s="5" t="str">
        <f ca="1">IFERROR(__xludf.DUMMYFUNCTION("""COMPUTED_VALUE"""),"CEBU")</f>
        <v>CEBU</v>
      </c>
      <c r="D302" s="5" t="str">
        <f ca="1">IFERROR(__xludf.DUMMYFUNCTION("""COMPUTED_VALUE"""),"NEGROS ORIENTAL")</f>
        <v>NEGROS ORIENTAL</v>
      </c>
      <c r="E302" s="5" t="str">
        <f ca="1">IFERROR(__xludf.DUMMYFUNCTION("""COMPUTED_VALUE"""),"SIQUIJOR")</f>
        <v>SIQUIJOR</v>
      </c>
    </row>
    <row r="303" spans="1:5" ht="12.75" x14ac:dyDescent="0.2">
      <c r="A303" s="5" t="str">
        <v>VII</v>
      </c>
      <c r="B303" s="5" t="str">
        <f ca="1">IFERROR(__xludf.DUMMYFUNCTION("""COMPUTED_VALUE"""),"BOHOL")</f>
        <v>BOHOL</v>
      </c>
      <c r="C303" s="5" t="str">
        <f ca="1">IFERROR(__xludf.DUMMYFUNCTION("""COMPUTED_VALUE"""),"CEBU")</f>
        <v>CEBU</v>
      </c>
      <c r="D303" s="5" t="str">
        <f ca="1">IFERROR(__xludf.DUMMYFUNCTION("""COMPUTED_VALUE"""),"NEGROS ORIENTAL")</f>
        <v>NEGROS ORIENTAL</v>
      </c>
      <c r="E303" s="5" t="str">
        <f ca="1">IFERROR(__xludf.DUMMYFUNCTION("""COMPUTED_VALUE"""),"SIQUIJOR")</f>
        <v>SIQUIJOR</v>
      </c>
    </row>
    <row r="304" spans="1:5" ht="12.75" x14ac:dyDescent="0.2">
      <c r="A304" s="5" t="str">
        <v>VII</v>
      </c>
      <c r="B304" s="5" t="str">
        <f ca="1">IFERROR(__xludf.DUMMYFUNCTION("""COMPUTED_VALUE"""),"BOHOL")</f>
        <v>BOHOL</v>
      </c>
      <c r="C304" s="5" t="str">
        <f ca="1">IFERROR(__xludf.DUMMYFUNCTION("""COMPUTED_VALUE"""),"CEBU")</f>
        <v>CEBU</v>
      </c>
      <c r="D304" s="5" t="str">
        <f ca="1">IFERROR(__xludf.DUMMYFUNCTION("""COMPUTED_VALUE"""),"NEGROS ORIENTAL")</f>
        <v>NEGROS ORIENTAL</v>
      </c>
      <c r="E304" s="5" t="str">
        <f ca="1">IFERROR(__xludf.DUMMYFUNCTION("""COMPUTED_VALUE"""),"SIQUIJOR")</f>
        <v>SIQUIJOR</v>
      </c>
    </row>
    <row r="305" spans="1:5" ht="12.75" x14ac:dyDescent="0.2">
      <c r="A305" s="5" t="str">
        <v>VII</v>
      </c>
      <c r="B305" s="5" t="str">
        <f ca="1">IFERROR(__xludf.DUMMYFUNCTION("""COMPUTED_VALUE"""),"BOHOL")</f>
        <v>BOHOL</v>
      </c>
      <c r="C305" s="5" t="str">
        <f ca="1">IFERROR(__xludf.DUMMYFUNCTION("""COMPUTED_VALUE"""),"CEBU")</f>
        <v>CEBU</v>
      </c>
      <c r="D305" s="5" t="str">
        <f ca="1">IFERROR(__xludf.DUMMYFUNCTION("""COMPUTED_VALUE"""),"NEGROS ORIENTAL")</f>
        <v>NEGROS ORIENTAL</v>
      </c>
      <c r="E305" s="5" t="str">
        <f ca="1">IFERROR(__xludf.DUMMYFUNCTION("""COMPUTED_VALUE"""),"SIQUIJOR")</f>
        <v>SIQUIJOR</v>
      </c>
    </row>
    <row r="306" spans="1:5" ht="12.75" x14ac:dyDescent="0.2">
      <c r="A306" s="5" t="str">
        <v>VII</v>
      </c>
      <c r="B306" s="5" t="str">
        <f ca="1">IFERROR(__xludf.DUMMYFUNCTION("""COMPUTED_VALUE"""),"BOHOL")</f>
        <v>BOHOL</v>
      </c>
      <c r="C306" s="5" t="str">
        <f ca="1">IFERROR(__xludf.DUMMYFUNCTION("""COMPUTED_VALUE"""),"CEBU")</f>
        <v>CEBU</v>
      </c>
      <c r="D306" s="5" t="str">
        <f ca="1">IFERROR(__xludf.DUMMYFUNCTION("""COMPUTED_VALUE"""),"NEGROS ORIENTAL")</f>
        <v>NEGROS ORIENTAL</v>
      </c>
      <c r="E306" s="5" t="str">
        <f ca="1">IFERROR(__xludf.DUMMYFUNCTION("""COMPUTED_VALUE"""),"SIQUIJOR")</f>
        <v>SIQUIJOR</v>
      </c>
    </row>
    <row r="307" spans="1:5" ht="12.75" x14ac:dyDescent="0.2">
      <c r="A307" s="5" t="str">
        <v>VII</v>
      </c>
      <c r="B307" s="5" t="str">
        <f ca="1">IFERROR(__xludf.DUMMYFUNCTION("""COMPUTED_VALUE"""),"BOHOL")</f>
        <v>BOHOL</v>
      </c>
      <c r="C307" s="5" t="str">
        <f ca="1">IFERROR(__xludf.DUMMYFUNCTION("""COMPUTED_VALUE"""),"CEBU")</f>
        <v>CEBU</v>
      </c>
      <c r="D307" s="5" t="str">
        <f ca="1">IFERROR(__xludf.DUMMYFUNCTION("""COMPUTED_VALUE"""),"NEGROS ORIENTAL")</f>
        <v>NEGROS ORIENTAL</v>
      </c>
      <c r="E307" s="5" t="str">
        <f ca="1">IFERROR(__xludf.DUMMYFUNCTION("""COMPUTED_VALUE"""),"SIQUIJOR")</f>
        <v>SIQUIJOR</v>
      </c>
    </row>
    <row r="308" spans="1:5" ht="12.75" x14ac:dyDescent="0.2">
      <c r="A308" s="5" t="str">
        <v>VII</v>
      </c>
      <c r="B308" s="5" t="str">
        <f ca="1">IFERROR(__xludf.DUMMYFUNCTION("""COMPUTED_VALUE"""),"BOHOL")</f>
        <v>BOHOL</v>
      </c>
      <c r="C308" s="5" t="str">
        <f ca="1">IFERROR(__xludf.DUMMYFUNCTION("""COMPUTED_VALUE"""),"CEBU")</f>
        <v>CEBU</v>
      </c>
      <c r="D308" s="5" t="str">
        <f ca="1">IFERROR(__xludf.DUMMYFUNCTION("""COMPUTED_VALUE"""),"NEGROS ORIENTAL")</f>
        <v>NEGROS ORIENTAL</v>
      </c>
      <c r="E308" s="5" t="str">
        <f ca="1">IFERROR(__xludf.DUMMYFUNCTION("""COMPUTED_VALUE"""),"SIQUIJOR")</f>
        <v>SIQUIJOR</v>
      </c>
    </row>
    <row r="309" spans="1:5" ht="12.75" x14ac:dyDescent="0.2">
      <c r="A309" s="5" t="str">
        <v>VII</v>
      </c>
      <c r="B309" s="5" t="str">
        <f ca="1">IFERROR(__xludf.DUMMYFUNCTION("""COMPUTED_VALUE"""),"BOHOL")</f>
        <v>BOHOL</v>
      </c>
      <c r="C309" s="5" t="str">
        <f ca="1">IFERROR(__xludf.DUMMYFUNCTION("""COMPUTED_VALUE"""),"CEBU")</f>
        <v>CEBU</v>
      </c>
      <c r="D309" s="5" t="str">
        <f ca="1">IFERROR(__xludf.DUMMYFUNCTION("""COMPUTED_VALUE"""),"NEGROS ORIENTAL")</f>
        <v>NEGROS ORIENTAL</v>
      </c>
      <c r="E309" s="5" t="str">
        <f ca="1">IFERROR(__xludf.DUMMYFUNCTION("""COMPUTED_VALUE"""),"SIQUIJOR")</f>
        <v>SIQUIJOR</v>
      </c>
    </row>
    <row r="310" spans="1:5" ht="12.75" x14ac:dyDescent="0.2">
      <c r="A310" s="5" t="str">
        <v>VII</v>
      </c>
      <c r="B310" s="5" t="str">
        <f ca="1">IFERROR(__xludf.DUMMYFUNCTION("""COMPUTED_VALUE"""),"BOHOL")</f>
        <v>BOHOL</v>
      </c>
      <c r="C310" s="5" t="str">
        <f ca="1">IFERROR(__xludf.DUMMYFUNCTION("""COMPUTED_VALUE"""),"CEBU")</f>
        <v>CEBU</v>
      </c>
      <c r="D310" s="5" t="str">
        <f ca="1">IFERROR(__xludf.DUMMYFUNCTION("""COMPUTED_VALUE"""),"NEGROS ORIENTAL")</f>
        <v>NEGROS ORIENTAL</v>
      </c>
      <c r="E310" s="5" t="str">
        <f ca="1">IFERROR(__xludf.DUMMYFUNCTION("""COMPUTED_VALUE"""),"SIQUIJOR")</f>
        <v>SIQUIJOR</v>
      </c>
    </row>
    <row r="311" spans="1:5" ht="12.75" x14ac:dyDescent="0.2">
      <c r="A311" s="5" t="str">
        <v>VII</v>
      </c>
      <c r="B311" s="5" t="str">
        <f ca="1">IFERROR(__xludf.DUMMYFUNCTION("""COMPUTED_VALUE"""),"BOHOL")</f>
        <v>BOHOL</v>
      </c>
      <c r="C311" s="5" t="str">
        <f ca="1">IFERROR(__xludf.DUMMYFUNCTION("""COMPUTED_VALUE"""),"CEBU")</f>
        <v>CEBU</v>
      </c>
      <c r="D311" s="5" t="str">
        <f ca="1">IFERROR(__xludf.DUMMYFUNCTION("""COMPUTED_VALUE"""),"NEGROS ORIENTAL")</f>
        <v>NEGROS ORIENTAL</v>
      </c>
      <c r="E311" s="5" t="str">
        <f ca="1">IFERROR(__xludf.DUMMYFUNCTION("""COMPUTED_VALUE"""),"SIQUIJOR")</f>
        <v>SIQUIJOR</v>
      </c>
    </row>
    <row r="312" spans="1:5" ht="12.75" x14ac:dyDescent="0.2">
      <c r="A312" s="5" t="str">
        <v>VII</v>
      </c>
      <c r="B312" s="5" t="str">
        <f ca="1">IFERROR(__xludf.DUMMYFUNCTION("""COMPUTED_VALUE"""),"BOHOL")</f>
        <v>BOHOL</v>
      </c>
      <c r="C312" s="5" t="str">
        <f ca="1">IFERROR(__xludf.DUMMYFUNCTION("""COMPUTED_VALUE"""),"CEBU")</f>
        <v>CEBU</v>
      </c>
      <c r="D312" s="5" t="str">
        <f ca="1">IFERROR(__xludf.DUMMYFUNCTION("""COMPUTED_VALUE"""),"NEGROS ORIENTAL")</f>
        <v>NEGROS ORIENTAL</v>
      </c>
      <c r="E312" s="5" t="str">
        <f ca="1">IFERROR(__xludf.DUMMYFUNCTION("""COMPUTED_VALUE"""),"SIQUIJOR")</f>
        <v>SIQUIJOR</v>
      </c>
    </row>
    <row r="313" spans="1:5" ht="12.75" x14ac:dyDescent="0.2">
      <c r="A313" s="5" t="str">
        <v>VII</v>
      </c>
      <c r="B313" s="5" t="str">
        <f ca="1">IFERROR(__xludf.DUMMYFUNCTION("""COMPUTED_VALUE"""),"BOHOL")</f>
        <v>BOHOL</v>
      </c>
      <c r="C313" s="5" t="str">
        <f ca="1">IFERROR(__xludf.DUMMYFUNCTION("""COMPUTED_VALUE"""),"CEBU")</f>
        <v>CEBU</v>
      </c>
      <c r="D313" s="5" t="str">
        <f ca="1">IFERROR(__xludf.DUMMYFUNCTION("""COMPUTED_VALUE"""),"NEGROS ORIENTAL")</f>
        <v>NEGROS ORIENTAL</v>
      </c>
      <c r="E313" s="5" t="str">
        <f ca="1">IFERROR(__xludf.DUMMYFUNCTION("""COMPUTED_VALUE"""),"SIQUIJOR")</f>
        <v>SIQUIJOR</v>
      </c>
    </row>
    <row r="314" spans="1:5" ht="12.75" x14ac:dyDescent="0.2">
      <c r="A314" s="5" t="str">
        <v>VII</v>
      </c>
      <c r="B314" s="5" t="str">
        <f ca="1">IFERROR(__xludf.DUMMYFUNCTION("""COMPUTED_VALUE"""),"BOHOL")</f>
        <v>BOHOL</v>
      </c>
      <c r="C314" s="5" t="str">
        <f ca="1">IFERROR(__xludf.DUMMYFUNCTION("""COMPUTED_VALUE"""),"CEBU")</f>
        <v>CEBU</v>
      </c>
      <c r="D314" s="5" t="str">
        <f ca="1">IFERROR(__xludf.DUMMYFUNCTION("""COMPUTED_VALUE"""),"NEGROS ORIENTAL")</f>
        <v>NEGROS ORIENTAL</v>
      </c>
      <c r="E314" s="5" t="str">
        <f ca="1">IFERROR(__xludf.DUMMYFUNCTION("""COMPUTED_VALUE"""),"SIQUIJOR")</f>
        <v>SIQUIJOR</v>
      </c>
    </row>
    <row r="315" spans="1:5" ht="12.75" x14ac:dyDescent="0.2">
      <c r="A315" s="5" t="str">
        <v>VII</v>
      </c>
      <c r="B315" s="5" t="str">
        <f ca="1">IFERROR(__xludf.DUMMYFUNCTION("""COMPUTED_VALUE"""),"BOHOL")</f>
        <v>BOHOL</v>
      </c>
      <c r="C315" s="5" t="str">
        <f ca="1">IFERROR(__xludf.DUMMYFUNCTION("""COMPUTED_VALUE"""),"CEBU")</f>
        <v>CEBU</v>
      </c>
      <c r="D315" s="5" t="str">
        <f ca="1">IFERROR(__xludf.DUMMYFUNCTION("""COMPUTED_VALUE"""),"NEGROS ORIENTAL")</f>
        <v>NEGROS ORIENTAL</v>
      </c>
      <c r="E315" s="5" t="str">
        <f ca="1">IFERROR(__xludf.DUMMYFUNCTION("""COMPUTED_VALUE"""),"SIQUIJOR")</f>
        <v>SIQUIJOR</v>
      </c>
    </row>
    <row r="316" spans="1:5" ht="12.75" x14ac:dyDescent="0.2">
      <c r="A316" s="5" t="str">
        <v>VII</v>
      </c>
      <c r="B316" s="5" t="str">
        <f ca="1">IFERROR(__xludf.DUMMYFUNCTION("""COMPUTED_VALUE"""),"BOHOL")</f>
        <v>BOHOL</v>
      </c>
      <c r="C316" s="5" t="str">
        <f ca="1">IFERROR(__xludf.DUMMYFUNCTION("""COMPUTED_VALUE"""),"CEBU")</f>
        <v>CEBU</v>
      </c>
      <c r="D316" s="5" t="str">
        <f ca="1">IFERROR(__xludf.DUMMYFUNCTION("""COMPUTED_VALUE"""),"NEGROS ORIENTAL")</f>
        <v>NEGROS ORIENTAL</v>
      </c>
      <c r="E316" s="5" t="str">
        <f ca="1">IFERROR(__xludf.DUMMYFUNCTION("""COMPUTED_VALUE"""),"SIQUIJOR")</f>
        <v>SIQUIJOR</v>
      </c>
    </row>
    <row r="317" spans="1:5" ht="12.75" x14ac:dyDescent="0.2">
      <c r="A317" s="5" t="str">
        <v>VII</v>
      </c>
      <c r="B317" s="5" t="str">
        <f ca="1">IFERROR(__xludf.DUMMYFUNCTION("""COMPUTED_VALUE"""),"BOHOL")</f>
        <v>BOHOL</v>
      </c>
      <c r="C317" s="5" t="str">
        <f ca="1">IFERROR(__xludf.DUMMYFUNCTION("""COMPUTED_VALUE"""),"CEBU")</f>
        <v>CEBU</v>
      </c>
      <c r="D317" s="5" t="str">
        <f ca="1">IFERROR(__xludf.DUMMYFUNCTION("""COMPUTED_VALUE"""),"NEGROS ORIENTAL")</f>
        <v>NEGROS ORIENTAL</v>
      </c>
      <c r="E317" s="5" t="str">
        <f ca="1">IFERROR(__xludf.DUMMYFUNCTION("""COMPUTED_VALUE"""),"SIQUIJOR")</f>
        <v>SIQUIJOR</v>
      </c>
    </row>
    <row r="318" spans="1:5" ht="12.75" x14ac:dyDescent="0.2">
      <c r="A318" s="5" t="str">
        <v>VII</v>
      </c>
      <c r="B318" s="5" t="str">
        <f ca="1">IFERROR(__xludf.DUMMYFUNCTION("""COMPUTED_VALUE"""),"BOHOL")</f>
        <v>BOHOL</v>
      </c>
      <c r="C318" s="5" t="str">
        <f ca="1">IFERROR(__xludf.DUMMYFUNCTION("""COMPUTED_VALUE"""),"CEBU")</f>
        <v>CEBU</v>
      </c>
      <c r="D318" s="5" t="str">
        <f ca="1">IFERROR(__xludf.DUMMYFUNCTION("""COMPUTED_VALUE"""),"NEGROS ORIENTAL")</f>
        <v>NEGROS ORIENTAL</v>
      </c>
      <c r="E318" s="5" t="str">
        <f ca="1">IFERROR(__xludf.DUMMYFUNCTION("""COMPUTED_VALUE"""),"SIQUIJOR")</f>
        <v>SIQUIJOR</v>
      </c>
    </row>
    <row r="319" spans="1:5" ht="12.75" x14ac:dyDescent="0.2">
      <c r="A319" s="5" t="str">
        <v>VII</v>
      </c>
      <c r="B319" s="5" t="str">
        <f ca="1">IFERROR(__xludf.DUMMYFUNCTION("""COMPUTED_VALUE"""),"BOHOL")</f>
        <v>BOHOL</v>
      </c>
      <c r="C319" s="5" t="str">
        <f ca="1">IFERROR(__xludf.DUMMYFUNCTION("""COMPUTED_VALUE"""),"CEBU")</f>
        <v>CEBU</v>
      </c>
      <c r="D319" s="5" t="str">
        <f ca="1">IFERROR(__xludf.DUMMYFUNCTION("""COMPUTED_VALUE"""),"NEGROS ORIENTAL")</f>
        <v>NEGROS ORIENTAL</v>
      </c>
      <c r="E319" s="5" t="str">
        <f ca="1">IFERROR(__xludf.DUMMYFUNCTION("""COMPUTED_VALUE"""),"SIQUIJOR")</f>
        <v>SIQUIJOR</v>
      </c>
    </row>
    <row r="320" spans="1:5" ht="12.75" x14ac:dyDescent="0.2">
      <c r="A320" s="5" t="str">
        <v>VII</v>
      </c>
      <c r="B320" s="5" t="str">
        <f ca="1">IFERROR(__xludf.DUMMYFUNCTION("""COMPUTED_VALUE"""),"BOHOL")</f>
        <v>BOHOL</v>
      </c>
      <c r="C320" s="5" t="str">
        <f ca="1">IFERROR(__xludf.DUMMYFUNCTION("""COMPUTED_VALUE"""),"CEBU")</f>
        <v>CEBU</v>
      </c>
      <c r="D320" s="5" t="str">
        <f ca="1">IFERROR(__xludf.DUMMYFUNCTION("""COMPUTED_VALUE"""),"NEGROS ORIENTAL")</f>
        <v>NEGROS ORIENTAL</v>
      </c>
      <c r="E320" s="5" t="str">
        <f ca="1">IFERROR(__xludf.DUMMYFUNCTION("""COMPUTED_VALUE"""),"SIQUIJOR")</f>
        <v>SIQUIJOR</v>
      </c>
    </row>
    <row r="321" spans="1:5" ht="12.75" x14ac:dyDescent="0.2">
      <c r="A321" s="5" t="str">
        <v>VII</v>
      </c>
      <c r="B321" s="5" t="str">
        <f ca="1">IFERROR(__xludf.DUMMYFUNCTION("""COMPUTED_VALUE"""),"BOHOL")</f>
        <v>BOHOL</v>
      </c>
      <c r="C321" s="5" t="str">
        <f ca="1">IFERROR(__xludf.DUMMYFUNCTION("""COMPUTED_VALUE"""),"CEBU")</f>
        <v>CEBU</v>
      </c>
      <c r="D321" s="5" t="str">
        <f ca="1">IFERROR(__xludf.DUMMYFUNCTION("""COMPUTED_VALUE"""),"NEGROS ORIENTAL")</f>
        <v>NEGROS ORIENTAL</v>
      </c>
      <c r="E321" s="5" t="str">
        <f ca="1">IFERROR(__xludf.DUMMYFUNCTION("""COMPUTED_VALUE"""),"SIQUIJOR")</f>
        <v>SIQUIJOR</v>
      </c>
    </row>
    <row r="322" spans="1:5" ht="12.75" x14ac:dyDescent="0.2">
      <c r="A322" s="5" t="str">
        <v>VII</v>
      </c>
      <c r="B322" s="5" t="str">
        <f ca="1">IFERROR(__xludf.DUMMYFUNCTION("""COMPUTED_VALUE"""),"BOHOL")</f>
        <v>BOHOL</v>
      </c>
      <c r="C322" s="5" t="str">
        <f ca="1">IFERROR(__xludf.DUMMYFUNCTION("""COMPUTED_VALUE"""),"CEBU")</f>
        <v>CEBU</v>
      </c>
      <c r="D322" s="5" t="str">
        <f ca="1">IFERROR(__xludf.DUMMYFUNCTION("""COMPUTED_VALUE"""),"NEGROS ORIENTAL")</f>
        <v>NEGROS ORIENTAL</v>
      </c>
      <c r="E322" s="5" t="str">
        <f ca="1">IFERROR(__xludf.DUMMYFUNCTION("""COMPUTED_VALUE"""),"SIQUIJOR")</f>
        <v>SIQUIJOR</v>
      </c>
    </row>
    <row r="323" spans="1:5" ht="12.75" x14ac:dyDescent="0.2">
      <c r="A323" s="5" t="str">
        <v>VII</v>
      </c>
      <c r="B323" s="5" t="str">
        <f ca="1">IFERROR(__xludf.DUMMYFUNCTION("""COMPUTED_VALUE"""),"BOHOL")</f>
        <v>BOHOL</v>
      </c>
      <c r="C323" s="5" t="str">
        <f ca="1">IFERROR(__xludf.DUMMYFUNCTION("""COMPUTED_VALUE"""),"CEBU")</f>
        <v>CEBU</v>
      </c>
      <c r="D323" s="5" t="str">
        <f ca="1">IFERROR(__xludf.DUMMYFUNCTION("""COMPUTED_VALUE"""),"NEGROS ORIENTAL")</f>
        <v>NEGROS ORIENTAL</v>
      </c>
      <c r="E323" s="5" t="str">
        <f ca="1">IFERROR(__xludf.DUMMYFUNCTION("""COMPUTED_VALUE"""),"SIQUIJOR")</f>
        <v>SIQUIJOR</v>
      </c>
    </row>
    <row r="324" spans="1:5" ht="12.75" x14ac:dyDescent="0.2">
      <c r="A324" s="5" t="str">
        <v>VII</v>
      </c>
      <c r="B324" s="5" t="str">
        <f ca="1">IFERROR(__xludf.DUMMYFUNCTION("""COMPUTED_VALUE"""),"BOHOL")</f>
        <v>BOHOL</v>
      </c>
      <c r="C324" s="5" t="str">
        <f ca="1">IFERROR(__xludf.DUMMYFUNCTION("""COMPUTED_VALUE"""),"CEBU")</f>
        <v>CEBU</v>
      </c>
      <c r="D324" s="5" t="str">
        <f ca="1">IFERROR(__xludf.DUMMYFUNCTION("""COMPUTED_VALUE"""),"NEGROS ORIENTAL")</f>
        <v>NEGROS ORIENTAL</v>
      </c>
      <c r="E324" s="5" t="str">
        <f ca="1">IFERROR(__xludf.DUMMYFUNCTION("""COMPUTED_VALUE"""),"SIQUIJOR")</f>
        <v>SIQUIJOR</v>
      </c>
    </row>
    <row r="325" spans="1:5" ht="12.75" x14ac:dyDescent="0.2">
      <c r="A325" s="5" t="str">
        <v>VII</v>
      </c>
      <c r="B325" s="5" t="str">
        <f ca="1">IFERROR(__xludf.DUMMYFUNCTION("""COMPUTED_VALUE"""),"BOHOL")</f>
        <v>BOHOL</v>
      </c>
      <c r="C325" s="5" t="str">
        <f ca="1">IFERROR(__xludf.DUMMYFUNCTION("""COMPUTED_VALUE"""),"CEBU")</f>
        <v>CEBU</v>
      </c>
      <c r="D325" s="5" t="str">
        <f ca="1">IFERROR(__xludf.DUMMYFUNCTION("""COMPUTED_VALUE"""),"NEGROS ORIENTAL")</f>
        <v>NEGROS ORIENTAL</v>
      </c>
      <c r="E325" s="5" t="str">
        <f ca="1">IFERROR(__xludf.DUMMYFUNCTION("""COMPUTED_VALUE"""),"SIQUIJOR")</f>
        <v>SIQUIJOR</v>
      </c>
    </row>
    <row r="326" spans="1:5" ht="12.75" x14ac:dyDescent="0.2">
      <c r="A326" s="5" t="str">
        <v>VII</v>
      </c>
      <c r="B326" s="5" t="str">
        <f ca="1">IFERROR(__xludf.DUMMYFUNCTION("""COMPUTED_VALUE"""),"BOHOL")</f>
        <v>BOHOL</v>
      </c>
      <c r="C326" s="5" t="str">
        <f ca="1">IFERROR(__xludf.DUMMYFUNCTION("""COMPUTED_VALUE"""),"CEBU")</f>
        <v>CEBU</v>
      </c>
      <c r="D326" s="5" t="str">
        <f ca="1">IFERROR(__xludf.DUMMYFUNCTION("""COMPUTED_VALUE"""),"NEGROS ORIENTAL")</f>
        <v>NEGROS ORIENTAL</v>
      </c>
      <c r="E326" s="5" t="str">
        <f ca="1">IFERROR(__xludf.DUMMYFUNCTION("""COMPUTED_VALUE"""),"SIQUIJOR")</f>
        <v>SIQUIJOR</v>
      </c>
    </row>
    <row r="327" spans="1:5" ht="12.75" x14ac:dyDescent="0.2">
      <c r="A327" s="5" t="str">
        <v>VII</v>
      </c>
      <c r="B327" s="5" t="str">
        <f ca="1">IFERROR(__xludf.DUMMYFUNCTION("""COMPUTED_VALUE"""),"BOHOL")</f>
        <v>BOHOL</v>
      </c>
      <c r="C327" s="5" t="str">
        <f ca="1">IFERROR(__xludf.DUMMYFUNCTION("""COMPUTED_VALUE"""),"CEBU")</f>
        <v>CEBU</v>
      </c>
      <c r="D327" s="5" t="str">
        <f ca="1">IFERROR(__xludf.DUMMYFUNCTION("""COMPUTED_VALUE"""),"NEGROS ORIENTAL")</f>
        <v>NEGROS ORIENTAL</v>
      </c>
      <c r="E327" s="5" t="str">
        <f ca="1">IFERROR(__xludf.DUMMYFUNCTION("""COMPUTED_VALUE"""),"SIQUIJOR")</f>
        <v>SIQUIJOR</v>
      </c>
    </row>
    <row r="328" spans="1:5" ht="12.75" x14ac:dyDescent="0.2">
      <c r="A328" s="5" t="str">
        <v>VII</v>
      </c>
      <c r="B328" s="5" t="str">
        <f ca="1">IFERROR(__xludf.DUMMYFUNCTION("""COMPUTED_VALUE"""),"BOHOL")</f>
        <v>BOHOL</v>
      </c>
      <c r="C328" s="5" t="str">
        <f ca="1">IFERROR(__xludf.DUMMYFUNCTION("""COMPUTED_VALUE"""),"CEBU")</f>
        <v>CEBU</v>
      </c>
      <c r="D328" s="5" t="str">
        <f ca="1">IFERROR(__xludf.DUMMYFUNCTION("""COMPUTED_VALUE"""),"NEGROS ORIENTAL")</f>
        <v>NEGROS ORIENTAL</v>
      </c>
      <c r="E328" s="5" t="str">
        <f ca="1">IFERROR(__xludf.DUMMYFUNCTION("""COMPUTED_VALUE"""),"SIQUIJOR")</f>
        <v>SIQUIJOR</v>
      </c>
    </row>
    <row r="329" spans="1:5" ht="12.75" x14ac:dyDescent="0.2">
      <c r="A329" s="5" t="str">
        <v>VII</v>
      </c>
      <c r="B329" s="5" t="str">
        <f ca="1">IFERROR(__xludf.DUMMYFUNCTION("""COMPUTED_VALUE"""),"BOHOL")</f>
        <v>BOHOL</v>
      </c>
      <c r="C329" s="5" t="str">
        <f ca="1">IFERROR(__xludf.DUMMYFUNCTION("""COMPUTED_VALUE"""),"CEBU")</f>
        <v>CEBU</v>
      </c>
      <c r="D329" s="5" t="str">
        <f ca="1">IFERROR(__xludf.DUMMYFUNCTION("""COMPUTED_VALUE"""),"NEGROS ORIENTAL")</f>
        <v>NEGROS ORIENTAL</v>
      </c>
      <c r="E329" s="5" t="str">
        <f ca="1">IFERROR(__xludf.DUMMYFUNCTION("""COMPUTED_VALUE"""),"SIQUIJOR")</f>
        <v>SIQUIJOR</v>
      </c>
    </row>
    <row r="330" spans="1:5" ht="12.75" x14ac:dyDescent="0.2">
      <c r="A330" s="5" t="str">
        <v>VII</v>
      </c>
      <c r="B330" s="5" t="str">
        <f ca="1">IFERROR(__xludf.DUMMYFUNCTION("""COMPUTED_VALUE"""),"BOHOL")</f>
        <v>BOHOL</v>
      </c>
      <c r="C330" s="5" t="str">
        <f ca="1">IFERROR(__xludf.DUMMYFUNCTION("""COMPUTED_VALUE"""),"CEBU")</f>
        <v>CEBU</v>
      </c>
      <c r="D330" s="5" t="str">
        <f ca="1">IFERROR(__xludf.DUMMYFUNCTION("""COMPUTED_VALUE"""),"NEGROS ORIENTAL")</f>
        <v>NEGROS ORIENTAL</v>
      </c>
      <c r="E330" s="5" t="str">
        <f ca="1">IFERROR(__xludf.DUMMYFUNCTION("""COMPUTED_VALUE"""),"SIQUIJOR")</f>
        <v>SIQUIJOR</v>
      </c>
    </row>
    <row r="331" spans="1:5" ht="12.75" x14ac:dyDescent="0.2">
      <c r="A331" s="5" t="str">
        <v>VII</v>
      </c>
      <c r="B331" s="5" t="str">
        <f ca="1">IFERROR(__xludf.DUMMYFUNCTION("""COMPUTED_VALUE"""),"BOHOL")</f>
        <v>BOHOL</v>
      </c>
      <c r="C331" s="5" t="str">
        <f ca="1">IFERROR(__xludf.DUMMYFUNCTION("""COMPUTED_VALUE"""),"CEBU")</f>
        <v>CEBU</v>
      </c>
      <c r="D331" s="5" t="str">
        <f ca="1">IFERROR(__xludf.DUMMYFUNCTION("""COMPUTED_VALUE"""),"NEGROS ORIENTAL")</f>
        <v>NEGROS ORIENTAL</v>
      </c>
      <c r="E331" s="5" t="str">
        <f ca="1">IFERROR(__xludf.DUMMYFUNCTION("""COMPUTED_VALUE"""),"SIQUIJOR")</f>
        <v>SIQUIJOR</v>
      </c>
    </row>
    <row r="332" spans="1:5" ht="12.75" x14ac:dyDescent="0.2">
      <c r="A332" s="5" t="str">
        <v>VII</v>
      </c>
      <c r="B332" s="5" t="str">
        <f ca="1">IFERROR(__xludf.DUMMYFUNCTION("""COMPUTED_VALUE"""),"BOHOL")</f>
        <v>BOHOL</v>
      </c>
      <c r="C332" s="5" t="str">
        <f ca="1">IFERROR(__xludf.DUMMYFUNCTION("""COMPUTED_VALUE"""),"CEBU")</f>
        <v>CEBU</v>
      </c>
      <c r="D332" s="5" t="str">
        <f ca="1">IFERROR(__xludf.DUMMYFUNCTION("""COMPUTED_VALUE"""),"NEGROS ORIENTAL")</f>
        <v>NEGROS ORIENTAL</v>
      </c>
      <c r="E332" s="5" t="str">
        <f ca="1">IFERROR(__xludf.DUMMYFUNCTION("""COMPUTED_VALUE"""),"SIQUIJOR")</f>
        <v>SIQUIJOR</v>
      </c>
    </row>
    <row r="333" spans="1:5" ht="12.75" x14ac:dyDescent="0.2">
      <c r="A333" s="5" t="str">
        <v>VII</v>
      </c>
      <c r="B333" s="5" t="str">
        <f ca="1">IFERROR(__xludf.DUMMYFUNCTION("""COMPUTED_VALUE"""),"BOHOL")</f>
        <v>BOHOL</v>
      </c>
      <c r="C333" s="5" t="str">
        <f ca="1">IFERROR(__xludf.DUMMYFUNCTION("""COMPUTED_VALUE"""),"CEBU")</f>
        <v>CEBU</v>
      </c>
      <c r="D333" s="5" t="str">
        <f ca="1">IFERROR(__xludf.DUMMYFUNCTION("""COMPUTED_VALUE"""),"NEGROS ORIENTAL")</f>
        <v>NEGROS ORIENTAL</v>
      </c>
      <c r="E333" s="5" t="str">
        <f ca="1">IFERROR(__xludf.DUMMYFUNCTION("""COMPUTED_VALUE"""),"SIQUIJOR")</f>
        <v>SIQUIJOR</v>
      </c>
    </row>
    <row r="334" spans="1:5" ht="12.75" x14ac:dyDescent="0.2">
      <c r="A334" s="5" t="str">
        <v>VII</v>
      </c>
      <c r="B334" s="5" t="str">
        <f ca="1">IFERROR(__xludf.DUMMYFUNCTION("""COMPUTED_VALUE"""),"BOHOL")</f>
        <v>BOHOL</v>
      </c>
      <c r="C334" s="5" t="str">
        <f ca="1">IFERROR(__xludf.DUMMYFUNCTION("""COMPUTED_VALUE"""),"CEBU")</f>
        <v>CEBU</v>
      </c>
      <c r="D334" s="5" t="str">
        <f ca="1">IFERROR(__xludf.DUMMYFUNCTION("""COMPUTED_VALUE"""),"NEGROS ORIENTAL")</f>
        <v>NEGROS ORIENTAL</v>
      </c>
      <c r="E334" s="5" t="str">
        <f ca="1">IFERROR(__xludf.DUMMYFUNCTION("""COMPUTED_VALUE"""),"SIQUIJOR")</f>
        <v>SIQUIJOR</v>
      </c>
    </row>
    <row r="335" spans="1:5" ht="12.75" x14ac:dyDescent="0.2">
      <c r="A335" s="5" t="str">
        <v>VII</v>
      </c>
      <c r="B335" s="5" t="str">
        <f ca="1">IFERROR(__xludf.DUMMYFUNCTION("""COMPUTED_VALUE"""),"BOHOL")</f>
        <v>BOHOL</v>
      </c>
      <c r="C335" s="5" t="str">
        <f ca="1">IFERROR(__xludf.DUMMYFUNCTION("""COMPUTED_VALUE"""),"CEBU")</f>
        <v>CEBU</v>
      </c>
      <c r="D335" s="5" t="str">
        <f ca="1">IFERROR(__xludf.DUMMYFUNCTION("""COMPUTED_VALUE"""),"NEGROS ORIENTAL")</f>
        <v>NEGROS ORIENTAL</v>
      </c>
      <c r="E335" s="5" t="str">
        <f ca="1">IFERROR(__xludf.DUMMYFUNCTION("""COMPUTED_VALUE"""),"SIQUIJOR")</f>
        <v>SIQUIJOR</v>
      </c>
    </row>
    <row r="336" spans="1:5" ht="12.75" x14ac:dyDescent="0.2">
      <c r="A336" s="5" t="str">
        <v>VII</v>
      </c>
      <c r="B336" s="5" t="str">
        <f ca="1">IFERROR(__xludf.DUMMYFUNCTION("""COMPUTED_VALUE"""),"BOHOL")</f>
        <v>BOHOL</v>
      </c>
      <c r="C336" s="5" t="str">
        <f ca="1">IFERROR(__xludf.DUMMYFUNCTION("""COMPUTED_VALUE"""),"CEBU")</f>
        <v>CEBU</v>
      </c>
      <c r="D336" s="5" t="str">
        <f ca="1">IFERROR(__xludf.DUMMYFUNCTION("""COMPUTED_VALUE"""),"NEGROS ORIENTAL")</f>
        <v>NEGROS ORIENTAL</v>
      </c>
      <c r="E336" s="5" t="str">
        <f ca="1">IFERROR(__xludf.DUMMYFUNCTION("""COMPUTED_VALUE"""),"SIQUIJOR")</f>
        <v>SIQUIJOR</v>
      </c>
    </row>
    <row r="337" spans="1:5" ht="12.75" x14ac:dyDescent="0.2">
      <c r="A337" s="5" t="str">
        <v>VII</v>
      </c>
      <c r="B337" s="5" t="str">
        <f ca="1">IFERROR(__xludf.DUMMYFUNCTION("""COMPUTED_VALUE"""),"BOHOL")</f>
        <v>BOHOL</v>
      </c>
      <c r="C337" s="5" t="str">
        <f ca="1">IFERROR(__xludf.DUMMYFUNCTION("""COMPUTED_VALUE"""),"CEBU")</f>
        <v>CEBU</v>
      </c>
      <c r="D337" s="5" t="str">
        <f ca="1">IFERROR(__xludf.DUMMYFUNCTION("""COMPUTED_VALUE"""),"NEGROS ORIENTAL")</f>
        <v>NEGROS ORIENTAL</v>
      </c>
      <c r="E337" s="5" t="str">
        <f ca="1">IFERROR(__xludf.DUMMYFUNCTION("""COMPUTED_VALUE"""),"SIQUIJOR")</f>
        <v>SIQUIJOR</v>
      </c>
    </row>
    <row r="338" spans="1:5" ht="12.75" x14ac:dyDescent="0.2">
      <c r="A338" s="5" t="str">
        <v>VII</v>
      </c>
      <c r="B338" s="5" t="str">
        <f ca="1">IFERROR(__xludf.DUMMYFUNCTION("""COMPUTED_VALUE"""),"BOHOL")</f>
        <v>BOHOL</v>
      </c>
      <c r="C338" s="5" t="str">
        <f ca="1">IFERROR(__xludf.DUMMYFUNCTION("""COMPUTED_VALUE"""),"CEBU")</f>
        <v>CEBU</v>
      </c>
      <c r="D338" s="5" t="str">
        <f ca="1">IFERROR(__xludf.DUMMYFUNCTION("""COMPUTED_VALUE"""),"NEGROS ORIENTAL")</f>
        <v>NEGROS ORIENTAL</v>
      </c>
      <c r="E338" s="5" t="str">
        <f ca="1">IFERROR(__xludf.DUMMYFUNCTION("""COMPUTED_VALUE"""),"SIQUIJOR")</f>
        <v>SIQUIJOR</v>
      </c>
    </row>
    <row r="339" spans="1:5" ht="12.75" x14ac:dyDescent="0.2">
      <c r="A339" s="5" t="str">
        <v>VII</v>
      </c>
      <c r="B339" s="5" t="str">
        <f ca="1">IFERROR(__xludf.DUMMYFUNCTION("""COMPUTED_VALUE"""),"BOHOL")</f>
        <v>BOHOL</v>
      </c>
      <c r="C339" s="5" t="str">
        <f ca="1">IFERROR(__xludf.DUMMYFUNCTION("""COMPUTED_VALUE"""),"CEBU")</f>
        <v>CEBU</v>
      </c>
      <c r="D339" s="5" t="str">
        <f ca="1">IFERROR(__xludf.DUMMYFUNCTION("""COMPUTED_VALUE"""),"NEGROS ORIENTAL")</f>
        <v>NEGROS ORIENTAL</v>
      </c>
      <c r="E339" s="5" t="str">
        <f ca="1">IFERROR(__xludf.DUMMYFUNCTION("""COMPUTED_VALUE"""),"SIQUIJOR")</f>
        <v>SIQUIJOR</v>
      </c>
    </row>
    <row r="340" spans="1:5" ht="12.75" x14ac:dyDescent="0.2">
      <c r="A340" s="5" t="str">
        <v>VII</v>
      </c>
      <c r="B340" s="5" t="str">
        <f ca="1">IFERROR(__xludf.DUMMYFUNCTION("""COMPUTED_VALUE"""),"BOHOL")</f>
        <v>BOHOL</v>
      </c>
      <c r="C340" s="5" t="str">
        <f ca="1">IFERROR(__xludf.DUMMYFUNCTION("""COMPUTED_VALUE"""),"CEBU")</f>
        <v>CEBU</v>
      </c>
      <c r="D340" s="5" t="str">
        <f ca="1">IFERROR(__xludf.DUMMYFUNCTION("""COMPUTED_VALUE"""),"NEGROS ORIENTAL")</f>
        <v>NEGROS ORIENTAL</v>
      </c>
      <c r="E340" s="5" t="str">
        <f ca="1">IFERROR(__xludf.DUMMYFUNCTION("""COMPUTED_VALUE"""),"SIQUIJOR")</f>
        <v>SIQUIJOR</v>
      </c>
    </row>
    <row r="341" spans="1:5" ht="12.75" x14ac:dyDescent="0.2">
      <c r="A341" s="5" t="str">
        <v>VII</v>
      </c>
      <c r="B341" s="5" t="str">
        <f ca="1">IFERROR(__xludf.DUMMYFUNCTION("""COMPUTED_VALUE"""),"BOHOL")</f>
        <v>BOHOL</v>
      </c>
      <c r="C341" s="5" t="str">
        <f ca="1">IFERROR(__xludf.DUMMYFUNCTION("""COMPUTED_VALUE"""),"CEBU")</f>
        <v>CEBU</v>
      </c>
      <c r="D341" s="5" t="str">
        <f ca="1">IFERROR(__xludf.DUMMYFUNCTION("""COMPUTED_VALUE"""),"NEGROS ORIENTAL")</f>
        <v>NEGROS ORIENTAL</v>
      </c>
      <c r="E341" s="5" t="str">
        <f ca="1">IFERROR(__xludf.DUMMYFUNCTION("""COMPUTED_VALUE"""),"SIQUIJOR")</f>
        <v>SIQUIJOR</v>
      </c>
    </row>
    <row r="342" spans="1:5" ht="12.75" x14ac:dyDescent="0.2">
      <c r="A342" s="5" t="str">
        <v>VII</v>
      </c>
      <c r="B342" s="5" t="str">
        <f ca="1">IFERROR(__xludf.DUMMYFUNCTION("""COMPUTED_VALUE"""),"BOHOL")</f>
        <v>BOHOL</v>
      </c>
      <c r="C342" s="5" t="str">
        <f ca="1">IFERROR(__xludf.DUMMYFUNCTION("""COMPUTED_VALUE"""),"CEBU")</f>
        <v>CEBU</v>
      </c>
      <c r="D342" s="5" t="str">
        <f ca="1">IFERROR(__xludf.DUMMYFUNCTION("""COMPUTED_VALUE"""),"NEGROS ORIENTAL")</f>
        <v>NEGROS ORIENTAL</v>
      </c>
      <c r="E342" s="5" t="str">
        <f ca="1">IFERROR(__xludf.DUMMYFUNCTION("""COMPUTED_VALUE"""),"SIQUIJOR")</f>
        <v>SIQUIJOR</v>
      </c>
    </row>
    <row r="343" spans="1:5" ht="12.75" x14ac:dyDescent="0.2">
      <c r="A343" s="5" t="str">
        <v>VII</v>
      </c>
      <c r="B343" s="5" t="str">
        <f ca="1">IFERROR(__xludf.DUMMYFUNCTION("""COMPUTED_VALUE"""),"BOHOL")</f>
        <v>BOHOL</v>
      </c>
      <c r="C343" s="5" t="str">
        <f ca="1">IFERROR(__xludf.DUMMYFUNCTION("""COMPUTED_VALUE"""),"CEBU")</f>
        <v>CEBU</v>
      </c>
      <c r="D343" s="5" t="str">
        <f ca="1">IFERROR(__xludf.DUMMYFUNCTION("""COMPUTED_VALUE"""),"NEGROS ORIENTAL")</f>
        <v>NEGROS ORIENTAL</v>
      </c>
      <c r="E343" s="5" t="str">
        <f ca="1">IFERROR(__xludf.DUMMYFUNCTION("""COMPUTED_VALUE"""),"SIQUIJOR")</f>
        <v>SIQUIJOR</v>
      </c>
    </row>
    <row r="344" spans="1:5" ht="12.75" x14ac:dyDescent="0.2">
      <c r="A344" s="5" t="str">
        <v>VII</v>
      </c>
      <c r="B344" s="5" t="str">
        <f ca="1">IFERROR(__xludf.DUMMYFUNCTION("""COMPUTED_VALUE"""),"BOHOL")</f>
        <v>BOHOL</v>
      </c>
      <c r="C344" s="5" t="str">
        <f ca="1">IFERROR(__xludf.DUMMYFUNCTION("""COMPUTED_VALUE"""),"CEBU")</f>
        <v>CEBU</v>
      </c>
      <c r="D344" s="5" t="str">
        <f ca="1">IFERROR(__xludf.DUMMYFUNCTION("""COMPUTED_VALUE"""),"NEGROS ORIENTAL")</f>
        <v>NEGROS ORIENTAL</v>
      </c>
      <c r="E344" s="5" t="str">
        <f ca="1">IFERROR(__xludf.DUMMYFUNCTION("""COMPUTED_VALUE"""),"SIQUIJOR")</f>
        <v>SIQUIJOR</v>
      </c>
    </row>
    <row r="345" spans="1:5" ht="12.75" x14ac:dyDescent="0.2">
      <c r="A345" s="5" t="str">
        <v>VII</v>
      </c>
      <c r="B345" s="5" t="str">
        <f ca="1">IFERROR(__xludf.DUMMYFUNCTION("""COMPUTED_VALUE"""),"BOHOL")</f>
        <v>BOHOL</v>
      </c>
      <c r="C345" s="5" t="str">
        <f ca="1">IFERROR(__xludf.DUMMYFUNCTION("""COMPUTED_VALUE"""),"CEBU")</f>
        <v>CEBU</v>
      </c>
      <c r="D345" s="5" t="str">
        <f ca="1">IFERROR(__xludf.DUMMYFUNCTION("""COMPUTED_VALUE"""),"NEGROS ORIENTAL")</f>
        <v>NEGROS ORIENTAL</v>
      </c>
      <c r="E345" s="5" t="str">
        <f ca="1">IFERROR(__xludf.DUMMYFUNCTION("""COMPUTED_VALUE"""),"SIQUIJOR")</f>
        <v>SIQUIJOR</v>
      </c>
    </row>
    <row r="346" spans="1:5" ht="12.75" x14ac:dyDescent="0.2">
      <c r="A346" s="5" t="str">
        <v>VII</v>
      </c>
      <c r="B346" s="5" t="str">
        <f ca="1">IFERROR(__xludf.DUMMYFUNCTION("""COMPUTED_VALUE"""),"BOHOL")</f>
        <v>BOHOL</v>
      </c>
      <c r="C346" s="5" t="str">
        <f ca="1">IFERROR(__xludf.DUMMYFUNCTION("""COMPUTED_VALUE"""),"CEBU")</f>
        <v>CEBU</v>
      </c>
      <c r="D346" s="5" t="str">
        <f ca="1">IFERROR(__xludf.DUMMYFUNCTION("""COMPUTED_VALUE"""),"NEGROS ORIENTAL")</f>
        <v>NEGROS ORIENTAL</v>
      </c>
      <c r="E346" s="5" t="str">
        <f ca="1">IFERROR(__xludf.DUMMYFUNCTION("""COMPUTED_VALUE"""),"SIQUIJOR")</f>
        <v>SIQUIJOR</v>
      </c>
    </row>
    <row r="347" spans="1:5" ht="12.75" x14ac:dyDescent="0.2">
      <c r="A347" s="5" t="str">
        <v>VII</v>
      </c>
      <c r="B347" s="5" t="str">
        <f ca="1">IFERROR(__xludf.DUMMYFUNCTION("""COMPUTED_VALUE"""),"BOHOL")</f>
        <v>BOHOL</v>
      </c>
      <c r="C347" s="5" t="str">
        <f ca="1">IFERROR(__xludf.DUMMYFUNCTION("""COMPUTED_VALUE"""),"CEBU")</f>
        <v>CEBU</v>
      </c>
      <c r="D347" s="5" t="str">
        <f ca="1">IFERROR(__xludf.DUMMYFUNCTION("""COMPUTED_VALUE"""),"NEGROS ORIENTAL")</f>
        <v>NEGROS ORIENTAL</v>
      </c>
      <c r="E347" s="5" t="str">
        <f ca="1">IFERROR(__xludf.DUMMYFUNCTION("""COMPUTED_VALUE"""),"SIQUIJOR")</f>
        <v>SIQUIJOR</v>
      </c>
    </row>
    <row r="348" spans="1:5" ht="12.75" x14ac:dyDescent="0.2">
      <c r="A348" s="5" t="str">
        <v>VII</v>
      </c>
      <c r="B348" s="5" t="str">
        <f ca="1">IFERROR(__xludf.DUMMYFUNCTION("""COMPUTED_VALUE"""),"BOHOL")</f>
        <v>BOHOL</v>
      </c>
      <c r="C348" s="5" t="str">
        <f ca="1">IFERROR(__xludf.DUMMYFUNCTION("""COMPUTED_VALUE"""),"CEBU")</f>
        <v>CEBU</v>
      </c>
      <c r="D348" s="5" t="str">
        <f ca="1">IFERROR(__xludf.DUMMYFUNCTION("""COMPUTED_VALUE"""),"NEGROS ORIENTAL")</f>
        <v>NEGROS ORIENTAL</v>
      </c>
      <c r="E348" s="5" t="str">
        <f ca="1">IFERROR(__xludf.DUMMYFUNCTION("""COMPUTED_VALUE"""),"SIQUIJOR")</f>
        <v>SIQUIJOR</v>
      </c>
    </row>
    <row r="349" spans="1:5" ht="12.75" x14ac:dyDescent="0.2">
      <c r="A349" s="5" t="str">
        <v>VII</v>
      </c>
      <c r="B349" s="5" t="str">
        <f ca="1">IFERROR(__xludf.DUMMYFUNCTION("""COMPUTED_VALUE"""),"BOHOL")</f>
        <v>BOHOL</v>
      </c>
      <c r="C349" s="5" t="str">
        <f ca="1">IFERROR(__xludf.DUMMYFUNCTION("""COMPUTED_VALUE"""),"CEBU")</f>
        <v>CEBU</v>
      </c>
      <c r="D349" s="5" t="str">
        <f ca="1">IFERROR(__xludf.DUMMYFUNCTION("""COMPUTED_VALUE"""),"NEGROS ORIENTAL")</f>
        <v>NEGROS ORIENTAL</v>
      </c>
      <c r="E349" s="5" t="str">
        <f ca="1">IFERROR(__xludf.DUMMYFUNCTION("""COMPUTED_VALUE"""),"SIQUIJOR")</f>
        <v>SIQUIJOR</v>
      </c>
    </row>
    <row r="350" spans="1:5" ht="12.75" x14ac:dyDescent="0.2">
      <c r="A350" s="5" t="str">
        <v>VII</v>
      </c>
      <c r="B350" s="5" t="str">
        <f ca="1">IFERROR(__xludf.DUMMYFUNCTION("""COMPUTED_VALUE"""),"BOHOL")</f>
        <v>BOHOL</v>
      </c>
      <c r="C350" s="5" t="str">
        <f ca="1">IFERROR(__xludf.DUMMYFUNCTION("""COMPUTED_VALUE"""),"CEBU")</f>
        <v>CEBU</v>
      </c>
      <c r="D350" s="5" t="str">
        <f ca="1">IFERROR(__xludf.DUMMYFUNCTION("""COMPUTED_VALUE"""),"NEGROS ORIENTAL")</f>
        <v>NEGROS ORIENTAL</v>
      </c>
      <c r="E350" s="5" t="str">
        <f ca="1">IFERROR(__xludf.DUMMYFUNCTION("""COMPUTED_VALUE"""),"SIQUIJOR")</f>
        <v>SIQUIJOR</v>
      </c>
    </row>
    <row r="351" spans="1:5" ht="12.75" x14ac:dyDescent="0.2">
      <c r="A351" s="5" t="str">
        <v>VII</v>
      </c>
      <c r="B351" s="5" t="str">
        <f ca="1">IFERROR(__xludf.DUMMYFUNCTION("""COMPUTED_VALUE"""),"BOHOL")</f>
        <v>BOHOL</v>
      </c>
      <c r="C351" s="5" t="str">
        <f ca="1">IFERROR(__xludf.DUMMYFUNCTION("""COMPUTED_VALUE"""),"CEBU")</f>
        <v>CEBU</v>
      </c>
      <c r="D351" s="5" t="str">
        <f ca="1">IFERROR(__xludf.DUMMYFUNCTION("""COMPUTED_VALUE"""),"NEGROS ORIENTAL")</f>
        <v>NEGROS ORIENTAL</v>
      </c>
      <c r="E351" s="5" t="str">
        <f ca="1">IFERROR(__xludf.DUMMYFUNCTION("""COMPUTED_VALUE"""),"SIQUIJOR")</f>
        <v>SIQUIJOR</v>
      </c>
    </row>
    <row r="352" spans="1:5" ht="12.75" x14ac:dyDescent="0.2">
      <c r="A352" s="5" t="str">
        <v>VII</v>
      </c>
      <c r="B352" s="5" t="str">
        <f ca="1">IFERROR(__xludf.DUMMYFUNCTION("""COMPUTED_VALUE"""),"BOHOL")</f>
        <v>BOHOL</v>
      </c>
      <c r="C352" s="5" t="str">
        <f ca="1">IFERROR(__xludf.DUMMYFUNCTION("""COMPUTED_VALUE"""),"CEBU")</f>
        <v>CEBU</v>
      </c>
      <c r="D352" s="5" t="str">
        <f ca="1">IFERROR(__xludf.DUMMYFUNCTION("""COMPUTED_VALUE"""),"NEGROS ORIENTAL")</f>
        <v>NEGROS ORIENTAL</v>
      </c>
      <c r="E352" s="5" t="str">
        <f ca="1">IFERROR(__xludf.DUMMYFUNCTION("""COMPUTED_VALUE"""),"SIQUIJOR")</f>
        <v>SIQUIJOR</v>
      </c>
    </row>
    <row r="353" spans="1:5" ht="12.75" x14ac:dyDescent="0.2">
      <c r="A353" s="5" t="str">
        <v>VII</v>
      </c>
      <c r="B353" s="5" t="str">
        <f ca="1">IFERROR(__xludf.DUMMYFUNCTION("""COMPUTED_VALUE"""),"BOHOL")</f>
        <v>BOHOL</v>
      </c>
      <c r="C353" s="5" t="str">
        <f ca="1">IFERROR(__xludf.DUMMYFUNCTION("""COMPUTED_VALUE"""),"CEBU")</f>
        <v>CEBU</v>
      </c>
      <c r="D353" s="5" t="str">
        <f ca="1">IFERROR(__xludf.DUMMYFUNCTION("""COMPUTED_VALUE"""),"NEGROS ORIENTAL")</f>
        <v>NEGROS ORIENTAL</v>
      </c>
      <c r="E353" s="5" t="str">
        <f ca="1">IFERROR(__xludf.DUMMYFUNCTION("""COMPUTED_VALUE"""),"SIQUIJOR")</f>
        <v>SIQUIJOR</v>
      </c>
    </row>
    <row r="354" spans="1:5" ht="12.75" x14ac:dyDescent="0.2">
      <c r="A354" s="5" t="str">
        <v>VII</v>
      </c>
      <c r="B354" s="5" t="str">
        <f ca="1">IFERROR(__xludf.DUMMYFUNCTION("""COMPUTED_VALUE"""),"BOHOL")</f>
        <v>BOHOL</v>
      </c>
      <c r="C354" s="5" t="str">
        <f ca="1">IFERROR(__xludf.DUMMYFUNCTION("""COMPUTED_VALUE"""),"CEBU")</f>
        <v>CEBU</v>
      </c>
      <c r="D354" s="5" t="str">
        <f ca="1">IFERROR(__xludf.DUMMYFUNCTION("""COMPUTED_VALUE"""),"NEGROS ORIENTAL")</f>
        <v>NEGROS ORIENTAL</v>
      </c>
      <c r="E354" s="5" t="str">
        <f ca="1">IFERROR(__xludf.DUMMYFUNCTION("""COMPUTED_VALUE"""),"SIQUIJOR")</f>
        <v>SIQUIJOR</v>
      </c>
    </row>
    <row r="355" spans="1:5" ht="12.75" x14ac:dyDescent="0.2">
      <c r="A355" s="5" t="str">
        <v>VII</v>
      </c>
      <c r="B355" s="5" t="str">
        <f ca="1">IFERROR(__xludf.DUMMYFUNCTION("""COMPUTED_VALUE"""),"BOHOL")</f>
        <v>BOHOL</v>
      </c>
      <c r="C355" s="5" t="str">
        <f ca="1">IFERROR(__xludf.DUMMYFUNCTION("""COMPUTED_VALUE"""),"CEBU")</f>
        <v>CEBU</v>
      </c>
      <c r="D355" s="5" t="str">
        <f ca="1">IFERROR(__xludf.DUMMYFUNCTION("""COMPUTED_VALUE"""),"NEGROS ORIENTAL")</f>
        <v>NEGROS ORIENTAL</v>
      </c>
      <c r="E355" s="5" t="str">
        <f ca="1">IFERROR(__xludf.DUMMYFUNCTION("""COMPUTED_VALUE"""),"SIQUIJOR")</f>
        <v>SIQUIJOR</v>
      </c>
    </row>
    <row r="356" spans="1:5" ht="12.75" x14ac:dyDescent="0.2">
      <c r="A356" s="5" t="str">
        <v>VII</v>
      </c>
      <c r="B356" s="5" t="str">
        <f ca="1">IFERROR(__xludf.DUMMYFUNCTION("""COMPUTED_VALUE"""),"BOHOL")</f>
        <v>BOHOL</v>
      </c>
      <c r="C356" s="5" t="str">
        <f ca="1">IFERROR(__xludf.DUMMYFUNCTION("""COMPUTED_VALUE"""),"CEBU")</f>
        <v>CEBU</v>
      </c>
      <c r="D356" s="5" t="str">
        <f ca="1">IFERROR(__xludf.DUMMYFUNCTION("""COMPUTED_VALUE"""),"NEGROS ORIENTAL")</f>
        <v>NEGROS ORIENTAL</v>
      </c>
      <c r="E356" s="5" t="str">
        <f ca="1">IFERROR(__xludf.DUMMYFUNCTION("""COMPUTED_VALUE"""),"SIQUIJOR")</f>
        <v>SIQUIJOR</v>
      </c>
    </row>
    <row r="357" spans="1:5" ht="12.75" x14ac:dyDescent="0.2">
      <c r="A357" s="5" t="str">
        <v>VII</v>
      </c>
      <c r="B357" s="5" t="str">
        <f ca="1">IFERROR(__xludf.DUMMYFUNCTION("""COMPUTED_VALUE"""),"BOHOL")</f>
        <v>BOHOL</v>
      </c>
      <c r="C357" s="5" t="str">
        <f ca="1">IFERROR(__xludf.DUMMYFUNCTION("""COMPUTED_VALUE"""),"CEBU")</f>
        <v>CEBU</v>
      </c>
      <c r="D357" s="5" t="str">
        <f ca="1">IFERROR(__xludf.DUMMYFUNCTION("""COMPUTED_VALUE"""),"NEGROS ORIENTAL")</f>
        <v>NEGROS ORIENTAL</v>
      </c>
      <c r="E357" s="5" t="str">
        <f ca="1">IFERROR(__xludf.DUMMYFUNCTION("""COMPUTED_VALUE"""),"SIQUIJOR")</f>
        <v>SIQUIJOR</v>
      </c>
    </row>
    <row r="358" spans="1:5" ht="12.75" x14ac:dyDescent="0.2">
      <c r="A358" s="5" t="str">
        <v>VII</v>
      </c>
      <c r="B358" s="5" t="str">
        <f ca="1">IFERROR(__xludf.DUMMYFUNCTION("""COMPUTED_VALUE"""),"BOHOL")</f>
        <v>BOHOL</v>
      </c>
      <c r="C358" s="5" t="str">
        <f ca="1">IFERROR(__xludf.DUMMYFUNCTION("""COMPUTED_VALUE"""),"CEBU")</f>
        <v>CEBU</v>
      </c>
      <c r="D358" s="5" t="str">
        <f ca="1">IFERROR(__xludf.DUMMYFUNCTION("""COMPUTED_VALUE"""),"NEGROS ORIENTAL")</f>
        <v>NEGROS ORIENTAL</v>
      </c>
      <c r="E358" s="5" t="str">
        <f ca="1">IFERROR(__xludf.DUMMYFUNCTION("""COMPUTED_VALUE"""),"SIQUIJOR")</f>
        <v>SIQUIJOR</v>
      </c>
    </row>
    <row r="359" spans="1:5" ht="12.75" x14ac:dyDescent="0.2">
      <c r="A359" s="5" t="str">
        <v>VII</v>
      </c>
      <c r="B359" s="5" t="str">
        <f ca="1">IFERROR(__xludf.DUMMYFUNCTION("""COMPUTED_VALUE"""),"BOHOL")</f>
        <v>BOHOL</v>
      </c>
      <c r="C359" s="5" t="str">
        <f ca="1">IFERROR(__xludf.DUMMYFUNCTION("""COMPUTED_VALUE"""),"CEBU")</f>
        <v>CEBU</v>
      </c>
      <c r="D359" s="5" t="str">
        <f ca="1">IFERROR(__xludf.DUMMYFUNCTION("""COMPUTED_VALUE"""),"NEGROS ORIENTAL")</f>
        <v>NEGROS ORIENTAL</v>
      </c>
      <c r="E359" s="5" t="str">
        <f ca="1">IFERROR(__xludf.DUMMYFUNCTION("""COMPUTED_VALUE"""),"SIQUIJOR")</f>
        <v>SIQUIJOR</v>
      </c>
    </row>
    <row r="360" spans="1:5" ht="12.75" x14ac:dyDescent="0.2">
      <c r="A360" s="5" t="str">
        <v>VII</v>
      </c>
      <c r="B360" s="5" t="str">
        <f ca="1">IFERROR(__xludf.DUMMYFUNCTION("""COMPUTED_VALUE"""),"BOHOL")</f>
        <v>BOHOL</v>
      </c>
      <c r="C360" s="5" t="str">
        <f ca="1">IFERROR(__xludf.DUMMYFUNCTION("""COMPUTED_VALUE"""),"CEBU")</f>
        <v>CEBU</v>
      </c>
      <c r="D360" s="5" t="str">
        <f ca="1">IFERROR(__xludf.DUMMYFUNCTION("""COMPUTED_VALUE"""),"NEGROS ORIENTAL")</f>
        <v>NEGROS ORIENTAL</v>
      </c>
      <c r="E360" s="5" t="str">
        <f ca="1">IFERROR(__xludf.DUMMYFUNCTION("""COMPUTED_VALUE"""),"SIQUIJOR")</f>
        <v>SIQUIJOR</v>
      </c>
    </row>
    <row r="361" spans="1:5" ht="12.75" x14ac:dyDescent="0.2">
      <c r="A361" s="5" t="str">
        <v>VII</v>
      </c>
      <c r="B361" s="5" t="str">
        <f ca="1">IFERROR(__xludf.DUMMYFUNCTION("""COMPUTED_VALUE"""),"BOHOL")</f>
        <v>BOHOL</v>
      </c>
      <c r="C361" s="5" t="str">
        <f ca="1">IFERROR(__xludf.DUMMYFUNCTION("""COMPUTED_VALUE"""),"CEBU")</f>
        <v>CEBU</v>
      </c>
      <c r="D361" s="5" t="str">
        <f ca="1">IFERROR(__xludf.DUMMYFUNCTION("""COMPUTED_VALUE"""),"NEGROS ORIENTAL")</f>
        <v>NEGROS ORIENTAL</v>
      </c>
      <c r="E361" s="5" t="str">
        <f ca="1">IFERROR(__xludf.DUMMYFUNCTION("""COMPUTED_VALUE"""),"SIQUIJOR")</f>
        <v>SIQUIJOR</v>
      </c>
    </row>
    <row r="362" spans="1:5" ht="12.75" x14ac:dyDescent="0.2">
      <c r="A362" s="5" t="str">
        <v>VII</v>
      </c>
      <c r="B362" s="5" t="str">
        <f ca="1">IFERROR(__xludf.DUMMYFUNCTION("""COMPUTED_VALUE"""),"BOHOL")</f>
        <v>BOHOL</v>
      </c>
      <c r="C362" s="5" t="str">
        <f ca="1">IFERROR(__xludf.DUMMYFUNCTION("""COMPUTED_VALUE"""),"CEBU")</f>
        <v>CEBU</v>
      </c>
      <c r="D362" s="5" t="str">
        <f ca="1">IFERROR(__xludf.DUMMYFUNCTION("""COMPUTED_VALUE"""),"NEGROS ORIENTAL")</f>
        <v>NEGROS ORIENTAL</v>
      </c>
      <c r="E362" s="5" t="str">
        <f ca="1">IFERROR(__xludf.DUMMYFUNCTION("""COMPUTED_VALUE"""),"SIQUIJOR")</f>
        <v>SIQUIJOR</v>
      </c>
    </row>
    <row r="363" spans="1:5" ht="12.75" x14ac:dyDescent="0.2">
      <c r="A363" s="5" t="str">
        <v>VII</v>
      </c>
      <c r="B363" s="5" t="str">
        <f ca="1">IFERROR(__xludf.DUMMYFUNCTION("""COMPUTED_VALUE"""),"BOHOL")</f>
        <v>BOHOL</v>
      </c>
      <c r="C363" s="5" t="str">
        <f ca="1">IFERROR(__xludf.DUMMYFUNCTION("""COMPUTED_VALUE"""),"CEBU")</f>
        <v>CEBU</v>
      </c>
      <c r="D363" s="5" t="str">
        <f ca="1">IFERROR(__xludf.DUMMYFUNCTION("""COMPUTED_VALUE"""),"NEGROS ORIENTAL")</f>
        <v>NEGROS ORIENTAL</v>
      </c>
      <c r="E363" s="5" t="str">
        <f ca="1">IFERROR(__xludf.DUMMYFUNCTION("""COMPUTED_VALUE"""),"SIQUIJOR")</f>
        <v>SIQUIJOR</v>
      </c>
    </row>
    <row r="364" spans="1:5" ht="12.75" x14ac:dyDescent="0.2">
      <c r="A364" s="5" t="str">
        <v>VII</v>
      </c>
      <c r="B364" s="5" t="str">
        <f ca="1">IFERROR(__xludf.DUMMYFUNCTION("""COMPUTED_VALUE"""),"BOHOL")</f>
        <v>BOHOL</v>
      </c>
      <c r="C364" s="5" t="str">
        <f ca="1">IFERROR(__xludf.DUMMYFUNCTION("""COMPUTED_VALUE"""),"CEBU")</f>
        <v>CEBU</v>
      </c>
      <c r="D364" s="5" t="str">
        <f ca="1">IFERROR(__xludf.DUMMYFUNCTION("""COMPUTED_VALUE"""),"NEGROS ORIENTAL")</f>
        <v>NEGROS ORIENTAL</v>
      </c>
      <c r="E364" s="5" t="str">
        <f ca="1">IFERROR(__xludf.DUMMYFUNCTION("""COMPUTED_VALUE"""),"SIQUIJOR")</f>
        <v>SIQUIJOR</v>
      </c>
    </row>
    <row r="365" spans="1:5" ht="12.75" x14ac:dyDescent="0.2">
      <c r="A365" s="5" t="str">
        <v>VII</v>
      </c>
      <c r="B365" s="5" t="str">
        <f ca="1">IFERROR(__xludf.DUMMYFUNCTION("""COMPUTED_VALUE"""),"BOHOL")</f>
        <v>BOHOL</v>
      </c>
      <c r="C365" s="5" t="str">
        <f ca="1">IFERROR(__xludf.DUMMYFUNCTION("""COMPUTED_VALUE"""),"CEBU")</f>
        <v>CEBU</v>
      </c>
      <c r="D365" s="5" t="str">
        <f ca="1">IFERROR(__xludf.DUMMYFUNCTION("""COMPUTED_VALUE"""),"NEGROS ORIENTAL")</f>
        <v>NEGROS ORIENTAL</v>
      </c>
      <c r="E365" s="5" t="str">
        <f ca="1">IFERROR(__xludf.DUMMYFUNCTION("""COMPUTED_VALUE"""),"SIQUIJOR")</f>
        <v>SIQUIJOR</v>
      </c>
    </row>
    <row r="366" spans="1:5" ht="12.75" x14ac:dyDescent="0.2">
      <c r="A366" s="5" t="str">
        <v>VII</v>
      </c>
      <c r="B366" s="5" t="str">
        <f ca="1">IFERROR(__xludf.DUMMYFUNCTION("""COMPUTED_VALUE"""),"BOHOL")</f>
        <v>BOHOL</v>
      </c>
      <c r="C366" s="5" t="str">
        <f ca="1">IFERROR(__xludf.DUMMYFUNCTION("""COMPUTED_VALUE"""),"CEBU")</f>
        <v>CEBU</v>
      </c>
      <c r="D366" s="5" t="str">
        <f ca="1">IFERROR(__xludf.DUMMYFUNCTION("""COMPUTED_VALUE"""),"NEGROS ORIENTAL")</f>
        <v>NEGROS ORIENTAL</v>
      </c>
      <c r="E366" s="5" t="str">
        <f ca="1">IFERROR(__xludf.DUMMYFUNCTION("""COMPUTED_VALUE"""),"SIQUIJOR")</f>
        <v>SIQUIJOR</v>
      </c>
    </row>
    <row r="367" spans="1:5" ht="12.75" x14ac:dyDescent="0.2">
      <c r="A367" s="5" t="str">
        <v>VII</v>
      </c>
      <c r="B367" s="5" t="str">
        <f ca="1">IFERROR(__xludf.DUMMYFUNCTION("""COMPUTED_VALUE"""),"BOHOL")</f>
        <v>BOHOL</v>
      </c>
      <c r="C367" s="5" t="str">
        <f ca="1">IFERROR(__xludf.DUMMYFUNCTION("""COMPUTED_VALUE"""),"CEBU")</f>
        <v>CEBU</v>
      </c>
      <c r="D367" s="5" t="str">
        <f ca="1">IFERROR(__xludf.DUMMYFUNCTION("""COMPUTED_VALUE"""),"NEGROS ORIENTAL")</f>
        <v>NEGROS ORIENTAL</v>
      </c>
      <c r="E367" s="5" t="str">
        <f ca="1">IFERROR(__xludf.DUMMYFUNCTION("""COMPUTED_VALUE"""),"SIQUIJOR")</f>
        <v>SIQUIJOR</v>
      </c>
    </row>
    <row r="368" spans="1:5" ht="12.75" x14ac:dyDescent="0.2">
      <c r="A368" s="5" t="str">
        <v>VII</v>
      </c>
      <c r="B368" s="5" t="str">
        <f ca="1">IFERROR(__xludf.DUMMYFUNCTION("""COMPUTED_VALUE"""),"BOHOL")</f>
        <v>BOHOL</v>
      </c>
      <c r="C368" s="5" t="str">
        <f ca="1">IFERROR(__xludf.DUMMYFUNCTION("""COMPUTED_VALUE"""),"CEBU")</f>
        <v>CEBU</v>
      </c>
      <c r="D368" s="5" t="str">
        <f ca="1">IFERROR(__xludf.DUMMYFUNCTION("""COMPUTED_VALUE"""),"NEGROS ORIENTAL")</f>
        <v>NEGROS ORIENTAL</v>
      </c>
      <c r="E368" s="5" t="str">
        <f ca="1">IFERROR(__xludf.DUMMYFUNCTION("""COMPUTED_VALUE"""),"SIQUIJOR")</f>
        <v>SIQUIJOR</v>
      </c>
    </row>
    <row r="369" spans="1:5" ht="12.75" x14ac:dyDescent="0.2">
      <c r="A369" s="5" t="str">
        <v>VII</v>
      </c>
      <c r="B369" s="5" t="str">
        <f ca="1">IFERROR(__xludf.DUMMYFUNCTION("""COMPUTED_VALUE"""),"BOHOL")</f>
        <v>BOHOL</v>
      </c>
      <c r="C369" s="5" t="str">
        <f ca="1">IFERROR(__xludf.DUMMYFUNCTION("""COMPUTED_VALUE"""),"CEBU")</f>
        <v>CEBU</v>
      </c>
      <c r="D369" s="5" t="str">
        <f ca="1">IFERROR(__xludf.DUMMYFUNCTION("""COMPUTED_VALUE"""),"NEGROS ORIENTAL")</f>
        <v>NEGROS ORIENTAL</v>
      </c>
      <c r="E369" s="5" t="str">
        <f ca="1">IFERROR(__xludf.DUMMYFUNCTION("""COMPUTED_VALUE"""),"SIQUIJOR")</f>
        <v>SIQUIJOR</v>
      </c>
    </row>
    <row r="370" spans="1:5" ht="12.75" x14ac:dyDescent="0.2">
      <c r="A370" s="5" t="str">
        <v>VII</v>
      </c>
      <c r="B370" s="5" t="str">
        <f ca="1">IFERROR(__xludf.DUMMYFUNCTION("""COMPUTED_VALUE"""),"BOHOL")</f>
        <v>BOHOL</v>
      </c>
      <c r="C370" s="5" t="str">
        <f ca="1">IFERROR(__xludf.DUMMYFUNCTION("""COMPUTED_VALUE"""),"CEBU")</f>
        <v>CEBU</v>
      </c>
      <c r="D370" s="5" t="str">
        <f ca="1">IFERROR(__xludf.DUMMYFUNCTION("""COMPUTED_VALUE"""),"NEGROS ORIENTAL")</f>
        <v>NEGROS ORIENTAL</v>
      </c>
      <c r="E370" s="5" t="str">
        <f ca="1">IFERROR(__xludf.DUMMYFUNCTION("""COMPUTED_VALUE"""),"SIQUIJOR")</f>
        <v>SIQUIJOR</v>
      </c>
    </row>
    <row r="371" spans="1:5" ht="12.75" x14ac:dyDescent="0.2">
      <c r="A371" s="5" t="str">
        <v>VII</v>
      </c>
      <c r="B371" s="5" t="str">
        <f ca="1">IFERROR(__xludf.DUMMYFUNCTION("""COMPUTED_VALUE"""),"BOHOL")</f>
        <v>BOHOL</v>
      </c>
      <c r="C371" s="5" t="str">
        <f ca="1">IFERROR(__xludf.DUMMYFUNCTION("""COMPUTED_VALUE"""),"CEBU")</f>
        <v>CEBU</v>
      </c>
      <c r="D371" s="5" t="str">
        <f ca="1">IFERROR(__xludf.DUMMYFUNCTION("""COMPUTED_VALUE"""),"NEGROS ORIENTAL")</f>
        <v>NEGROS ORIENTAL</v>
      </c>
      <c r="E371" s="5" t="str">
        <f ca="1">IFERROR(__xludf.DUMMYFUNCTION("""COMPUTED_VALUE"""),"SIQUIJOR")</f>
        <v>SIQUIJOR</v>
      </c>
    </row>
    <row r="372" spans="1:5" ht="12.75" x14ac:dyDescent="0.2">
      <c r="A372" s="5" t="str">
        <v>VII</v>
      </c>
      <c r="B372" s="5" t="str">
        <f ca="1">IFERROR(__xludf.DUMMYFUNCTION("""COMPUTED_VALUE"""),"BOHOL")</f>
        <v>BOHOL</v>
      </c>
      <c r="C372" s="5" t="str">
        <f ca="1">IFERROR(__xludf.DUMMYFUNCTION("""COMPUTED_VALUE"""),"CEBU")</f>
        <v>CEBU</v>
      </c>
      <c r="D372" s="5" t="str">
        <f ca="1">IFERROR(__xludf.DUMMYFUNCTION("""COMPUTED_VALUE"""),"NEGROS ORIENTAL")</f>
        <v>NEGROS ORIENTAL</v>
      </c>
      <c r="E372" s="5" t="str">
        <f ca="1">IFERROR(__xludf.DUMMYFUNCTION("""COMPUTED_VALUE"""),"SIQUIJOR")</f>
        <v>SIQUIJOR</v>
      </c>
    </row>
    <row r="373" spans="1:5" ht="12.75" x14ac:dyDescent="0.2">
      <c r="A373" s="5" t="str">
        <v>VII</v>
      </c>
      <c r="B373" s="5" t="str">
        <f ca="1">IFERROR(__xludf.DUMMYFUNCTION("""COMPUTED_VALUE"""),"BOHOL")</f>
        <v>BOHOL</v>
      </c>
      <c r="C373" s="5" t="str">
        <f ca="1">IFERROR(__xludf.DUMMYFUNCTION("""COMPUTED_VALUE"""),"CEBU")</f>
        <v>CEBU</v>
      </c>
      <c r="D373" s="5" t="str">
        <f ca="1">IFERROR(__xludf.DUMMYFUNCTION("""COMPUTED_VALUE"""),"NEGROS ORIENTAL")</f>
        <v>NEGROS ORIENTAL</v>
      </c>
      <c r="E373" s="5" t="str">
        <f ca="1">IFERROR(__xludf.DUMMYFUNCTION("""COMPUTED_VALUE"""),"SIQUIJOR")</f>
        <v>SIQUIJOR</v>
      </c>
    </row>
    <row r="374" spans="1:5" ht="12.75" x14ac:dyDescent="0.2">
      <c r="A374" s="5" t="str">
        <v>VII</v>
      </c>
      <c r="B374" s="5" t="str">
        <f ca="1">IFERROR(__xludf.DUMMYFUNCTION("""COMPUTED_VALUE"""),"BOHOL")</f>
        <v>BOHOL</v>
      </c>
      <c r="C374" s="5" t="str">
        <f ca="1">IFERROR(__xludf.DUMMYFUNCTION("""COMPUTED_VALUE"""),"CEBU")</f>
        <v>CEBU</v>
      </c>
      <c r="D374" s="5" t="str">
        <f ca="1">IFERROR(__xludf.DUMMYFUNCTION("""COMPUTED_VALUE"""),"NEGROS ORIENTAL")</f>
        <v>NEGROS ORIENTAL</v>
      </c>
      <c r="E374" s="5" t="str">
        <f ca="1">IFERROR(__xludf.DUMMYFUNCTION("""COMPUTED_VALUE"""),"SIQUIJOR")</f>
        <v>SIQUIJOR</v>
      </c>
    </row>
    <row r="375" spans="1:5" ht="12.75" x14ac:dyDescent="0.2">
      <c r="A375" s="5" t="str">
        <v>VII</v>
      </c>
      <c r="B375" s="5" t="str">
        <f ca="1">IFERROR(__xludf.DUMMYFUNCTION("""COMPUTED_VALUE"""),"BOHOL")</f>
        <v>BOHOL</v>
      </c>
      <c r="C375" s="5" t="str">
        <f ca="1">IFERROR(__xludf.DUMMYFUNCTION("""COMPUTED_VALUE"""),"CEBU")</f>
        <v>CEBU</v>
      </c>
      <c r="D375" s="5" t="str">
        <f ca="1">IFERROR(__xludf.DUMMYFUNCTION("""COMPUTED_VALUE"""),"NEGROS ORIENTAL")</f>
        <v>NEGROS ORIENTAL</v>
      </c>
      <c r="E375" s="5" t="str">
        <f ca="1">IFERROR(__xludf.DUMMYFUNCTION("""COMPUTED_VALUE"""),"SIQUIJOR")</f>
        <v>SIQUIJOR</v>
      </c>
    </row>
    <row r="376" spans="1:5" ht="12.75" x14ac:dyDescent="0.2">
      <c r="A376" s="5" t="str">
        <v>VII</v>
      </c>
      <c r="B376" s="5" t="str">
        <f ca="1">IFERROR(__xludf.DUMMYFUNCTION("""COMPUTED_VALUE"""),"BOHOL")</f>
        <v>BOHOL</v>
      </c>
      <c r="C376" s="5" t="str">
        <f ca="1">IFERROR(__xludf.DUMMYFUNCTION("""COMPUTED_VALUE"""),"CEBU")</f>
        <v>CEBU</v>
      </c>
      <c r="D376" s="5" t="str">
        <f ca="1">IFERROR(__xludf.DUMMYFUNCTION("""COMPUTED_VALUE"""),"NEGROS ORIENTAL")</f>
        <v>NEGROS ORIENTAL</v>
      </c>
      <c r="E376" s="5" t="str">
        <f ca="1">IFERROR(__xludf.DUMMYFUNCTION("""COMPUTED_VALUE"""),"SIQUIJOR")</f>
        <v>SIQUIJOR</v>
      </c>
    </row>
    <row r="377" spans="1:5" ht="12.75" x14ac:dyDescent="0.2">
      <c r="A377" s="5" t="str">
        <v>VII</v>
      </c>
      <c r="B377" s="5" t="str">
        <f ca="1">IFERROR(__xludf.DUMMYFUNCTION("""COMPUTED_VALUE"""),"BOHOL")</f>
        <v>BOHOL</v>
      </c>
      <c r="C377" s="5" t="str">
        <f ca="1">IFERROR(__xludf.DUMMYFUNCTION("""COMPUTED_VALUE"""),"CEBU")</f>
        <v>CEBU</v>
      </c>
      <c r="D377" s="5" t="str">
        <f ca="1">IFERROR(__xludf.DUMMYFUNCTION("""COMPUTED_VALUE"""),"NEGROS ORIENTAL")</f>
        <v>NEGROS ORIENTAL</v>
      </c>
      <c r="E377" s="5" t="str">
        <f ca="1">IFERROR(__xludf.DUMMYFUNCTION("""COMPUTED_VALUE"""),"SIQUIJOR")</f>
        <v>SIQUIJOR</v>
      </c>
    </row>
    <row r="378" spans="1:5" ht="12.75" x14ac:dyDescent="0.2">
      <c r="A378" s="5" t="str">
        <v>VII</v>
      </c>
      <c r="B378" s="5" t="str">
        <f ca="1">IFERROR(__xludf.DUMMYFUNCTION("""COMPUTED_VALUE"""),"BOHOL")</f>
        <v>BOHOL</v>
      </c>
      <c r="C378" s="5" t="str">
        <f ca="1">IFERROR(__xludf.DUMMYFUNCTION("""COMPUTED_VALUE"""),"CEBU")</f>
        <v>CEBU</v>
      </c>
      <c r="D378" s="5" t="str">
        <f ca="1">IFERROR(__xludf.DUMMYFUNCTION("""COMPUTED_VALUE"""),"NEGROS ORIENTAL")</f>
        <v>NEGROS ORIENTAL</v>
      </c>
      <c r="E378" s="5" t="str">
        <f ca="1">IFERROR(__xludf.DUMMYFUNCTION("""COMPUTED_VALUE"""),"SIQUIJOR")</f>
        <v>SIQUIJOR</v>
      </c>
    </row>
    <row r="379" spans="1:5" ht="12.75" x14ac:dyDescent="0.2">
      <c r="A379" s="5" t="str">
        <v>VII</v>
      </c>
      <c r="B379" s="5" t="str">
        <f ca="1">IFERROR(__xludf.DUMMYFUNCTION("""COMPUTED_VALUE"""),"BOHOL")</f>
        <v>BOHOL</v>
      </c>
      <c r="C379" s="5" t="str">
        <f ca="1">IFERROR(__xludf.DUMMYFUNCTION("""COMPUTED_VALUE"""),"CEBU")</f>
        <v>CEBU</v>
      </c>
      <c r="D379" s="5" t="str">
        <f ca="1">IFERROR(__xludf.DUMMYFUNCTION("""COMPUTED_VALUE"""),"NEGROS ORIENTAL")</f>
        <v>NEGROS ORIENTAL</v>
      </c>
      <c r="E379" s="5" t="str">
        <f ca="1">IFERROR(__xludf.DUMMYFUNCTION("""COMPUTED_VALUE"""),"SIQUIJOR")</f>
        <v>SIQUIJOR</v>
      </c>
    </row>
    <row r="380" spans="1:5" ht="12.75" x14ac:dyDescent="0.2">
      <c r="A380" s="5" t="str">
        <v>VII</v>
      </c>
      <c r="B380" s="5" t="str">
        <f ca="1">IFERROR(__xludf.DUMMYFUNCTION("""COMPUTED_VALUE"""),"BOHOL")</f>
        <v>BOHOL</v>
      </c>
      <c r="C380" s="5" t="str">
        <f ca="1">IFERROR(__xludf.DUMMYFUNCTION("""COMPUTED_VALUE"""),"CEBU")</f>
        <v>CEBU</v>
      </c>
      <c r="D380" s="5" t="str">
        <f ca="1">IFERROR(__xludf.DUMMYFUNCTION("""COMPUTED_VALUE"""),"NEGROS ORIENTAL")</f>
        <v>NEGROS ORIENTAL</v>
      </c>
      <c r="E380" s="5" t="str">
        <f ca="1">IFERROR(__xludf.DUMMYFUNCTION("""COMPUTED_VALUE"""),"SIQUIJOR")</f>
        <v>SIQUIJOR</v>
      </c>
    </row>
    <row r="381" spans="1:5" ht="12.75" x14ac:dyDescent="0.2">
      <c r="A381" s="5" t="str">
        <v>VII</v>
      </c>
      <c r="B381" s="5" t="str">
        <f ca="1">IFERROR(__xludf.DUMMYFUNCTION("""COMPUTED_VALUE"""),"BOHOL")</f>
        <v>BOHOL</v>
      </c>
      <c r="C381" s="5" t="str">
        <f ca="1">IFERROR(__xludf.DUMMYFUNCTION("""COMPUTED_VALUE"""),"CEBU")</f>
        <v>CEBU</v>
      </c>
      <c r="D381" s="5" t="str">
        <f ca="1">IFERROR(__xludf.DUMMYFUNCTION("""COMPUTED_VALUE"""),"NEGROS ORIENTAL")</f>
        <v>NEGROS ORIENTAL</v>
      </c>
      <c r="E381" s="5" t="str">
        <f ca="1">IFERROR(__xludf.DUMMYFUNCTION("""COMPUTED_VALUE"""),"SIQUIJOR")</f>
        <v>SIQUIJOR</v>
      </c>
    </row>
    <row r="382" spans="1:5" ht="12.75" x14ac:dyDescent="0.2">
      <c r="A382" s="5" t="str">
        <v>VII</v>
      </c>
      <c r="B382" s="5" t="str">
        <f ca="1">IFERROR(__xludf.DUMMYFUNCTION("""COMPUTED_VALUE"""),"BOHOL")</f>
        <v>BOHOL</v>
      </c>
      <c r="C382" s="5" t="str">
        <f ca="1">IFERROR(__xludf.DUMMYFUNCTION("""COMPUTED_VALUE"""),"CEBU")</f>
        <v>CEBU</v>
      </c>
      <c r="D382" s="5" t="str">
        <f ca="1">IFERROR(__xludf.DUMMYFUNCTION("""COMPUTED_VALUE"""),"NEGROS ORIENTAL")</f>
        <v>NEGROS ORIENTAL</v>
      </c>
      <c r="E382" s="5" t="str">
        <f ca="1">IFERROR(__xludf.DUMMYFUNCTION("""COMPUTED_VALUE"""),"SIQUIJOR")</f>
        <v>SIQUIJOR</v>
      </c>
    </row>
    <row r="383" spans="1:5" ht="12.75" x14ac:dyDescent="0.2">
      <c r="A383" s="5" t="str">
        <v>VII</v>
      </c>
      <c r="B383" s="5" t="str">
        <f ca="1">IFERROR(__xludf.DUMMYFUNCTION("""COMPUTED_VALUE"""),"BOHOL")</f>
        <v>BOHOL</v>
      </c>
      <c r="C383" s="5" t="str">
        <f ca="1">IFERROR(__xludf.DUMMYFUNCTION("""COMPUTED_VALUE"""),"CEBU")</f>
        <v>CEBU</v>
      </c>
      <c r="D383" s="5" t="str">
        <f ca="1">IFERROR(__xludf.DUMMYFUNCTION("""COMPUTED_VALUE"""),"NEGROS ORIENTAL")</f>
        <v>NEGROS ORIENTAL</v>
      </c>
      <c r="E383" s="5" t="str">
        <f ca="1">IFERROR(__xludf.DUMMYFUNCTION("""COMPUTED_VALUE"""),"SIQUIJOR")</f>
        <v>SIQUIJOR</v>
      </c>
    </row>
    <row r="384" spans="1:5" ht="12.75" x14ac:dyDescent="0.2">
      <c r="A384" s="5" t="str">
        <v>VII</v>
      </c>
      <c r="B384" s="5" t="str">
        <f ca="1">IFERROR(__xludf.DUMMYFUNCTION("""COMPUTED_VALUE"""),"BOHOL")</f>
        <v>BOHOL</v>
      </c>
      <c r="C384" s="5" t="str">
        <f ca="1">IFERROR(__xludf.DUMMYFUNCTION("""COMPUTED_VALUE"""),"CEBU")</f>
        <v>CEBU</v>
      </c>
      <c r="D384" s="5" t="str">
        <f ca="1">IFERROR(__xludf.DUMMYFUNCTION("""COMPUTED_VALUE"""),"NEGROS ORIENTAL")</f>
        <v>NEGROS ORIENTAL</v>
      </c>
      <c r="E384" s="5" t="str">
        <f ca="1">IFERROR(__xludf.DUMMYFUNCTION("""COMPUTED_VALUE"""),"SIQUIJOR")</f>
        <v>SIQUIJOR</v>
      </c>
    </row>
    <row r="385" spans="1:5" ht="12.75" x14ac:dyDescent="0.2">
      <c r="A385" s="5" t="str">
        <v>VII</v>
      </c>
      <c r="B385" s="5" t="str">
        <f ca="1">IFERROR(__xludf.DUMMYFUNCTION("""COMPUTED_VALUE"""),"BOHOL")</f>
        <v>BOHOL</v>
      </c>
      <c r="C385" s="5" t="str">
        <f ca="1">IFERROR(__xludf.DUMMYFUNCTION("""COMPUTED_VALUE"""),"CEBU")</f>
        <v>CEBU</v>
      </c>
      <c r="D385" s="5" t="str">
        <f ca="1">IFERROR(__xludf.DUMMYFUNCTION("""COMPUTED_VALUE"""),"NEGROS ORIENTAL")</f>
        <v>NEGROS ORIENTAL</v>
      </c>
      <c r="E385" s="5" t="str">
        <f ca="1">IFERROR(__xludf.DUMMYFUNCTION("""COMPUTED_VALUE"""),"SIQUIJOR")</f>
        <v>SIQUIJOR</v>
      </c>
    </row>
    <row r="386" spans="1:5" ht="12.75" x14ac:dyDescent="0.2">
      <c r="A386" s="5" t="str">
        <v>VII</v>
      </c>
      <c r="B386" s="5" t="str">
        <f ca="1">IFERROR(__xludf.DUMMYFUNCTION("""COMPUTED_VALUE"""),"BOHOL")</f>
        <v>BOHOL</v>
      </c>
      <c r="C386" s="5" t="str">
        <f ca="1">IFERROR(__xludf.DUMMYFUNCTION("""COMPUTED_VALUE"""),"CEBU")</f>
        <v>CEBU</v>
      </c>
      <c r="D386" s="5" t="str">
        <f ca="1">IFERROR(__xludf.DUMMYFUNCTION("""COMPUTED_VALUE"""),"NEGROS ORIENTAL")</f>
        <v>NEGROS ORIENTAL</v>
      </c>
      <c r="E386" s="5" t="str">
        <f ca="1">IFERROR(__xludf.DUMMYFUNCTION("""COMPUTED_VALUE"""),"SIQUIJOR")</f>
        <v>SIQUIJOR</v>
      </c>
    </row>
    <row r="387" spans="1:5" ht="12.75" x14ac:dyDescent="0.2">
      <c r="A387" s="5" t="str">
        <v>VII</v>
      </c>
      <c r="B387" s="5" t="str">
        <f ca="1">IFERROR(__xludf.DUMMYFUNCTION("""COMPUTED_VALUE"""),"BOHOL")</f>
        <v>BOHOL</v>
      </c>
      <c r="C387" s="5" t="str">
        <f ca="1">IFERROR(__xludf.DUMMYFUNCTION("""COMPUTED_VALUE"""),"CEBU")</f>
        <v>CEBU</v>
      </c>
      <c r="D387" s="5" t="str">
        <f ca="1">IFERROR(__xludf.DUMMYFUNCTION("""COMPUTED_VALUE"""),"NEGROS ORIENTAL")</f>
        <v>NEGROS ORIENTAL</v>
      </c>
      <c r="E387" s="5" t="str">
        <f ca="1">IFERROR(__xludf.DUMMYFUNCTION("""COMPUTED_VALUE"""),"SIQUIJOR")</f>
        <v>SIQUIJOR</v>
      </c>
    </row>
    <row r="388" spans="1:5" ht="12.75" x14ac:dyDescent="0.2">
      <c r="A388" s="5" t="str">
        <v>VII</v>
      </c>
      <c r="B388" s="5" t="str">
        <f ca="1">IFERROR(__xludf.DUMMYFUNCTION("""COMPUTED_VALUE"""),"BOHOL")</f>
        <v>BOHOL</v>
      </c>
      <c r="C388" s="5" t="str">
        <f ca="1">IFERROR(__xludf.DUMMYFUNCTION("""COMPUTED_VALUE"""),"CEBU")</f>
        <v>CEBU</v>
      </c>
      <c r="D388" s="5" t="str">
        <f ca="1">IFERROR(__xludf.DUMMYFUNCTION("""COMPUTED_VALUE"""),"NEGROS ORIENTAL")</f>
        <v>NEGROS ORIENTAL</v>
      </c>
      <c r="E388" s="5" t="str">
        <f ca="1">IFERROR(__xludf.DUMMYFUNCTION("""COMPUTED_VALUE"""),"SIQUIJOR")</f>
        <v>SIQUIJOR</v>
      </c>
    </row>
    <row r="389" spans="1:5" ht="12.75" x14ac:dyDescent="0.2">
      <c r="A389" s="5" t="str">
        <v>VII</v>
      </c>
      <c r="B389" s="5" t="str">
        <f ca="1">IFERROR(__xludf.DUMMYFUNCTION("""COMPUTED_VALUE"""),"BOHOL")</f>
        <v>BOHOL</v>
      </c>
      <c r="C389" s="5" t="str">
        <f ca="1">IFERROR(__xludf.DUMMYFUNCTION("""COMPUTED_VALUE"""),"CEBU")</f>
        <v>CEBU</v>
      </c>
      <c r="D389" s="5" t="str">
        <f ca="1">IFERROR(__xludf.DUMMYFUNCTION("""COMPUTED_VALUE"""),"NEGROS ORIENTAL")</f>
        <v>NEGROS ORIENTAL</v>
      </c>
      <c r="E389" s="5" t="str">
        <f ca="1">IFERROR(__xludf.DUMMYFUNCTION("""COMPUTED_VALUE"""),"SIQUIJOR")</f>
        <v>SIQUIJOR</v>
      </c>
    </row>
    <row r="390" spans="1:5" ht="12.75" x14ac:dyDescent="0.2">
      <c r="A390" s="5" t="str">
        <v>VII</v>
      </c>
      <c r="B390" s="5" t="str">
        <f ca="1">IFERROR(__xludf.DUMMYFUNCTION("""COMPUTED_VALUE"""),"BOHOL")</f>
        <v>BOHOL</v>
      </c>
      <c r="C390" s="5" t="str">
        <f ca="1">IFERROR(__xludf.DUMMYFUNCTION("""COMPUTED_VALUE"""),"CEBU")</f>
        <v>CEBU</v>
      </c>
      <c r="D390" s="5" t="str">
        <f ca="1">IFERROR(__xludf.DUMMYFUNCTION("""COMPUTED_VALUE"""),"NEGROS ORIENTAL")</f>
        <v>NEGROS ORIENTAL</v>
      </c>
      <c r="E390" s="5" t="str">
        <f ca="1">IFERROR(__xludf.DUMMYFUNCTION("""COMPUTED_VALUE"""),"SIQUIJOR")</f>
        <v>SIQUIJOR</v>
      </c>
    </row>
    <row r="391" spans="1:5" ht="12.75" x14ac:dyDescent="0.2">
      <c r="A391" s="5" t="str">
        <v>VII</v>
      </c>
      <c r="B391" s="5" t="str">
        <f ca="1">IFERROR(__xludf.DUMMYFUNCTION("""COMPUTED_VALUE"""),"BOHOL")</f>
        <v>BOHOL</v>
      </c>
      <c r="C391" s="5" t="str">
        <f ca="1">IFERROR(__xludf.DUMMYFUNCTION("""COMPUTED_VALUE"""),"CEBU")</f>
        <v>CEBU</v>
      </c>
      <c r="D391" s="5" t="str">
        <f ca="1">IFERROR(__xludf.DUMMYFUNCTION("""COMPUTED_VALUE"""),"NEGROS ORIENTAL")</f>
        <v>NEGROS ORIENTAL</v>
      </c>
      <c r="E391" s="5" t="str">
        <f ca="1">IFERROR(__xludf.DUMMYFUNCTION("""COMPUTED_VALUE"""),"SIQUIJOR")</f>
        <v>SIQUIJOR</v>
      </c>
    </row>
    <row r="392" spans="1:5" ht="12.75" x14ac:dyDescent="0.2">
      <c r="A392" s="5" t="str">
        <v>VII</v>
      </c>
      <c r="B392" s="5" t="str">
        <f ca="1">IFERROR(__xludf.DUMMYFUNCTION("""COMPUTED_VALUE"""),"BOHOL")</f>
        <v>BOHOL</v>
      </c>
      <c r="C392" s="5" t="str">
        <f ca="1">IFERROR(__xludf.DUMMYFUNCTION("""COMPUTED_VALUE"""),"CEBU")</f>
        <v>CEBU</v>
      </c>
      <c r="D392" s="5" t="str">
        <f ca="1">IFERROR(__xludf.DUMMYFUNCTION("""COMPUTED_VALUE"""),"NEGROS ORIENTAL")</f>
        <v>NEGROS ORIENTAL</v>
      </c>
      <c r="E392" s="5" t="str">
        <f ca="1">IFERROR(__xludf.DUMMYFUNCTION("""COMPUTED_VALUE"""),"SIQUIJOR")</f>
        <v>SIQUIJOR</v>
      </c>
    </row>
    <row r="393" spans="1:5" ht="12.75" x14ac:dyDescent="0.2">
      <c r="A393" s="5" t="str">
        <v>VII</v>
      </c>
      <c r="B393" s="5" t="str">
        <f ca="1">IFERROR(__xludf.DUMMYFUNCTION("""COMPUTED_VALUE"""),"BOHOL")</f>
        <v>BOHOL</v>
      </c>
      <c r="C393" s="5" t="str">
        <f ca="1">IFERROR(__xludf.DUMMYFUNCTION("""COMPUTED_VALUE"""),"CEBU")</f>
        <v>CEBU</v>
      </c>
      <c r="D393" s="5" t="str">
        <f ca="1">IFERROR(__xludf.DUMMYFUNCTION("""COMPUTED_VALUE"""),"NEGROS ORIENTAL")</f>
        <v>NEGROS ORIENTAL</v>
      </c>
      <c r="E393" s="5" t="str">
        <f ca="1">IFERROR(__xludf.DUMMYFUNCTION("""COMPUTED_VALUE"""),"SIQUIJOR")</f>
        <v>SIQUIJOR</v>
      </c>
    </row>
    <row r="394" spans="1:5" ht="12.75" x14ac:dyDescent="0.2">
      <c r="A394" s="5" t="str">
        <v>VII</v>
      </c>
      <c r="B394" s="5" t="str">
        <f ca="1">IFERROR(__xludf.DUMMYFUNCTION("""COMPUTED_VALUE"""),"BOHOL")</f>
        <v>BOHOL</v>
      </c>
      <c r="C394" s="5" t="str">
        <f ca="1">IFERROR(__xludf.DUMMYFUNCTION("""COMPUTED_VALUE"""),"CEBU")</f>
        <v>CEBU</v>
      </c>
      <c r="D394" s="5" t="str">
        <f ca="1">IFERROR(__xludf.DUMMYFUNCTION("""COMPUTED_VALUE"""),"NEGROS ORIENTAL")</f>
        <v>NEGROS ORIENTAL</v>
      </c>
      <c r="E394" s="5" t="str">
        <f ca="1">IFERROR(__xludf.DUMMYFUNCTION("""COMPUTED_VALUE"""),"SIQUIJOR")</f>
        <v>SIQUIJOR</v>
      </c>
    </row>
    <row r="395" spans="1:5" ht="12.75" x14ac:dyDescent="0.2">
      <c r="A395" s="5" t="str">
        <v>VII</v>
      </c>
      <c r="B395" s="5" t="str">
        <f ca="1">IFERROR(__xludf.DUMMYFUNCTION("""COMPUTED_VALUE"""),"BOHOL")</f>
        <v>BOHOL</v>
      </c>
      <c r="C395" s="5" t="str">
        <f ca="1">IFERROR(__xludf.DUMMYFUNCTION("""COMPUTED_VALUE"""),"CEBU")</f>
        <v>CEBU</v>
      </c>
      <c r="D395" s="5" t="str">
        <f ca="1">IFERROR(__xludf.DUMMYFUNCTION("""COMPUTED_VALUE"""),"NEGROS ORIENTAL")</f>
        <v>NEGROS ORIENTAL</v>
      </c>
      <c r="E395" s="5" t="str">
        <f ca="1">IFERROR(__xludf.DUMMYFUNCTION("""COMPUTED_VALUE"""),"SIQUIJOR")</f>
        <v>SIQUIJOR</v>
      </c>
    </row>
    <row r="396" spans="1:5" ht="12.75" x14ac:dyDescent="0.2">
      <c r="A396" s="5" t="str">
        <v>VII</v>
      </c>
      <c r="B396" s="5" t="str">
        <f ca="1">IFERROR(__xludf.DUMMYFUNCTION("""COMPUTED_VALUE"""),"BOHOL")</f>
        <v>BOHOL</v>
      </c>
      <c r="C396" s="5" t="str">
        <f ca="1">IFERROR(__xludf.DUMMYFUNCTION("""COMPUTED_VALUE"""),"CEBU")</f>
        <v>CEBU</v>
      </c>
      <c r="D396" s="5" t="str">
        <f ca="1">IFERROR(__xludf.DUMMYFUNCTION("""COMPUTED_VALUE"""),"NEGROS ORIENTAL")</f>
        <v>NEGROS ORIENTAL</v>
      </c>
      <c r="E396" s="5" t="str">
        <f ca="1">IFERROR(__xludf.DUMMYFUNCTION("""COMPUTED_VALUE"""),"SIQUIJOR")</f>
        <v>SIQUIJOR</v>
      </c>
    </row>
    <row r="397" spans="1:5" ht="12.75" x14ac:dyDescent="0.2">
      <c r="A397" s="5" t="str">
        <v>VII</v>
      </c>
      <c r="B397" s="5" t="str">
        <f ca="1">IFERROR(__xludf.DUMMYFUNCTION("""COMPUTED_VALUE"""),"BOHOL")</f>
        <v>BOHOL</v>
      </c>
      <c r="C397" s="5" t="str">
        <f ca="1">IFERROR(__xludf.DUMMYFUNCTION("""COMPUTED_VALUE"""),"CEBU")</f>
        <v>CEBU</v>
      </c>
      <c r="D397" s="5" t="str">
        <f ca="1">IFERROR(__xludf.DUMMYFUNCTION("""COMPUTED_VALUE"""),"NEGROS ORIENTAL")</f>
        <v>NEGROS ORIENTAL</v>
      </c>
      <c r="E397" s="5" t="str">
        <f ca="1">IFERROR(__xludf.DUMMYFUNCTION("""COMPUTED_VALUE"""),"SIQUIJOR")</f>
        <v>SIQUIJOR</v>
      </c>
    </row>
    <row r="398" spans="1:5" ht="12.75" x14ac:dyDescent="0.2">
      <c r="A398" s="5" t="str">
        <v>VII</v>
      </c>
      <c r="B398" s="5" t="str">
        <f ca="1">IFERROR(__xludf.DUMMYFUNCTION("""COMPUTED_VALUE"""),"BOHOL")</f>
        <v>BOHOL</v>
      </c>
      <c r="C398" s="5" t="str">
        <f ca="1">IFERROR(__xludf.DUMMYFUNCTION("""COMPUTED_VALUE"""),"CEBU")</f>
        <v>CEBU</v>
      </c>
      <c r="D398" s="5" t="str">
        <f ca="1">IFERROR(__xludf.DUMMYFUNCTION("""COMPUTED_VALUE"""),"NEGROS ORIENTAL")</f>
        <v>NEGROS ORIENTAL</v>
      </c>
      <c r="E398" s="5" t="str">
        <f ca="1">IFERROR(__xludf.DUMMYFUNCTION("""COMPUTED_VALUE"""),"SIQUIJOR")</f>
        <v>SIQUIJOR</v>
      </c>
    </row>
    <row r="399" spans="1:5" ht="12.75" x14ac:dyDescent="0.2">
      <c r="A399" s="5" t="str">
        <v>VII</v>
      </c>
      <c r="B399" s="5" t="str">
        <f ca="1">IFERROR(__xludf.DUMMYFUNCTION("""COMPUTED_VALUE"""),"BOHOL")</f>
        <v>BOHOL</v>
      </c>
      <c r="C399" s="5" t="str">
        <f ca="1">IFERROR(__xludf.DUMMYFUNCTION("""COMPUTED_VALUE"""),"CEBU")</f>
        <v>CEBU</v>
      </c>
      <c r="D399" s="5" t="str">
        <f ca="1">IFERROR(__xludf.DUMMYFUNCTION("""COMPUTED_VALUE"""),"NEGROS ORIENTAL")</f>
        <v>NEGROS ORIENTAL</v>
      </c>
      <c r="E399" s="5" t="str">
        <f ca="1">IFERROR(__xludf.DUMMYFUNCTION("""COMPUTED_VALUE"""),"SIQUIJOR")</f>
        <v>SIQUIJOR</v>
      </c>
    </row>
    <row r="400" spans="1:5" ht="12.75" x14ac:dyDescent="0.2">
      <c r="A400" s="5" t="str">
        <v>VII</v>
      </c>
      <c r="B400" s="5" t="str">
        <f ca="1">IFERROR(__xludf.DUMMYFUNCTION("""COMPUTED_VALUE"""),"BOHOL")</f>
        <v>BOHOL</v>
      </c>
      <c r="C400" s="5" t="str">
        <f ca="1">IFERROR(__xludf.DUMMYFUNCTION("""COMPUTED_VALUE"""),"CEBU")</f>
        <v>CEBU</v>
      </c>
      <c r="D400" s="5" t="str">
        <f ca="1">IFERROR(__xludf.DUMMYFUNCTION("""COMPUTED_VALUE"""),"NEGROS ORIENTAL")</f>
        <v>NEGROS ORIENTAL</v>
      </c>
      <c r="E400" s="5" t="str">
        <f ca="1">IFERROR(__xludf.DUMMYFUNCTION("""COMPUTED_VALUE"""),"SIQUIJOR")</f>
        <v>SIQUIJOR</v>
      </c>
    </row>
    <row r="401" spans="1:5" ht="12.75" x14ac:dyDescent="0.2">
      <c r="A401" s="5" t="str">
        <v>VII</v>
      </c>
      <c r="B401" s="5" t="str">
        <f ca="1">IFERROR(__xludf.DUMMYFUNCTION("""COMPUTED_VALUE"""),"BOHOL")</f>
        <v>BOHOL</v>
      </c>
      <c r="C401" s="5" t="str">
        <f ca="1">IFERROR(__xludf.DUMMYFUNCTION("""COMPUTED_VALUE"""),"CEBU")</f>
        <v>CEBU</v>
      </c>
      <c r="D401" s="5" t="str">
        <f ca="1">IFERROR(__xludf.DUMMYFUNCTION("""COMPUTED_VALUE"""),"NEGROS ORIENTAL")</f>
        <v>NEGROS ORIENTAL</v>
      </c>
      <c r="E401" s="5" t="str">
        <f ca="1">IFERROR(__xludf.DUMMYFUNCTION("""COMPUTED_VALUE"""),"SIQUIJOR")</f>
        <v>SIQUIJOR</v>
      </c>
    </row>
    <row r="402" spans="1:5" ht="12.75" x14ac:dyDescent="0.2">
      <c r="A402" s="5" t="str">
        <v>VII</v>
      </c>
      <c r="B402" s="5" t="str">
        <f ca="1">IFERROR(__xludf.DUMMYFUNCTION("""COMPUTED_VALUE"""),"BOHOL")</f>
        <v>BOHOL</v>
      </c>
      <c r="C402" s="5" t="str">
        <f ca="1">IFERROR(__xludf.DUMMYFUNCTION("""COMPUTED_VALUE"""),"CEBU")</f>
        <v>CEBU</v>
      </c>
      <c r="D402" s="5" t="str">
        <f ca="1">IFERROR(__xludf.DUMMYFUNCTION("""COMPUTED_VALUE"""),"NEGROS ORIENTAL")</f>
        <v>NEGROS ORIENTAL</v>
      </c>
      <c r="E402" s="5" t="str">
        <f ca="1">IFERROR(__xludf.DUMMYFUNCTION("""COMPUTED_VALUE"""),"SIQUIJOR")</f>
        <v>SIQUIJOR</v>
      </c>
    </row>
    <row r="403" spans="1:5" ht="12.75" x14ac:dyDescent="0.2">
      <c r="A403" s="5" t="str">
        <v>VII</v>
      </c>
      <c r="B403" s="5" t="str">
        <f ca="1">IFERROR(__xludf.DUMMYFUNCTION("""COMPUTED_VALUE"""),"BOHOL")</f>
        <v>BOHOL</v>
      </c>
      <c r="C403" s="5" t="str">
        <f ca="1">IFERROR(__xludf.DUMMYFUNCTION("""COMPUTED_VALUE"""),"CEBU")</f>
        <v>CEBU</v>
      </c>
      <c r="D403" s="5" t="str">
        <f ca="1">IFERROR(__xludf.DUMMYFUNCTION("""COMPUTED_VALUE"""),"NEGROS ORIENTAL")</f>
        <v>NEGROS ORIENTAL</v>
      </c>
      <c r="E403" s="5" t="str">
        <f ca="1">IFERROR(__xludf.DUMMYFUNCTION("""COMPUTED_VALUE"""),"SIQUIJOR")</f>
        <v>SIQUIJOR</v>
      </c>
    </row>
    <row r="404" spans="1:5" ht="12.75" x14ac:dyDescent="0.2">
      <c r="A404" s="5" t="str">
        <v>VII</v>
      </c>
      <c r="B404" s="5" t="str">
        <f ca="1">IFERROR(__xludf.DUMMYFUNCTION("""COMPUTED_VALUE"""),"BOHOL")</f>
        <v>BOHOL</v>
      </c>
      <c r="C404" s="5" t="str">
        <f ca="1">IFERROR(__xludf.DUMMYFUNCTION("""COMPUTED_VALUE"""),"CEBU")</f>
        <v>CEBU</v>
      </c>
      <c r="D404" s="5" t="str">
        <f ca="1">IFERROR(__xludf.DUMMYFUNCTION("""COMPUTED_VALUE"""),"NEGROS ORIENTAL")</f>
        <v>NEGROS ORIENTAL</v>
      </c>
      <c r="E404" s="5" t="str">
        <f ca="1">IFERROR(__xludf.DUMMYFUNCTION("""COMPUTED_VALUE"""),"SIQUIJOR")</f>
        <v>SIQUIJOR</v>
      </c>
    </row>
    <row r="405" spans="1:5" ht="12.75" x14ac:dyDescent="0.2">
      <c r="A405" s="5" t="str">
        <v>VII</v>
      </c>
      <c r="B405" s="5" t="str">
        <f ca="1">IFERROR(__xludf.DUMMYFUNCTION("""COMPUTED_VALUE"""),"BOHOL")</f>
        <v>BOHOL</v>
      </c>
      <c r="C405" s="5" t="str">
        <f ca="1">IFERROR(__xludf.DUMMYFUNCTION("""COMPUTED_VALUE"""),"CEBU")</f>
        <v>CEBU</v>
      </c>
      <c r="D405" s="5" t="str">
        <f ca="1">IFERROR(__xludf.DUMMYFUNCTION("""COMPUTED_VALUE"""),"NEGROS ORIENTAL")</f>
        <v>NEGROS ORIENTAL</v>
      </c>
      <c r="E405" s="5" t="str">
        <f ca="1">IFERROR(__xludf.DUMMYFUNCTION("""COMPUTED_VALUE"""),"SIQUIJOR")</f>
        <v>SIQUIJOR</v>
      </c>
    </row>
    <row r="406" spans="1:5" ht="12.75" x14ac:dyDescent="0.2">
      <c r="A406" s="5" t="str">
        <v>VII</v>
      </c>
      <c r="B406" s="5" t="str">
        <f ca="1">IFERROR(__xludf.DUMMYFUNCTION("""COMPUTED_VALUE"""),"BOHOL")</f>
        <v>BOHOL</v>
      </c>
      <c r="C406" s="5" t="str">
        <f ca="1">IFERROR(__xludf.DUMMYFUNCTION("""COMPUTED_VALUE"""),"CEBU")</f>
        <v>CEBU</v>
      </c>
      <c r="D406" s="5" t="str">
        <f ca="1">IFERROR(__xludf.DUMMYFUNCTION("""COMPUTED_VALUE"""),"NEGROS ORIENTAL")</f>
        <v>NEGROS ORIENTAL</v>
      </c>
      <c r="E406" s="5" t="str">
        <f ca="1">IFERROR(__xludf.DUMMYFUNCTION("""COMPUTED_VALUE"""),"SIQUIJOR")</f>
        <v>SIQUIJOR</v>
      </c>
    </row>
    <row r="407" spans="1:5" ht="12.75" x14ac:dyDescent="0.2">
      <c r="A407" s="5" t="str">
        <v>VII</v>
      </c>
      <c r="B407" s="5" t="str">
        <f ca="1">IFERROR(__xludf.DUMMYFUNCTION("""COMPUTED_VALUE"""),"BOHOL")</f>
        <v>BOHOL</v>
      </c>
      <c r="C407" s="5" t="str">
        <f ca="1">IFERROR(__xludf.DUMMYFUNCTION("""COMPUTED_VALUE"""),"CEBU")</f>
        <v>CEBU</v>
      </c>
      <c r="D407" s="5" t="str">
        <f ca="1">IFERROR(__xludf.DUMMYFUNCTION("""COMPUTED_VALUE"""),"NEGROS ORIENTAL")</f>
        <v>NEGROS ORIENTAL</v>
      </c>
      <c r="E407" s="5" t="str">
        <f ca="1">IFERROR(__xludf.DUMMYFUNCTION("""COMPUTED_VALUE"""),"SIQUIJOR")</f>
        <v>SIQUIJOR</v>
      </c>
    </row>
    <row r="408" spans="1:5" ht="12.75" x14ac:dyDescent="0.2">
      <c r="A408" s="5" t="str">
        <v>VII</v>
      </c>
      <c r="B408" s="5" t="str">
        <f ca="1">IFERROR(__xludf.DUMMYFUNCTION("""COMPUTED_VALUE"""),"BOHOL")</f>
        <v>BOHOL</v>
      </c>
      <c r="C408" s="5" t="str">
        <f ca="1">IFERROR(__xludf.DUMMYFUNCTION("""COMPUTED_VALUE"""),"CEBU")</f>
        <v>CEBU</v>
      </c>
      <c r="D408" s="5" t="str">
        <f ca="1">IFERROR(__xludf.DUMMYFUNCTION("""COMPUTED_VALUE"""),"NEGROS ORIENTAL")</f>
        <v>NEGROS ORIENTAL</v>
      </c>
      <c r="E408" s="5" t="str">
        <f ca="1">IFERROR(__xludf.DUMMYFUNCTION("""COMPUTED_VALUE"""),"SIQUIJOR")</f>
        <v>SIQUIJOR</v>
      </c>
    </row>
    <row r="409" spans="1:5" ht="12.75" x14ac:dyDescent="0.2">
      <c r="A409" s="5" t="str">
        <v>VII</v>
      </c>
      <c r="B409" s="5" t="str">
        <f ca="1">IFERROR(__xludf.DUMMYFUNCTION("""COMPUTED_VALUE"""),"BOHOL")</f>
        <v>BOHOL</v>
      </c>
      <c r="C409" s="5" t="str">
        <f ca="1">IFERROR(__xludf.DUMMYFUNCTION("""COMPUTED_VALUE"""),"CEBU")</f>
        <v>CEBU</v>
      </c>
      <c r="D409" s="5" t="str">
        <f ca="1">IFERROR(__xludf.DUMMYFUNCTION("""COMPUTED_VALUE"""),"NEGROS ORIENTAL")</f>
        <v>NEGROS ORIENTAL</v>
      </c>
      <c r="E409" s="5" t="str">
        <f ca="1">IFERROR(__xludf.DUMMYFUNCTION("""COMPUTED_VALUE"""),"SIQUIJOR")</f>
        <v>SIQUIJOR</v>
      </c>
    </row>
    <row r="410" spans="1:5" ht="12.75" x14ac:dyDescent="0.2">
      <c r="A410" s="5" t="str">
        <v>VII</v>
      </c>
      <c r="B410" s="5" t="str">
        <f ca="1">IFERROR(__xludf.DUMMYFUNCTION("""COMPUTED_VALUE"""),"BOHOL")</f>
        <v>BOHOL</v>
      </c>
      <c r="C410" s="5" t="str">
        <f ca="1">IFERROR(__xludf.DUMMYFUNCTION("""COMPUTED_VALUE"""),"CEBU")</f>
        <v>CEBU</v>
      </c>
      <c r="D410" s="5" t="str">
        <f ca="1">IFERROR(__xludf.DUMMYFUNCTION("""COMPUTED_VALUE"""),"NEGROS ORIENTAL")</f>
        <v>NEGROS ORIENTAL</v>
      </c>
      <c r="E410" s="5" t="str">
        <f ca="1">IFERROR(__xludf.DUMMYFUNCTION("""COMPUTED_VALUE"""),"SIQUIJOR")</f>
        <v>SIQUIJOR</v>
      </c>
    </row>
    <row r="411" spans="1:5" ht="12.75" x14ac:dyDescent="0.2">
      <c r="A411" s="5" t="str">
        <v>VII</v>
      </c>
      <c r="B411" s="5" t="str">
        <f ca="1">IFERROR(__xludf.DUMMYFUNCTION("""COMPUTED_VALUE"""),"BOHOL")</f>
        <v>BOHOL</v>
      </c>
      <c r="C411" s="5" t="str">
        <f ca="1">IFERROR(__xludf.DUMMYFUNCTION("""COMPUTED_VALUE"""),"CEBU")</f>
        <v>CEBU</v>
      </c>
      <c r="D411" s="5" t="str">
        <f ca="1">IFERROR(__xludf.DUMMYFUNCTION("""COMPUTED_VALUE"""),"NEGROS ORIENTAL")</f>
        <v>NEGROS ORIENTAL</v>
      </c>
      <c r="E411" s="5" t="str">
        <f ca="1">IFERROR(__xludf.DUMMYFUNCTION("""COMPUTED_VALUE"""),"SIQUIJOR")</f>
        <v>SIQUIJOR</v>
      </c>
    </row>
    <row r="412" spans="1:5" ht="12.75" x14ac:dyDescent="0.2">
      <c r="A412" s="5" t="str">
        <v>VII</v>
      </c>
      <c r="B412" s="5" t="str">
        <f ca="1">IFERROR(__xludf.DUMMYFUNCTION("""COMPUTED_VALUE"""),"BOHOL")</f>
        <v>BOHOL</v>
      </c>
      <c r="C412" s="5" t="str">
        <f ca="1">IFERROR(__xludf.DUMMYFUNCTION("""COMPUTED_VALUE"""),"CEBU")</f>
        <v>CEBU</v>
      </c>
      <c r="D412" s="5" t="str">
        <f ca="1">IFERROR(__xludf.DUMMYFUNCTION("""COMPUTED_VALUE"""),"NEGROS ORIENTAL")</f>
        <v>NEGROS ORIENTAL</v>
      </c>
      <c r="E412" s="5" t="str">
        <f ca="1">IFERROR(__xludf.DUMMYFUNCTION("""COMPUTED_VALUE"""),"SIQUIJOR")</f>
        <v>SIQUIJOR</v>
      </c>
    </row>
    <row r="413" spans="1:5" ht="12.75" x14ac:dyDescent="0.2">
      <c r="A413" s="5" t="str">
        <v>VII</v>
      </c>
      <c r="B413" s="5" t="str">
        <f ca="1">IFERROR(__xludf.DUMMYFUNCTION("""COMPUTED_VALUE"""),"BOHOL")</f>
        <v>BOHOL</v>
      </c>
      <c r="C413" s="5" t="str">
        <f ca="1">IFERROR(__xludf.DUMMYFUNCTION("""COMPUTED_VALUE"""),"CEBU")</f>
        <v>CEBU</v>
      </c>
      <c r="D413" s="5" t="str">
        <f ca="1">IFERROR(__xludf.DUMMYFUNCTION("""COMPUTED_VALUE"""),"NEGROS ORIENTAL")</f>
        <v>NEGROS ORIENTAL</v>
      </c>
      <c r="E413" s="5" t="str">
        <f ca="1">IFERROR(__xludf.DUMMYFUNCTION("""COMPUTED_VALUE"""),"SIQUIJOR")</f>
        <v>SIQUIJOR</v>
      </c>
    </row>
    <row r="414" spans="1:5" ht="12.75" x14ac:dyDescent="0.2">
      <c r="A414" s="5" t="str">
        <v>VII</v>
      </c>
      <c r="B414" s="5" t="str">
        <f ca="1">IFERROR(__xludf.DUMMYFUNCTION("""COMPUTED_VALUE"""),"BOHOL")</f>
        <v>BOHOL</v>
      </c>
      <c r="C414" s="5" t="str">
        <f ca="1">IFERROR(__xludf.DUMMYFUNCTION("""COMPUTED_VALUE"""),"CEBU")</f>
        <v>CEBU</v>
      </c>
      <c r="D414" s="5" t="str">
        <f ca="1">IFERROR(__xludf.DUMMYFUNCTION("""COMPUTED_VALUE"""),"NEGROS ORIENTAL")</f>
        <v>NEGROS ORIENTAL</v>
      </c>
      <c r="E414" s="5" t="str">
        <f ca="1">IFERROR(__xludf.DUMMYFUNCTION("""COMPUTED_VALUE"""),"SIQUIJOR")</f>
        <v>SIQUIJOR</v>
      </c>
    </row>
    <row r="415" spans="1:5" ht="12.75" x14ac:dyDescent="0.2">
      <c r="A415" s="5" t="str">
        <v>VII</v>
      </c>
      <c r="B415" s="5" t="str">
        <f ca="1">IFERROR(__xludf.DUMMYFUNCTION("""COMPUTED_VALUE"""),"BOHOL")</f>
        <v>BOHOL</v>
      </c>
      <c r="C415" s="5" t="str">
        <f ca="1">IFERROR(__xludf.DUMMYFUNCTION("""COMPUTED_VALUE"""),"CEBU")</f>
        <v>CEBU</v>
      </c>
      <c r="D415" s="5" t="str">
        <f ca="1">IFERROR(__xludf.DUMMYFUNCTION("""COMPUTED_VALUE"""),"NEGROS ORIENTAL")</f>
        <v>NEGROS ORIENTAL</v>
      </c>
      <c r="E415" s="5" t="str">
        <f ca="1">IFERROR(__xludf.DUMMYFUNCTION("""COMPUTED_VALUE"""),"SIQUIJOR")</f>
        <v>SIQUIJOR</v>
      </c>
    </row>
    <row r="416" spans="1:5" ht="12.75" x14ac:dyDescent="0.2">
      <c r="A416" s="5" t="str">
        <v>VII</v>
      </c>
      <c r="B416" s="5" t="str">
        <f ca="1">IFERROR(__xludf.DUMMYFUNCTION("""COMPUTED_VALUE"""),"BOHOL")</f>
        <v>BOHOL</v>
      </c>
      <c r="C416" s="5" t="str">
        <f ca="1">IFERROR(__xludf.DUMMYFUNCTION("""COMPUTED_VALUE"""),"CEBU")</f>
        <v>CEBU</v>
      </c>
      <c r="D416" s="5" t="str">
        <f ca="1">IFERROR(__xludf.DUMMYFUNCTION("""COMPUTED_VALUE"""),"NEGROS ORIENTAL")</f>
        <v>NEGROS ORIENTAL</v>
      </c>
      <c r="E416" s="5" t="str">
        <f ca="1">IFERROR(__xludf.DUMMYFUNCTION("""COMPUTED_VALUE"""),"SIQUIJOR")</f>
        <v>SIQUIJOR</v>
      </c>
    </row>
    <row r="417" spans="1:5" ht="12.75" x14ac:dyDescent="0.2">
      <c r="A417" s="5" t="str">
        <v>VII</v>
      </c>
      <c r="B417" s="5" t="str">
        <f ca="1">IFERROR(__xludf.DUMMYFUNCTION("""COMPUTED_VALUE"""),"BOHOL")</f>
        <v>BOHOL</v>
      </c>
      <c r="C417" s="5" t="str">
        <f ca="1">IFERROR(__xludf.DUMMYFUNCTION("""COMPUTED_VALUE"""),"CEBU")</f>
        <v>CEBU</v>
      </c>
      <c r="D417" s="5" t="str">
        <f ca="1">IFERROR(__xludf.DUMMYFUNCTION("""COMPUTED_VALUE"""),"NEGROS ORIENTAL")</f>
        <v>NEGROS ORIENTAL</v>
      </c>
      <c r="E417" s="5" t="str">
        <f ca="1">IFERROR(__xludf.DUMMYFUNCTION("""COMPUTED_VALUE"""),"SIQUIJOR")</f>
        <v>SIQUIJOR</v>
      </c>
    </row>
    <row r="418" spans="1:5" ht="12.75" x14ac:dyDescent="0.2">
      <c r="A418" s="5" t="str">
        <v>VII</v>
      </c>
      <c r="B418" s="5" t="str">
        <f ca="1">IFERROR(__xludf.DUMMYFUNCTION("""COMPUTED_VALUE"""),"BOHOL")</f>
        <v>BOHOL</v>
      </c>
      <c r="C418" s="5" t="str">
        <f ca="1">IFERROR(__xludf.DUMMYFUNCTION("""COMPUTED_VALUE"""),"CEBU")</f>
        <v>CEBU</v>
      </c>
      <c r="D418" s="5" t="str">
        <f ca="1">IFERROR(__xludf.DUMMYFUNCTION("""COMPUTED_VALUE"""),"NEGROS ORIENTAL")</f>
        <v>NEGROS ORIENTAL</v>
      </c>
      <c r="E418" s="5" t="str">
        <f ca="1">IFERROR(__xludf.DUMMYFUNCTION("""COMPUTED_VALUE"""),"SIQUIJOR")</f>
        <v>SIQUIJOR</v>
      </c>
    </row>
    <row r="419" spans="1:5" ht="12.75" x14ac:dyDescent="0.2">
      <c r="A419" s="5" t="str">
        <v>VII</v>
      </c>
      <c r="B419" s="5" t="str">
        <f ca="1">IFERROR(__xludf.DUMMYFUNCTION("""COMPUTED_VALUE"""),"BOHOL")</f>
        <v>BOHOL</v>
      </c>
      <c r="C419" s="5" t="str">
        <f ca="1">IFERROR(__xludf.DUMMYFUNCTION("""COMPUTED_VALUE"""),"CEBU")</f>
        <v>CEBU</v>
      </c>
      <c r="D419" s="5" t="str">
        <f ca="1">IFERROR(__xludf.DUMMYFUNCTION("""COMPUTED_VALUE"""),"NEGROS ORIENTAL")</f>
        <v>NEGROS ORIENTAL</v>
      </c>
      <c r="E419" s="5" t="str">
        <f ca="1">IFERROR(__xludf.DUMMYFUNCTION("""COMPUTED_VALUE"""),"SIQUIJOR")</f>
        <v>SIQUIJOR</v>
      </c>
    </row>
    <row r="420" spans="1:5" ht="12.75" x14ac:dyDescent="0.2">
      <c r="A420" s="5" t="str">
        <v>VII</v>
      </c>
      <c r="B420" s="5" t="str">
        <f ca="1">IFERROR(__xludf.DUMMYFUNCTION("""COMPUTED_VALUE"""),"BOHOL")</f>
        <v>BOHOL</v>
      </c>
      <c r="C420" s="5" t="str">
        <f ca="1">IFERROR(__xludf.DUMMYFUNCTION("""COMPUTED_VALUE"""),"CEBU")</f>
        <v>CEBU</v>
      </c>
      <c r="D420" s="5" t="str">
        <f ca="1">IFERROR(__xludf.DUMMYFUNCTION("""COMPUTED_VALUE"""),"NEGROS ORIENTAL")</f>
        <v>NEGROS ORIENTAL</v>
      </c>
      <c r="E420" s="5" t="str">
        <f ca="1">IFERROR(__xludf.DUMMYFUNCTION("""COMPUTED_VALUE"""),"SIQUIJOR")</f>
        <v>SIQUIJOR</v>
      </c>
    </row>
    <row r="421" spans="1:5" ht="12.75" x14ac:dyDescent="0.2">
      <c r="A421" s="5" t="str">
        <v>VII</v>
      </c>
      <c r="B421" s="5" t="str">
        <f ca="1">IFERROR(__xludf.DUMMYFUNCTION("""COMPUTED_VALUE"""),"BOHOL")</f>
        <v>BOHOL</v>
      </c>
      <c r="C421" s="5" t="str">
        <f ca="1">IFERROR(__xludf.DUMMYFUNCTION("""COMPUTED_VALUE"""),"CEBU")</f>
        <v>CEBU</v>
      </c>
      <c r="D421" s="5" t="str">
        <f ca="1">IFERROR(__xludf.DUMMYFUNCTION("""COMPUTED_VALUE"""),"NEGROS ORIENTAL")</f>
        <v>NEGROS ORIENTAL</v>
      </c>
      <c r="E421" s="5" t="str">
        <f ca="1">IFERROR(__xludf.DUMMYFUNCTION("""COMPUTED_VALUE"""),"SIQUIJOR")</f>
        <v>SIQUIJOR</v>
      </c>
    </row>
    <row r="422" spans="1:5" ht="12.75" x14ac:dyDescent="0.2">
      <c r="A422" s="5" t="str">
        <v>VII</v>
      </c>
      <c r="B422" s="5" t="str">
        <f ca="1">IFERROR(__xludf.DUMMYFUNCTION("""COMPUTED_VALUE"""),"BOHOL")</f>
        <v>BOHOL</v>
      </c>
      <c r="C422" s="5" t="str">
        <f ca="1">IFERROR(__xludf.DUMMYFUNCTION("""COMPUTED_VALUE"""),"CEBU")</f>
        <v>CEBU</v>
      </c>
      <c r="D422" s="5" t="str">
        <f ca="1">IFERROR(__xludf.DUMMYFUNCTION("""COMPUTED_VALUE"""),"NEGROS ORIENTAL")</f>
        <v>NEGROS ORIENTAL</v>
      </c>
      <c r="E422" s="5" t="str">
        <f ca="1">IFERROR(__xludf.DUMMYFUNCTION("""COMPUTED_VALUE"""),"SIQUIJOR")</f>
        <v>SIQUIJOR</v>
      </c>
    </row>
    <row r="423" spans="1:5" ht="12.75" x14ac:dyDescent="0.2">
      <c r="A423" s="5" t="str">
        <v>VII</v>
      </c>
      <c r="B423" s="5" t="str">
        <f ca="1">IFERROR(__xludf.DUMMYFUNCTION("""COMPUTED_VALUE"""),"BOHOL")</f>
        <v>BOHOL</v>
      </c>
      <c r="C423" s="5" t="str">
        <f ca="1">IFERROR(__xludf.DUMMYFUNCTION("""COMPUTED_VALUE"""),"CEBU")</f>
        <v>CEBU</v>
      </c>
      <c r="D423" s="5" t="str">
        <f ca="1">IFERROR(__xludf.DUMMYFUNCTION("""COMPUTED_VALUE"""),"NEGROS ORIENTAL")</f>
        <v>NEGROS ORIENTAL</v>
      </c>
      <c r="E423" s="5" t="str">
        <f ca="1">IFERROR(__xludf.DUMMYFUNCTION("""COMPUTED_VALUE"""),"SIQUIJOR")</f>
        <v>SIQUIJOR</v>
      </c>
    </row>
    <row r="424" spans="1:5" ht="12.75" x14ac:dyDescent="0.2">
      <c r="A424" s="5" t="str">
        <v>VII</v>
      </c>
      <c r="B424" s="5" t="str">
        <f ca="1">IFERROR(__xludf.DUMMYFUNCTION("""COMPUTED_VALUE"""),"BOHOL")</f>
        <v>BOHOL</v>
      </c>
      <c r="C424" s="5" t="str">
        <f ca="1">IFERROR(__xludf.DUMMYFUNCTION("""COMPUTED_VALUE"""),"CEBU")</f>
        <v>CEBU</v>
      </c>
      <c r="D424" s="5" t="str">
        <f ca="1">IFERROR(__xludf.DUMMYFUNCTION("""COMPUTED_VALUE"""),"NEGROS ORIENTAL")</f>
        <v>NEGROS ORIENTAL</v>
      </c>
      <c r="E424" s="5" t="str">
        <f ca="1">IFERROR(__xludf.DUMMYFUNCTION("""COMPUTED_VALUE"""),"SIQUIJOR")</f>
        <v>SIQUIJOR</v>
      </c>
    </row>
    <row r="425" spans="1:5" ht="12.75" x14ac:dyDescent="0.2">
      <c r="A425" s="5" t="str">
        <v>VII</v>
      </c>
      <c r="B425" s="5" t="str">
        <f ca="1">IFERROR(__xludf.DUMMYFUNCTION("""COMPUTED_VALUE"""),"BOHOL")</f>
        <v>BOHOL</v>
      </c>
      <c r="C425" s="5" t="str">
        <f ca="1">IFERROR(__xludf.DUMMYFUNCTION("""COMPUTED_VALUE"""),"CEBU")</f>
        <v>CEBU</v>
      </c>
      <c r="D425" s="5" t="str">
        <f ca="1">IFERROR(__xludf.DUMMYFUNCTION("""COMPUTED_VALUE"""),"NEGROS ORIENTAL")</f>
        <v>NEGROS ORIENTAL</v>
      </c>
      <c r="E425" s="5" t="str">
        <f ca="1">IFERROR(__xludf.DUMMYFUNCTION("""COMPUTED_VALUE"""),"SIQUIJOR")</f>
        <v>SIQUIJOR</v>
      </c>
    </row>
    <row r="426" spans="1:5" ht="12.75" x14ac:dyDescent="0.2">
      <c r="A426" s="5" t="str">
        <v>VII</v>
      </c>
      <c r="B426" s="5" t="str">
        <f ca="1">IFERROR(__xludf.DUMMYFUNCTION("""COMPUTED_VALUE"""),"BOHOL")</f>
        <v>BOHOL</v>
      </c>
      <c r="C426" s="5" t="str">
        <f ca="1">IFERROR(__xludf.DUMMYFUNCTION("""COMPUTED_VALUE"""),"CEBU")</f>
        <v>CEBU</v>
      </c>
      <c r="D426" s="5" t="str">
        <f ca="1">IFERROR(__xludf.DUMMYFUNCTION("""COMPUTED_VALUE"""),"NEGROS ORIENTAL")</f>
        <v>NEGROS ORIENTAL</v>
      </c>
      <c r="E426" s="5" t="str">
        <f ca="1">IFERROR(__xludf.DUMMYFUNCTION("""COMPUTED_VALUE"""),"SIQUIJOR")</f>
        <v>SIQUIJOR</v>
      </c>
    </row>
    <row r="427" spans="1:5" ht="12.75" x14ac:dyDescent="0.2">
      <c r="A427" s="5" t="str">
        <v>VII</v>
      </c>
      <c r="B427" s="5" t="str">
        <f ca="1">IFERROR(__xludf.DUMMYFUNCTION("""COMPUTED_VALUE"""),"BOHOL")</f>
        <v>BOHOL</v>
      </c>
      <c r="C427" s="5" t="str">
        <f ca="1">IFERROR(__xludf.DUMMYFUNCTION("""COMPUTED_VALUE"""),"CEBU")</f>
        <v>CEBU</v>
      </c>
      <c r="D427" s="5" t="str">
        <f ca="1">IFERROR(__xludf.DUMMYFUNCTION("""COMPUTED_VALUE"""),"NEGROS ORIENTAL")</f>
        <v>NEGROS ORIENTAL</v>
      </c>
      <c r="E427" s="5" t="str">
        <f ca="1">IFERROR(__xludf.DUMMYFUNCTION("""COMPUTED_VALUE"""),"SIQUIJOR")</f>
        <v>SIQUIJOR</v>
      </c>
    </row>
    <row r="428" spans="1:5" ht="12.75" x14ac:dyDescent="0.2">
      <c r="A428" s="5" t="str">
        <v>VII</v>
      </c>
      <c r="B428" s="5" t="str">
        <f ca="1">IFERROR(__xludf.DUMMYFUNCTION("""COMPUTED_VALUE"""),"BOHOL")</f>
        <v>BOHOL</v>
      </c>
      <c r="C428" s="5" t="str">
        <f ca="1">IFERROR(__xludf.DUMMYFUNCTION("""COMPUTED_VALUE"""),"CEBU")</f>
        <v>CEBU</v>
      </c>
      <c r="D428" s="5" t="str">
        <f ca="1">IFERROR(__xludf.DUMMYFUNCTION("""COMPUTED_VALUE"""),"NEGROS ORIENTAL")</f>
        <v>NEGROS ORIENTAL</v>
      </c>
      <c r="E428" s="5" t="str">
        <f ca="1">IFERROR(__xludf.DUMMYFUNCTION("""COMPUTED_VALUE"""),"SIQUIJOR")</f>
        <v>SIQUIJOR</v>
      </c>
    </row>
    <row r="429" spans="1:5" ht="12.75" x14ac:dyDescent="0.2">
      <c r="A429" s="5" t="str">
        <v>VII</v>
      </c>
      <c r="B429" s="5" t="str">
        <f ca="1">IFERROR(__xludf.DUMMYFUNCTION("""COMPUTED_VALUE"""),"BOHOL")</f>
        <v>BOHOL</v>
      </c>
      <c r="C429" s="5" t="str">
        <f ca="1">IFERROR(__xludf.DUMMYFUNCTION("""COMPUTED_VALUE"""),"CEBU")</f>
        <v>CEBU</v>
      </c>
      <c r="D429" s="5" t="str">
        <f ca="1">IFERROR(__xludf.DUMMYFUNCTION("""COMPUTED_VALUE"""),"NEGROS ORIENTAL")</f>
        <v>NEGROS ORIENTAL</v>
      </c>
      <c r="E429" s="5" t="str">
        <f ca="1">IFERROR(__xludf.DUMMYFUNCTION("""COMPUTED_VALUE"""),"SIQUIJOR")</f>
        <v>SIQUIJOR</v>
      </c>
    </row>
    <row r="430" spans="1:5" ht="12.75" x14ac:dyDescent="0.2">
      <c r="A430" s="5" t="str">
        <v>VII</v>
      </c>
      <c r="B430" s="5" t="str">
        <f ca="1">IFERROR(__xludf.DUMMYFUNCTION("""COMPUTED_VALUE"""),"BOHOL")</f>
        <v>BOHOL</v>
      </c>
      <c r="C430" s="5" t="str">
        <f ca="1">IFERROR(__xludf.DUMMYFUNCTION("""COMPUTED_VALUE"""),"CEBU")</f>
        <v>CEBU</v>
      </c>
      <c r="D430" s="5" t="str">
        <f ca="1">IFERROR(__xludf.DUMMYFUNCTION("""COMPUTED_VALUE"""),"NEGROS ORIENTAL")</f>
        <v>NEGROS ORIENTAL</v>
      </c>
      <c r="E430" s="5" t="str">
        <f ca="1">IFERROR(__xludf.DUMMYFUNCTION("""COMPUTED_VALUE"""),"SIQUIJOR")</f>
        <v>SIQUIJOR</v>
      </c>
    </row>
    <row r="431" spans="1:5" ht="12.75" x14ac:dyDescent="0.2">
      <c r="A431" s="5" t="str">
        <v>VII</v>
      </c>
      <c r="B431" s="5" t="str">
        <f ca="1">IFERROR(__xludf.DUMMYFUNCTION("""COMPUTED_VALUE"""),"BOHOL")</f>
        <v>BOHOL</v>
      </c>
      <c r="C431" s="5" t="str">
        <f ca="1">IFERROR(__xludf.DUMMYFUNCTION("""COMPUTED_VALUE"""),"CEBU")</f>
        <v>CEBU</v>
      </c>
      <c r="D431" s="5" t="str">
        <f ca="1">IFERROR(__xludf.DUMMYFUNCTION("""COMPUTED_VALUE"""),"NEGROS ORIENTAL")</f>
        <v>NEGROS ORIENTAL</v>
      </c>
      <c r="E431" s="5" t="str">
        <f ca="1">IFERROR(__xludf.DUMMYFUNCTION("""COMPUTED_VALUE"""),"SIQUIJOR")</f>
        <v>SIQUIJOR</v>
      </c>
    </row>
    <row r="432" spans="1:5" ht="12.75" x14ac:dyDescent="0.2">
      <c r="A432" s="5" t="str">
        <v>VII</v>
      </c>
      <c r="B432" s="5" t="str">
        <f ca="1">IFERROR(__xludf.DUMMYFUNCTION("""COMPUTED_VALUE"""),"BOHOL")</f>
        <v>BOHOL</v>
      </c>
      <c r="C432" s="5" t="str">
        <f ca="1">IFERROR(__xludf.DUMMYFUNCTION("""COMPUTED_VALUE"""),"CEBU")</f>
        <v>CEBU</v>
      </c>
      <c r="D432" s="5" t="str">
        <f ca="1">IFERROR(__xludf.DUMMYFUNCTION("""COMPUTED_VALUE"""),"NEGROS ORIENTAL")</f>
        <v>NEGROS ORIENTAL</v>
      </c>
      <c r="E432" s="5" t="str">
        <f ca="1">IFERROR(__xludf.DUMMYFUNCTION("""COMPUTED_VALUE"""),"SIQUIJOR")</f>
        <v>SIQUIJOR</v>
      </c>
    </row>
    <row r="433" spans="1:5" ht="12.75" x14ac:dyDescent="0.2">
      <c r="A433" s="5" t="str">
        <v>VII</v>
      </c>
      <c r="B433" s="5" t="str">
        <f ca="1">IFERROR(__xludf.DUMMYFUNCTION("""COMPUTED_VALUE"""),"BOHOL")</f>
        <v>BOHOL</v>
      </c>
      <c r="C433" s="5" t="str">
        <f ca="1">IFERROR(__xludf.DUMMYFUNCTION("""COMPUTED_VALUE"""),"CEBU")</f>
        <v>CEBU</v>
      </c>
      <c r="D433" s="5" t="str">
        <f ca="1">IFERROR(__xludf.DUMMYFUNCTION("""COMPUTED_VALUE"""),"NEGROS ORIENTAL")</f>
        <v>NEGROS ORIENTAL</v>
      </c>
      <c r="E433" s="5" t="str">
        <f ca="1">IFERROR(__xludf.DUMMYFUNCTION("""COMPUTED_VALUE"""),"SIQUIJOR")</f>
        <v>SIQUIJOR</v>
      </c>
    </row>
    <row r="434" spans="1:5" ht="12.75" x14ac:dyDescent="0.2">
      <c r="A434" s="5" t="str">
        <v>VII</v>
      </c>
      <c r="B434" s="5" t="str">
        <f ca="1">IFERROR(__xludf.DUMMYFUNCTION("""COMPUTED_VALUE"""),"BOHOL")</f>
        <v>BOHOL</v>
      </c>
      <c r="C434" s="5" t="str">
        <f ca="1">IFERROR(__xludf.DUMMYFUNCTION("""COMPUTED_VALUE"""),"CEBU")</f>
        <v>CEBU</v>
      </c>
      <c r="D434" s="5" t="str">
        <f ca="1">IFERROR(__xludf.DUMMYFUNCTION("""COMPUTED_VALUE"""),"NEGROS ORIENTAL")</f>
        <v>NEGROS ORIENTAL</v>
      </c>
      <c r="E434" s="5" t="str">
        <f ca="1">IFERROR(__xludf.DUMMYFUNCTION("""COMPUTED_VALUE"""),"SIQUIJOR")</f>
        <v>SIQUIJOR</v>
      </c>
    </row>
    <row r="435" spans="1:5" ht="12.75" x14ac:dyDescent="0.2">
      <c r="A435" s="5" t="str">
        <v>VII</v>
      </c>
      <c r="B435" s="5" t="str">
        <f ca="1">IFERROR(__xludf.DUMMYFUNCTION("""COMPUTED_VALUE"""),"BOHOL")</f>
        <v>BOHOL</v>
      </c>
      <c r="C435" s="5" t="str">
        <f ca="1">IFERROR(__xludf.DUMMYFUNCTION("""COMPUTED_VALUE"""),"CEBU")</f>
        <v>CEBU</v>
      </c>
      <c r="D435" s="5" t="str">
        <f ca="1">IFERROR(__xludf.DUMMYFUNCTION("""COMPUTED_VALUE"""),"NEGROS ORIENTAL")</f>
        <v>NEGROS ORIENTAL</v>
      </c>
      <c r="E435" s="5" t="str">
        <f ca="1">IFERROR(__xludf.DUMMYFUNCTION("""COMPUTED_VALUE"""),"SIQUIJOR")</f>
        <v>SIQUIJOR</v>
      </c>
    </row>
    <row r="436" spans="1:5" ht="12.75" x14ac:dyDescent="0.2">
      <c r="A436" s="5" t="str">
        <v>VII</v>
      </c>
      <c r="B436" s="5" t="str">
        <f ca="1">IFERROR(__xludf.DUMMYFUNCTION("""COMPUTED_VALUE"""),"BOHOL")</f>
        <v>BOHOL</v>
      </c>
      <c r="C436" s="5" t="str">
        <f ca="1">IFERROR(__xludf.DUMMYFUNCTION("""COMPUTED_VALUE"""),"CEBU")</f>
        <v>CEBU</v>
      </c>
      <c r="D436" s="5" t="str">
        <f ca="1">IFERROR(__xludf.DUMMYFUNCTION("""COMPUTED_VALUE"""),"NEGROS ORIENTAL")</f>
        <v>NEGROS ORIENTAL</v>
      </c>
      <c r="E436" s="5" t="str">
        <f ca="1">IFERROR(__xludf.DUMMYFUNCTION("""COMPUTED_VALUE"""),"SIQUIJOR")</f>
        <v>SIQUIJOR</v>
      </c>
    </row>
    <row r="437" spans="1:5" ht="12.75" x14ac:dyDescent="0.2">
      <c r="A437" s="5" t="str">
        <v>VII</v>
      </c>
      <c r="B437" s="5" t="str">
        <f ca="1">IFERROR(__xludf.DUMMYFUNCTION("""COMPUTED_VALUE"""),"BOHOL")</f>
        <v>BOHOL</v>
      </c>
      <c r="C437" s="5" t="str">
        <f ca="1">IFERROR(__xludf.DUMMYFUNCTION("""COMPUTED_VALUE"""),"CEBU")</f>
        <v>CEBU</v>
      </c>
      <c r="D437" s="5" t="str">
        <f ca="1">IFERROR(__xludf.DUMMYFUNCTION("""COMPUTED_VALUE"""),"NEGROS ORIENTAL")</f>
        <v>NEGROS ORIENTAL</v>
      </c>
      <c r="E437" s="5" t="str">
        <f ca="1">IFERROR(__xludf.DUMMYFUNCTION("""COMPUTED_VALUE"""),"SIQUIJOR")</f>
        <v>SIQUIJOR</v>
      </c>
    </row>
    <row r="438" spans="1:5" ht="12.75" x14ac:dyDescent="0.2">
      <c r="A438" s="5" t="str">
        <v>VII</v>
      </c>
      <c r="B438" s="5" t="str">
        <f ca="1">IFERROR(__xludf.DUMMYFUNCTION("""COMPUTED_VALUE"""),"BOHOL")</f>
        <v>BOHOL</v>
      </c>
      <c r="C438" s="5" t="str">
        <f ca="1">IFERROR(__xludf.DUMMYFUNCTION("""COMPUTED_VALUE"""),"CEBU")</f>
        <v>CEBU</v>
      </c>
      <c r="D438" s="5" t="str">
        <f ca="1">IFERROR(__xludf.DUMMYFUNCTION("""COMPUTED_VALUE"""),"NEGROS ORIENTAL")</f>
        <v>NEGROS ORIENTAL</v>
      </c>
      <c r="E438" s="5" t="str">
        <f ca="1">IFERROR(__xludf.DUMMYFUNCTION("""COMPUTED_VALUE"""),"SIQUIJOR")</f>
        <v>SIQUIJOR</v>
      </c>
    </row>
    <row r="439" spans="1:5" ht="12.75" x14ac:dyDescent="0.2">
      <c r="A439" s="5" t="str">
        <v>VII</v>
      </c>
      <c r="B439" s="5" t="str">
        <f ca="1">IFERROR(__xludf.DUMMYFUNCTION("""COMPUTED_VALUE"""),"BOHOL")</f>
        <v>BOHOL</v>
      </c>
      <c r="C439" s="5" t="str">
        <f ca="1">IFERROR(__xludf.DUMMYFUNCTION("""COMPUTED_VALUE"""),"CEBU")</f>
        <v>CEBU</v>
      </c>
      <c r="D439" s="5" t="str">
        <f ca="1">IFERROR(__xludf.DUMMYFUNCTION("""COMPUTED_VALUE"""),"NEGROS ORIENTAL")</f>
        <v>NEGROS ORIENTAL</v>
      </c>
      <c r="E439" s="5" t="str">
        <f ca="1">IFERROR(__xludf.DUMMYFUNCTION("""COMPUTED_VALUE"""),"SIQUIJOR")</f>
        <v>SIQUIJOR</v>
      </c>
    </row>
    <row r="440" spans="1:5" ht="12.75" x14ac:dyDescent="0.2">
      <c r="A440" s="5" t="str">
        <v>VII</v>
      </c>
      <c r="B440" s="5" t="str">
        <f ca="1">IFERROR(__xludf.DUMMYFUNCTION("""COMPUTED_VALUE"""),"BOHOL")</f>
        <v>BOHOL</v>
      </c>
      <c r="C440" s="5" t="str">
        <f ca="1">IFERROR(__xludf.DUMMYFUNCTION("""COMPUTED_VALUE"""),"CEBU")</f>
        <v>CEBU</v>
      </c>
      <c r="D440" s="5" t="str">
        <f ca="1">IFERROR(__xludf.DUMMYFUNCTION("""COMPUTED_VALUE"""),"NEGROS ORIENTAL")</f>
        <v>NEGROS ORIENTAL</v>
      </c>
      <c r="E440" s="5" t="str">
        <f ca="1">IFERROR(__xludf.DUMMYFUNCTION("""COMPUTED_VALUE"""),"SIQUIJOR")</f>
        <v>SIQUIJOR</v>
      </c>
    </row>
    <row r="441" spans="1:5" ht="12.75" x14ac:dyDescent="0.2">
      <c r="A441" s="5" t="str">
        <v>VII</v>
      </c>
      <c r="B441" s="5" t="str">
        <f ca="1">IFERROR(__xludf.DUMMYFUNCTION("""COMPUTED_VALUE"""),"BOHOL")</f>
        <v>BOHOL</v>
      </c>
      <c r="C441" s="5" t="str">
        <f ca="1">IFERROR(__xludf.DUMMYFUNCTION("""COMPUTED_VALUE"""),"CEBU")</f>
        <v>CEBU</v>
      </c>
      <c r="D441" s="5" t="str">
        <f ca="1">IFERROR(__xludf.DUMMYFUNCTION("""COMPUTED_VALUE"""),"NEGROS ORIENTAL")</f>
        <v>NEGROS ORIENTAL</v>
      </c>
      <c r="E441" s="5" t="str">
        <f ca="1">IFERROR(__xludf.DUMMYFUNCTION("""COMPUTED_VALUE"""),"SIQUIJOR")</f>
        <v>SIQUIJOR</v>
      </c>
    </row>
    <row r="442" spans="1:5" ht="12.75" x14ac:dyDescent="0.2">
      <c r="A442" s="5" t="str">
        <v>VII</v>
      </c>
      <c r="B442" s="5" t="str">
        <f ca="1">IFERROR(__xludf.DUMMYFUNCTION("""COMPUTED_VALUE"""),"BOHOL")</f>
        <v>BOHOL</v>
      </c>
      <c r="C442" s="5" t="str">
        <f ca="1">IFERROR(__xludf.DUMMYFUNCTION("""COMPUTED_VALUE"""),"CEBU")</f>
        <v>CEBU</v>
      </c>
      <c r="D442" s="5" t="str">
        <f ca="1">IFERROR(__xludf.DUMMYFUNCTION("""COMPUTED_VALUE"""),"NEGROS ORIENTAL")</f>
        <v>NEGROS ORIENTAL</v>
      </c>
      <c r="E442" s="5" t="str">
        <f ca="1">IFERROR(__xludf.DUMMYFUNCTION("""COMPUTED_VALUE"""),"SIQUIJOR")</f>
        <v>SIQUIJOR</v>
      </c>
    </row>
    <row r="443" spans="1:5" ht="12.75" x14ac:dyDescent="0.2">
      <c r="A443" s="5" t="str">
        <v>VII</v>
      </c>
      <c r="B443" s="5" t="str">
        <f ca="1">IFERROR(__xludf.DUMMYFUNCTION("""COMPUTED_VALUE"""),"BOHOL")</f>
        <v>BOHOL</v>
      </c>
      <c r="C443" s="5" t="str">
        <f ca="1">IFERROR(__xludf.DUMMYFUNCTION("""COMPUTED_VALUE"""),"CEBU")</f>
        <v>CEBU</v>
      </c>
      <c r="D443" s="5" t="str">
        <f ca="1">IFERROR(__xludf.DUMMYFUNCTION("""COMPUTED_VALUE"""),"NEGROS ORIENTAL")</f>
        <v>NEGROS ORIENTAL</v>
      </c>
      <c r="E443" s="5" t="str">
        <f ca="1">IFERROR(__xludf.DUMMYFUNCTION("""COMPUTED_VALUE"""),"SIQUIJOR")</f>
        <v>SIQUIJOR</v>
      </c>
    </row>
    <row r="444" spans="1:5" ht="12.75" x14ac:dyDescent="0.2">
      <c r="A444" s="5" t="str">
        <v>VII</v>
      </c>
      <c r="B444" s="5" t="str">
        <f ca="1">IFERROR(__xludf.DUMMYFUNCTION("""COMPUTED_VALUE"""),"BOHOL")</f>
        <v>BOHOL</v>
      </c>
      <c r="C444" s="5" t="str">
        <f ca="1">IFERROR(__xludf.DUMMYFUNCTION("""COMPUTED_VALUE"""),"CEBU")</f>
        <v>CEBU</v>
      </c>
      <c r="D444" s="5" t="str">
        <f ca="1">IFERROR(__xludf.DUMMYFUNCTION("""COMPUTED_VALUE"""),"NEGROS ORIENTAL")</f>
        <v>NEGROS ORIENTAL</v>
      </c>
      <c r="E444" s="5" t="str">
        <f ca="1">IFERROR(__xludf.DUMMYFUNCTION("""COMPUTED_VALUE"""),"SIQUIJOR")</f>
        <v>SIQUIJOR</v>
      </c>
    </row>
    <row r="445" spans="1:5" ht="12.75" x14ac:dyDescent="0.2">
      <c r="A445" s="5" t="str">
        <v>VII</v>
      </c>
      <c r="B445" s="5" t="str">
        <f ca="1">IFERROR(__xludf.DUMMYFUNCTION("""COMPUTED_VALUE"""),"BOHOL")</f>
        <v>BOHOL</v>
      </c>
      <c r="C445" s="5" t="str">
        <f ca="1">IFERROR(__xludf.DUMMYFUNCTION("""COMPUTED_VALUE"""),"CEBU")</f>
        <v>CEBU</v>
      </c>
      <c r="D445" s="5" t="str">
        <f ca="1">IFERROR(__xludf.DUMMYFUNCTION("""COMPUTED_VALUE"""),"NEGROS ORIENTAL")</f>
        <v>NEGROS ORIENTAL</v>
      </c>
      <c r="E445" s="5" t="str">
        <f ca="1">IFERROR(__xludf.DUMMYFUNCTION("""COMPUTED_VALUE"""),"SIQUIJOR")</f>
        <v>SIQUIJOR</v>
      </c>
    </row>
    <row r="446" spans="1:5" ht="12.75" x14ac:dyDescent="0.2">
      <c r="A446" s="5" t="str">
        <v>VII</v>
      </c>
      <c r="B446" s="5" t="str">
        <f ca="1">IFERROR(__xludf.DUMMYFUNCTION("""COMPUTED_VALUE"""),"BOHOL")</f>
        <v>BOHOL</v>
      </c>
      <c r="C446" s="5" t="str">
        <f ca="1">IFERROR(__xludf.DUMMYFUNCTION("""COMPUTED_VALUE"""),"CEBU")</f>
        <v>CEBU</v>
      </c>
      <c r="D446" s="5" t="str">
        <f ca="1">IFERROR(__xludf.DUMMYFUNCTION("""COMPUTED_VALUE"""),"NEGROS ORIENTAL")</f>
        <v>NEGROS ORIENTAL</v>
      </c>
      <c r="E446" s="5" t="str">
        <f ca="1">IFERROR(__xludf.DUMMYFUNCTION("""COMPUTED_VALUE"""),"SIQUIJOR")</f>
        <v>SIQUIJOR</v>
      </c>
    </row>
    <row r="447" spans="1:5" ht="12.75" x14ac:dyDescent="0.2">
      <c r="A447" s="5" t="str">
        <v>VII</v>
      </c>
      <c r="B447" s="5" t="str">
        <f ca="1">IFERROR(__xludf.DUMMYFUNCTION("""COMPUTED_VALUE"""),"BOHOL")</f>
        <v>BOHOL</v>
      </c>
      <c r="C447" s="5" t="str">
        <f ca="1">IFERROR(__xludf.DUMMYFUNCTION("""COMPUTED_VALUE"""),"CEBU")</f>
        <v>CEBU</v>
      </c>
      <c r="D447" s="5" t="str">
        <f ca="1">IFERROR(__xludf.DUMMYFUNCTION("""COMPUTED_VALUE"""),"NEGROS ORIENTAL")</f>
        <v>NEGROS ORIENTAL</v>
      </c>
      <c r="E447" s="5" t="str">
        <f ca="1">IFERROR(__xludf.DUMMYFUNCTION("""COMPUTED_VALUE"""),"SIQUIJOR")</f>
        <v>SIQUIJOR</v>
      </c>
    </row>
    <row r="448" spans="1:5" ht="12.75" x14ac:dyDescent="0.2">
      <c r="A448" s="5" t="str">
        <v>VII</v>
      </c>
      <c r="B448" s="5" t="str">
        <f ca="1">IFERROR(__xludf.DUMMYFUNCTION("""COMPUTED_VALUE"""),"BOHOL")</f>
        <v>BOHOL</v>
      </c>
      <c r="C448" s="5" t="str">
        <f ca="1">IFERROR(__xludf.DUMMYFUNCTION("""COMPUTED_VALUE"""),"CEBU")</f>
        <v>CEBU</v>
      </c>
      <c r="D448" s="5" t="str">
        <f ca="1">IFERROR(__xludf.DUMMYFUNCTION("""COMPUTED_VALUE"""),"NEGROS ORIENTAL")</f>
        <v>NEGROS ORIENTAL</v>
      </c>
      <c r="E448" s="5" t="str">
        <f ca="1">IFERROR(__xludf.DUMMYFUNCTION("""COMPUTED_VALUE"""),"SIQUIJOR")</f>
        <v>SIQUIJOR</v>
      </c>
    </row>
    <row r="449" spans="1:5" ht="12.75" x14ac:dyDescent="0.2">
      <c r="A449" s="5" t="str">
        <v>VII</v>
      </c>
      <c r="B449" s="5" t="str">
        <f ca="1">IFERROR(__xludf.DUMMYFUNCTION("""COMPUTED_VALUE"""),"BOHOL")</f>
        <v>BOHOL</v>
      </c>
      <c r="C449" s="5" t="str">
        <f ca="1">IFERROR(__xludf.DUMMYFUNCTION("""COMPUTED_VALUE"""),"CEBU")</f>
        <v>CEBU</v>
      </c>
      <c r="D449" s="5" t="str">
        <f ca="1">IFERROR(__xludf.DUMMYFUNCTION("""COMPUTED_VALUE"""),"NEGROS ORIENTAL")</f>
        <v>NEGROS ORIENTAL</v>
      </c>
      <c r="E449" s="5" t="str">
        <f ca="1">IFERROR(__xludf.DUMMYFUNCTION("""COMPUTED_VALUE"""),"SIQUIJOR")</f>
        <v>SIQUIJOR</v>
      </c>
    </row>
    <row r="450" spans="1:5" ht="12.75" x14ac:dyDescent="0.2">
      <c r="A450" s="5" t="str">
        <v>VII</v>
      </c>
      <c r="B450" s="5" t="str">
        <f ca="1">IFERROR(__xludf.DUMMYFUNCTION("""COMPUTED_VALUE"""),"BOHOL")</f>
        <v>BOHOL</v>
      </c>
      <c r="C450" s="5" t="str">
        <f ca="1">IFERROR(__xludf.DUMMYFUNCTION("""COMPUTED_VALUE"""),"CEBU")</f>
        <v>CEBU</v>
      </c>
      <c r="D450" s="5" t="str">
        <f ca="1">IFERROR(__xludf.DUMMYFUNCTION("""COMPUTED_VALUE"""),"NEGROS ORIENTAL")</f>
        <v>NEGROS ORIENTAL</v>
      </c>
      <c r="E450" s="5" t="str">
        <f ca="1">IFERROR(__xludf.DUMMYFUNCTION("""COMPUTED_VALUE"""),"SIQUIJOR")</f>
        <v>SIQUIJOR</v>
      </c>
    </row>
    <row r="451" spans="1:5" ht="12.75" x14ac:dyDescent="0.2">
      <c r="A451" s="5" t="str">
        <v>VII</v>
      </c>
      <c r="B451" s="5" t="str">
        <f ca="1">IFERROR(__xludf.DUMMYFUNCTION("""COMPUTED_VALUE"""),"BOHOL")</f>
        <v>BOHOL</v>
      </c>
      <c r="C451" s="5" t="str">
        <f ca="1">IFERROR(__xludf.DUMMYFUNCTION("""COMPUTED_VALUE"""),"CEBU")</f>
        <v>CEBU</v>
      </c>
      <c r="D451" s="5" t="str">
        <f ca="1">IFERROR(__xludf.DUMMYFUNCTION("""COMPUTED_VALUE"""),"NEGROS ORIENTAL")</f>
        <v>NEGROS ORIENTAL</v>
      </c>
      <c r="E451" s="5" t="str">
        <f ca="1">IFERROR(__xludf.DUMMYFUNCTION("""COMPUTED_VALUE"""),"SIQUIJOR")</f>
        <v>SIQUIJOR</v>
      </c>
    </row>
    <row r="452" spans="1:5" ht="12.75" x14ac:dyDescent="0.2">
      <c r="A452" s="5" t="str">
        <v>VII</v>
      </c>
      <c r="B452" s="5" t="str">
        <f ca="1">IFERROR(__xludf.DUMMYFUNCTION("""COMPUTED_VALUE"""),"BOHOL")</f>
        <v>BOHOL</v>
      </c>
      <c r="C452" s="5" t="str">
        <f ca="1">IFERROR(__xludf.DUMMYFUNCTION("""COMPUTED_VALUE"""),"CEBU")</f>
        <v>CEBU</v>
      </c>
      <c r="D452" s="5" t="str">
        <f ca="1">IFERROR(__xludf.DUMMYFUNCTION("""COMPUTED_VALUE"""),"NEGROS ORIENTAL")</f>
        <v>NEGROS ORIENTAL</v>
      </c>
      <c r="E452" s="5" t="str">
        <f ca="1">IFERROR(__xludf.DUMMYFUNCTION("""COMPUTED_VALUE"""),"SIQUIJOR")</f>
        <v>SIQUIJOR</v>
      </c>
    </row>
    <row r="453" spans="1:5" ht="12.75" x14ac:dyDescent="0.2">
      <c r="A453" s="5" t="str">
        <v>VII</v>
      </c>
      <c r="B453" s="5" t="str">
        <f ca="1">IFERROR(__xludf.DUMMYFUNCTION("""COMPUTED_VALUE"""),"BOHOL")</f>
        <v>BOHOL</v>
      </c>
      <c r="C453" s="5" t="str">
        <f ca="1">IFERROR(__xludf.DUMMYFUNCTION("""COMPUTED_VALUE"""),"CEBU")</f>
        <v>CEBU</v>
      </c>
      <c r="D453" s="5" t="str">
        <f ca="1">IFERROR(__xludf.DUMMYFUNCTION("""COMPUTED_VALUE"""),"NEGROS ORIENTAL")</f>
        <v>NEGROS ORIENTAL</v>
      </c>
      <c r="E453" s="5" t="str">
        <f ca="1">IFERROR(__xludf.DUMMYFUNCTION("""COMPUTED_VALUE"""),"SIQUIJOR")</f>
        <v>SIQUIJOR</v>
      </c>
    </row>
    <row r="454" spans="1:5" ht="12.75" x14ac:dyDescent="0.2">
      <c r="A454" s="5" t="str">
        <v>VII</v>
      </c>
      <c r="B454" s="5" t="str">
        <f ca="1">IFERROR(__xludf.DUMMYFUNCTION("""COMPUTED_VALUE"""),"BOHOL")</f>
        <v>BOHOL</v>
      </c>
      <c r="C454" s="5" t="str">
        <f ca="1">IFERROR(__xludf.DUMMYFUNCTION("""COMPUTED_VALUE"""),"CEBU")</f>
        <v>CEBU</v>
      </c>
      <c r="D454" s="5" t="str">
        <f ca="1">IFERROR(__xludf.DUMMYFUNCTION("""COMPUTED_VALUE"""),"NEGROS ORIENTAL")</f>
        <v>NEGROS ORIENTAL</v>
      </c>
      <c r="E454" s="5" t="str">
        <f ca="1">IFERROR(__xludf.DUMMYFUNCTION("""COMPUTED_VALUE"""),"SIQUIJOR")</f>
        <v>SIQUIJOR</v>
      </c>
    </row>
    <row r="455" spans="1:5" ht="12.75" x14ac:dyDescent="0.2">
      <c r="A455" s="5" t="str">
        <v>VII</v>
      </c>
      <c r="B455" s="5" t="str">
        <f ca="1">IFERROR(__xludf.DUMMYFUNCTION("""COMPUTED_VALUE"""),"BOHOL")</f>
        <v>BOHOL</v>
      </c>
      <c r="C455" s="5" t="str">
        <f ca="1">IFERROR(__xludf.DUMMYFUNCTION("""COMPUTED_VALUE"""),"CEBU")</f>
        <v>CEBU</v>
      </c>
      <c r="D455" s="5" t="str">
        <f ca="1">IFERROR(__xludf.DUMMYFUNCTION("""COMPUTED_VALUE"""),"NEGROS ORIENTAL")</f>
        <v>NEGROS ORIENTAL</v>
      </c>
      <c r="E455" s="5" t="str">
        <f ca="1">IFERROR(__xludf.DUMMYFUNCTION("""COMPUTED_VALUE"""),"SIQUIJOR")</f>
        <v>SIQUIJOR</v>
      </c>
    </row>
    <row r="456" spans="1:5" ht="12.75" x14ac:dyDescent="0.2">
      <c r="A456" s="5" t="str">
        <v>VII</v>
      </c>
      <c r="B456" s="5" t="str">
        <f ca="1">IFERROR(__xludf.DUMMYFUNCTION("""COMPUTED_VALUE"""),"BOHOL")</f>
        <v>BOHOL</v>
      </c>
      <c r="C456" s="5" t="str">
        <f ca="1">IFERROR(__xludf.DUMMYFUNCTION("""COMPUTED_VALUE"""),"CEBU")</f>
        <v>CEBU</v>
      </c>
      <c r="D456" s="5" t="str">
        <f ca="1">IFERROR(__xludf.DUMMYFUNCTION("""COMPUTED_VALUE"""),"NEGROS ORIENTAL")</f>
        <v>NEGROS ORIENTAL</v>
      </c>
      <c r="E456" s="5" t="str">
        <f ca="1">IFERROR(__xludf.DUMMYFUNCTION("""COMPUTED_VALUE"""),"SIQUIJOR")</f>
        <v>SIQUIJOR</v>
      </c>
    </row>
    <row r="457" spans="1:5" ht="12.75" x14ac:dyDescent="0.2">
      <c r="A457" s="5" t="str">
        <v>VII</v>
      </c>
      <c r="B457" s="5" t="str">
        <f ca="1">IFERROR(__xludf.DUMMYFUNCTION("""COMPUTED_VALUE"""),"BOHOL")</f>
        <v>BOHOL</v>
      </c>
      <c r="C457" s="5" t="str">
        <f ca="1">IFERROR(__xludf.DUMMYFUNCTION("""COMPUTED_VALUE"""),"CEBU")</f>
        <v>CEBU</v>
      </c>
      <c r="D457" s="5" t="str">
        <f ca="1">IFERROR(__xludf.DUMMYFUNCTION("""COMPUTED_VALUE"""),"NEGROS ORIENTAL")</f>
        <v>NEGROS ORIENTAL</v>
      </c>
      <c r="E457" s="5" t="str">
        <f ca="1">IFERROR(__xludf.DUMMYFUNCTION("""COMPUTED_VALUE"""),"SIQUIJOR")</f>
        <v>SIQUIJOR</v>
      </c>
    </row>
    <row r="458" spans="1:5" ht="12.75" x14ac:dyDescent="0.2">
      <c r="A458" s="5" t="str">
        <v>VII</v>
      </c>
      <c r="B458" s="5" t="str">
        <f ca="1">IFERROR(__xludf.DUMMYFUNCTION("""COMPUTED_VALUE"""),"BOHOL")</f>
        <v>BOHOL</v>
      </c>
      <c r="C458" s="5" t="str">
        <f ca="1">IFERROR(__xludf.DUMMYFUNCTION("""COMPUTED_VALUE"""),"CEBU")</f>
        <v>CEBU</v>
      </c>
      <c r="D458" s="5" t="str">
        <f ca="1">IFERROR(__xludf.DUMMYFUNCTION("""COMPUTED_VALUE"""),"NEGROS ORIENTAL")</f>
        <v>NEGROS ORIENTAL</v>
      </c>
      <c r="E458" s="5" t="str">
        <f ca="1">IFERROR(__xludf.DUMMYFUNCTION("""COMPUTED_VALUE"""),"SIQUIJOR")</f>
        <v>SIQUIJOR</v>
      </c>
    </row>
    <row r="459" spans="1:5" ht="12.75" x14ac:dyDescent="0.2">
      <c r="A459" s="5" t="str">
        <v>VII</v>
      </c>
      <c r="B459" s="5" t="str">
        <f ca="1">IFERROR(__xludf.DUMMYFUNCTION("""COMPUTED_VALUE"""),"BOHOL")</f>
        <v>BOHOL</v>
      </c>
      <c r="C459" s="5" t="str">
        <f ca="1">IFERROR(__xludf.DUMMYFUNCTION("""COMPUTED_VALUE"""),"CEBU")</f>
        <v>CEBU</v>
      </c>
      <c r="D459" s="5" t="str">
        <f ca="1">IFERROR(__xludf.DUMMYFUNCTION("""COMPUTED_VALUE"""),"NEGROS ORIENTAL")</f>
        <v>NEGROS ORIENTAL</v>
      </c>
      <c r="E459" s="5" t="str">
        <f ca="1">IFERROR(__xludf.DUMMYFUNCTION("""COMPUTED_VALUE"""),"SIQUIJOR")</f>
        <v>SIQUIJOR</v>
      </c>
    </row>
    <row r="460" spans="1:5" ht="12.75" x14ac:dyDescent="0.2">
      <c r="A460" s="5" t="str">
        <v>VII</v>
      </c>
      <c r="B460" s="5" t="str">
        <f ca="1">IFERROR(__xludf.DUMMYFUNCTION("""COMPUTED_VALUE"""),"BOHOL")</f>
        <v>BOHOL</v>
      </c>
      <c r="C460" s="5" t="str">
        <f ca="1">IFERROR(__xludf.DUMMYFUNCTION("""COMPUTED_VALUE"""),"CEBU")</f>
        <v>CEBU</v>
      </c>
      <c r="D460" s="5" t="str">
        <f ca="1">IFERROR(__xludf.DUMMYFUNCTION("""COMPUTED_VALUE"""),"NEGROS ORIENTAL")</f>
        <v>NEGROS ORIENTAL</v>
      </c>
      <c r="E460" s="5" t="str">
        <f ca="1">IFERROR(__xludf.DUMMYFUNCTION("""COMPUTED_VALUE"""),"SIQUIJOR")</f>
        <v>SIQUIJOR</v>
      </c>
    </row>
    <row r="461" spans="1:5" ht="12.75" x14ac:dyDescent="0.2">
      <c r="A461" s="5" t="str">
        <v>VII</v>
      </c>
      <c r="B461" s="5" t="str">
        <f ca="1">IFERROR(__xludf.DUMMYFUNCTION("""COMPUTED_VALUE"""),"BOHOL")</f>
        <v>BOHOL</v>
      </c>
      <c r="C461" s="5" t="str">
        <f ca="1">IFERROR(__xludf.DUMMYFUNCTION("""COMPUTED_VALUE"""),"CEBU")</f>
        <v>CEBU</v>
      </c>
      <c r="D461" s="5" t="str">
        <f ca="1">IFERROR(__xludf.DUMMYFUNCTION("""COMPUTED_VALUE"""),"NEGROS ORIENTAL")</f>
        <v>NEGROS ORIENTAL</v>
      </c>
      <c r="E461" s="5" t="str">
        <f ca="1">IFERROR(__xludf.DUMMYFUNCTION("""COMPUTED_VALUE"""),"SIQUIJOR")</f>
        <v>SIQUIJOR</v>
      </c>
    </row>
    <row r="462" spans="1:5" ht="12.75" x14ac:dyDescent="0.2">
      <c r="A462" s="5" t="str">
        <v>VII</v>
      </c>
      <c r="B462" s="5" t="str">
        <f ca="1">IFERROR(__xludf.DUMMYFUNCTION("""COMPUTED_VALUE"""),"BOHOL")</f>
        <v>BOHOL</v>
      </c>
      <c r="C462" s="5" t="str">
        <f ca="1">IFERROR(__xludf.DUMMYFUNCTION("""COMPUTED_VALUE"""),"CEBU")</f>
        <v>CEBU</v>
      </c>
      <c r="D462" s="5" t="str">
        <f ca="1">IFERROR(__xludf.DUMMYFUNCTION("""COMPUTED_VALUE"""),"NEGROS ORIENTAL")</f>
        <v>NEGROS ORIENTAL</v>
      </c>
      <c r="E462" s="5" t="str">
        <f ca="1">IFERROR(__xludf.DUMMYFUNCTION("""COMPUTED_VALUE"""),"SIQUIJOR")</f>
        <v>SIQUIJOR</v>
      </c>
    </row>
    <row r="463" spans="1:5" ht="12.75" x14ac:dyDescent="0.2">
      <c r="A463" s="5" t="str">
        <v>VII</v>
      </c>
      <c r="B463" s="5" t="str">
        <f ca="1">IFERROR(__xludf.DUMMYFUNCTION("""COMPUTED_VALUE"""),"BOHOL")</f>
        <v>BOHOL</v>
      </c>
      <c r="C463" s="5" t="str">
        <f ca="1">IFERROR(__xludf.DUMMYFUNCTION("""COMPUTED_VALUE"""),"CEBU")</f>
        <v>CEBU</v>
      </c>
      <c r="D463" s="5" t="str">
        <f ca="1">IFERROR(__xludf.DUMMYFUNCTION("""COMPUTED_VALUE"""),"NEGROS ORIENTAL")</f>
        <v>NEGROS ORIENTAL</v>
      </c>
      <c r="E463" s="5" t="str">
        <f ca="1">IFERROR(__xludf.DUMMYFUNCTION("""COMPUTED_VALUE"""),"SIQUIJOR")</f>
        <v>SIQUIJOR</v>
      </c>
    </row>
    <row r="464" spans="1:5" ht="12.75" x14ac:dyDescent="0.2">
      <c r="A464" s="5" t="str">
        <v>VII</v>
      </c>
      <c r="B464" s="5" t="str">
        <f ca="1">IFERROR(__xludf.DUMMYFUNCTION("""COMPUTED_VALUE"""),"BOHOL")</f>
        <v>BOHOL</v>
      </c>
      <c r="C464" s="5" t="str">
        <f ca="1">IFERROR(__xludf.DUMMYFUNCTION("""COMPUTED_VALUE"""),"CEBU")</f>
        <v>CEBU</v>
      </c>
      <c r="D464" s="5" t="str">
        <f ca="1">IFERROR(__xludf.DUMMYFUNCTION("""COMPUTED_VALUE"""),"NEGROS ORIENTAL")</f>
        <v>NEGROS ORIENTAL</v>
      </c>
      <c r="E464" s="5" t="str">
        <f ca="1">IFERROR(__xludf.DUMMYFUNCTION("""COMPUTED_VALUE"""),"SIQUIJOR")</f>
        <v>SIQUIJOR</v>
      </c>
    </row>
    <row r="465" spans="1:5" ht="12.75" x14ac:dyDescent="0.2">
      <c r="A465" s="5" t="str">
        <v>VII</v>
      </c>
      <c r="B465" s="5" t="str">
        <f ca="1">IFERROR(__xludf.DUMMYFUNCTION("""COMPUTED_VALUE"""),"BOHOL")</f>
        <v>BOHOL</v>
      </c>
      <c r="C465" s="5" t="str">
        <f ca="1">IFERROR(__xludf.DUMMYFUNCTION("""COMPUTED_VALUE"""),"CEBU")</f>
        <v>CEBU</v>
      </c>
      <c r="D465" s="5" t="str">
        <f ca="1">IFERROR(__xludf.DUMMYFUNCTION("""COMPUTED_VALUE"""),"NEGROS ORIENTAL")</f>
        <v>NEGROS ORIENTAL</v>
      </c>
      <c r="E465" s="5" t="str">
        <f ca="1">IFERROR(__xludf.DUMMYFUNCTION("""COMPUTED_VALUE"""),"SIQUIJOR")</f>
        <v>SIQUIJOR</v>
      </c>
    </row>
    <row r="466" spans="1:5" ht="12.75" x14ac:dyDescent="0.2">
      <c r="A466" s="5" t="str">
        <v>VII</v>
      </c>
      <c r="B466" s="5" t="str">
        <f ca="1">IFERROR(__xludf.DUMMYFUNCTION("""COMPUTED_VALUE"""),"BOHOL")</f>
        <v>BOHOL</v>
      </c>
      <c r="C466" s="5" t="str">
        <f ca="1">IFERROR(__xludf.DUMMYFUNCTION("""COMPUTED_VALUE"""),"CEBU")</f>
        <v>CEBU</v>
      </c>
      <c r="D466" s="5" t="str">
        <f ca="1">IFERROR(__xludf.DUMMYFUNCTION("""COMPUTED_VALUE"""),"NEGROS ORIENTAL")</f>
        <v>NEGROS ORIENTAL</v>
      </c>
      <c r="E466" s="5" t="str">
        <f ca="1">IFERROR(__xludf.DUMMYFUNCTION("""COMPUTED_VALUE"""),"SIQUIJOR")</f>
        <v>SIQUIJOR</v>
      </c>
    </row>
    <row r="467" spans="1:5" ht="12.75" x14ac:dyDescent="0.2">
      <c r="A467" s="5" t="str">
        <v>VII</v>
      </c>
      <c r="B467" s="5" t="str">
        <f ca="1">IFERROR(__xludf.DUMMYFUNCTION("""COMPUTED_VALUE"""),"BOHOL")</f>
        <v>BOHOL</v>
      </c>
      <c r="C467" s="5" t="str">
        <f ca="1">IFERROR(__xludf.DUMMYFUNCTION("""COMPUTED_VALUE"""),"CEBU")</f>
        <v>CEBU</v>
      </c>
      <c r="D467" s="5" t="str">
        <f ca="1">IFERROR(__xludf.DUMMYFUNCTION("""COMPUTED_VALUE"""),"NEGROS ORIENTAL")</f>
        <v>NEGROS ORIENTAL</v>
      </c>
      <c r="E467" s="5" t="str">
        <f ca="1">IFERROR(__xludf.DUMMYFUNCTION("""COMPUTED_VALUE"""),"SIQUIJOR")</f>
        <v>SIQUIJOR</v>
      </c>
    </row>
    <row r="468" spans="1:5" ht="12.75" x14ac:dyDescent="0.2">
      <c r="A468" s="5" t="str">
        <v>VII</v>
      </c>
      <c r="B468" s="5" t="str">
        <f ca="1">IFERROR(__xludf.DUMMYFUNCTION("""COMPUTED_VALUE"""),"BOHOL")</f>
        <v>BOHOL</v>
      </c>
      <c r="C468" s="5" t="str">
        <f ca="1">IFERROR(__xludf.DUMMYFUNCTION("""COMPUTED_VALUE"""),"CEBU")</f>
        <v>CEBU</v>
      </c>
      <c r="D468" s="5" t="str">
        <f ca="1">IFERROR(__xludf.DUMMYFUNCTION("""COMPUTED_VALUE"""),"NEGROS ORIENTAL")</f>
        <v>NEGROS ORIENTAL</v>
      </c>
      <c r="E468" s="5" t="str">
        <f ca="1">IFERROR(__xludf.DUMMYFUNCTION("""COMPUTED_VALUE"""),"SIQUIJOR")</f>
        <v>SIQUIJOR</v>
      </c>
    </row>
    <row r="469" spans="1:5" ht="12.75" x14ac:dyDescent="0.2">
      <c r="A469" s="5" t="str">
        <v>VII</v>
      </c>
      <c r="B469" s="5" t="str">
        <f ca="1">IFERROR(__xludf.DUMMYFUNCTION("""COMPUTED_VALUE"""),"BOHOL")</f>
        <v>BOHOL</v>
      </c>
      <c r="C469" s="5" t="str">
        <f ca="1">IFERROR(__xludf.DUMMYFUNCTION("""COMPUTED_VALUE"""),"CEBU")</f>
        <v>CEBU</v>
      </c>
      <c r="D469" s="5" t="str">
        <f ca="1">IFERROR(__xludf.DUMMYFUNCTION("""COMPUTED_VALUE"""),"NEGROS ORIENTAL")</f>
        <v>NEGROS ORIENTAL</v>
      </c>
      <c r="E469" s="5" t="str">
        <f ca="1">IFERROR(__xludf.DUMMYFUNCTION("""COMPUTED_VALUE"""),"SIQUIJOR")</f>
        <v>SIQUIJOR</v>
      </c>
    </row>
    <row r="470" spans="1:5" ht="12.75" x14ac:dyDescent="0.2">
      <c r="A470" s="5" t="str">
        <v>VII</v>
      </c>
      <c r="B470" s="5" t="str">
        <f ca="1">IFERROR(__xludf.DUMMYFUNCTION("""COMPUTED_VALUE"""),"BOHOL")</f>
        <v>BOHOL</v>
      </c>
      <c r="C470" s="5" t="str">
        <f ca="1">IFERROR(__xludf.DUMMYFUNCTION("""COMPUTED_VALUE"""),"CEBU")</f>
        <v>CEBU</v>
      </c>
      <c r="D470" s="5" t="str">
        <f ca="1">IFERROR(__xludf.DUMMYFUNCTION("""COMPUTED_VALUE"""),"NEGROS ORIENTAL")</f>
        <v>NEGROS ORIENTAL</v>
      </c>
      <c r="E470" s="5" t="str">
        <f ca="1">IFERROR(__xludf.DUMMYFUNCTION("""COMPUTED_VALUE"""),"SIQUIJOR")</f>
        <v>SIQUIJOR</v>
      </c>
    </row>
    <row r="471" spans="1:5" ht="12.75" x14ac:dyDescent="0.2">
      <c r="A471" s="5" t="str">
        <v>VII</v>
      </c>
      <c r="B471" s="5" t="str">
        <f ca="1">IFERROR(__xludf.DUMMYFUNCTION("""COMPUTED_VALUE"""),"BOHOL")</f>
        <v>BOHOL</v>
      </c>
      <c r="C471" s="5" t="str">
        <f ca="1">IFERROR(__xludf.DUMMYFUNCTION("""COMPUTED_VALUE"""),"CEBU")</f>
        <v>CEBU</v>
      </c>
      <c r="D471" s="5" t="str">
        <f ca="1">IFERROR(__xludf.DUMMYFUNCTION("""COMPUTED_VALUE"""),"NEGROS ORIENTAL")</f>
        <v>NEGROS ORIENTAL</v>
      </c>
      <c r="E471" s="5" t="str">
        <f ca="1">IFERROR(__xludf.DUMMYFUNCTION("""COMPUTED_VALUE"""),"SIQUIJOR")</f>
        <v>SIQUIJOR</v>
      </c>
    </row>
    <row r="472" spans="1:5" ht="12.75" x14ac:dyDescent="0.2">
      <c r="A472" s="5" t="str">
        <v>VII</v>
      </c>
      <c r="B472" s="5" t="str">
        <f ca="1">IFERROR(__xludf.DUMMYFUNCTION("""COMPUTED_VALUE"""),"BOHOL")</f>
        <v>BOHOL</v>
      </c>
      <c r="C472" s="5" t="str">
        <f ca="1">IFERROR(__xludf.DUMMYFUNCTION("""COMPUTED_VALUE"""),"CEBU")</f>
        <v>CEBU</v>
      </c>
      <c r="D472" s="5" t="str">
        <f ca="1">IFERROR(__xludf.DUMMYFUNCTION("""COMPUTED_VALUE"""),"NEGROS ORIENTAL")</f>
        <v>NEGROS ORIENTAL</v>
      </c>
      <c r="E472" s="5" t="str">
        <f ca="1">IFERROR(__xludf.DUMMYFUNCTION("""COMPUTED_VALUE"""),"SIQUIJOR")</f>
        <v>SIQUIJOR</v>
      </c>
    </row>
    <row r="473" spans="1:5" ht="12.75" x14ac:dyDescent="0.2">
      <c r="A473" s="5" t="str">
        <v>VII</v>
      </c>
      <c r="B473" s="5" t="str">
        <f ca="1">IFERROR(__xludf.DUMMYFUNCTION("""COMPUTED_VALUE"""),"BOHOL")</f>
        <v>BOHOL</v>
      </c>
      <c r="C473" s="5" t="str">
        <f ca="1">IFERROR(__xludf.DUMMYFUNCTION("""COMPUTED_VALUE"""),"CEBU")</f>
        <v>CEBU</v>
      </c>
      <c r="D473" s="5" t="str">
        <f ca="1">IFERROR(__xludf.DUMMYFUNCTION("""COMPUTED_VALUE"""),"NEGROS ORIENTAL")</f>
        <v>NEGROS ORIENTAL</v>
      </c>
      <c r="E473" s="5" t="str">
        <f ca="1">IFERROR(__xludf.DUMMYFUNCTION("""COMPUTED_VALUE"""),"SIQUIJOR")</f>
        <v>SIQUIJOR</v>
      </c>
    </row>
    <row r="474" spans="1:5" ht="12.75" x14ac:dyDescent="0.2">
      <c r="A474" s="5" t="str">
        <v>VII</v>
      </c>
      <c r="B474" s="5" t="str">
        <f ca="1">IFERROR(__xludf.DUMMYFUNCTION("""COMPUTED_VALUE"""),"BOHOL")</f>
        <v>BOHOL</v>
      </c>
      <c r="C474" s="5" t="str">
        <f ca="1">IFERROR(__xludf.DUMMYFUNCTION("""COMPUTED_VALUE"""),"CEBU")</f>
        <v>CEBU</v>
      </c>
      <c r="D474" s="5" t="str">
        <f ca="1">IFERROR(__xludf.DUMMYFUNCTION("""COMPUTED_VALUE"""),"NEGROS ORIENTAL")</f>
        <v>NEGROS ORIENTAL</v>
      </c>
      <c r="E474" s="5" t="str">
        <f ca="1">IFERROR(__xludf.DUMMYFUNCTION("""COMPUTED_VALUE"""),"SIQUIJOR")</f>
        <v>SIQUIJOR</v>
      </c>
    </row>
    <row r="475" spans="1:5" ht="12.75" x14ac:dyDescent="0.2">
      <c r="A475" s="5" t="str">
        <v>VII</v>
      </c>
      <c r="B475" s="5" t="str">
        <f ca="1">IFERROR(__xludf.DUMMYFUNCTION("""COMPUTED_VALUE"""),"BOHOL")</f>
        <v>BOHOL</v>
      </c>
      <c r="C475" s="5" t="str">
        <f ca="1">IFERROR(__xludf.DUMMYFUNCTION("""COMPUTED_VALUE"""),"CEBU")</f>
        <v>CEBU</v>
      </c>
      <c r="D475" s="5" t="str">
        <f ca="1">IFERROR(__xludf.DUMMYFUNCTION("""COMPUTED_VALUE"""),"NEGROS ORIENTAL")</f>
        <v>NEGROS ORIENTAL</v>
      </c>
      <c r="E475" s="5" t="str">
        <f ca="1">IFERROR(__xludf.DUMMYFUNCTION("""COMPUTED_VALUE"""),"SIQUIJOR")</f>
        <v>SIQUIJOR</v>
      </c>
    </row>
    <row r="476" spans="1:5" ht="12.75" x14ac:dyDescent="0.2">
      <c r="A476" s="5" t="str">
        <v>VII</v>
      </c>
      <c r="B476" s="5" t="str">
        <f ca="1">IFERROR(__xludf.DUMMYFUNCTION("""COMPUTED_VALUE"""),"BOHOL")</f>
        <v>BOHOL</v>
      </c>
      <c r="C476" s="5" t="str">
        <f ca="1">IFERROR(__xludf.DUMMYFUNCTION("""COMPUTED_VALUE"""),"CEBU")</f>
        <v>CEBU</v>
      </c>
      <c r="D476" s="5" t="str">
        <f ca="1">IFERROR(__xludf.DUMMYFUNCTION("""COMPUTED_VALUE"""),"NEGROS ORIENTAL")</f>
        <v>NEGROS ORIENTAL</v>
      </c>
      <c r="E476" s="5" t="str">
        <f ca="1">IFERROR(__xludf.DUMMYFUNCTION("""COMPUTED_VALUE"""),"SIQUIJOR")</f>
        <v>SIQUIJOR</v>
      </c>
    </row>
    <row r="477" spans="1:5" ht="12.75" x14ac:dyDescent="0.2">
      <c r="A477" s="5" t="str">
        <v>VII</v>
      </c>
      <c r="B477" s="5" t="str">
        <f ca="1">IFERROR(__xludf.DUMMYFUNCTION("""COMPUTED_VALUE"""),"BOHOL")</f>
        <v>BOHOL</v>
      </c>
      <c r="C477" s="5" t="str">
        <f ca="1">IFERROR(__xludf.DUMMYFUNCTION("""COMPUTED_VALUE"""),"CEBU")</f>
        <v>CEBU</v>
      </c>
      <c r="D477" s="5" t="str">
        <f ca="1">IFERROR(__xludf.DUMMYFUNCTION("""COMPUTED_VALUE"""),"NEGROS ORIENTAL")</f>
        <v>NEGROS ORIENTAL</v>
      </c>
      <c r="E477" s="5" t="str">
        <f ca="1">IFERROR(__xludf.DUMMYFUNCTION("""COMPUTED_VALUE"""),"SIQUIJOR")</f>
        <v>SIQUIJOR</v>
      </c>
    </row>
    <row r="478" spans="1:5" ht="12.75" x14ac:dyDescent="0.2">
      <c r="A478" s="5" t="str">
        <v>VII</v>
      </c>
      <c r="B478" s="5" t="str">
        <f ca="1">IFERROR(__xludf.DUMMYFUNCTION("""COMPUTED_VALUE"""),"BOHOL")</f>
        <v>BOHOL</v>
      </c>
      <c r="C478" s="5" t="str">
        <f ca="1">IFERROR(__xludf.DUMMYFUNCTION("""COMPUTED_VALUE"""),"CEBU")</f>
        <v>CEBU</v>
      </c>
      <c r="D478" s="5" t="str">
        <f ca="1">IFERROR(__xludf.DUMMYFUNCTION("""COMPUTED_VALUE"""),"NEGROS ORIENTAL")</f>
        <v>NEGROS ORIENTAL</v>
      </c>
      <c r="E478" s="5" t="str">
        <f ca="1">IFERROR(__xludf.DUMMYFUNCTION("""COMPUTED_VALUE"""),"SIQUIJOR")</f>
        <v>SIQUIJOR</v>
      </c>
    </row>
    <row r="479" spans="1:5" ht="12.75" x14ac:dyDescent="0.2">
      <c r="A479" s="5" t="str">
        <v>VII</v>
      </c>
      <c r="B479" s="5" t="str">
        <f ca="1">IFERROR(__xludf.DUMMYFUNCTION("""COMPUTED_VALUE"""),"BOHOL")</f>
        <v>BOHOL</v>
      </c>
      <c r="C479" s="5" t="str">
        <f ca="1">IFERROR(__xludf.DUMMYFUNCTION("""COMPUTED_VALUE"""),"CEBU")</f>
        <v>CEBU</v>
      </c>
      <c r="D479" s="5" t="str">
        <f ca="1">IFERROR(__xludf.DUMMYFUNCTION("""COMPUTED_VALUE"""),"NEGROS ORIENTAL")</f>
        <v>NEGROS ORIENTAL</v>
      </c>
      <c r="E479" s="5" t="str">
        <f ca="1">IFERROR(__xludf.DUMMYFUNCTION("""COMPUTED_VALUE"""),"SIQUIJOR")</f>
        <v>SIQUIJOR</v>
      </c>
    </row>
    <row r="480" spans="1:5" ht="12.75" x14ac:dyDescent="0.2">
      <c r="A480" s="5" t="str">
        <v>VII</v>
      </c>
      <c r="B480" s="5" t="str">
        <f ca="1">IFERROR(__xludf.DUMMYFUNCTION("""COMPUTED_VALUE"""),"BOHOL")</f>
        <v>BOHOL</v>
      </c>
      <c r="C480" s="5" t="str">
        <f ca="1">IFERROR(__xludf.DUMMYFUNCTION("""COMPUTED_VALUE"""),"CEBU")</f>
        <v>CEBU</v>
      </c>
      <c r="D480" s="5" t="str">
        <f ca="1">IFERROR(__xludf.DUMMYFUNCTION("""COMPUTED_VALUE"""),"NEGROS ORIENTAL")</f>
        <v>NEGROS ORIENTAL</v>
      </c>
      <c r="E480" s="5" t="str">
        <f ca="1">IFERROR(__xludf.DUMMYFUNCTION("""COMPUTED_VALUE"""),"SIQUIJOR")</f>
        <v>SIQUIJOR</v>
      </c>
    </row>
    <row r="481" spans="1:5" ht="12.75" x14ac:dyDescent="0.2">
      <c r="A481" s="5" t="str">
        <v>VII</v>
      </c>
      <c r="B481" s="5" t="str">
        <f ca="1">IFERROR(__xludf.DUMMYFUNCTION("""COMPUTED_VALUE"""),"BOHOL")</f>
        <v>BOHOL</v>
      </c>
      <c r="C481" s="5" t="str">
        <f ca="1">IFERROR(__xludf.DUMMYFUNCTION("""COMPUTED_VALUE"""),"CEBU")</f>
        <v>CEBU</v>
      </c>
      <c r="D481" s="5" t="str">
        <f ca="1">IFERROR(__xludf.DUMMYFUNCTION("""COMPUTED_VALUE"""),"NEGROS ORIENTAL")</f>
        <v>NEGROS ORIENTAL</v>
      </c>
      <c r="E481" s="5" t="str">
        <f ca="1">IFERROR(__xludf.DUMMYFUNCTION("""COMPUTED_VALUE"""),"SIQUIJOR")</f>
        <v>SIQUIJOR</v>
      </c>
    </row>
    <row r="482" spans="1:5" ht="12.75" x14ac:dyDescent="0.2">
      <c r="A482" s="5" t="str">
        <v>VII</v>
      </c>
      <c r="B482" s="5" t="str">
        <f ca="1">IFERROR(__xludf.DUMMYFUNCTION("""COMPUTED_VALUE"""),"BOHOL")</f>
        <v>BOHOL</v>
      </c>
      <c r="C482" s="5" t="str">
        <f ca="1">IFERROR(__xludf.DUMMYFUNCTION("""COMPUTED_VALUE"""),"CEBU")</f>
        <v>CEBU</v>
      </c>
      <c r="D482" s="5" t="str">
        <f ca="1">IFERROR(__xludf.DUMMYFUNCTION("""COMPUTED_VALUE"""),"NEGROS ORIENTAL")</f>
        <v>NEGROS ORIENTAL</v>
      </c>
      <c r="E482" s="5" t="str">
        <f ca="1">IFERROR(__xludf.DUMMYFUNCTION("""COMPUTED_VALUE"""),"SIQUIJOR")</f>
        <v>SIQUIJOR</v>
      </c>
    </row>
    <row r="483" spans="1:5" ht="12.75" x14ac:dyDescent="0.2">
      <c r="A483" s="5" t="str">
        <v>VII</v>
      </c>
      <c r="B483" s="5" t="str">
        <f ca="1">IFERROR(__xludf.DUMMYFUNCTION("""COMPUTED_VALUE"""),"BOHOL")</f>
        <v>BOHOL</v>
      </c>
      <c r="C483" s="5" t="str">
        <f ca="1">IFERROR(__xludf.DUMMYFUNCTION("""COMPUTED_VALUE"""),"CEBU")</f>
        <v>CEBU</v>
      </c>
      <c r="D483" s="5" t="str">
        <f ca="1">IFERROR(__xludf.DUMMYFUNCTION("""COMPUTED_VALUE"""),"NEGROS ORIENTAL")</f>
        <v>NEGROS ORIENTAL</v>
      </c>
      <c r="E483" s="5" t="str">
        <f ca="1">IFERROR(__xludf.DUMMYFUNCTION("""COMPUTED_VALUE"""),"SIQUIJOR")</f>
        <v>SIQUIJOR</v>
      </c>
    </row>
    <row r="484" spans="1:5" ht="12.75" x14ac:dyDescent="0.2">
      <c r="A484" s="5" t="str">
        <v>VII</v>
      </c>
      <c r="B484" s="5" t="str">
        <f ca="1">IFERROR(__xludf.DUMMYFUNCTION("""COMPUTED_VALUE"""),"BOHOL")</f>
        <v>BOHOL</v>
      </c>
      <c r="C484" s="5" t="str">
        <f ca="1">IFERROR(__xludf.DUMMYFUNCTION("""COMPUTED_VALUE"""),"CEBU")</f>
        <v>CEBU</v>
      </c>
      <c r="D484" s="5" t="str">
        <f ca="1">IFERROR(__xludf.DUMMYFUNCTION("""COMPUTED_VALUE"""),"NEGROS ORIENTAL")</f>
        <v>NEGROS ORIENTAL</v>
      </c>
      <c r="E484" s="5" t="str">
        <f ca="1">IFERROR(__xludf.DUMMYFUNCTION("""COMPUTED_VALUE"""),"SIQUIJOR")</f>
        <v>SIQUIJOR</v>
      </c>
    </row>
    <row r="485" spans="1:5" ht="12.75" x14ac:dyDescent="0.2">
      <c r="A485" s="5" t="str">
        <v>VII</v>
      </c>
      <c r="B485" s="5" t="str">
        <f ca="1">IFERROR(__xludf.DUMMYFUNCTION("""COMPUTED_VALUE"""),"BOHOL")</f>
        <v>BOHOL</v>
      </c>
      <c r="C485" s="5" t="str">
        <f ca="1">IFERROR(__xludf.DUMMYFUNCTION("""COMPUTED_VALUE"""),"CEBU")</f>
        <v>CEBU</v>
      </c>
      <c r="D485" s="5" t="str">
        <f ca="1">IFERROR(__xludf.DUMMYFUNCTION("""COMPUTED_VALUE"""),"NEGROS ORIENTAL")</f>
        <v>NEGROS ORIENTAL</v>
      </c>
      <c r="E485" s="5" t="str">
        <f ca="1">IFERROR(__xludf.DUMMYFUNCTION("""COMPUTED_VALUE"""),"SIQUIJOR")</f>
        <v>SIQUIJOR</v>
      </c>
    </row>
    <row r="486" spans="1:5" ht="12.75" x14ac:dyDescent="0.2">
      <c r="A486" s="5" t="str">
        <v>VII</v>
      </c>
      <c r="B486" s="5" t="str">
        <f ca="1">IFERROR(__xludf.DUMMYFUNCTION("""COMPUTED_VALUE"""),"BOHOL")</f>
        <v>BOHOL</v>
      </c>
      <c r="C486" s="5" t="str">
        <f ca="1">IFERROR(__xludf.DUMMYFUNCTION("""COMPUTED_VALUE"""),"CEBU")</f>
        <v>CEBU</v>
      </c>
      <c r="D486" s="5" t="str">
        <f ca="1">IFERROR(__xludf.DUMMYFUNCTION("""COMPUTED_VALUE"""),"NEGROS ORIENTAL")</f>
        <v>NEGROS ORIENTAL</v>
      </c>
      <c r="E486" s="5" t="str">
        <f ca="1">IFERROR(__xludf.DUMMYFUNCTION("""COMPUTED_VALUE"""),"SIQUIJOR")</f>
        <v>SIQUIJOR</v>
      </c>
    </row>
    <row r="487" spans="1:5" ht="12.75" x14ac:dyDescent="0.2">
      <c r="A487" s="5" t="str">
        <v>VII</v>
      </c>
      <c r="B487" s="5" t="str">
        <f ca="1">IFERROR(__xludf.DUMMYFUNCTION("""COMPUTED_VALUE"""),"BOHOL")</f>
        <v>BOHOL</v>
      </c>
      <c r="C487" s="5" t="str">
        <f ca="1">IFERROR(__xludf.DUMMYFUNCTION("""COMPUTED_VALUE"""),"CEBU")</f>
        <v>CEBU</v>
      </c>
      <c r="D487" s="5" t="str">
        <f ca="1">IFERROR(__xludf.DUMMYFUNCTION("""COMPUTED_VALUE"""),"NEGROS ORIENTAL")</f>
        <v>NEGROS ORIENTAL</v>
      </c>
      <c r="E487" s="5" t="str">
        <f ca="1">IFERROR(__xludf.DUMMYFUNCTION("""COMPUTED_VALUE"""),"SIQUIJOR")</f>
        <v>SIQUIJOR</v>
      </c>
    </row>
    <row r="488" spans="1:5" ht="12.75" x14ac:dyDescent="0.2">
      <c r="A488" s="5" t="str">
        <v>VII</v>
      </c>
      <c r="B488" s="5" t="str">
        <f ca="1">IFERROR(__xludf.DUMMYFUNCTION("""COMPUTED_VALUE"""),"BOHOL")</f>
        <v>BOHOL</v>
      </c>
      <c r="C488" s="5" t="str">
        <f ca="1">IFERROR(__xludf.DUMMYFUNCTION("""COMPUTED_VALUE"""),"CEBU")</f>
        <v>CEBU</v>
      </c>
      <c r="D488" s="5" t="str">
        <f ca="1">IFERROR(__xludf.DUMMYFUNCTION("""COMPUTED_VALUE"""),"NEGROS ORIENTAL")</f>
        <v>NEGROS ORIENTAL</v>
      </c>
      <c r="E488" s="5" t="str">
        <f ca="1">IFERROR(__xludf.DUMMYFUNCTION("""COMPUTED_VALUE"""),"SIQUIJOR")</f>
        <v>SIQUIJOR</v>
      </c>
    </row>
    <row r="489" spans="1:5" ht="12.75" x14ac:dyDescent="0.2">
      <c r="A489" s="5" t="str">
        <v>VII</v>
      </c>
      <c r="B489" s="5" t="str">
        <f ca="1">IFERROR(__xludf.DUMMYFUNCTION("""COMPUTED_VALUE"""),"BOHOL")</f>
        <v>BOHOL</v>
      </c>
      <c r="C489" s="5" t="str">
        <f ca="1">IFERROR(__xludf.DUMMYFUNCTION("""COMPUTED_VALUE"""),"CEBU")</f>
        <v>CEBU</v>
      </c>
      <c r="D489" s="5" t="str">
        <f ca="1">IFERROR(__xludf.DUMMYFUNCTION("""COMPUTED_VALUE"""),"NEGROS ORIENTAL")</f>
        <v>NEGROS ORIENTAL</v>
      </c>
      <c r="E489" s="5" t="str">
        <f ca="1">IFERROR(__xludf.DUMMYFUNCTION("""COMPUTED_VALUE"""),"SIQUIJOR")</f>
        <v>SIQUIJOR</v>
      </c>
    </row>
    <row r="490" spans="1:5" ht="12.75" x14ac:dyDescent="0.2">
      <c r="A490" s="5" t="str">
        <v>VII</v>
      </c>
      <c r="B490" s="5" t="str">
        <f ca="1">IFERROR(__xludf.DUMMYFUNCTION("""COMPUTED_VALUE"""),"BOHOL")</f>
        <v>BOHOL</v>
      </c>
      <c r="C490" s="5" t="str">
        <f ca="1">IFERROR(__xludf.DUMMYFUNCTION("""COMPUTED_VALUE"""),"CEBU")</f>
        <v>CEBU</v>
      </c>
      <c r="D490" s="5" t="str">
        <f ca="1">IFERROR(__xludf.DUMMYFUNCTION("""COMPUTED_VALUE"""),"NEGROS ORIENTAL")</f>
        <v>NEGROS ORIENTAL</v>
      </c>
      <c r="E490" s="5" t="str">
        <f ca="1">IFERROR(__xludf.DUMMYFUNCTION("""COMPUTED_VALUE"""),"SIQUIJOR")</f>
        <v>SIQUIJOR</v>
      </c>
    </row>
    <row r="491" spans="1:5" ht="12.75" x14ac:dyDescent="0.2">
      <c r="A491" s="5" t="str">
        <v>VII</v>
      </c>
      <c r="B491" s="5" t="str">
        <f ca="1">IFERROR(__xludf.DUMMYFUNCTION("""COMPUTED_VALUE"""),"BOHOL")</f>
        <v>BOHOL</v>
      </c>
      <c r="C491" s="5" t="str">
        <f ca="1">IFERROR(__xludf.DUMMYFUNCTION("""COMPUTED_VALUE"""),"CEBU")</f>
        <v>CEBU</v>
      </c>
      <c r="D491" s="5" t="str">
        <f ca="1">IFERROR(__xludf.DUMMYFUNCTION("""COMPUTED_VALUE"""),"NEGROS ORIENTAL")</f>
        <v>NEGROS ORIENTAL</v>
      </c>
      <c r="E491" s="5" t="str">
        <f ca="1">IFERROR(__xludf.DUMMYFUNCTION("""COMPUTED_VALUE"""),"SIQUIJOR")</f>
        <v>SIQUIJOR</v>
      </c>
    </row>
    <row r="492" spans="1:5" ht="12.75" x14ac:dyDescent="0.2">
      <c r="A492" s="5" t="str">
        <v>VII</v>
      </c>
      <c r="B492" s="5" t="str">
        <f ca="1">IFERROR(__xludf.DUMMYFUNCTION("""COMPUTED_VALUE"""),"BOHOL")</f>
        <v>BOHOL</v>
      </c>
      <c r="C492" s="5" t="str">
        <f ca="1">IFERROR(__xludf.DUMMYFUNCTION("""COMPUTED_VALUE"""),"CEBU")</f>
        <v>CEBU</v>
      </c>
      <c r="D492" s="5" t="str">
        <f ca="1">IFERROR(__xludf.DUMMYFUNCTION("""COMPUTED_VALUE"""),"NEGROS ORIENTAL")</f>
        <v>NEGROS ORIENTAL</v>
      </c>
      <c r="E492" s="5" t="str">
        <f ca="1">IFERROR(__xludf.DUMMYFUNCTION("""COMPUTED_VALUE"""),"SIQUIJOR")</f>
        <v>SIQUIJOR</v>
      </c>
    </row>
    <row r="493" spans="1:5" ht="12.75" x14ac:dyDescent="0.2">
      <c r="A493" s="5" t="str">
        <v>VII</v>
      </c>
      <c r="B493" s="5" t="str">
        <f ca="1">IFERROR(__xludf.DUMMYFUNCTION("""COMPUTED_VALUE"""),"BOHOL")</f>
        <v>BOHOL</v>
      </c>
      <c r="C493" s="5" t="str">
        <f ca="1">IFERROR(__xludf.DUMMYFUNCTION("""COMPUTED_VALUE"""),"CEBU")</f>
        <v>CEBU</v>
      </c>
      <c r="D493" s="5" t="str">
        <f ca="1">IFERROR(__xludf.DUMMYFUNCTION("""COMPUTED_VALUE"""),"NEGROS ORIENTAL")</f>
        <v>NEGROS ORIENTAL</v>
      </c>
      <c r="E493" s="5" t="str">
        <f ca="1">IFERROR(__xludf.DUMMYFUNCTION("""COMPUTED_VALUE"""),"SIQUIJOR")</f>
        <v>SIQUIJOR</v>
      </c>
    </row>
    <row r="494" spans="1:5" ht="12.75" x14ac:dyDescent="0.2">
      <c r="A494" s="5" t="str">
        <v>VII</v>
      </c>
      <c r="B494" s="5" t="str">
        <f ca="1">IFERROR(__xludf.DUMMYFUNCTION("""COMPUTED_VALUE"""),"BOHOL")</f>
        <v>BOHOL</v>
      </c>
      <c r="C494" s="5" t="str">
        <f ca="1">IFERROR(__xludf.DUMMYFUNCTION("""COMPUTED_VALUE"""),"CEBU")</f>
        <v>CEBU</v>
      </c>
      <c r="D494" s="5" t="str">
        <f ca="1">IFERROR(__xludf.DUMMYFUNCTION("""COMPUTED_VALUE"""),"NEGROS ORIENTAL")</f>
        <v>NEGROS ORIENTAL</v>
      </c>
      <c r="E494" s="5" t="str">
        <f ca="1">IFERROR(__xludf.DUMMYFUNCTION("""COMPUTED_VALUE"""),"SIQUIJOR")</f>
        <v>SIQUIJOR</v>
      </c>
    </row>
    <row r="495" spans="1:5" ht="12.75" x14ac:dyDescent="0.2">
      <c r="A495" s="5" t="str">
        <v>VII</v>
      </c>
      <c r="B495" s="5" t="str">
        <f ca="1">IFERROR(__xludf.DUMMYFUNCTION("""COMPUTED_VALUE"""),"BOHOL")</f>
        <v>BOHOL</v>
      </c>
      <c r="C495" s="5" t="str">
        <f ca="1">IFERROR(__xludf.DUMMYFUNCTION("""COMPUTED_VALUE"""),"CEBU")</f>
        <v>CEBU</v>
      </c>
      <c r="D495" s="5" t="str">
        <f ca="1">IFERROR(__xludf.DUMMYFUNCTION("""COMPUTED_VALUE"""),"NEGROS ORIENTAL")</f>
        <v>NEGROS ORIENTAL</v>
      </c>
      <c r="E495" s="5" t="str">
        <f ca="1">IFERROR(__xludf.DUMMYFUNCTION("""COMPUTED_VALUE"""),"SIQUIJOR")</f>
        <v>SIQUIJOR</v>
      </c>
    </row>
    <row r="496" spans="1:5" ht="12.75" x14ac:dyDescent="0.2">
      <c r="A496" s="5" t="str">
        <v>VII</v>
      </c>
      <c r="B496" s="5" t="str">
        <f ca="1">IFERROR(__xludf.DUMMYFUNCTION("""COMPUTED_VALUE"""),"BOHOL")</f>
        <v>BOHOL</v>
      </c>
      <c r="C496" s="5" t="str">
        <f ca="1">IFERROR(__xludf.DUMMYFUNCTION("""COMPUTED_VALUE"""),"CEBU")</f>
        <v>CEBU</v>
      </c>
      <c r="D496" s="5" t="str">
        <f ca="1">IFERROR(__xludf.DUMMYFUNCTION("""COMPUTED_VALUE"""),"NEGROS ORIENTAL")</f>
        <v>NEGROS ORIENTAL</v>
      </c>
      <c r="E496" s="5" t="str">
        <f ca="1">IFERROR(__xludf.DUMMYFUNCTION("""COMPUTED_VALUE"""),"SIQUIJOR")</f>
        <v>SIQUIJOR</v>
      </c>
    </row>
    <row r="497" spans="1:5" ht="12.75" x14ac:dyDescent="0.2">
      <c r="A497" s="5" t="str">
        <v>VII</v>
      </c>
      <c r="B497" s="5" t="str">
        <f ca="1">IFERROR(__xludf.DUMMYFUNCTION("""COMPUTED_VALUE"""),"BOHOL")</f>
        <v>BOHOL</v>
      </c>
      <c r="C497" s="5" t="str">
        <f ca="1">IFERROR(__xludf.DUMMYFUNCTION("""COMPUTED_VALUE"""),"CEBU")</f>
        <v>CEBU</v>
      </c>
      <c r="D497" s="5" t="str">
        <f ca="1">IFERROR(__xludf.DUMMYFUNCTION("""COMPUTED_VALUE"""),"NEGROS ORIENTAL")</f>
        <v>NEGROS ORIENTAL</v>
      </c>
      <c r="E497" s="5" t="str">
        <f ca="1">IFERROR(__xludf.DUMMYFUNCTION("""COMPUTED_VALUE"""),"SIQUIJOR")</f>
        <v>SIQUIJOR</v>
      </c>
    </row>
    <row r="498" spans="1:5" ht="12.75" x14ac:dyDescent="0.2">
      <c r="A498" s="5" t="str">
        <v>VII</v>
      </c>
      <c r="B498" s="5" t="str">
        <f ca="1">IFERROR(__xludf.DUMMYFUNCTION("""COMPUTED_VALUE"""),"BOHOL")</f>
        <v>BOHOL</v>
      </c>
      <c r="C498" s="5" t="str">
        <f ca="1">IFERROR(__xludf.DUMMYFUNCTION("""COMPUTED_VALUE"""),"CEBU")</f>
        <v>CEBU</v>
      </c>
      <c r="D498" s="5" t="str">
        <f ca="1">IFERROR(__xludf.DUMMYFUNCTION("""COMPUTED_VALUE"""),"NEGROS ORIENTAL")</f>
        <v>NEGROS ORIENTAL</v>
      </c>
      <c r="E498" s="5" t="str">
        <f ca="1">IFERROR(__xludf.DUMMYFUNCTION("""COMPUTED_VALUE"""),"SIQUIJOR")</f>
        <v>SIQUIJOR</v>
      </c>
    </row>
    <row r="499" spans="1:5" ht="12.75" x14ac:dyDescent="0.2">
      <c r="A499" s="5" t="str">
        <v>VII</v>
      </c>
      <c r="B499" s="5" t="str">
        <f ca="1">IFERROR(__xludf.DUMMYFUNCTION("""COMPUTED_VALUE"""),"BOHOL")</f>
        <v>BOHOL</v>
      </c>
      <c r="C499" s="5" t="str">
        <f ca="1">IFERROR(__xludf.DUMMYFUNCTION("""COMPUTED_VALUE"""),"CEBU")</f>
        <v>CEBU</v>
      </c>
      <c r="D499" s="5" t="str">
        <f ca="1">IFERROR(__xludf.DUMMYFUNCTION("""COMPUTED_VALUE"""),"NEGROS ORIENTAL")</f>
        <v>NEGROS ORIENTAL</v>
      </c>
      <c r="E499" s="5" t="str">
        <f ca="1">IFERROR(__xludf.DUMMYFUNCTION("""COMPUTED_VALUE"""),"SIQUIJOR")</f>
        <v>SIQUIJOR</v>
      </c>
    </row>
    <row r="500" spans="1:5" ht="12.75" x14ac:dyDescent="0.2">
      <c r="A500" s="5" t="str">
        <v>VII</v>
      </c>
      <c r="B500" s="5" t="str">
        <f ca="1">IFERROR(__xludf.DUMMYFUNCTION("""COMPUTED_VALUE"""),"BOHOL")</f>
        <v>BOHOL</v>
      </c>
      <c r="C500" s="5" t="str">
        <f ca="1">IFERROR(__xludf.DUMMYFUNCTION("""COMPUTED_VALUE"""),"CEBU")</f>
        <v>CEBU</v>
      </c>
      <c r="D500" s="5" t="str">
        <f ca="1">IFERROR(__xludf.DUMMYFUNCTION("""COMPUTED_VALUE"""),"NEGROS ORIENTAL")</f>
        <v>NEGROS ORIENTAL</v>
      </c>
      <c r="E500" s="5" t="str">
        <f ca="1">IFERROR(__xludf.DUMMYFUNCTION("""COMPUTED_VALUE"""),"SIQUIJOR")</f>
        <v>SIQUIJOR</v>
      </c>
    </row>
    <row r="501" spans="1:5" ht="12.75" x14ac:dyDescent="0.2">
      <c r="A501" s="5" t="str">
        <v>VII</v>
      </c>
      <c r="B501" s="5" t="str">
        <f ca="1">IFERROR(__xludf.DUMMYFUNCTION("""COMPUTED_VALUE"""),"BOHOL")</f>
        <v>BOHOL</v>
      </c>
      <c r="C501" s="5" t="str">
        <f ca="1">IFERROR(__xludf.DUMMYFUNCTION("""COMPUTED_VALUE"""),"CEBU")</f>
        <v>CEBU</v>
      </c>
      <c r="D501" s="5" t="str">
        <f ca="1">IFERROR(__xludf.DUMMYFUNCTION("""COMPUTED_VALUE"""),"NEGROS ORIENTAL")</f>
        <v>NEGROS ORIENTAL</v>
      </c>
      <c r="E501" s="5" t="str">
        <f ca="1">IFERROR(__xludf.DUMMYFUNCTION("""COMPUTED_VALUE"""),"SIQUIJOR")</f>
        <v>SIQUIJOR</v>
      </c>
    </row>
    <row r="502" spans="1:5" ht="12.75" x14ac:dyDescent="0.2">
      <c r="A502" s="5" t="str">
        <v>VII</v>
      </c>
      <c r="B502" s="5" t="str">
        <f ca="1">IFERROR(__xludf.DUMMYFUNCTION("""COMPUTED_VALUE"""),"BOHOL")</f>
        <v>BOHOL</v>
      </c>
      <c r="C502" s="5" t="str">
        <f ca="1">IFERROR(__xludf.DUMMYFUNCTION("""COMPUTED_VALUE"""),"CEBU")</f>
        <v>CEBU</v>
      </c>
      <c r="D502" s="5" t="str">
        <f ca="1">IFERROR(__xludf.DUMMYFUNCTION("""COMPUTED_VALUE"""),"NEGROS ORIENTAL")</f>
        <v>NEGROS ORIENTAL</v>
      </c>
      <c r="E502" s="5" t="str">
        <f ca="1">IFERROR(__xludf.DUMMYFUNCTION("""COMPUTED_VALUE"""),"SIQUIJOR")</f>
        <v>SIQUIJOR</v>
      </c>
    </row>
    <row r="503" spans="1:5" ht="12.75" x14ac:dyDescent="0.2">
      <c r="A503" s="5" t="str">
        <v>VII</v>
      </c>
      <c r="B503" s="5" t="str">
        <f ca="1">IFERROR(__xludf.DUMMYFUNCTION("""COMPUTED_VALUE"""),"BOHOL")</f>
        <v>BOHOL</v>
      </c>
      <c r="C503" s="5" t="str">
        <f ca="1">IFERROR(__xludf.DUMMYFUNCTION("""COMPUTED_VALUE"""),"CEBU")</f>
        <v>CEBU</v>
      </c>
      <c r="D503" s="5" t="str">
        <f ca="1">IFERROR(__xludf.DUMMYFUNCTION("""COMPUTED_VALUE"""),"NEGROS ORIENTAL")</f>
        <v>NEGROS ORIENTAL</v>
      </c>
      <c r="E503" s="5" t="str">
        <f ca="1">IFERROR(__xludf.DUMMYFUNCTION("""COMPUTED_VALUE"""),"SIQUIJOR")</f>
        <v>SIQUIJOR</v>
      </c>
    </row>
    <row r="504" spans="1:5" ht="12.75" x14ac:dyDescent="0.2">
      <c r="A504" s="5" t="str">
        <v>VII</v>
      </c>
      <c r="B504" s="5" t="str">
        <f ca="1">IFERROR(__xludf.DUMMYFUNCTION("""COMPUTED_VALUE"""),"BOHOL")</f>
        <v>BOHOL</v>
      </c>
      <c r="C504" s="5" t="str">
        <f ca="1">IFERROR(__xludf.DUMMYFUNCTION("""COMPUTED_VALUE"""),"CEBU")</f>
        <v>CEBU</v>
      </c>
      <c r="D504" s="5" t="str">
        <f ca="1">IFERROR(__xludf.DUMMYFUNCTION("""COMPUTED_VALUE"""),"NEGROS ORIENTAL")</f>
        <v>NEGROS ORIENTAL</v>
      </c>
      <c r="E504" s="5" t="str">
        <f ca="1">IFERROR(__xludf.DUMMYFUNCTION("""COMPUTED_VALUE"""),"SIQUIJOR")</f>
        <v>SIQUIJOR</v>
      </c>
    </row>
    <row r="505" spans="1:5" ht="12.75" x14ac:dyDescent="0.2">
      <c r="A505" s="5" t="str">
        <v>VII</v>
      </c>
      <c r="B505" s="5" t="str">
        <f ca="1">IFERROR(__xludf.DUMMYFUNCTION("""COMPUTED_VALUE"""),"BOHOL")</f>
        <v>BOHOL</v>
      </c>
      <c r="C505" s="5" t="str">
        <f ca="1">IFERROR(__xludf.DUMMYFUNCTION("""COMPUTED_VALUE"""),"CEBU")</f>
        <v>CEBU</v>
      </c>
      <c r="D505" s="5" t="str">
        <f ca="1">IFERROR(__xludf.DUMMYFUNCTION("""COMPUTED_VALUE"""),"NEGROS ORIENTAL")</f>
        <v>NEGROS ORIENTAL</v>
      </c>
      <c r="E505" s="5" t="str">
        <f ca="1">IFERROR(__xludf.DUMMYFUNCTION("""COMPUTED_VALUE"""),"SIQUIJOR")</f>
        <v>SIQUIJOR</v>
      </c>
    </row>
    <row r="506" spans="1:5" ht="12.75" x14ac:dyDescent="0.2">
      <c r="A506" s="5" t="str">
        <v>VII</v>
      </c>
      <c r="B506" s="5" t="str">
        <f ca="1">IFERROR(__xludf.DUMMYFUNCTION("""COMPUTED_VALUE"""),"BOHOL")</f>
        <v>BOHOL</v>
      </c>
      <c r="C506" s="5" t="str">
        <f ca="1">IFERROR(__xludf.DUMMYFUNCTION("""COMPUTED_VALUE"""),"CEBU")</f>
        <v>CEBU</v>
      </c>
      <c r="D506" s="5" t="str">
        <f ca="1">IFERROR(__xludf.DUMMYFUNCTION("""COMPUTED_VALUE"""),"NEGROS ORIENTAL")</f>
        <v>NEGROS ORIENTAL</v>
      </c>
      <c r="E506" s="5" t="str">
        <f ca="1">IFERROR(__xludf.DUMMYFUNCTION("""COMPUTED_VALUE"""),"SIQUIJOR")</f>
        <v>SIQUIJOR</v>
      </c>
    </row>
    <row r="507" spans="1:5" ht="12.75" x14ac:dyDescent="0.2">
      <c r="A507" s="5" t="str">
        <v>VII</v>
      </c>
      <c r="B507" s="5" t="str">
        <f ca="1">IFERROR(__xludf.DUMMYFUNCTION("""COMPUTED_VALUE"""),"BOHOL")</f>
        <v>BOHOL</v>
      </c>
      <c r="C507" s="5" t="str">
        <f ca="1">IFERROR(__xludf.DUMMYFUNCTION("""COMPUTED_VALUE"""),"CEBU")</f>
        <v>CEBU</v>
      </c>
      <c r="D507" s="5" t="str">
        <f ca="1">IFERROR(__xludf.DUMMYFUNCTION("""COMPUTED_VALUE"""),"NEGROS ORIENTAL")</f>
        <v>NEGROS ORIENTAL</v>
      </c>
      <c r="E507" s="5" t="str">
        <f ca="1">IFERROR(__xludf.DUMMYFUNCTION("""COMPUTED_VALUE"""),"SIQUIJOR")</f>
        <v>SIQUIJOR</v>
      </c>
    </row>
    <row r="508" spans="1:5" ht="12.75" x14ac:dyDescent="0.2">
      <c r="A508" s="5" t="str">
        <v>VII</v>
      </c>
      <c r="B508" s="5" t="str">
        <f ca="1">IFERROR(__xludf.DUMMYFUNCTION("""COMPUTED_VALUE"""),"BOHOL")</f>
        <v>BOHOL</v>
      </c>
      <c r="C508" s="5" t="str">
        <f ca="1">IFERROR(__xludf.DUMMYFUNCTION("""COMPUTED_VALUE"""),"CEBU")</f>
        <v>CEBU</v>
      </c>
      <c r="D508" s="5" t="str">
        <f ca="1">IFERROR(__xludf.DUMMYFUNCTION("""COMPUTED_VALUE"""),"NEGROS ORIENTAL")</f>
        <v>NEGROS ORIENTAL</v>
      </c>
      <c r="E508" s="5" t="str">
        <f ca="1">IFERROR(__xludf.DUMMYFUNCTION("""COMPUTED_VALUE"""),"SIQUIJOR")</f>
        <v>SIQUIJOR</v>
      </c>
    </row>
    <row r="509" spans="1:5" ht="12.75" x14ac:dyDescent="0.2">
      <c r="A509" s="5" t="str">
        <v>VII</v>
      </c>
      <c r="B509" s="5" t="str">
        <f ca="1">IFERROR(__xludf.DUMMYFUNCTION("""COMPUTED_VALUE"""),"BOHOL")</f>
        <v>BOHOL</v>
      </c>
      <c r="C509" s="5" t="str">
        <f ca="1">IFERROR(__xludf.DUMMYFUNCTION("""COMPUTED_VALUE"""),"CEBU")</f>
        <v>CEBU</v>
      </c>
      <c r="D509" s="5" t="str">
        <f ca="1">IFERROR(__xludf.DUMMYFUNCTION("""COMPUTED_VALUE"""),"NEGROS ORIENTAL")</f>
        <v>NEGROS ORIENTAL</v>
      </c>
      <c r="E509" s="5" t="str">
        <f ca="1">IFERROR(__xludf.DUMMYFUNCTION("""COMPUTED_VALUE"""),"SIQUIJOR")</f>
        <v>SIQUIJOR</v>
      </c>
    </row>
    <row r="510" spans="1:5" ht="12.75" x14ac:dyDescent="0.2">
      <c r="A510" s="5" t="str">
        <v>VII</v>
      </c>
      <c r="B510" s="5" t="str">
        <f ca="1">IFERROR(__xludf.DUMMYFUNCTION("""COMPUTED_VALUE"""),"BOHOL")</f>
        <v>BOHOL</v>
      </c>
      <c r="C510" s="5" t="str">
        <f ca="1">IFERROR(__xludf.DUMMYFUNCTION("""COMPUTED_VALUE"""),"CEBU")</f>
        <v>CEBU</v>
      </c>
      <c r="D510" s="5" t="str">
        <f ca="1">IFERROR(__xludf.DUMMYFUNCTION("""COMPUTED_VALUE"""),"NEGROS ORIENTAL")</f>
        <v>NEGROS ORIENTAL</v>
      </c>
      <c r="E510" s="5" t="str">
        <f ca="1">IFERROR(__xludf.DUMMYFUNCTION("""COMPUTED_VALUE"""),"SIQUIJOR")</f>
        <v>SIQUIJOR</v>
      </c>
    </row>
    <row r="511" spans="1:5" ht="12.75" x14ac:dyDescent="0.2">
      <c r="A511" s="5" t="str">
        <v>VII</v>
      </c>
      <c r="B511" s="5" t="str">
        <f ca="1">IFERROR(__xludf.DUMMYFUNCTION("""COMPUTED_VALUE"""),"BOHOL")</f>
        <v>BOHOL</v>
      </c>
      <c r="C511" s="5" t="str">
        <f ca="1">IFERROR(__xludf.DUMMYFUNCTION("""COMPUTED_VALUE"""),"CEBU")</f>
        <v>CEBU</v>
      </c>
      <c r="D511" s="5" t="str">
        <f ca="1">IFERROR(__xludf.DUMMYFUNCTION("""COMPUTED_VALUE"""),"NEGROS ORIENTAL")</f>
        <v>NEGROS ORIENTAL</v>
      </c>
      <c r="E511" s="5" t="str">
        <f ca="1">IFERROR(__xludf.DUMMYFUNCTION("""COMPUTED_VALUE"""),"SIQUIJOR")</f>
        <v>SIQUIJOR</v>
      </c>
    </row>
    <row r="512" spans="1:5" ht="12.75" x14ac:dyDescent="0.2">
      <c r="A512" s="5" t="str">
        <v>VII</v>
      </c>
      <c r="B512" s="5" t="str">
        <f ca="1">IFERROR(__xludf.DUMMYFUNCTION("""COMPUTED_VALUE"""),"BOHOL")</f>
        <v>BOHOL</v>
      </c>
      <c r="C512" s="5" t="str">
        <f ca="1">IFERROR(__xludf.DUMMYFUNCTION("""COMPUTED_VALUE"""),"CEBU")</f>
        <v>CEBU</v>
      </c>
      <c r="D512" s="5" t="str">
        <f ca="1">IFERROR(__xludf.DUMMYFUNCTION("""COMPUTED_VALUE"""),"NEGROS ORIENTAL")</f>
        <v>NEGROS ORIENTAL</v>
      </c>
      <c r="E512" s="5" t="str">
        <f ca="1">IFERROR(__xludf.DUMMYFUNCTION("""COMPUTED_VALUE"""),"SIQUIJOR")</f>
        <v>SIQUIJOR</v>
      </c>
    </row>
    <row r="513" spans="1:5" ht="12.75" x14ac:dyDescent="0.2">
      <c r="A513" s="5" t="str">
        <v>VII</v>
      </c>
      <c r="B513" s="5" t="str">
        <f ca="1">IFERROR(__xludf.DUMMYFUNCTION("""COMPUTED_VALUE"""),"BOHOL")</f>
        <v>BOHOL</v>
      </c>
      <c r="C513" s="5" t="str">
        <f ca="1">IFERROR(__xludf.DUMMYFUNCTION("""COMPUTED_VALUE"""),"CEBU")</f>
        <v>CEBU</v>
      </c>
      <c r="D513" s="5" t="str">
        <f ca="1">IFERROR(__xludf.DUMMYFUNCTION("""COMPUTED_VALUE"""),"NEGROS ORIENTAL")</f>
        <v>NEGROS ORIENTAL</v>
      </c>
      <c r="E513" s="5" t="str">
        <f ca="1">IFERROR(__xludf.DUMMYFUNCTION("""COMPUTED_VALUE"""),"SIQUIJOR")</f>
        <v>SIQUIJOR</v>
      </c>
    </row>
    <row r="514" spans="1:5" ht="12.75" x14ac:dyDescent="0.2">
      <c r="A514" s="5" t="str">
        <v>VII</v>
      </c>
      <c r="B514" s="5" t="str">
        <f ca="1">IFERROR(__xludf.DUMMYFUNCTION("""COMPUTED_VALUE"""),"BOHOL")</f>
        <v>BOHOL</v>
      </c>
      <c r="C514" s="5" t="str">
        <f ca="1">IFERROR(__xludf.DUMMYFUNCTION("""COMPUTED_VALUE"""),"CEBU")</f>
        <v>CEBU</v>
      </c>
      <c r="D514" s="5" t="str">
        <f ca="1">IFERROR(__xludf.DUMMYFUNCTION("""COMPUTED_VALUE"""),"NEGROS ORIENTAL")</f>
        <v>NEGROS ORIENTAL</v>
      </c>
      <c r="E514" s="5" t="str">
        <f ca="1">IFERROR(__xludf.DUMMYFUNCTION("""COMPUTED_VALUE"""),"SIQUIJOR")</f>
        <v>SIQUIJOR</v>
      </c>
    </row>
    <row r="515" spans="1:5" ht="12.75" x14ac:dyDescent="0.2">
      <c r="A515" s="5" t="str">
        <v>VII</v>
      </c>
      <c r="B515" s="5" t="str">
        <f ca="1">IFERROR(__xludf.DUMMYFUNCTION("""COMPUTED_VALUE"""),"BOHOL")</f>
        <v>BOHOL</v>
      </c>
      <c r="C515" s="5" t="str">
        <f ca="1">IFERROR(__xludf.DUMMYFUNCTION("""COMPUTED_VALUE"""),"CEBU")</f>
        <v>CEBU</v>
      </c>
      <c r="D515" s="5" t="str">
        <f ca="1">IFERROR(__xludf.DUMMYFUNCTION("""COMPUTED_VALUE"""),"NEGROS ORIENTAL")</f>
        <v>NEGROS ORIENTAL</v>
      </c>
      <c r="E515" s="5" t="str">
        <f ca="1">IFERROR(__xludf.DUMMYFUNCTION("""COMPUTED_VALUE"""),"SIQUIJOR")</f>
        <v>SIQUIJOR</v>
      </c>
    </row>
    <row r="516" spans="1:5" ht="12.75" x14ac:dyDescent="0.2">
      <c r="A516" s="5" t="str">
        <v>VII</v>
      </c>
      <c r="B516" s="5" t="str">
        <f ca="1">IFERROR(__xludf.DUMMYFUNCTION("""COMPUTED_VALUE"""),"BOHOL")</f>
        <v>BOHOL</v>
      </c>
      <c r="C516" s="5" t="str">
        <f ca="1">IFERROR(__xludf.DUMMYFUNCTION("""COMPUTED_VALUE"""),"CEBU")</f>
        <v>CEBU</v>
      </c>
      <c r="D516" s="5" t="str">
        <f ca="1">IFERROR(__xludf.DUMMYFUNCTION("""COMPUTED_VALUE"""),"NEGROS ORIENTAL")</f>
        <v>NEGROS ORIENTAL</v>
      </c>
      <c r="E516" s="5" t="str">
        <f ca="1">IFERROR(__xludf.DUMMYFUNCTION("""COMPUTED_VALUE"""),"SIQUIJOR")</f>
        <v>SIQUIJOR</v>
      </c>
    </row>
    <row r="517" spans="1:5" ht="12.75" x14ac:dyDescent="0.2">
      <c r="A517" s="5" t="str">
        <v>VII</v>
      </c>
      <c r="B517" s="5" t="str">
        <f ca="1">IFERROR(__xludf.DUMMYFUNCTION("""COMPUTED_VALUE"""),"BOHOL")</f>
        <v>BOHOL</v>
      </c>
      <c r="C517" s="5" t="str">
        <f ca="1">IFERROR(__xludf.DUMMYFUNCTION("""COMPUTED_VALUE"""),"CEBU")</f>
        <v>CEBU</v>
      </c>
      <c r="D517" s="5" t="str">
        <f ca="1">IFERROR(__xludf.DUMMYFUNCTION("""COMPUTED_VALUE"""),"NEGROS ORIENTAL")</f>
        <v>NEGROS ORIENTAL</v>
      </c>
      <c r="E517" s="5" t="str">
        <f ca="1">IFERROR(__xludf.DUMMYFUNCTION("""COMPUTED_VALUE"""),"SIQUIJOR")</f>
        <v>SIQUIJOR</v>
      </c>
    </row>
    <row r="518" spans="1:5" ht="12.75" x14ac:dyDescent="0.2">
      <c r="A518" s="5" t="str">
        <v>VII</v>
      </c>
      <c r="B518" s="5" t="str">
        <f ca="1">IFERROR(__xludf.DUMMYFUNCTION("""COMPUTED_VALUE"""),"BOHOL")</f>
        <v>BOHOL</v>
      </c>
      <c r="C518" s="5" t="str">
        <f ca="1">IFERROR(__xludf.DUMMYFUNCTION("""COMPUTED_VALUE"""),"CEBU")</f>
        <v>CEBU</v>
      </c>
      <c r="D518" s="5" t="str">
        <f ca="1">IFERROR(__xludf.DUMMYFUNCTION("""COMPUTED_VALUE"""),"NEGROS ORIENTAL")</f>
        <v>NEGROS ORIENTAL</v>
      </c>
      <c r="E518" s="5" t="str">
        <f ca="1">IFERROR(__xludf.DUMMYFUNCTION("""COMPUTED_VALUE"""),"SIQUIJOR")</f>
        <v>SIQUIJOR</v>
      </c>
    </row>
    <row r="519" spans="1:5" ht="12.75" x14ac:dyDescent="0.2">
      <c r="A519" s="5" t="str">
        <v>VII</v>
      </c>
      <c r="B519" s="5" t="str">
        <f ca="1">IFERROR(__xludf.DUMMYFUNCTION("""COMPUTED_VALUE"""),"BOHOL")</f>
        <v>BOHOL</v>
      </c>
      <c r="C519" s="5" t="str">
        <f ca="1">IFERROR(__xludf.DUMMYFUNCTION("""COMPUTED_VALUE"""),"CEBU")</f>
        <v>CEBU</v>
      </c>
      <c r="D519" s="5" t="str">
        <f ca="1">IFERROR(__xludf.DUMMYFUNCTION("""COMPUTED_VALUE"""),"NEGROS ORIENTAL")</f>
        <v>NEGROS ORIENTAL</v>
      </c>
      <c r="E519" s="5" t="str">
        <f ca="1">IFERROR(__xludf.DUMMYFUNCTION("""COMPUTED_VALUE"""),"SIQUIJOR")</f>
        <v>SIQUIJOR</v>
      </c>
    </row>
    <row r="520" spans="1:5" ht="12.75" x14ac:dyDescent="0.2">
      <c r="A520" s="5" t="str">
        <v>VII</v>
      </c>
      <c r="B520" s="5" t="str">
        <f ca="1">IFERROR(__xludf.DUMMYFUNCTION("""COMPUTED_VALUE"""),"BOHOL")</f>
        <v>BOHOL</v>
      </c>
      <c r="C520" s="5" t="str">
        <f ca="1">IFERROR(__xludf.DUMMYFUNCTION("""COMPUTED_VALUE"""),"CEBU")</f>
        <v>CEBU</v>
      </c>
      <c r="D520" s="5" t="str">
        <f ca="1">IFERROR(__xludf.DUMMYFUNCTION("""COMPUTED_VALUE"""),"NEGROS ORIENTAL")</f>
        <v>NEGROS ORIENTAL</v>
      </c>
      <c r="E520" s="5" t="str">
        <f ca="1">IFERROR(__xludf.DUMMYFUNCTION("""COMPUTED_VALUE"""),"SIQUIJOR")</f>
        <v>SIQUIJOR</v>
      </c>
    </row>
    <row r="521" spans="1:5" ht="12.75" x14ac:dyDescent="0.2">
      <c r="A521" s="5" t="str">
        <v>VII</v>
      </c>
      <c r="B521" s="5" t="str">
        <f ca="1">IFERROR(__xludf.DUMMYFUNCTION("""COMPUTED_VALUE"""),"BOHOL")</f>
        <v>BOHOL</v>
      </c>
      <c r="C521" s="5" t="str">
        <f ca="1">IFERROR(__xludf.DUMMYFUNCTION("""COMPUTED_VALUE"""),"CEBU")</f>
        <v>CEBU</v>
      </c>
      <c r="D521" s="5" t="str">
        <f ca="1">IFERROR(__xludf.DUMMYFUNCTION("""COMPUTED_VALUE"""),"NEGROS ORIENTAL")</f>
        <v>NEGROS ORIENTAL</v>
      </c>
      <c r="E521" s="5" t="str">
        <f ca="1">IFERROR(__xludf.DUMMYFUNCTION("""COMPUTED_VALUE"""),"SIQUIJOR")</f>
        <v>SIQUIJOR</v>
      </c>
    </row>
    <row r="522" spans="1:5" ht="12.75" x14ac:dyDescent="0.2">
      <c r="A522" s="5" t="str">
        <v>VII</v>
      </c>
      <c r="B522" s="5" t="str">
        <f ca="1">IFERROR(__xludf.DUMMYFUNCTION("""COMPUTED_VALUE"""),"BOHOL")</f>
        <v>BOHOL</v>
      </c>
      <c r="C522" s="5" t="str">
        <f ca="1">IFERROR(__xludf.DUMMYFUNCTION("""COMPUTED_VALUE"""),"CEBU")</f>
        <v>CEBU</v>
      </c>
      <c r="D522" s="5" t="str">
        <f ca="1">IFERROR(__xludf.DUMMYFUNCTION("""COMPUTED_VALUE"""),"NEGROS ORIENTAL")</f>
        <v>NEGROS ORIENTAL</v>
      </c>
      <c r="E522" s="5" t="str">
        <f ca="1">IFERROR(__xludf.DUMMYFUNCTION("""COMPUTED_VALUE"""),"SIQUIJOR")</f>
        <v>SIQUIJOR</v>
      </c>
    </row>
    <row r="523" spans="1:5" ht="12.75" x14ac:dyDescent="0.2">
      <c r="A523" s="5" t="str">
        <v>VII</v>
      </c>
      <c r="B523" s="5" t="str">
        <f ca="1">IFERROR(__xludf.DUMMYFUNCTION("""COMPUTED_VALUE"""),"BOHOL")</f>
        <v>BOHOL</v>
      </c>
      <c r="C523" s="5" t="str">
        <f ca="1">IFERROR(__xludf.DUMMYFUNCTION("""COMPUTED_VALUE"""),"CEBU")</f>
        <v>CEBU</v>
      </c>
      <c r="D523" s="5" t="str">
        <f ca="1">IFERROR(__xludf.DUMMYFUNCTION("""COMPUTED_VALUE"""),"NEGROS ORIENTAL")</f>
        <v>NEGROS ORIENTAL</v>
      </c>
      <c r="E523" s="5" t="str">
        <f ca="1">IFERROR(__xludf.DUMMYFUNCTION("""COMPUTED_VALUE"""),"SIQUIJOR")</f>
        <v>SIQUIJOR</v>
      </c>
    </row>
    <row r="524" spans="1:5" ht="12.75" x14ac:dyDescent="0.2">
      <c r="A524" s="5" t="str">
        <v>VII</v>
      </c>
      <c r="B524" s="5" t="str">
        <f ca="1">IFERROR(__xludf.DUMMYFUNCTION("""COMPUTED_VALUE"""),"BOHOL")</f>
        <v>BOHOL</v>
      </c>
      <c r="C524" s="5" t="str">
        <f ca="1">IFERROR(__xludf.DUMMYFUNCTION("""COMPUTED_VALUE"""),"CEBU")</f>
        <v>CEBU</v>
      </c>
      <c r="D524" s="5" t="str">
        <f ca="1">IFERROR(__xludf.DUMMYFUNCTION("""COMPUTED_VALUE"""),"NEGROS ORIENTAL")</f>
        <v>NEGROS ORIENTAL</v>
      </c>
      <c r="E524" s="5" t="str">
        <f ca="1">IFERROR(__xludf.DUMMYFUNCTION("""COMPUTED_VALUE"""),"SIQUIJOR")</f>
        <v>SIQUIJOR</v>
      </c>
    </row>
    <row r="525" spans="1:5" ht="12.75" x14ac:dyDescent="0.2">
      <c r="A525" s="5" t="str">
        <v>VII</v>
      </c>
      <c r="B525" s="5" t="str">
        <f ca="1">IFERROR(__xludf.DUMMYFUNCTION("""COMPUTED_VALUE"""),"BOHOL")</f>
        <v>BOHOL</v>
      </c>
      <c r="C525" s="5" t="str">
        <f ca="1">IFERROR(__xludf.DUMMYFUNCTION("""COMPUTED_VALUE"""),"CEBU")</f>
        <v>CEBU</v>
      </c>
      <c r="D525" s="5" t="str">
        <f ca="1">IFERROR(__xludf.DUMMYFUNCTION("""COMPUTED_VALUE"""),"NEGROS ORIENTAL")</f>
        <v>NEGROS ORIENTAL</v>
      </c>
      <c r="E525" s="5" t="str">
        <f ca="1">IFERROR(__xludf.DUMMYFUNCTION("""COMPUTED_VALUE"""),"SIQUIJOR")</f>
        <v>SIQUIJOR</v>
      </c>
    </row>
    <row r="526" spans="1:5" ht="12.75" x14ac:dyDescent="0.2">
      <c r="A526" s="5" t="str">
        <v>VII</v>
      </c>
      <c r="B526" s="5" t="str">
        <f ca="1">IFERROR(__xludf.DUMMYFUNCTION("""COMPUTED_VALUE"""),"BOHOL")</f>
        <v>BOHOL</v>
      </c>
      <c r="C526" s="5" t="str">
        <f ca="1">IFERROR(__xludf.DUMMYFUNCTION("""COMPUTED_VALUE"""),"CEBU")</f>
        <v>CEBU</v>
      </c>
      <c r="D526" s="5" t="str">
        <f ca="1">IFERROR(__xludf.DUMMYFUNCTION("""COMPUTED_VALUE"""),"NEGROS ORIENTAL")</f>
        <v>NEGROS ORIENTAL</v>
      </c>
      <c r="E526" s="5" t="str">
        <f ca="1">IFERROR(__xludf.DUMMYFUNCTION("""COMPUTED_VALUE"""),"SIQUIJOR")</f>
        <v>SIQUIJOR</v>
      </c>
    </row>
    <row r="527" spans="1:5" ht="12.75" x14ac:dyDescent="0.2">
      <c r="A527" s="5" t="str">
        <v>VII</v>
      </c>
      <c r="B527" s="5" t="str">
        <f ca="1">IFERROR(__xludf.DUMMYFUNCTION("""COMPUTED_VALUE"""),"BOHOL")</f>
        <v>BOHOL</v>
      </c>
      <c r="C527" s="5" t="str">
        <f ca="1">IFERROR(__xludf.DUMMYFUNCTION("""COMPUTED_VALUE"""),"CEBU")</f>
        <v>CEBU</v>
      </c>
      <c r="D527" s="5" t="str">
        <f ca="1">IFERROR(__xludf.DUMMYFUNCTION("""COMPUTED_VALUE"""),"NEGROS ORIENTAL")</f>
        <v>NEGROS ORIENTAL</v>
      </c>
      <c r="E527" s="5" t="str">
        <f ca="1">IFERROR(__xludf.DUMMYFUNCTION("""COMPUTED_VALUE"""),"SIQUIJOR")</f>
        <v>SIQUIJOR</v>
      </c>
    </row>
    <row r="528" spans="1:5" ht="12.75" x14ac:dyDescent="0.2">
      <c r="A528" s="5" t="str">
        <v>VII</v>
      </c>
      <c r="B528" s="5" t="str">
        <f ca="1">IFERROR(__xludf.DUMMYFUNCTION("""COMPUTED_VALUE"""),"BOHOL")</f>
        <v>BOHOL</v>
      </c>
      <c r="C528" s="5" t="str">
        <f ca="1">IFERROR(__xludf.DUMMYFUNCTION("""COMPUTED_VALUE"""),"CEBU")</f>
        <v>CEBU</v>
      </c>
      <c r="D528" s="5" t="str">
        <f ca="1">IFERROR(__xludf.DUMMYFUNCTION("""COMPUTED_VALUE"""),"NEGROS ORIENTAL")</f>
        <v>NEGROS ORIENTAL</v>
      </c>
      <c r="E528" s="5" t="str">
        <f ca="1">IFERROR(__xludf.DUMMYFUNCTION("""COMPUTED_VALUE"""),"SIQUIJOR")</f>
        <v>SIQUIJOR</v>
      </c>
    </row>
    <row r="529" spans="1:5" ht="12.75" x14ac:dyDescent="0.2">
      <c r="A529" s="5" t="str">
        <v>VII</v>
      </c>
      <c r="B529" s="5" t="str">
        <f ca="1">IFERROR(__xludf.DUMMYFUNCTION("""COMPUTED_VALUE"""),"BOHOL")</f>
        <v>BOHOL</v>
      </c>
      <c r="C529" s="5" t="str">
        <f ca="1">IFERROR(__xludf.DUMMYFUNCTION("""COMPUTED_VALUE"""),"CEBU")</f>
        <v>CEBU</v>
      </c>
      <c r="D529" s="5" t="str">
        <f ca="1">IFERROR(__xludf.DUMMYFUNCTION("""COMPUTED_VALUE"""),"NEGROS ORIENTAL")</f>
        <v>NEGROS ORIENTAL</v>
      </c>
      <c r="E529" s="5" t="str">
        <f ca="1">IFERROR(__xludf.DUMMYFUNCTION("""COMPUTED_VALUE"""),"SIQUIJOR")</f>
        <v>SIQUIJOR</v>
      </c>
    </row>
    <row r="530" spans="1:5" ht="12.75" x14ac:dyDescent="0.2">
      <c r="A530" s="5" t="str">
        <v>VII</v>
      </c>
      <c r="B530" s="5" t="str">
        <f ca="1">IFERROR(__xludf.DUMMYFUNCTION("""COMPUTED_VALUE"""),"BOHOL")</f>
        <v>BOHOL</v>
      </c>
      <c r="C530" s="5" t="str">
        <f ca="1">IFERROR(__xludf.DUMMYFUNCTION("""COMPUTED_VALUE"""),"CEBU")</f>
        <v>CEBU</v>
      </c>
      <c r="D530" s="5" t="str">
        <f ca="1">IFERROR(__xludf.DUMMYFUNCTION("""COMPUTED_VALUE"""),"NEGROS ORIENTAL")</f>
        <v>NEGROS ORIENTAL</v>
      </c>
      <c r="E530" s="5" t="str">
        <f ca="1">IFERROR(__xludf.DUMMYFUNCTION("""COMPUTED_VALUE"""),"SIQUIJOR")</f>
        <v>SIQUIJOR</v>
      </c>
    </row>
    <row r="531" spans="1:5" ht="12.75" x14ac:dyDescent="0.2">
      <c r="A531" s="5" t="str">
        <v>VII</v>
      </c>
      <c r="B531" s="5" t="str">
        <f ca="1">IFERROR(__xludf.DUMMYFUNCTION("""COMPUTED_VALUE"""),"BOHOL")</f>
        <v>BOHOL</v>
      </c>
      <c r="C531" s="5" t="str">
        <f ca="1">IFERROR(__xludf.DUMMYFUNCTION("""COMPUTED_VALUE"""),"CEBU")</f>
        <v>CEBU</v>
      </c>
      <c r="D531" s="5" t="str">
        <f ca="1">IFERROR(__xludf.DUMMYFUNCTION("""COMPUTED_VALUE"""),"NEGROS ORIENTAL")</f>
        <v>NEGROS ORIENTAL</v>
      </c>
      <c r="E531" s="5" t="str">
        <f ca="1">IFERROR(__xludf.DUMMYFUNCTION("""COMPUTED_VALUE"""),"SIQUIJOR")</f>
        <v>SIQUIJOR</v>
      </c>
    </row>
    <row r="532" spans="1:5" ht="12.75" x14ac:dyDescent="0.2">
      <c r="A532" s="5" t="str">
        <v>VII</v>
      </c>
      <c r="B532" s="5" t="str">
        <f ca="1">IFERROR(__xludf.DUMMYFUNCTION("""COMPUTED_VALUE"""),"BOHOL")</f>
        <v>BOHOL</v>
      </c>
      <c r="C532" s="5" t="str">
        <f ca="1">IFERROR(__xludf.DUMMYFUNCTION("""COMPUTED_VALUE"""),"CEBU")</f>
        <v>CEBU</v>
      </c>
      <c r="D532" s="5" t="str">
        <f ca="1">IFERROR(__xludf.DUMMYFUNCTION("""COMPUTED_VALUE"""),"NEGROS ORIENTAL")</f>
        <v>NEGROS ORIENTAL</v>
      </c>
      <c r="E532" s="5" t="str">
        <f ca="1">IFERROR(__xludf.DUMMYFUNCTION("""COMPUTED_VALUE"""),"SIQUIJOR")</f>
        <v>SIQUIJOR</v>
      </c>
    </row>
    <row r="533" spans="1:5" ht="12.75" x14ac:dyDescent="0.2">
      <c r="A533" s="5" t="str">
        <v>VII</v>
      </c>
      <c r="B533" s="5" t="str">
        <f ca="1">IFERROR(__xludf.DUMMYFUNCTION("""COMPUTED_VALUE"""),"BOHOL")</f>
        <v>BOHOL</v>
      </c>
      <c r="C533" s="5" t="str">
        <f ca="1">IFERROR(__xludf.DUMMYFUNCTION("""COMPUTED_VALUE"""),"CEBU")</f>
        <v>CEBU</v>
      </c>
      <c r="D533" s="5" t="str">
        <f ca="1">IFERROR(__xludf.DUMMYFUNCTION("""COMPUTED_VALUE"""),"NEGROS ORIENTAL")</f>
        <v>NEGROS ORIENTAL</v>
      </c>
      <c r="E533" s="5" t="str">
        <f ca="1">IFERROR(__xludf.DUMMYFUNCTION("""COMPUTED_VALUE"""),"SIQUIJOR")</f>
        <v>SIQUIJOR</v>
      </c>
    </row>
    <row r="534" spans="1:5" ht="12.75" x14ac:dyDescent="0.2">
      <c r="A534" s="5" t="str">
        <v>VII</v>
      </c>
      <c r="B534" s="5" t="str">
        <f ca="1">IFERROR(__xludf.DUMMYFUNCTION("""COMPUTED_VALUE"""),"BOHOL")</f>
        <v>BOHOL</v>
      </c>
      <c r="C534" s="5" t="str">
        <f ca="1">IFERROR(__xludf.DUMMYFUNCTION("""COMPUTED_VALUE"""),"CEBU")</f>
        <v>CEBU</v>
      </c>
      <c r="D534" s="5" t="str">
        <f ca="1">IFERROR(__xludf.DUMMYFUNCTION("""COMPUTED_VALUE"""),"NEGROS ORIENTAL")</f>
        <v>NEGROS ORIENTAL</v>
      </c>
      <c r="E534" s="5" t="str">
        <f ca="1">IFERROR(__xludf.DUMMYFUNCTION("""COMPUTED_VALUE"""),"SIQUIJOR")</f>
        <v>SIQUIJOR</v>
      </c>
    </row>
    <row r="535" spans="1:5" ht="12.75" x14ac:dyDescent="0.2">
      <c r="A535" s="5" t="str">
        <v>VII</v>
      </c>
      <c r="B535" s="5" t="str">
        <f ca="1">IFERROR(__xludf.DUMMYFUNCTION("""COMPUTED_VALUE"""),"BOHOL")</f>
        <v>BOHOL</v>
      </c>
      <c r="C535" s="5" t="str">
        <f ca="1">IFERROR(__xludf.DUMMYFUNCTION("""COMPUTED_VALUE"""),"CEBU")</f>
        <v>CEBU</v>
      </c>
      <c r="D535" s="5" t="str">
        <f ca="1">IFERROR(__xludf.DUMMYFUNCTION("""COMPUTED_VALUE"""),"NEGROS ORIENTAL")</f>
        <v>NEGROS ORIENTAL</v>
      </c>
      <c r="E535" s="5" t="str">
        <f ca="1">IFERROR(__xludf.DUMMYFUNCTION("""COMPUTED_VALUE"""),"SIQUIJOR")</f>
        <v>SIQUIJOR</v>
      </c>
    </row>
    <row r="536" spans="1:5" ht="12.75" x14ac:dyDescent="0.2">
      <c r="A536" s="5" t="str">
        <v>VII</v>
      </c>
      <c r="B536" s="5" t="str">
        <f ca="1">IFERROR(__xludf.DUMMYFUNCTION("""COMPUTED_VALUE"""),"BOHOL")</f>
        <v>BOHOL</v>
      </c>
      <c r="C536" s="5" t="str">
        <f ca="1">IFERROR(__xludf.DUMMYFUNCTION("""COMPUTED_VALUE"""),"CEBU")</f>
        <v>CEBU</v>
      </c>
      <c r="D536" s="5" t="str">
        <f ca="1">IFERROR(__xludf.DUMMYFUNCTION("""COMPUTED_VALUE"""),"NEGROS ORIENTAL")</f>
        <v>NEGROS ORIENTAL</v>
      </c>
      <c r="E536" s="5" t="str">
        <f ca="1">IFERROR(__xludf.DUMMYFUNCTION("""COMPUTED_VALUE"""),"SIQUIJOR")</f>
        <v>SIQUIJOR</v>
      </c>
    </row>
    <row r="537" spans="1:5" ht="12.75" x14ac:dyDescent="0.2">
      <c r="A537" s="5" t="str">
        <v>VII</v>
      </c>
      <c r="B537" s="5" t="str">
        <f ca="1">IFERROR(__xludf.DUMMYFUNCTION("""COMPUTED_VALUE"""),"BOHOL")</f>
        <v>BOHOL</v>
      </c>
      <c r="C537" s="5" t="str">
        <f ca="1">IFERROR(__xludf.DUMMYFUNCTION("""COMPUTED_VALUE"""),"CEBU")</f>
        <v>CEBU</v>
      </c>
      <c r="D537" s="5" t="str">
        <f ca="1">IFERROR(__xludf.DUMMYFUNCTION("""COMPUTED_VALUE"""),"NEGROS ORIENTAL")</f>
        <v>NEGROS ORIENTAL</v>
      </c>
      <c r="E537" s="5" t="str">
        <f ca="1">IFERROR(__xludf.DUMMYFUNCTION("""COMPUTED_VALUE"""),"SIQUIJOR")</f>
        <v>SIQUIJOR</v>
      </c>
    </row>
    <row r="538" spans="1:5" ht="12.75" x14ac:dyDescent="0.2">
      <c r="A538" s="5" t="str">
        <v>VII</v>
      </c>
      <c r="B538" s="5" t="str">
        <f ca="1">IFERROR(__xludf.DUMMYFUNCTION("""COMPUTED_VALUE"""),"BOHOL")</f>
        <v>BOHOL</v>
      </c>
      <c r="C538" s="5" t="str">
        <f ca="1">IFERROR(__xludf.DUMMYFUNCTION("""COMPUTED_VALUE"""),"CEBU")</f>
        <v>CEBU</v>
      </c>
      <c r="D538" s="5" t="str">
        <f ca="1">IFERROR(__xludf.DUMMYFUNCTION("""COMPUTED_VALUE"""),"NEGROS ORIENTAL")</f>
        <v>NEGROS ORIENTAL</v>
      </c>
      <c r="E538" s="5" t="str">
        <f ca="1">IFERROR(__xludf.DUMMYFUNCTION("""COMPUTED_VALUE"""),"SIQUIJOR")</f>
        <v>SIQUIJOR</v>
      </c>
    </row>
    <row r="539" spans="1:5" ht="12.75" x14ac:dyDescent="0.2">
      <c r="A539" s="5" t="str">
        <v>VII</v>
      </c>
      <c r="B539" s="5" t="str">
        <f ca="1">IFERROR(__xludf.DUMMYFUNCTION("""COMPUTED_VALUE"""),"BOHOL")</f>
        <v>BOHOL</v>
      </c>
      <c r="C539" s="5" t="str">
        <f ca="1">IFERROR(__xludf.DUMMYFUNCTION("""COMPUTED_VALUE"""),"CEBU")</f>
        <v>CEBU</v>
      </c>
      <c r="D539" s="5" t="str">
        <f ca="1">IFERROR(__xludf.DUMMYFUNCTION("""COMPUTED_VALUE"""),"NEGROS ORIENTAL")</f>
        <v>NEGROS ORIENTAL</v>
      </c>
      <c r="E539" s="5" t="str">
        <f ca="1">IFERROR(__xludf.DUMMYFUNCTION("""COMPUTED_VALUE"""),"SIQUIJOR")</f>
        <v>SIQUIJOR</v>
      </c>
    </row>
    <row r="540" spans="1:5" ht="12.75" x14ac:dyDescent="0.2">
      <c r="A540" s="5" t="str">
        <v>VII</v>
      </c>
      <c r="B540" s="5" t="str">
        <f ca="1">IFERROR(__xludf.DUMMYFUNCTION("""COMPUTED_VALUE"""),"BOHOL")</f>
        <v>BOHOL</v>
      </c>
      <c r="C540" s="5" t="str">
        <f ca="1">IFERROR(__xludf.DUMMYFUNCTION("""COMPUTED_VALUE"""),"CEBU")</f>
        <v>CEBU</v>
      </c>
      <c r="D540" s="5" t="str">
        <f ca="1">IFERROR(__xludf.DUMMYFUNCTION("""COMPUTED_VALUE"""),"NEGROS ORIENTAL")</f>
        <v>NEGROS ORIENTAL</v>
      </c>
      <c r="E540" s="5" t="str">
        <f ca="1">IFERROR(__xludf.DUMMYFUNCTION("""COMPUTED_VALUE"""),"SIQUIJOR")</f>
        <v>SIQUIJOR</v>
      </c>
    </row>
    <row r="541" spans="1:5" ht="12.75" x14ac:dyDescent="0.2">
      <c r="A541" s="5" t="str">
        <v>VII</v>
      </c>
      <c r="B541" s="5" t="str">
        <f ca="1">IFERROR(__xludf.DUMMYFUNCTION("""COMPUTED_VALUE"""),"BOHOL")</f>
        <v>BOHOL</v>
      </c>
      <c r="C541" s="5" t="str">
        <f ca="1">IFERROR(__xludf.DUMMYFUNCTION("""COMPUTED_VALUE"""),"CEBU")</f>
        <v>CEBU</v>
      </c>
      <c r="D541" s="5" t="str">
        <f ca="1">IFERROR(__xludf.DUMMYFUNCTION("""COMPUTED_VALUE"""),"NEGROS ORIENTAL")</f>
        <v>NEGROS ORIENTAL</v>
      </c>
      <c r="E541" s="5" t="str">
        <f ca="1">IFERROR(__xludf.DUMMYFUNCTION("""COMPUTED_VALUE"""),"SIQUIJOR")</f>
        <v>SIQUIJOR</v>
      </c>
    </row>
    <row r="542" spans="1:5" ht="12.75" x14ac:dyDescent="0.2">
      <c r="A542" s="5" t="str">
        <v>VII</v>
      </c>
      <c r="B542" s="5" t="str">
        <f ca="1">IFERROR(__xludf.DUMMYFUNCTION("""COMPUTED_VALUE"""),"BOHOL")</f>
        <v>BOHOL</v>
      </c>
      <c r="C542" s="5" t="str">
        <f ca="1">IFERROR(__xludf.DUMMYFUNCTION("""COMPUTED_VALUE"""),"CEBU")</f>
        <v>CEBU</v>
      </c>
      <c r="D542" s="5" t="str">
        <f ca="1">IFERROR(__xludf.DUMMYFUNCTION("""COMPUTED_VALUE"""),"NEGROS ORIENTAL")</f>
        <v>NEGROS ORIENTAL</v>
      </c>
      <c r="E542" s="5" t="str">
        <f ca="1">IFERROR(__xludf.DUMMYFUNCTION("""COMPUTED_VALUE"""),"SIQUIJOR")</f>
        <v>SIQUIJOR</v>
      </c>
    </row>
    <row r="543" spans="1:5" ht="12.75" x14ac:dyDescent="0.2">
      <c r="A543" s="5" t="str">
        <v>VII</v>
      </c>
      <c r="B543" s="5" t="str">
        <f ca="1">IFERROR(__xludf.DUMMYFUNCTION("""COMPUTED_VALUE"""),"BOHOL")</f>
        <v>BOHOL</v>
      </c>
      <c r="C543" s="5" t="str">
        <f ca="1">IFERROR(__xludf.DUMMYFUNCTION("""COMPUTED_VALUE"""),"CEBU")</f>
        <v>CEBU</v>
      </c>
      <c r="D543" s="5" t="str">
        <f ca="1">IFERROR(__xludf.DUMMYFUNCTION("""COMPUTED_VALUE"""),"NEGROS ORIENTAL")</f>
        <v>NEGROS ORIENTAL</v>
      </c>
      <c r="E543" s="5" t="str">
        <f ca="1">IFERROR(__xludf.DUMMYFUNCTION("""COMPUTED_VALUE"""),"SIQUIJOR")</f>
        <v>SIQUIJOR</v>
      </c>
    </row>
    <row r="544" spans="1:5" ht="12.75" x14ac:dyDescent="0.2">
      <c r="A544" s="5" t="str">
        <v>VII</v>
      </c>
      <c r="B544" s="5" t="str">
        <f ca="1">IFERROR(__xludf.DUMMYFUNCTION("""COMPUTED_VALUE"""),"BOHOL")</f>
        <v>BOHOL</v>
      </c>
      <c r="C544" s="5" t="str">
        <f ca="1">IFERROR(__xludf.DUMMYFUNCTION("""COMPUTED_VALUE"""),"CEBU")</f>
        <v>CEBU</v>
      </c>
      <c r="D544" s="5" t="str">
        <f ca="1">IFERROR(__xludf.DUMMYFUNCTION("""COMPUTED_VALUE"""),"NEGROS ORIENTAL")</f>
        <v>NEGROS ORIENTAL</v>
      </c>
      <c r="E544" s="5" t="str">
        <f ca="1">IFERROR(__xludf.DUMMYFUNCTION("""COMPUTED_VALUE"""),"SIQUIJOR")</f>
        <v>SIQUIJOR</v>
      </c>
    </row>
    <row r="545" spans="1:5" ht="12.75" x14ac:dyDescent="0.2">
      <c r="A545" s="5" t="str">
        <v>VII</v>
      </c>
      <c r="B545" s="5" t="str">
        <f ca="1">IFERROR(__xludf.DUMMYFUNCTION("""COMPUTED_VALUE"""),"BOHOL")</f>
        <v>BOHOL</v>
      </c>
      <c r="C545" s="5" t="str">
        <f ca="1">IFERROR(__xludf.DUMMYFUNCTION("""COMPUTED_VALUE"""),"CEBU")</f>
        <v>CEBU</v>
      </c>
      <c r="D545" s="5" t="str">
        <f ca="1">IFERROR(__xludf.DUMMYFUNCTION("""COMPUTED_VALUE"""),"NEGROS ORIENTAL")</f>
        <v>NEGROS ORIENTAL</v>
      </c>
      <c r="E545" s="5" t="str">
        <f ca="1">IFERROR(__xludf.DUMMYFUNCTION("""COMPUTED_VALUE"""),"SIQUIJOR")</f>
        <v>SIQUIJOR</v>
      </c>
    </row>
    <row r="546" spans="1:5" ht="12.75" x14ac:dyDescent="0.2">
      <c r="A546" s="5" t="str">
        <v>VII</v>
      </c>
      <c r="B546" s="5" t="str">
        <f ca="1">IFERROR(__xludf.DUMMYFUNCTION("""COMPUTED_VALUE"""),"BOHOL")</f>
        <v>BOHOL</v>
      </c>
      <c r="C546" s="5" t="str">
        <f ca="1">IFERROR(__xludf.DUMMYFUNCTION("""COMPUTED_VALUE"""),"CEBU")</f>
        <v>CEBU</v>
      </c>
      <c r="D546" s="5" t="str">
        <f ca="1">IFERROR(__xludf.DUMMYFUNCTION("""COMPUTED_VALUE"""),"NEGROS ORIENTAL")</f>
        <v>NEGROS ORIENTAL</v>
      </c>
      <c r="E546" s="5" t="str">
        <f ca="1">IFERROR(__xludf.DUMMYFUNCTION("""COMPUTED_VALUE"""),"SIQUIJOR")</f>
        <v>SIQUIJOR</v>
      </c>
    </row>
    <row r="547" spans="1:5" ht="12.75" x14ac:dyDescent="0.2">
      <c r="A547" s="5" t="str">
        <v>VII</v>
      </c>
      <c r="B547" s="5" t="str">
        <f ca="1">IFERROR(__xludf.DUMMYFUNCTION("""COMPUTED_VALUE"""),"BOHOL")</f>
        <v>BOHOL</v>
      </c>
      <c r="C547" s="5" t="str">
        <f ca="1">IFERROR(__xludf.DUMMYFUNCTION("""COMPUTED_VALUE"""),"CEBU")</f>
        <v>CEBU</v>
      </c>
      <c r="D547" s="5" t="str">
        <f ca="1">IFERROR(__xludf.DUMMYFUNCTION("""COMPUTED_VALUE"""),"NEGROS ORIENTAL")</f>
        <v>NEGROS ORIENTAL</v>
      </c>
      <c r="E547" s="5" t="str">
        <f ca="1">IFERROR(__xludf.DUMMYFUNCTION("""COMPUTED_VALUE"""),"SIQUIJOR")</f>
        <v>SIQUIJOR</v>
      </c>
    </row>
    <row r="548" spans="1:5" ht="12.75" x14ac:dyDescent="0.2">
      <c r="A548" s="5" t="str">
        <v>VII</v>
      </c>
      <c r="B548" s="5" t="str">
        <f ca="1">IFERROR(__xludf.DUMMYFUNCTION("""COMPUTED_VALUE"""),"BOHOL")</f>
        <v>BOHOL</v>
      </c>
      <c r="C548" s="5" t="str">
        <f ca="1">IFERROR(__xludf.DUMMYFUNCTION("""COMPUTED_VALUE"""),"CEBU")</f>
        <v>CEBU</v>
      </c>
      <c r="D548" s="5" t="str">
        <f ca="1">IFERROR(__xludf.DUMMYFUNCTION("""COMPUTED_VALUE"""),"NEGROS ORIENTAL")</f>
        <v>NEGROS ORIENTAL</v>
      </c>
      <c r="E548" s="5" t="str">
        <f ca="1">IFERROR(__xludf.DUMMYFUNCTION("""COMPUTED_VALUE"""),"SIQUIJOR")</f>
        <v>SIQUIJOR</v>
      </c>
    </row>
    <row r="549" spans="1:5" ht="12.75" x14ac:dyDescent="0.2">
      <c r="A549" s="5" t="str">
        <v>VII</v>
      </c>
      <c r="B549" s="5" t="str">
        <f ca="1">IFERROR(__xludf.DUMMYFUNCTION("""COMPUTED_VALUE"""),"BOHOL")</f>
        <v>BOHOL</v>
      </c>
      <c r="C549" s="5" t="str">
        <f ca="1">IFERROR(__xludf.DUMMYFUNCTION("""COMPUTED_VALUE"""),"CEBU")</f>
        <v>CEBU</v>
      </c>
      <c r="D549" s="5" t="str">
        <f ca="1">IFERROR(__xludf.DUMMYFUNCTION("""COMPUTED_VALUE"""),"NEGROS ORIENTAL")</f>
        <v>NEGROS ORIENTAL</v>
      </c>
      <c r="E549" s="5" t="str">
        <f ca="1">IFERROR(__xludf.DUMMYFUNCTION("""COMPUTED_VALUE"""),"SIQUIJOR")</f>
        <v>SIQUIJOR</v>
      </c>
    </row>
    <row r="550" spans="1:5" ht="12.75" x14ac:dyDescent="0.2">
      <c r="A550" s="5" t="str">
        <v>VII</v>
      </c>
      <c r="B550" s="5" t="str">
        <f ca="1">IFERROR(__xludf.DUMMYFUNCTION("""COMPUTED_VALUE"""),"BOHOL")</f>
        <v>BOHOL</v>
      </c>
      <c r="C550" s="5" t="str">
        <f ca="1">IFERROR(__xludf.DUMMYFUNCTION("""COMPUTED_VALUE"""),"CEBU")</f>
        <v>CEBU</v>
      </c>
      <c r="D550" s="5" t="str">
        <f ca="1">IFERROR(__xludf.DUMMYFUNCTION("""COMPUTED_VALUE"""),"NEGROS ORIENTAL")</f>
        <v>NEGROS ORIENTAL</v>
      </c>
      <c r="E550" s="5" t="str">
        <f ca="1">IFERROR(__xludf.DUMMYFUNCTION("""COMPUTED_VALUE"""),"SIQUIJOR")</f>
        <v>SIQUIJOR</v>
      </c>
    </row>
    <row r="551" spans="1:5" ht="12.75" x14ac:dyDescent="0.2">
      <c r="A551" s="5" t="str">
        <v>VII</v>
      </c>
      <c r="B551" s="5" t="str">
        <f ca="1">IFERROR(__xludf.DUMMYFUNCTION("""COMPUTED_VALUE"""),"BOHOL")</f>
        <v>BOHOL</v>
      </c>
      <c r="C551" s="5" t="str">
        <f ca="1">IFERROR(__xludf.DUMMYFUNCTION("""COMPUTED_VALUE"""),"CEBU")</f>
        <v>CEBU</v>
      </c>
      <c r="D551" s="5" t="str">
        <f ca="1">IFERROR(__xludf.DUMMYFUNCTION("""COMPUTED_VALUE"""),"NEGROS ORIENTAL")</f>
        <v>NEGROS ORIENTAL</v>
      </c>
      <c r="E551" s="5" t="str">
        <f ca="1">IFERROR(__xludf.DUMMYFUNCTION("""COMPUTED_VALUE"""),"SIQUIJOR")</f>
        <v>SIQUIJOR</v>
      </c>
    </row>
    <row r="552" spans="1:5" ht="12.75" x14ac:dyDescent="0.2">
      <c r="A552" s="5" t="str">
        <v>VII</v>
      </c>
      <c r="B552" s="5" t="str">
        <f ca="1">IFERROR(__xludf.DUMMYFUNCTION("""COMPUTED_VALUE"""),"BOHOL")</f>
        <v>BOHOL</v>
      </c>
      <c r="C552" s="5" t="str">
        <f ca="1">IFERROR(__xludf.DUMMYFUNCTION("""COMPUTED_VALUE"""),"CEBU")</f>
        <v>CEBU</v>
      </c>
      <c r="D552" s="5" t="str">
        <f ca="1">IFERROR(__xludf.DUMMYFUNCTION("""COMPUTED_VALUE"""),"NEGROS ORIENTAL")</f>
        <v>NEGROS ORIENTAL</v>
      </c>
      <c r="E552" s="5" t="str">
        <f ca="1">IFERROR(__xludf.DUMMYFUNCTION("""COMPUTED_VALUE"""),"SIQUIJOR")</f>
        <v>SIQUIJOR</v>
      </c>
    </row>
    <row r="553" spans="1:5" ht="12.75" x14ac:dyDescent="0.2">
      <c r="A553" s="5" t="str">
        <v>VII</v>
      </c>
      <c r="B553" s="5" t="str">
        <f ca="1">IFERROR(__xludf.DUMMYFUNCTION("""COMPUTED_VALUE"""),"BOHOL")</f>
        <v>BOHOL</v>
      </c>
      <c r="C553" s="5" t="str">
        <f ca="1">IFERROR(__xludf.DUMMYFUNCTION("""COMPUTED_VALUE"""),"CEBU")</f>
        <v>CEBU</v>
      </c>
      <c r="D553" s="5" t="str">
        <f ca="1">IFERROR(__xludf.DUMMYFUNCTION("""COMPUTED_VALUE"""),"NEGROS ORIENTAL")</f>
        <v>NEGROS ORIENTAL</v>
      </c>
      <c r="E553" s="5" t="str">
        <f ca="1">IFERROR(__xludf.DUMMYFUNCTION("""COMPUTED_VALUE"""),"SIQUIJOR")</f>
        <v>SIQUIJOR</v>
      </c>
    </row>
    <row r="554" spans="1:5" ht="12.75" x14ac:dyDescent="0.2">
      <c r="A554" s="5" t="str">
        <v>VII</v>
      </c>
      <c r="B554" s="5" t="str">
        <f ca="1">IFERROR(__xludf.DUMMYFUNCTION("""COMPUTED_VALUE"""),"BOHOL")</f>
        <v>BOHOL</v>
      </c>
      <c r="C554" s="5" t="str">
        <f ca="1">IFERROR(__xludf.DUMMYFUNCTION("""COMPUTED_VALUE"""),"CEBU")</f>
        <v>CEBU</v>
      </c>
      <c r="D554" s="5" t="str">
        <f ca="1">IFERROR(__xludf.DUMMYFUNCTION("""COMPUTED_VALUE"""),"NEGROS ORIENTAL")</f>
        <v>NEGROS ORIENTAL</v>
      </c>
      <c r="E554" s="5" t="str">
        <f ca="1">IFERROR(__xludf.DUMMYFUNCTION("""COMPUTED_VALUE"""),"SIQUIJOR")</f>
        <v>SIQUIJOR</v>
      </c>
    </row>
    <row r="555" spans="1:5" ht="12.75" x14ac:dyDescent="0.2">
      <c r="A555" s="5" t="str">
        <v>VII</v>
      </c>
      <c r="B555" s="5" t="str">
        <f ca="1">IFERROR(__xludf.DUMMYFUNCTION("""COMPUTED_VALUE"""),"BOHOL")</f>
        <v>BOHOL</v>
      </c>
      <c r="C555" s="5" t="str">
        <f ca="1">IFERROR(__xludf.DUMMYFUNCTION("""COMPUTED_VALUE"""),"CEBU")</f>
        <v>CEBU</v>
      </c>
      <c r="D555" s="5" t="str">
        <f ca="1">IFERROR(__xludf.DUMMYFUNCTION("""COMPUTED_VALUE"""),"NEGROS ORIENTAL")</f>
        <v>NEGROS ORIENTAL</v>
      </c>
      <c r="E555" s="5" t="str">
        <f ca="1">IFERROR(__xludf.DUMMYFUNCTION("""COMPUTED_VALUE"""),"SIQUIJOR")</f>
        <v>SIQUIJOR</v>
      </c>
    </row>
    <row r="556" spans="1:5" ht="12.75" x14ac:dyDescent="0.2">
      <c r="A556" s="5" t="str">
        <v>VII</v>
      </c>
      <c r="B556" s="5" t="str">
        <f ca="1">IFERROR(__xludf.DUMMYFUNCTION("""COMPUTED_VALUE"""),"BOHOL")</f>
        <v>BOHOL</v>
      </c>
      <c r="C556" s="5" t="str">
        <f ca="1">IFERROR(__xludf.DUMMYFUNCTION("""COMPUTED_VALUE"""),"CEBU")</f>
        <v>CEBU</v>
      </c>
      <c r="D556" s="5" t="str">
        <f ca="1">IFERROR(__xludf.DUMMYFUNCTION("""COMPUTED_VALUE"""),"NEGROS ORIENTAL")</f>
        <v>NEGROS ORIENTAL</v>
      </c>
      <c r="E556" s="5" t="str">
        <f ca="1">IFERROR(__xludf.DUMMYFUNCTION("""COMPUTED_VALUE"""),"SIQUIJOR")</f>
        <v>SIQUIJOR</v>
      </c>
    </row>
    <row r="557" spans="1:5" ht="12.75" x14ac:dyDescent="0.2">
      <c r="A557" s="5" t="str">
        <v>VII</v>
      </c>
      <c r="B557" s="5" t="str">
        <f ca="1">IFERROR(__xludf.DUMMYFUNCTION("""COMPUTED_VALUE"""),"BOHOL")</f>
        <v>BOHOL</v>
      </c>
      <c r="C557" s="5" t="str">
        <f ca="1">IFERROR(__xludf.DUMMYFUNCTION("""COMPUTED_VALUE"""),"CEBU")</f>
        <v>CEBU</v>
      </c>
      <c r="D557" s="5" t="str">
        <f ca="1">IFERROR(__xludf.DUMMYFUNCTION("""COMPUTED_VALUE"""),"NEGROS ORIENTAL")</f>
        <v>NEGROS ORIENTAL</v>
      </c>
      <c r="E557" s="5" t="str">
        <f ca="1">IFERROR(__xludf.DUMMYFUNCTION("""COMPUTED_VALUE"""),"SIQUIJOR")</f>
        <v>SIQUIJOR</v>
      </c>
    </row>
    <row r="558" spans="1:5" ht="12.75" x14ac:dyDescent="0.2">
      <c r="A558" s="5" t="str">
        <v>VII</v>
      </c>
      <c r="B558" s="5" t="str">
        <f ca="1">IFERROR(__xludf.DUMMYFUNCTION("""COMPUTED_VALUE"""),"BOHOL")</f>
        <v>BOHOL</v>
      </c>
      <c r="C558" s="5" t="str">
        <f ca="1">IFERROR(__xludf.DUMMYFUNCTION("""COMPUTED_VALUE"""),"CEBU")</f>
        <v>CEBU</v>
      </c>
      <c r="D558" s="5" t="str">
        <f ca="1">IFERROR(__xludf.DUMMYFUNCTION("""COMPUTED_VALUE"""),"NEGROS ORIENTAL")</f>
        <v>NEGROS ORIENTAL</v>
      </c>
      <c r="E558" s="5" t="str">
        <f ca="1">IFERROR(__xludf.DUMMYFUNCTION("""COMPUTED_VALUE"""),"SIQUIJOR")</f>
        <v>SIQUIJOR</v>
      </c>
    </row>
    <row r="559" spans="1:5" ht="12.75" x14ac:dyDescent="0.2">
      <c r="A559" s="5" t="str">
        <v>VII</v>
      </c>
      <c r="B559" s="5" t="str">
        <f ca="1">IFERROR(__xludf.DUMMYFUNCTION("""COMPUTED_VALUE"""),"BOHOL")</f>
        <v>BOHOL</v>
      </c>
      <c r="C559" s="5" t="str">
        <f ca="1">IFERROR(__xludf.DUMMYFUNCTION("""COMPUTED_VALUE"""),"CEBU")</f>
        <v>CEBU</v>
      </c>
      <c r="D559" s="5" t="str">
        <f ca="1">IFERROR(__xludf.DUMMYFUNCTION("""COMPUTED_VALUE"""),"NEGROS ORIENTAL")</f>
        <v>NEGROS ORIENTAL</v>
      </c>
      <c r="E559" s="5" t="str">
        <f ca="1">IFERROR(__xludf.DUMMYFUNCTION("""COMPUTED_VALUE"""),"SIQUIJOR")</f>
        <v>SIQUIJOR</v>
      </c>
    </row>
    <row r="560" spans="1:5" ht="12.75" x14ac:dyDescent="0.2">
      <c r="A560" s="5" t="str">
        <v>VII</v>
      </c>
      <c r="B560" s="5" t="str">
        <f ca="1">IFERROR(__xludf.DUMMYFUNCTION("""COMPUTED_VALUE"""),"BOHOL")</f>
        <v>BOHOL</v>
      </c>
      <c r="C560" s="5" t="str">
        <f ca="1">IFERROR(__xludf.DUMMYFUNCTION("""COMPUTED_VALUE"""),"CEBU")</f>
        <v>CEBU</v>
      </c>
      <c r="D560" s="5" t="str">
        <f ca="1">IFERROR(__xludf.DUMMYFUNCTION("""COMPUTED_VALUE"""),"NEGROS ORIENTAL")</f>
        <v>NEGROS ORIENTAL</v>
      </c>
      <c r="E560" s="5" t="str">
        <f ca="1">IFERROR(__xludf.DUMMYFUNCTION("""COMPUTED_VALUE"""),"SIQUIJOR")</f>
        <v>SIQUIJOR</v>
      </c>
    </row>
    <row r="561" spans="1:5" ht="12.75" x14ac:dyDescent="0.2">
      <c r="A561" s="5" t="str">
        <v>VII</v>
      </c>
      <c r="B561" s="5" t="str">
        <f ca="1">IFERROR(__xludf.DUMMYFUNCTION("""COMPUTED_VALUE"""),"BOHOL")</f>
        <v>BOHOL</v>
      </c>
      <c r="C561" s="5" t="str">
        <f ca="1">IFERROR(__xludf.DUMMYFUNCTION("""COMPUTED_VALUE"""),"CEBU")</f>
        <v>CEBU</v>
      </c>
      <c r="D561" s="5" t="str">
        <f ca="1">IFERROR(__xludf.DUMMYFUNCTION("""COMPUTED_VALUE"""),"NEGROS ORIENTAL")</f>
        <v>NEGROS ORIENTAL</v>
      </c>
      <c r="E561" s="5" t="str">
        <f ca="1">IFERROR(__xludf.DUMMYFUNCTION("""COMPUTED_VALUE"""),"SIQUIJOR")</f>
        <v>SIQUIJOR</v>
      </c>
    </row>
    <row r="562" spans="1:5" ht="12.75" x14ac:dyDescent="0.2">
      <c r="A562" s="5" t="str">
        <v>VII</v>
      </c>
      <c r="B562" s="5" t="str">
        <f ca="1">IFERROR(__xludf.DUMMYFUNCTION("""COMPUTED_VALUE"""),"BOHOL")</f>
        <v>BOHOL</v>
      </c>
      <c r="C562" s="5" t="str">
        <f ca="1">IFERROR(__xludf.DUMMYFUNCTION("""COMPUTED_VALUE"""),"CEBU")</f>
        <v>CEBU</v>
      </c>
      <c r="D562" s="5" t="str">
        <f ca="1">IFERROR(__xludf.DUMMYFUNCTION("""COMPUTED_VALUE"""),"NEGROS ORIENTAL")</f>
        <v>NEGROS ORIENTAL</v>
      </c>
      <c r="E562" s="5" t="str">
        <f ca="1">IFERROR(__xludf.DUMMYFUNCTION("""COMPUTED_VALUE"""),"SIQUIJOR")</f>
        <v>SIQUIJOR</v>
      </c>
    </row>
    <row r="563" spans="1:5" ht="12.75" x14ac:dyDescent="0.2">
      <c r="A563" s="5" t="str">
        <v>VII</v>
      </c>
      <c r="B563" s="5" t="str">
        <f ca="1">IFERROR(__xludf.DUMMYFUNCTION("""COMPUTED_VALUE"""),"BOHOL")</f>
        <v>BOHOL</v>
      </c>
      <c r="C563" s="5" t="str">
        <f ca="1">IFERROR(__xludf.DUMMYFUNCTION("""COMPUTED_VALUE"""),"CEBU")</f>
        <v>CEBU</v>
      </c>
      <c r="D563" s="5" t="str">
        <f ca="1">IFERROR(__xludf.DUMMYFUNCTION("""COMPUTED_VALUE"""),"NEGROS ORIENTAL")</f>
        <v>NEGROS ORIENTAL</v>
      </c>
      <c r="E563" s="5" t="str">
        <f ca="1">IFERROR(__xludf.DUMMYFUNCTION("""COMPUTED_VALUE"""),"SIQUIJOR")</f>
        <v>SIQUIJOR</v>
      </c>
    </row>
    <row r="564" spans="1:5" ht="12.75" x14ac:dyDescent="0.2">
      <c r="A564" s="5" t="str">
        <v>VII</v>
      </c>
      <c r="B564" s="5" t="str">
        <f ca="1">IFERROR(__xludf.DUMMYFUNCTION("""COMPUTED_VALUE"""),"BOHOL")</f>
        <v>BOHOL</v>
      </c>
      <c r="C564" s="5" t="str">
        <f ca="1">IFERROR(__xludf.DUMMYFUNCTION("""COMPUTED_VALUE"""),"CEBU")</f>
        <v>CEBU</v>
      </c>
      <c r="D564" s="5" t="str">
        <f ca="1">IFERROR(__xludf.DUMMYFUNCTION("""COMPUTED_VALUE"""),"NEGROS ORIENTAL")</f>
        <v>NEGROS ORIENTAL</v>
      </c>
      <c r="E564" s="5" t="str">
        <f ca="1">IFERROR(__xludf.DUMMYFUNCTION("""COMPUTED_VALUE"""),"SIQUIJOR")</f>
        <v>SIQUIJOR</v>
      </c>
    </row>
    <row r="565" spans="1:5" ht="12.75" x14ac:dyDescent="0.2">
      <c r="A565" s="5" t="str">
        <v>VII</v>
      </c>
      <c r="B565" s="5" t="str">
        <f ca="1">IFERROR(__xludf.DUMMYFUNCTION("""COMPUTED_VALUE"""),"BOHOL")</f>
        <v>BOHOL</v>
      </c>
      <c r="C565" s="5" t="str">
        <f ca="1">IFERROR(__xludf.DUMMYFUNCTION("""COMPUTED_VALUE"""),"CEBU")</f>
        <v>CEBU</v>
      </c>
      <c r="D565" s="5" t="str">
        <f ca="1">IFERROR(__xludf.DUMMYFUNCTION("""COMPUTED_VALUE"""),"NEGROS ORIENTAL")</f>
        <v>NEGROS ORIENTAL</v>
      </c>
      <c r="E565" s="5" t="str">
        <f ca="1">IFERROR(__xludf.DUMMYFUNCTION("""COMPUTED_VALUE"""),"SIQUIJOR")</f>
        <v>SIQUIJOR</v>
      </c>
    </row>
    <row r="566" spans="1:5" ht="12.75" x14ac:dyDescent="0.2">
      <c r="A566" s="5" t="str">
        <v>VII</v>
      </c>
      <c r="B566" s="5" t="str">
        <f ca="1">IFERROR(__xludf.DUMMYFUNCTION("""COMPUTED_VALUE"""),"BOHOL")</f>
        <v>BOHOL</v>
      </c>
      <c r="C566" s="5" t="str">
        <f ca="1">IFERROR(__xludf.DUMMYFUNCTION("""COMPUTED_VALUE"""),"CEBU")</f>
        <v>CEBU</v>
      </c>
      <c r="D566" s="5" t="str">
        <f ca="1">IFERROR(__xludf.DUMMYFUNCTION("""COMPUTED_VALUE"""),"NEGROS ORIENTAL")</f>
        <v>NEGROS ORIENTAL</v>
      </c>
      <c r="E566" s="5" t="str">
        <f ca="1">IFERROR(__xludf.DUMMYFUNCTION("""COMPUTED_VALUE"""),"SIQUIJOR")</f>
        <v>SIQUIJOR</v>
      </c>
    </row>
    <row r="567" spans="1:5" ht="12.75" x14ac:dyDescent="0.2">
      <c r="A567" s="5" t="str">
        <v>VII</v>
      </c>
      <c r="B567" s="5" t="str">
        <f ca="1">IFERROR(__xludf.DUMMYFUNCTION("""COMPUTED_VALUE"""),"BOHOL")</f>
        <v>BOHOL</v>
      </c>
      <c r="C567" s="5" t="str">
        <f ca="1">IFERROR(__xludf.DUMMYFUNCTION("""COMPUTED_VALUE"""),"CEBU")</f>
        <v>CEBU</v>
      </c>
      <c r="D567" s="5" t="str">
        <f ca="1">IFERROR(__xludf.DUMMYFUNCTION("""COMPUTED_VALUE"""),"NEGROS ORIENTAL")</f>
        <v>NEGROS ORIENTAL</v>
      </c>
      <c r="E567" s="5" t="str">
        <f ca="1">IFERROR(__xludf.DUMMYFUNCTION("""COMPUTED_VALUE"""),"SIQUIJOR")</f>
        <v>SIQUIJOR</v>
      </c>
    </row>
    <row r="568" spans="1:5" ht="12.75" x14ac:dyDescent="0.2">
      <c r="A568" s="5" t="str">
        <v>VII</v>
      </c>
      <c r="B568" s="5" t="str">
        <f ca="1">IFERROR(__xludf.DUMMYFUNCTION("""COMPUTED_VALUE"""),"BOHOL")</f>
        <v>BOHOL</v>
      </c>
      <c r="C568" s="5" t="str">
        <f ca="1">IFERROR(__xludf.DUMMYFUNCTION("""COMPUTED_VALUE"""),"CEBU")</f>
        <v>CEBU</v>
      </c>
      <c r="D568" s="5" t="str">
        <f ca="1">IFERROR(__xludf.DUMMYFUNCTION("""COMPUTED_VALUE"""),"NEGROS ORIENTAL")</f>
        <v>NEGROS ORIENTAL</v>
      </c>
      <c r="E568" s="5" t="str">
        <f ca="1">IFERROR(__xludf.DUMMYFUNCTION("""COMPUTED_VALUE"""),"SIQUIJOR")</f>
        <v>SIQUIJOR</v>
      </c>
    </row>
    <row r="569" spans="1:5" ht="12.75" x14ac:dyDescent="0.2">
      <c r="A569" s="5" t="str">
        <v>VII</v>
      </c>
      <c r="B569" s="5" t="str">
        <f ca="1">IFERROR(__xludf.DUMMYFUNCTION("""COMPUTED_VALUE"""),"BOHOL")</f>
        <v>BOHOL</v>
      </c>
      <c r="C569" s="5" t="str">
        <f ca="1">IFERROR(__xludf.DUMMYFUNCTION("""COMPUTED_VALUE"""),"CEBU")</f>
        <v>CEBU</v>
      </c>
      <c r="D569" s="5" t="str">
        <f ca="1">IFERROR(__xludf.DUMMYFUNCTION("""COMPUTED_VALUE"""),"NEGROS ORIENTAL")</f>
        <v>NEGROS ORIENTAL</v>
      </c>
      <c r="E569" s="5" t="str">
        <f ca="1">IFERROR(__xludf.DUMMYFUNCTION("""COMPUTED_VALUE"""),"SIQUIJOR")</f>
        <v>SIQUIJOR</v>
      </c>
    </row>
    <row r="570" spans="1:5" ht="12.75" x14ac:dyDescent="0.2">
      <c r="A570" s="5" t="str">
        <v>VII</v>
      </c>
      <c r="B570" s="5" t="str">
        <f ca="1">IFERROR(__xludf.DUMMYFUNCTION("""COMPUTED_VALUE"""),"BOHOL")</f>
        <v>BOHOL</v>
      </c>
      <c r="C570" s="5" t="str">
        <f ca="1">IFERROR(__xludf.DUMMYFUNCTION("""COMPUTED_VALUE"""),"CEBU")</f>
        <v>CEBU</v>
      </c>
      <c r="D570" s="5" t="str">
        <f ca="1">IFERROR(__xludf.DUMMYFUNCTION("""COMPUTED_VALUE"""),"NEGROS ORIENTAL")</f>
        <v>NEGROS ORIENTAL</v>
      </c>
      <c r="E570" s="5" t="str">
        <f ca="1">IFERROR(__xludf.DUMMYFUNCTION("""COMPUTED_VALUE"""),"SIQUIJOR")</f>
        <v>SIQUIJOR</v>
      </c>
    </row>
    <row r="571" spans="1:5" ht="12.75" x14ac:dyDescent="0.2">
      <c r="A571" s="5" t="str">
        <v>VII</v>
      </c>
      <c r="B571" s="5" t="str">
        <f ca="1">IFERROR(__xludf.DUMMYFUNCTION("""COMPUTED_VALUE"""),"BOHOL")</f>
        <v>BOHOL</v>
      </c>
      <c r="C571" s="5" t="str">
        <f ca="1">IFERROR(__xludf.DUMMYFUNCTION("""COMPUTED_VALUE"""),"CEBU")</f>
        <v>CEBU</v>
      </c>
      <c r="D571" s="5" t="str">
        <f ca="1">IFERROR(__xludf.DUMMYFUNCTION("""COMPUTED_VALUE"""),"NEGROS ORIENTAL")</f>
        <v>NEGROS ORIENTAL</v>
      </c>
      <c r="E571" s="5" t="str">
        <f ca="1">IFERROR(__xludf.DUMMYFUNCTION("""COMPUTED_VALUE"""),"SIQUIJOR")</f>
        <v>SIQUIJOR</v>
      </c>
    </row>
    <row r="572" spans="1:5" ht="12.75" x14ac:dyDescent="0.2">
      <c r="A572" s="5" t="str">
        <v>VII</v>
      </c>
      <c r="B572" s="5" t="str">
        <f ca="1">IFERROR(__xludf.DUMMYFUNCTION("""COMPUTED_VALUE"""),"BOHOL")</f>
        <v>BOHOL</v>
      </c>
      <c r="C572" s="5" t="str">
        <f ca="1">IFERROR(__xludf.DUMMYFUNCTION("""COMPUTED_VALUE"""),"CEBU")</f>
        <v>CEBU</v>
      </c>
      <c r="D572" s="5" t="str">
        <f ca="1">IFERROR(__xludf.DUMMYFUNCTION("""COMPUTED_VALUE"""),"NEGROS ORIENTAL")</f>
        <v>NEGROS ORIENTAL</v>
      </c>
      <c r="E572" s="5" t="str">
        <f ca="1">IFERROR(__xludf.DUMMYFUNCTION("""COMPUTED_VALUE"""),"SIQUIJOR")</f>
        <v>SIQUIJOR</v>
      </c>
    </row>
    <row r="573" spans="1:5" ht="12.75" x14ac:dyDescent="0.2">
      <c r="A573" s="5" t="str">
        <v>VII</v>
      </c>
      <c r="B573" s="5" t="str">
        <f ca="1">IFERROR(__xludf.DUMMYFUNCTION("""COMPUTED_VALUE"""),"BOHOL")</f>
        <v>BOHOL</v>
      </c>
      <c r="C573" s="5" t="str">
        <f ca="1">IFERROR(__xludf.DUMMYFUNCTION("""COMPUTED_VALUE"""),"CEBU")</f>
        <v>CEBU</v>
      </c>
      <c r="D573" s="5" t="str">
        <f ca="1">IFERROR(__xludf.DUMMYFUNCTION("""COMPUTED_VALUE"""),"NEGROS ORIENTAL")</f>
        <v>NEGROS ORIENTAL</v>
      </c>
      <c r="E573" s="5" t="str">
        <f ca="1">IFERROR(__xludf.DUMMYFUNCTION("""COMPUTED_VALUE"""),"SIQUIJOR")</f>
        <v>SIQUIJOR</v>
      </c>
    </row>
    <row r="574" spans="1:5" ht="12.75" x14ac:dyDescent="0.2">
      <c r="A574" s="5" t="str">
        <v>VII</v>
      </c>
      <c r="B574" s="5" t="str">
        <f ca="1">IFERROR(__xludf.DUMMYFUNCTION("""COMPUTED_VALUE"""),"BOHOL")</f>
        <v>BOHOL</v>
      </c>
      <c r="C574" s="5" t="str">
        <f ca="1">IFERROR(__xludf.DUMMYFUNCTION("""COMPUTED_VALUE"""),"CEBU")</f>
        <v>CEBU</v>
      </c>
      <c r="D574" s="5" t="str">
        <f ca="1">IFERROR(__xludf.DUMMYFUNCTION("""COMPUTED_VALUE"""),"NEGROS ORIENTAL")</f>
        <v>NEGROS ORIENTAL</v>
      </c>
      <c r="E574" s="5" t="str">
        <f ca="1">IFERROR(__xludf.DUMMYFUNCTION("""COMPUTED_VALUE"""),"SIQUIJOR")</f>
        <v>SIQUIJOR</v>
      </c>
    </row>
    <row r="575" spans="1:5" ht="12.75" x14ac:dyDescent="0.2">
      <c r="A575" s="5" t="str">
        <v>VII</v>
      </c>
      <c r="B575" s="5" t="str">
        <f ca="1">IFERROR(__xludf.DUMMYFUNCTION("""COMPUTED_VALUE"""),"BOHOL")</f>
        <v>BOHOL</v>
      </c>
      <c r="C575" s="5" t="str">
        <f ca="1">IFERROR(__xludf.DUMMYFUNCTION("""COMPUTED_VALUE"""),"CEBU")</f>
        <v>CEBU</v>
      </c>
      <c r="D575" s="5" t="str">
        <f ca="1">IFERROR(__xludf.DUMMYFUNCTION("""COMPUTED_VALUE"""),"NEGROS ORIENTAL")</f>
        <v>NEGROS ORIENTAL</v>
      </c>
      <c r="E575" s="5" t="str">
        <f ca="1">IFERROR(__xludf.DUMMYFUNCTION("""COMPUTED_VALUE"""),"SIQUIJOR")</f>
        <v>SIQUIJOR</v>
      </c>
    </row>
    <row r="576" spans="1:5" ht="12.75" x14ac:dyDescent="0.2">
      <c r="A576" s="5" t="str">
        <v>VII</v>
      </c>
      <c r="B576" s="5" t="str">
        <f ca="1">IFERROR(__xludf.DUMMYFUNCTION("""COMPUTED_VALUE"""),"BOHOL")</f>
        <v>BOHOL</v>
      </c>
      <c r="C576" s="5" t="str">
        <f ca="1">IFERROR(__xludf.DUMMYFUNCTION("""COMPUTED_VALUE"""),"CEBU")</f>
        <v>CEBU</v>
      </c>
      <c r="D576" s="5" t="str">
        <f ca="1">IFERROR(__xludf.DUMMYFUNCTION("""COMPUTED_VALUE"""),"NEGROS ORIENTAL")</f>
        <v>NEGROS ORIENTAL</v>
      </c>
      <c r="E576" s="5" t="str">
        <f ca="1">IFERROR(__xludf.DUMMYFUNCTION("""COMPUTED_VALUE"""),"SIQUIJOR")</f>
        <v>SIQUIJOR</v>
      </c>
    </row>
    <row r="577" spans="1:5" ht="12.75" x14ac:dyDescent="0.2">
      <c r="A577" s="5" t="str">
        <v>VII</v>
      </c>
      <c r="B577" s="5" t="str">
        <f ca="1">IFERROR(__xludf.DUMMYFUNCTION("""COMPUTED_VALUE"""),"BOHOL")</f>
        <v>BOHOL</v>
      </c>
      <c r="C577" s="5" t="str">
        <f ca="1">IFERROR(__xludf.DUMMYFUNCTION("""COMPUTED_VALUE"""),"CEBU")</f>
        <v>CEBU</v>
      </c>
      <c r="D577" s="5" t="str">
        <f ca="1">IFERROR(__xludf.DUMMYFUNCTION("""COMPUTED_VALUE"""),"NEGROS ORIENTAL")</f>
        <v>NEGROS ORIENTAL</v>
      </c>
      <c r="E577" s="5" t="str">
        <f ca="1">IFERROR(__xludf.DUMMYFUNCTION("""COMPUTED_VALUE"""),"SIQUIJOR")</f>
        <v>SIQUIJOR</v>
      </c>
    </row>
    <row r="578" spans="1:5" ht="12.75" x14ac:dyDescent="0.2">
      <c r="A578" s="5" t="str">
        <v>VII</v>
      </c>
      <c r="B578" s="5" t="str">
        <f ca="1">IFERROR(__xludf.DUMMYFUNCTION("""COMPUTED_VALUE"""),"BOHOL")</f>
        <v>BOHOL</v>
      </c>
      <c r="C578" s="5" t="str">
        <f ca="1">IFERROR(__xludf.DUMMYFUNCTION("""COMPUTED_VALUE"""),"CEBU")</f>
        <v>CEBU</v>
      </c>
      <c r="D578" s="5" t="str">
        <f ca="1">IFERROR(__xludf.DUMMYFUNCTION("""COMPUTED_VALUE"""),"NEGROS ORIENTAL")</f>
        <v>NEGROS ORIENTAL</v>
      </c>
      <c r="E578" s="5" t="str">
        <f ca="1">IFERROR(__xludf.DUMMYFUNCTION("""COMPUTED_VALUE"""),"SIQUIJOR")</f>
        <v>SIQUIJOR</v>
      </c>
    </row>
    <row r="579" spans="1:5" ht="12.75" x14ac:dyDescent="0.2">
      <c r="A579" s="5" t="str">
        <v>VII</v>
      </c>
      <c r="B579" s="5" t="str">
        <f ca="1">IFERROR(__xludf.DUMMYFUNCTION("""COMPUTED_VALUE"""),"BOHOL")</f>
        <v>BOHOL</v>
      </c>
      <c r="C579" s="5" t="str">
        <f ca="1">IFERROR(__xludf.DUMMYFUNCTION("""COMPUTED_VALUE"""),"CEBU")</f>
        <v>CEBU</v>
      </c>
      <c r="D579" s="5" t="str">
        <f ca="1">IFERROR(__xludf.DUMMYFUNCTION("""COMPUTED_VALUE"""),"NEGROS ORIENTAL")</f>
        <v>NEGROS ORIENTAL</v>
      </c>
      <c r="E579" s="5" t="str">
        <f ca="1">IFERROR(__xludf.DUMMYFUNCTION("""COMPUTED_VALUE"""),"SIQUIJOR")</f>
        <v>SIQUIJOR</v>
      </c>
    </row>
    <row r="580" spans="1:5" ht="12.75" x14ac:dyDescent="0.2">
      <c r="A580" s="5" t="str">
        <v>VII</v>
      </c>
      <c r="B580" s="5" t="str">
        <f ca="1">IFERROR(__xludf.DUMMYFUNCTION("""COMPUTED_VALUE"""),"BOHOL")</f>
        <v>BOHOL</v>
      </c>
      <c r="C580" s="5" t="str">
        <f ca="1">IFERROR(__xludf.DUMMYFUNCTION("""COMPUTED_VALUE"""),"CEBU")</f>
        <v>CEBU</v>
      </c>
      <c r="D580" s="5" t="str">
        <f ca="1">IFERROR(__xludf.DUMMYFUNCTION("""COMPUTED_VALUE"""),"NEGROS ORIENTAL")</f>
        <v>NEGROS ORIENTAL</v>
      </c>
      <c r="E580" s="5" t="str">
        <f ca="1">IFERROR(__xludf.DUMMYFUNCTION("""COMPUTED_VALUE"""),"SIQUIJOR")</f>
        <v>SIQUIJOR</v>
      </c>
    </row>
    <row r="581" spans="1:5" ht="12.75" x14ac:dyDescent="0.2">
      <c r="A581" s="5" t="str">
        <v>VII</v>
      </c>
      <c r="B581" s="5" t="str">
        <f ca="1">IFERROR(__xludf.DUMMYFUNCTION("""COMPUTED_VALUE"""),"BOHOL")</f>
        <v>BOHOL</v>
      </c>
      <c r="C581" s="5" t="str">
        <f ca="1">IFERROR(__xludf.DUMMYFUNCTION("""COMPUTED_VALUE"""),"CEBU")</f>
        <v>CEBU</v>
      </c>
      <c r="D581" s="5" t="str">
        <f ca="1">IFERROR(__xludf.DUMMYFUNCTION("""COMPUTED_VALUE"""),"NEGROS ORIENTAL")</f>
        <v>NEGROS ORIENTAL</v>
      </c>
      <c r="E581" s="5" t="str">
        <f ca="1">IFERROR(__xludf.DUMMYFUNCTION("""COMPUTED_VALUE"""),"SIQUIJOR")</f>
        <v>SIQUIJOR</v>
      </c>
    </row>
    <row r="582" spans="1:5" ht="12.75" x14ac:dyDescent="0.2">
      <c r="A582" s="5" t="str">
        <v>VII</v>
      </c>
      <c r="B582" s="5" t="str">
        <f ca="1">IFERROR(__xludf.DUMMYFUNCTION("""COMPUTED_VALUE"""),"BOHOL")</f>
        <v>BOHOL</v>
      </c>
      <c r="C582" s="5" t="str">
        <f ca="1">IFERROR(__xludf.DUMMYFUNCTION("""COMPUTED_VALUE"""),"CEBU")</f>
        <v>CEBU</v>
      </c>
      <c r="D582" s="5" t="str">
        <f ca="1">IFERROR(__xludf.DUMMYFUNCTION("""COMPUTED_VALUE"""),"NEGROS ORIENTAL")</f>
        <v>NEGROS ORIENTAL</v>
      </c>
      <c r="E582" s="5" t="str">
        <f ca="1">IFERROR(__xludf.DUMMYFUNCTION("""COMPUTED_VALUE"""),"SIQUIJOR")</f>
        <v>SIQUIJOR</v>
      </c>
    </row>
    <row r="583" spans="1:5" ht="12.75" x14ac:dyDescent="0.2">
      <c r="A583" s="5" t="str">
        <v>VII</v>
      </c>
      <c r="B583" s="5" t="str">
        <f ca="1">IFERROR(__xludf.DUMMYFUNCTION("""COMPUTED_VALUE"""),"BOHOL")</f>
        <v>BOHOL</v>
      </c>
      <c r="C583" s="5" t="str">
        <f ca="1">IFERROR(__xludf.DUMMYFUNCTION("""COMPUTED_VALUE"""),"CEBU")</f>
        <v>CEBU</v>
      </c>
      <c r="D583" s="5" t="str">
        <f ca="1">IFERROR(__xludf.DUMMYFUNCTION("""COMPUTED_VALUE"""),"NEGROS ORIENTAL")</f>
        <v>NEGROS ORIENTAL</v>
      </c>
      <c r="E583" s="5" t="str">
        <f ca="1">IFERROR(__xludf.DUMMYFUNCTION("""COMPUTED_VALUE"""),"SIQUIJOR")</f>
        <v>SIQUIJOR</v>
      </c>
    </row>
    <row r="584" spans="1:5" ht="12.75" x14ac:dyDescent="0.2">
      <c r="A584" s="5" t="str">
        <v>VII</v>
      </c>
      <c r="B584" s="5" t="str">
        <f ca="1">IFERROR(__xludf.DUMMYFUNCTION("""COMPUTED_VALUE"""),"BOHOL")</f>
        <v>BOHOL</v>
      </c>
      <c r="C584" s="5" t="str">
        <f ca="1">IFERROR(__xludf.DUMMYFUNCTION("""COMPUTED_VALUE"""),"CEBU")</f>
        <v>CEBU</v>
      </c>
      <c r="D584" s="5" t="str">
        <f ca="1">IFERROR(__xludf.DUMMYFUNCTION("""COMPUTED_VALUE"""),"NEGROS ORIENTAL")</f>
        <v>NEGROS ORIENTAL</v>
      </c>
      <c r="E584" s="5" t="str">
        <f ca="1">IFERROR(__xludf.DUMMYFUNCTION("""COMPUTED_VALUE"""),"SIQUIJOR")</f>
        <v>SIQUIJOR</v>
      </c>
    </row>
    <row r="585" spans="1:5" ht="12.75" x14ac:dyDescent="0.2">
      <c r="A585" s="5" t="str">
        <v>VII</v>
      </c>
      <c r="B585" s="5" t="str">
        <f ca="1">IFERROR(__xludf.DUMMYFUNCTION("""COMPUTED_VALUE"""),"BOHOL")</f>
        <v>BOHOL</v>
      </c>
      <c r="C585" s="5" t="str">
        <f ca="1">IFERROR(__xludf.DUMMYFUNCTION("""COMPUTED_VALUE"""),"CEBU")</f>
        <v>CEBU</v>
      </c>
      <c r="D585" s="5" t="str">
        <f ca="1">IFERROR(__xludf.DUMMYFUNCTION("""COMPUTED_VALUE"""),"NEGROS ORIENTAL")</f>
        <v>NEGROS ORIENTAL</v>
      </c>
      <c r="E585" s="5" t="str">
        <f ca="1">IFERROR(__xludf.DUMMYFUNCTION("""COMPUTED_VALUE"""),"SIQUIJOR")</f>
        <v>SIQUIJOR</v>
      </c>
    </row>
    <row r="586" spans="1:5" ht="12.75" x14ac:dyDescent="0.2">
      <c r="A586" s="5" t="str">
        <v>VII</v>
      </c>
      <c r="B586" s="5" t="str">
        <f ca="1">IFERROR(__xludf.DUMMYFUNCTION("""COMPUTED_VALUE"""),"BOHOL")</f>
        <v>BOHOL</v>
      </c>
      <c r="C586" s="5" t="str">
        <f ca="1">IFERROR(__xludf.DUMMYFUNCTION("""COMPUTED_VALUE"""),"CEBU")</f>
        <v>CEBU</v>
      </c>
      <c r="D586" s="5" t="str">
        <f ca="1">IFERROR(__xludf.DUMMYFUNCTION("""COMPUTED_VALUE"""),"NEGROS ORIENTAL")</f>
        <v>NEGROS ORIENTAL</v>
      </c>
      <c r="E586" s="5" t="str">
        <f ca="1">IFERROR(__xludf.DUMMYFUNCTION("""COMPUTED_VALUE"""),"SIQUIJOR")</f>
        <v>SIQUIJOR</v>
      </c>
    </row>
    <row r="587" spans="1:5" ht="12.75" x14ac:dyDescent="0.2">
      <c r="A587" s="5" t="str">
        <v>VII</v>
      </c>
      <c r="B587" s="5" t="str">
        <f ca="1">IFERROR(__xludf.DUMMYFUNCTION("""COMPUTED_VALUE"""),"BOHOL")</f>
        <v>BOHOL</v>
      </c>
      <c r="C587" s="5" t="str">
        <f ca="1">IFERROR(__xludf.DUMMYFUNCTION("""COMPUTED_VALUE"""),"CEBU")</f>
        <v>CEBU</v>
      </c>
      <c r="D587" s="5" t="str">
        <f ca="1">IFERROR(__xludf.DUMMYFUNCTION("""COMPUTED_VALUE"""),"NEGROS ORIENTAL")</f>
        <v>NEGROS ORIENTAL</v>
      </c>
      <c r="E587" s="5" t="str">
        <f ca="1">IFERROR(__xludf.DUMMYFUNCTION("""COMPUTED_VALUE"""),"SIQUIJOR")</f>
        <v>SIQUIJOR</v>
      </c>
    </row>
    <row r="588" spans="1:5" ht="12.75" x14ac:dyDescent="0.2">
      <c r="A588" s="5" t="str">
        <v>VII</v>
      </c>
      <c r="B588" s="5" t="str">
        <f ca="1">IFERROR(__xludf.DUMMYFUNCTION("""COMPUTED_VALUE"""),"BOHOL")</f>
        <v>BOHOL</v>
      </c>
      <c r="C588" s="5" t="str">
        <f ca="1">IFERROR(__xludf.DUMMYFUNCTION("""COMPUTED_VALUE"""),"CEBU")</f>
        <v>CEBU</v>
      </c>
      <c r="D588" s="5" t="str">
        <f ca="1">IFERROR(__xludf.DUMMYFUNCTION("""COMPUTED_VALUE"""),"NEGROS ORIENTAL")</f>
        <v>NEGROS ORIENTAL</v>
      </c>
      <c r="E588" s="5" t="str">
        <f ca="1">IFERROR(__xludf.DUMMYFUNCTION("""COMPUTED_VALUE"""),"SIQUIJOR")</f>
        <v>SIQUIJOR</v>
      </c>
    </row>
    <row r="589" spans="1:5" ht="12.75" x14ac:dyDescent="0.2">
      <c r="A589" s="5" t="str">
        <v>VII</v>
      </c>
      <c r="B589" s="5" t="str">
        <f ca="1">IFERROR(__xludf.DUMMYFUNCTION("""COMPUTED_VALUE"""),"BOHOL")</f>
        <v>BOHOL</v>
      </c>
      <c r="C589" s="5" t="str">
        <f ca="1">IFERROR(__xludf.DUMMYFUNCTION("""COMPUTED_VALUE"""),"CEBU")</f>
        <v>CEBU</v>
      </c>
      <c r="D589" s="5" t="str">
        <f ca="1">IFERROR(__xludf.DUMMYFUNCTION("""COMPUTED_VALUE"""),"NEGROS ORIENTAL")</f>
        <v>NEGROS ORIENTAL</v>
      </c>
      <c r="E589" s="5" t="str">
        <f ca="1">IFERROR(__xludf.DUMMYFUNCTION("""COMPUTED_VALUE"""),"SIQUIJOR")</f>
        <v>SIQUIJOR</v>
      </c>
    </row>
    <row r="590" spans="1:5" ht="12.75" x14ac:dyDescent="0.2">
      <c r="A590" s="5" t="str">
        <v>VII</v>
      </c>
      <c r="B590" s="5" t="str">
        <f ca="1">IFERROR(__xludf.DUMMYFUNCTION("""COMPUTED_VALUE"""),"BOHOL")</f>
        <v>BOHOL</v>
      </c>
      <c r="C590" s="5" t="str">
        <f ca="1">IFERROR(__xludf.DUMMYFUNCTION("""COMPUTED_VALUE"""),"CEBU")</f>
        <v>CEBU</v>
      </c>
      <c r="D590" s="5" t="str">
        <f ca="1">IFERROR(__xludf.DUMMYFUNCTION("""COMPUTED_VALUE"""),"NEGROS ORIENTAL")</f>
        <v>NEGROS ORIENTAL</v>
      </c>
      <c r="E590" s="5" t="str">
        <f ca="1">IFERROR(__xludf.DUMMYFUNCTION("""COMPUTED_VALUE"""),"SIQUIJOR")</f>
        <v>SIQUIJOR</v>
      </c>
    </row>
    <row r="591" spans="1:5" ht="12.75" x14ac:dyDescent="0.2">
      <c r="A591" s="5" t="str">
        <v>VII</v>
      </c>
      <c r="B591" s="5" t="str">
        <f ca="1">IFERROR(__xludf.DUMMYFUNCTION("""COMPUTED_VALUE"""),"BOHOL")</f>
        <v>BOHOL</v>
      </c>
      <c r="C591" s="5" t="str">
        <f ca="1">IFERROR(__xludf.DUMMYFUNCTION("""COMPUTED_VALUE"""),"CEBU")</f>
        <v>CEBU</v>
      </c>
      <c r="D591" s="5" t="str">
        <f ca="1">IFERROR(__xludf.DUMMYFUNCTION("""COMPUTED_VALUE"""),"NEGROS ORIENTAL")</f>
        <v>NEGROS ORIENTAL</v>
      </c>
      <c r="E591" s="5" t="str">
        <f ca="1">IFERROR(__xludf.DUMMYFUNCTION("""COMPUTED_VALUE"""),"SIQUIJOR")</f>
        <v>SIQUIJOR</v>
      </c>
    </row>
    <row r="592" spans="1:5" ht="12.75" x14ac:dyDescent="0.2">
      <c r="A592" s="5" t="str">
        <v>VII</v>
      </c>
      <c r="B592" s="5" t="str">
        <f ca="1">IFERROR(__xludf.DUMMYFUNCTION("""COMPUTED_VALUE"""),"BOHOL")</f>
        <v>BOHOL</v>
      </c>
      <c r="C592" s="5" t="str">
        <f ca="1">IFERROR(__xludf.DUMMYFUNCTION("""COMPUTED_VALUE"""),"CEBU")</f>
        <v>CEBU</v>
      </c>
      <c r="D592" s="5" t="str">
        <f ca="1">IFERROR(__xludf.DUMMYFUNCTION("""COMPUTED_VALUE"""),"NEGROS ORIENTAL")</f>
        <v>NEGROS ORIENTAL</v>
      </c>
      <c r="E592" s="5" t="str">
        <f ca="1">IFERROR(__xludf.DUMMYFUNCTION("""COMPUTED_VALUE"""),"SIQUIJOR")</f>
        <v>SIQUIJOR</v>
      </c>
    </row>
    <row r="593" spans="1:5" ht="12.75" x14ac:dyDescent="0.2">
      <c r="A593" s="5" t="str">
        <v>VII</v>
      </c>
      <c r="B593" s="5" t="str">
        <f ca="1">IFERROR(__xludf.DUMMYFUNCTION("""COMPUTED_VALUE"""),"BOHOL")</f>
        <v>BOHOL</v>
      </c>
      <c r="C593" s="5" t="str">
        <f ca="1">IFERROR(__xludf.DUMMYFUNCTION("""COMPUTED_VALUE"""),"CEBU")</f>
        <v>CEBU</v>
      </c>
      <c r="D593" s="5" t="str">
        <f ca="1">IFERROR(__xludf.DUMMYFUNCTION("""COMPUTED_VALUE"""),"NEGROS ORIENTAL")</f>
        <v>NEGROS ORIENTAL</v>
      </c>
      <c r="E593" s="5" t="str">
        <f ca="1">IFERROR(__xludf.DUMMYFUNCTION("""COMPUTED_VALUE"""),"SIQUIJOR")</f>
        <v>SIQUIJOR</v>
      </c>
    </row>
    <row r="594" spans="1:5" ht="12.75" x14ac:dyDescent="0.2">
      <c r="A594" s="5" t="str">
        <v>VII</v>
      </c>
      <c r="B594" s="5" t="str">
        <f ca="1">IFERROR(__xludf.DUMMYFUNCTION("""COMPUTED_VALUE"""),"BOHOL")</f>
        <v>BOHOL</v>
      </c>
      <c r="C594" s="5" t="str">
        <f ca="1">IFERROR(__xludf.DUMMYFUNCTION("""COMPUTED_VALUE"""),"CEBU")</f>
        <v>CEBU</v>
      </c>
      <c r="D594" s="5" t="str">
        <f ca="1">IFERROR(__xludf.DUMMYFUNCTION("""COMPUTED_VALUE"""),"NEGROS ORIENTAL")</f>
        <v>NEGROS ORIENTAL</v>
      </c>
      <c r="E594" s="5" t="str">
        <f ca="1">IFERROR(__xludf.DUMMYFUNCTION("""COMPUTED_VALUE"""),"SIQUIJOR")</f>
        <v>SIQUIJOR</v>
      </c>
    </row>
    <row r="595" spans="1:5" ht="12.75" x14ac:dyDescent="0.2">
      <c r="A595" s="5" t="str">
        <v>VII</v>
      </c>
      <c r="B595" s="5" t="str">
        <f ca="1">IFERROR(__xludf.DUMMYFUNCTION("""COMPUTED_VALUE"""),"BOHOL")</f>
        <v>BOHOL</v>
      </c>
      <c r="C595" s="5" t="str">
        <f ca="1">IFERROR(__xludf.DUMMYFUNCTION("""COMPUTED_VALUE"""),"CEBU")</f>
        <v>CEBU</v>
      </c>
      <c r="D595" s="5" t="str">
        <f ca="1">IFERROR(__xludf.DUMMYFUNCTION("""COMPUTED_VALUE"""),"NEGROS ORIENTAL")</f>
        <v>NEGROS ORIENTAL</v>
      </c>
      <c r="E595" s="5" t="str">
        <f ca="1">IFERROR(__xludf.DUMMYFUNCTION("""COMPUTED_VALUE"""),"SIQUIJOR")</f>
        <v>SIQUIJOR</v>
      </c>
    </row>
    <row r="596" spans="1:5" ht="12.75" x14ac:dyDescent="0.2">
      <c r="A596" s="5" t="str">
        <v>VII</v>
      </c>
      <c r="B596" s="5" t="str">
        <f ca="1">IFERROR(__xludf.DUMMYFUNCTION("""COMPUTED_VALUE"""),"BOHOL")</f>
        <v>BOHOL</v>
      </c>
      <c r="C596" s="5" t="str">
        <f ca="1">IFERROR(__xludf.DUMMYFUNCTION("""COMPUTED_VALUE"""),"CEBU")</f>
        <v>CEBU</v>
      </c>
      <c r="D596" s="5" t="str">
        <f ca="1">IFERROR(__xludf.DUMMYFUNCTION("""COMPUTED_VALUE"""),"NEGROS ORIENTAL")</f>
        <v>NEGROS ORIENTAL</v>
      </c>
      <c r="E596" s="5" t="str">
        <f ca="1">IFERROR(__xludf.DUMMYFUNCTION("""COMPUTED_VALUE"""),"SIQUIJOR")</f>
        <v>SIQUIJOR</v>
      </c>
    </row>
    <row r="597" spans="1:5" ht="12.75" x14ac:dyDescent="0.2">
      <c r="A597" s="5" t="str">
        <v>VII</v>
      </c>
      <c r="B597" s="5" t="str">
        <f ca="1">IFERROR(__xludf.DUMMYFUNCTION("""COMPUTED_VALUE"""),"BOHOL")</f>
        <v>BOHOL</v>
      </c>
      <c r="C597" s="5" t="str">
        <f ca="1">IFERROR(__xludf.DUMMYFUNCTION("""COMPUTED_VALUE"""),"CEBU")</f>
        <v>CEBU</v>
      </c>
      <c r="D597" s="5" t="str">
        <f ca="1">IFERROR(__xludf.DUMMYFUNCTION("""COMPUTED_VALUE"""),"NEGROS ORIENTAL")</f>
        <v>NEGROS ORIENTAL</v>
      </c>
      <c r="E597" s="5" t="str">
        <f ca="1">IFERROR(__xludf.DUMMYFUNCTION("""COMPUTED_VALUE"""),"SIQUIJOR")</f>
        <v>SIQUIJOR</v>
      </c>
    </row>
    <row r="598" spans="1:5" ht="12.75" x14ac:dyDescent="0.2">
      <c r="A598" s="5" t="str">
        <v>VII</v>
      </c>
      <c r="B598" s="5" t="str">
        <f ca="1">IFERROR(__xludf.DUMMYFUNCTION("""COMPUTED_VALUE"""),"BOHOL")</f>
        <v>BOHOL</v>
      </c>
      <c r="C598" s="5" t="str">
        <f ca="1">IFERROR(__xludf.DUMMYFUNCTION("""COMPUTED_VALUE"""),"CEBU")</f>
        <v>CEBU</v>
      </c>
      <c r="D598" s="5" t="str">
        <f ca="1">IFERROR(__xludf.DUMMYFUNCTION("""COMPUTED_VALUE"""),"NEGROS ORIENTAL")</f>
        <v>NEGROS ORIENTAL</v>
      </c>
      <c r="E598" s="5" t="str">
        <f ca="1">IFERROR(__xludf.DUMMYFUNCTION("""COMPUTED_VALUE"""),"SIQUIJOR")</f>
        <v>SIQUIJOR</v>
      </c>
    </row>
    <row r="599" spans="1:5" ht="12.75" x14ac:dyDescent="0.2">
      <c r="A599" s="5" t="str">
        <v>VII</v>
      </c>
      <c r="B599" s="5" t="str">
        <f ca="1">IFERROR(__xludf.DUMMYFUNCTION("""COMPUTED_VALUE"""),"BOHOL")</f>
        <v>BOHOL</v>
      </c>
      <c r="C599" s="5" t="str">
        <f ca="1">IFERROR(__xludf.DUMMYFUNCTION("""COMPUTED_VALUE"""),"CEBU")</f>
        <v>CEBU</v>
      </c>
      <c r="D599" s="5" t="str">
        <f ca="1">IFERROR(__xludf.DUMMYFUNCTION("""COMPUTED_VALUE"""),"NEGROS ORIENTAL")</f>
        <v>NEGROS ORIENTAL</v>
      </c>
      <c r="E599" s="5" t="str">
        <f ca="1">IFERROR(__xludf.DUMMYFUNCTION("""COMPUTED_VALUE"""),"SIQUIJOR")</f>
        <v>SIQUIJOR</v>
      </c>
    </row>
    <row r="600" spans="1:5" ht="12.75" x14ac:dyDescent="0.2">
      <c r="A600" s="5" t="str">
        <v>VII</v>
      </c>
      <c r="B600" s="5" t="str">
        <f ca="1">IFERROR(__xludf.DUMMYFUNCTION("""COMPUTED_VALUE"""),"BOHOL")</f>
        <v>BOHOL</v>
      </c>
      <c r="C600" s="5" t="str">
        <f ca="1">IFERROR(__xludf.DUMMYFUNCTION("""COMPUTED_VALUE"""),"CEBU")</f>
        <v>CEBU</v>
      </c>
      <c r="D600" s="5" t="str">
        <f ca="1">IFERROR(__xludf.DUMMYFUNCTION("""COMPUTED_VALUE"""),"NEGROS ORIENTAL")</f>
        <v>NEGROS ORIENTAL</v>
      </c>
      <c r="E600" s="5" t="str">
        <f ca="1">IFERROR(__xludf.DUMMYFUNCTION("""COMPUTED_VALUE"""),"SIQUIJOR")</f>
        <v>SIQUIJOR</v>
      </c>
    </row>
    <row r="601" spans="1:5" ht="12.75" x14ac:dyDescent="0.2">
      <c r="A601" s="5" t="str">
        <v>VII</v>
      </c>
      <c r="B601" s="5" t="str">
        <f ca="1">IFERROR(__xludf.DUMMYFUNCTION("""COMPUTED_VALUE"""),"BOHOL")</f>
        <v>BOHOL</v>
      </c>
      <c r="C601" s="5" t="str">
        <f ca="1">IFERROR(__xludf.DUMMYFUNCTION("""COMPUTED_VALUE"""),"CEBU")</f>
        <v>CEBU</v>
      </c>
      <c r="D601" s="5" t="str">
        <f ca="1">IFERROR(__xludf.DUMMYFUNCTION("""COMPUTED_VALUE"""),"NEGROS ORIENTAL")</f>
        <v>NEGROS ORIENTAL</v>
      </c>
      <c r="E601" s="5" t="str">
        <f ca="1">IFERROR(__xludf.DUMMYFUNCTION("""COMPUTED_VALUE"""),"SIQUIJOR")</f>
        <v>SIQUIJOR</v>
      </c>
    </row>
    <row r="602" spans="1:5" ht="12.75" x14ac:dyDescent="0.2">
      <c r="A602" s="5" t="str">
        <v>VII</v>
      </c>
      <c r="B602" s="5" t="str">
        <f ca="1">IFERROR(__xludf.DUMMYFUNCTION("""COMPUTED_VALUE"""),"BOHOL")</f>
        <v>BOHOL</v>
      </c>
      <c r="C602" s="5" t="str">
        <f ca="1">IFERROR(__xludf.DUMMYFUNCTION("""COMPUTED_VALUE"""),"CEBU")</f>
        <v>CEBU</v>
      </c>
      <c r="D602" s="5" t="str">
        <f ca="1">IFERROR(__xludf.DUMMYFUNCTION("""COMPUTED_VALUE"""),"NEGROS ORIENTAL")</f>
        <v>NEGROS ORIENTAL</v>
      </c>
      <c r="E602" s="5" t="str">
        <f ca="1">IFERROR(__xludf.DUMMYFUNCTION("""COMPUTED_VALUE"""),"SIQUIJOR")</f>
        <v>SIQUIJOR</v>
      </c>
    </row>
    <row r="603" spans="1:5" ht="12.75" x14ac:dyDescent="0.2">
      <c r="A603" s="5" t="str">
        <v>VII</v>
      </c>
      <c r="B603" s="5" t="str">
        <f ca="1">IFERROR(__xludf.DUMMYFUNCTION("""COMPUTED_VALUE"""),"BOHOL")</f>
        <v>BOHOL</v>
      </c>
      <c r="C603" s="5" t="str">
        <f ca="1">IFERROR(__xludf.DUMMYFUNCTION("""COMPUTED_VALUE"""),"CEBU")</f>
        <v>CEBU</v>
      </c>
      <c r="D603" s="5" t="str">
        <f ca="1">IFERROR(__xludf.DUMMYFUNCTION("""COMPUTED_VALUE"""),"NEGROS ORIENTAL")</f>
        <v>NEGROS ORIENTAL</v>
      </c>
      <c r="E603" s="5" t="str">
        <f ca="1">IFERROR(__xludf.DUMMYFUNCTION("""COMPUTED_VALUE"""),"SIQUIJOR")</f>
        <v>SIQUIJOR</v>
      </c>
    </row>
    <row r="604" spans="1:5" ht="12.75" x14ac:dyDescent="0.2">
      <c r="A604" s="5" t="str">
        <v>VII</v>
      </c>
      <c r="B604" s="5" t="str">
        <f ca="1">IFERROR(__xludf.DUMMYFUNCTION("""COMPUTED_VALUE"""),"BOHOL")</f>
        <v>BOHOL</v>
      </c>
      <c r="C604" s="5" t="str">
        <f ca="1">IFERROR(__xludf.DUMMYFUNCTION("""COMPUTED_VALUE"""),"CEBU")</f>
        <v>CEBU</v>
      </c>
      <c r="D604" s="5" t="str">
        <f ca="1">IFERROR(__xludf.DUMMYFUNCTION("""COMPUTED_VALUE"""),"NEGROS ORIENTAL")</f>
        <v>NEGROS ORIENTAL</v>
      </c>
      <c r="E604" s="5" t="str">
        <f ca="1">IFERROR(__xludf.DUMMYFUNCTION("""COMPUTED_VALUE"""),"SIQUIJOR")</f>
        <v>SIQUIJOR</v>
      </c>
    </row>
    <row r="605" spans="1:5" ht="12.75" x14ac:dyDescent="0.2">
      <c r="A605" s="5" t="str">
        <v>VII</v>
      </c>
      <c r="B605" s="5" t="str">
        <f ca="1">IFERROR(__xludf.DUMMYFUNCTION("""COMPUTED_VALUE"""),"BOHOL")</f>
        <v>BOHOL</v>
      </c>
      <c r="C605" s="5" t="str">
        <f ca="1">IFERROR(__xludf.DUMMYFUNCTION("""COMPUTED_VALUE"""),"CEBU")</f>
        <v>CEBU</v>
      </c>
      <c r="D605" s="5" t="str">
        <f ca="1">IFERROR(__xludf.DUMMYFUNCTION("""COMPUTED_VALUE"""),"NEGROS ORIENTAL")</f>
        <v>NEGROS ORIENTAL</v>
      </c>
      <c r="E605" s="5" t="str">
        <f ca="1">IFERROR(__xludf.DUMMYFUNCTION("""COMPUTED_VALUE"""),"SIQUIJOR")</f>
        <v>SIQUIJOR</v>
      </c>
    </row>
    <row r="606" spans="1:5" ht="12.75" x14ac:dyDescent="0.2">
      <c r="A606" s="5" t="str">
        <v>VII</v>
      </c>
      <c r="B606" s="5" t="str">
        <f ca="1">IFERROR(__xludf.DUMMYFUNCTION("""COMPUTED_VALUE"""),"BOHOL")</f>
        <v>BOHOL</v>
      </c>
      <c r="C606" s="5" t="str">
        <f ca="1">IFERROR(__xludf.DUMMYFUNCTION("""COMPUTED_VALUE"""),"CEBU")</f>
        <v>CEBU</v>
      </c>
      <c r="D606" s="5" t="str">
        <f ca="1">IFERROR(__xludf.DUMMYFUNCTION("""COMPUTED_VALUE"""),"NEGROS ORIENTAL")</f>
        <v>NEGROS ORIENTAL</v>
      </c>
      <c r="E606" s="5" t="str">
        <f ca="1">IFERROR(__xludf.DUMMYFUNCTION("""COMPUTED_VALUE"""),"SIQUIJOR")</f>
        <v>SIQUIJOR</v>
      </c>
    </row>
    <row r="607" spans="1:5" ht="12.75" x14ac:dyDescent="0.2">
      <c r="A607" s="5" t="str">
        <v>VII</v>
      </c>
      <c r="B607" s="5" t="str">
        <f ca="1">IFERROR(__xludf.DUMMYFUNCTION("""COMPUTED_VALUE"""),"BOHOL")</f>
        <v>BOHOL</v>
      </c>
      <c r="C607" s="5" t="str">
        <f ca="1">IFERROR(__xludf.DUMMYFUNCTION("""COMPUTED_VALUE"""),"CEBU")</f>
        <v>CEBU</v>
      </c>
      <c r="D607" s="5" t="str">
        <f ca="1">IFERROR(__xludf.DUMMYFUNCTION("""COMPUTED_VALUE"""),"NEGROS ORIENTAL")</f>
        <v>NEGROS ORIENTAL</v>
      </c>
      <c r="E607" s="5" t="str">
        <f ca="1">IFERROR(__xludf.DUMMYFUNCTION("""COMPUTED_VALUE"""),"SIQUIJOR")</f>
        <v>SIQUIJOR</v>
      </c>
    </row>
    <row r="608" spans="1:5" ht="12.75" x14ac:dyDescent="0.2">
      <c r="A608" s="5" t="str">
        <v>VII</v>
      </c>
      <c r="B608" s="5" t="str">
        <f ca="1">IFERROR(__xludf.DUMMYFUNCTION("""COMPUTED_VALUE"""),"BOHOL")</f>
        <v>BOHOL</v>
      </c>
      <c r="C608" s="5" t="str">
        <f ca="1">IFERROR(__xludf.DUMMYFUNCTION("""COMPUTED_VALUE"""),"CEBU")</f>
        <v>CEBU</v>
      </c>
      <c r="D608" s="5" t="str">
        <f ca="1">IFERROR(__xludf.DUMMYFUNCTION("""COMPUTED_VALUE"""),"NEGROS ORIENTAL")</f>
        <v>NEGROS ORIENTAL</v>
      </c>
      <c r="E608" s="5" t="str">
        <f ca="1">IFERROR(__xludf.DUMMYFUNCTION("""COMPUTED_VALUE"""),"SIQUIJOR")</f>
        <v>SIQUIJOR</v>
      </c>
    </row>
    <row r="609" spans="1:5" ht="12.75" x14ac:dyDescent="0.2">
      <c r="A609" s="5" t="str">
        <v>VII</v>
      </c>
      <c r="B609" s="5" t="str">
        <f ca="1">IFERROR(__xludf.DUMMYFUNCTION("""COMPUTED_VALUE"""),"BOHOL")</f>
        <v>BOHOL</v>
      </c>
      <c r="C609" s="5" t="str">
        <f ca="1">IFERROR(__xludf.DUMMYFUNCTION("""COMPUTED_VALUE"""),"CEBU")</f>
        <v>CEBU</v>
      </c>
      <c r="D609" s="5" t="str">
        <f ca="1">IFERROR(__xludf.DUMMYFUNCTION("""COMPUTED_VALUE"""),"NEGROS ORIENTAL")</f>
        <v>NEGROS ORIENTAL</v>
      </c>
      <c r="E609" s="5" t="str">
        <f ca="1">IFERROR(__xludf.DUMMYFUNCTION("""COMPUTED_VALUE"""),"SIQUIJOR")</f>
        <v>SIQUIJOR</v>
      </c>
    </row>
    <row r="610" spans="1:5" ht="12.75" x14ac:dyDescent="0.2">
      <c r="A610" s="5" t="str">
        <v>VII</v>
      </c>
      <c r="B610" s="5" t="str">
        <f ca="1">IFERROR(__xludf.DUMMYFUNCTION("""COMPUTED_VALUE"""),"BOHOL")</f>
        <v>BOHOL</v>
      </c>
      <c r="C610" s="5" t="str">
        <f ca="1">IFERROR(__xludf.DUMMYFUNCTION("""COMPUTED_VALUE"""),"CEBU")</f>
        <v>CEBU</v>
      </c>
      <c r="D610" s="5" t="str">
        <f ca="1">IFERROR(__xludf.DUMMYFUNCTION("""COMPUTED_VALUE"""),"NEGROS ORIENTAL")</f>
        <v>NEGROS ORIENTAL</v>
      </c>
      <c r="E610" s="5" t="str">
        <f ca="1">IFERROR(__xludf.DUMMYFUNCTION("""COMPUTED_VALUE"""),"SIQUIJOR")</f>
        <v>SIQUIJOR</v>
      </c>
    </row>
    <row r="611" spans="1:5" ht="12.75" x14ac:dyDescent="0.2">
      <c r="A611" s="5" t="str">
        <v>VII</v>
      </c>
      <c r="B611" s="5" t="str">
        <f ca="1">IFERROR(__xludf.DUMMYFUNCTION("""COMPUTED_VALUE"""),"BOHOL")</f>
        <v>BOHOL</v>
      </c>
      <c r="C611" s="5" t="str">
        <f ca="1">IFERROR(__xludf.DUMMYFUNCTION("""COMPUTED_VALUE"""),"CEBU")</f>
        <v>CEBU</v>
      </c>
      <c r="D611" s="5" t="str">
        <f ca="1">IFERROR(__xludf.DUMMYFUNCTION("""COMPUTED_VALUE"""),"NEGROS ORIENTAL")</f>
        <v>NEGROS ORIENTAL</v>
      </c>
      <c r="E611" s="5" t="str">
        <f ca="1">IFERROR(__xludf.DUMMYFUNCTION("""COMPUTED_VALUE"""),"SIQUIJOR")</f>
        <v>SIQUIJOR</v>
      </c>
    </row>
    <row r="612" spans="1:5" ht="12.75" x14ac:dyDescent="0.2">
      <c r="A612" s="5" t="str">
        <v>VII</v>
      </c>
      <c r="B612" s="5" t="str">
        <f ca="1">IFERROR(__xludf.DUMMYFUNCTION("""COMPUTED_VALUE"""),"BOHOL")</f>
        <v>BOHOL</v>
      </c>
      <c r="C612" s="5" t="str">
        <f ca="1">IFERROR(__xludf.DUMMYFUNCTION("""COMPUTED_VALUE"""),"CEBU")</f>
        <v>CEBU</v>
      </c>
      <c r="D612" s="5" t="str">
        <f ca="1">IFERROR(__xludf.DUMMYFUNCTION("""COMPUTED_VALUE"""),"NEGROS ORIENTAL")</f>
        <v>NEGROS ORIENTAL</v>
      </c>
      <c r="E612" s="5" t="str">
        <f ca="1">IFERROR(__xludf.DUMMYFUNCTION("""COMPUTED_VALUE"""),"SIQUIJOR")</f>
        <v>SIQUIJOR</v>
      </c>
    </row>
    <row r="613" spans="1:5" ht="12.75" x14ac:dyDescent="0.2">
      <c r="A613" s="5" t="str">
        <v>VII</v>
      </c>
      <c r="B613" s="5" t="str">
        <f ca="1">IFERROR(__xludf.DUMMYFUNCTION("""COMPUTED_VALUE"""),"BOHOL")</f>
        <v>BOHOL</v>
      </c>
      <c r="C613" s="5" t="str">
        <f ca="1">IFERROR(__xludf.DUMMYFUNCTION("""COMPUTED_VALUE"""),"CEBU")</f>
        <v>CEBU</v>
      </c>
      <c r="D613" s="5" t="str">
        <f ca="1">IFERROR(__xludf.DUMMYFUNCTION("""COMPUTED_VALUE"""),"NEGROS ORIENTAL")</f>
        <v>NEGROS ORIENTAL</v>
      </c>
      <c r="E613" s="5" t="str">
        <f ca="1">IFERROR(__xludf.DUMMYFUNCTION("""COMPUTED_VALUE"""),"SIQUIJOR")</f>
        <v>SIQUIJOR</v>
      </c>
    </row>
    <row r="614" spans="1:5" ht="12.75" x14ac:dyDescent="0.2">
      <c r="A614" s="5" t="str">
        <v>VII</v>
      </c>
      <c r="B614" s="5" t="str">
        <f ca="1">IFERROR(__xludf.DUMMYFUNCTION("""COMPUTED_VALUE"""),"BOHOL")</f>
        <v>BOHOL</v>
      </c>
      <c r="C614" s="5" t="str">
        <f ca="1">IFERROR(__xludf.DUMMYFUNCTION("""COMPUTED_VALUE"""),"CEBU")</f>
        <v>CEBU</v>
      </c>
      <c r="D614" s="5" t="str">
        <f ca="1">IFERROR(__xludf.DUMMYFUNCTION("""COMPUTED_VALUE"""),"NEGROS ORIENTAL")</f>
        <v>NEGROS ORIENTAL</v>
      </c>
      <c r="E614" s="5" t="str">
        <f ca="1">IFERROR(__xludf.DUMMYFUNCTION("""COMPUTED_VALUE"""),"SIQUIJOR")</f>
        <v>SIQUIJOR</v>
      </c>
    </row>
    <row r="615" spans="1:5" ht="12.75" x14ac:dyDescent="0.2">
      <c r="A615" s="5" t="str">
        <v>VII</v>
      </c>
      <c r="B615" s="5" t="str">
        <f ca="1">IFERROR(__xludf.DUMMYFUNCTION("""COMPUTED_VALUE"""),"BOHOL")</f>
        <v>BOHOL</v>
      </c>
      <c r="C615" s="5" t="str">
        <f ca="1">IFERROR(__xludf.DUMMYFUNCTION("""COMPUTED_VALUE"""),"CEBU")</f>
        <v>CEBU</v>
      </c>
      <c r="D615" s="5" t="str">
        <f ca="1">IFERROR(__xludf.DUMMYFUNCTION("""COMPUTED_VALUE"""),"NEGROS ORIENTAL")</f>
        <v>NEGROS ORIENTAL</v>
      </c>
      <c r="E615" s="5" t="str">
        <f ca="1">IFERROR(__xludf.DUMMYFUNCTION("""COMPUTED_VALUE"""),"SIQUIJOR")</f>
        <v>SIQUIJOR</v>
      </c>
    </row>
    <row r="616" spans="1:5" ht="12.75" x14ac:dyDescent="0.2">
      <c r="A616" s="5" t="str">
        <v>VII</v>
      </c>
      <c r="B616" s="5" t="str">
        <f ca="1">IFERROR(__xludf.DUMMYFUNCTION("""COMPUTED_VALUE"""),"BOHOL")</f>
        <v>BOHOL</v>
      </c>
      <c r="C616" s="5" t="str">
        <f ca="1">IFERROR(__xludf.DUMMYFUNCTION("""COMPUTED_VALUE"""),"CEBU")</f>
        <v>CEBU</v>
      </c>
      <c r="D616" s="5" t="str">
        <f ca="1">IFERROR(__xludf.DUMMYFUNCTION("""COMPUTED_VALUE"""),"NEGROS ORIENTAL")</f>
        <v>NEGROS ORIENTAL</v>
      </c>
      <c r="E616" s="5" t="str">
        <f ca="1">IFERROR(__xludf.DUMMYFUNCTION("""COMPUTED_VALUE"""),"SIQUIJOR")</f>
        <v>SIQUIJOR</v>
      </c>
    </row>
    <row r="617" spans="1:5" ht="12.75" x14ac:dyDescent="0.2">
      <c r="A617" s="5" t="str">
        <v>VII</v>
      </c>
      <c r="B617" s="5" t="str">
        <f ca="1">IFERROR(__xludf.DUMMYFUNCTION("""COMPUTED_VALUE"""),"BOHOL")</f>
        <v>BOHOL</v>
      </c>
      <c r="C617" s="5" t="str">
        <f ca="1">IFERROR(__xludf.DUMMYFUNCTION("""COMPUTED_VALUE"""),"CEBU")</f>
        <v>CEBU</v>
      </c>
      <c r="D617" s="5" t="str">
        <f ca="1">IFERROR(__xludf.DUMMYFUNCTION("""COMPUTED_VALUE"""),"NEGROS ORIENTAL")</f>
        <v>NEGROS ORIENTAL</v>
      </c>
      <c r="E617" s="5" t="str">
        <f ca="1">IFERROR(__xludf.DUMMYFUNCTION("""COMPUTED_VALUE"""),"SIQUIJOR")</f>
        <v>SIQUIJOR</v>
      </c>
    </row>
    <row r="618" spans="1:5" ht="12.75" x14ac:dyDescent="0.2">
      <c r="A618" s="5" t="str">
        <v>VII</v>
      </c>
      <c r="B618" s="5" t="str">
        <f ca="1">IFERROR(__xludf.DUMMYFUNCTION("""COMPUTED_VALUE"""),"BOHOL")</f>
        <v>BOHOL</v>
      </c>
      <c r="C618" s="5" t="str">
        <f ca="1">IFERROR(__xludf.DUMMYFUNCTION("""COMPUTED_VALUE"""),"CEBU")</f>
        <v>CEBU</v>
      </c>
      <c r="D618" s="5" t="str">
        <f ca="1">IFERROR(__xludf.DUMMYFUNCTION("""COMPUTED_VALUE"""),"NEGROS ORIENTAL")</f>
        <v>NEGROS ORIENTAL</v>
      </c>
      <c r="E618" s="5" t="str">
        <f ca="1">IFERROR(__xludf.DUMMYFUNCTION("""COMPUTED_VALUE"""),"SIQUIJOR")</f>
        <v>SIQUIJOR</v>
      </c>
    </row>
    <row r="619" spans="1:5" ht="12.75" x14ac:dyDescent="0.2">
      <c r="A619" s="5" t="str">
        <v>VII</v>
      </c>
      <c r="B619" s="5" t="str">
        <f ca="1">IFERROR(__xludf.DUMMYFUNCTION("""COMPUTED_VALUE"""),"BOHOL")</f>
        <v>BOHOL</v>
      </c>
      <c r="C619" s="5" t="str">
        <f ca="1">IFERROR(__xludf.DUMMYFUNCTION("""COMPUTED_VALUE"""),"CEBU")</f>
        <v>CEBU</v>
      </c>
      <c r="D619" s="5" t="str">
        <f ca="1">IFERROR(__xludf.DUMMYFUNCTION("""COMPUTED_VALUE"""),"NEGROS ORIENTAL")</f>
        <v>NEGROS ORIENTAL</v>
      </c>
      <c r="E619" s="5" t="str">
        <f ca="1">IFERROR(__xludf.DUMMYFUNCTION("""COMPUTED_VALUE"""),"SIQUIJOR")</f>
        <v>SIQUIJOR</v>
      </c>
    </row>
    <row r="620" spans="1:5" ht="12.75" x14ac:dyDescent="0.2">
      <c r="A620" s="5" t="str">
        <v>VII</v>
      </c>
      <c r="B620" s="5" t="str">
        <f ca="1">IFERROR(__xludf.DUMMYFUNCTION("""COMPUTED_VALUE"""),"BOHOL")</f>
        <v>BOHOL</v>
      </c>
      <c r="C620" s="5" t="str">
        <f ca="1">IFERROR(__xludf.DUMMYFUNCTION("""COMPUTED_VALUE"""),"CEBU")</f>
        <v>CEBU</v>
      </c>
      <c r="D620" s="5" t="str">
        <f ca="1">IFERROR(__xludf.DUMMYFUNCTION("""COMPUTED_VALUE"""),"NEGROS ORIENTAL")</f>
        <v>NEGROS ORIENTAL</v>
      </c>
      <c r="E620" s="5" t="str">
        <f ca="1">IFERROR(__xludf.DUMMYFUNCTION("""COMPUTED_VALUE"""),"SIQUIJOR")</f>
        <v>SIQUIJOR</v>
      </c>
    </row>
    <row r="621" spans="1:5" ht="12.75" x14ac:dyDescent="0.2">
      <c r="A621" s="5" t="str">
        <v>VII</v>
      </c>
      <c r="B621" s="5" t="str">
        <f ca="1">IFERROR(__xludf.DUMMYFUNCTION("""COMPUTED_VALUE"""),"BOHOL")</f>
        <v>BOHOL</v>
      </c>
      <c r="C621" s="5" t="str">
        <f ca="1">IFERROR(__xludf.DUMMYFUNCTION("""COMPUTED_VALUE"""),"CEBU")</f>
        <v>CEBU</v>
      </c>
      <c r="D621" s="5" t="str">
        <f ca="1">IFERROR(__xludf.DUMMYFUNCTION("""COMPUTED_VALUE"""),"NEGROS ORIENTAL")</f>
        <v>NEGROS ORIENTAL</v>
      </c>
      <c r="E621" s="5" t="str">
        <f ca="1">IFERROR(__xludf.DUMMYFUNCTION("""COMPUTED_VALUE"""),"SIQUIJOR")</f>
        <v>SIQUIJOR</v>
      </c>
    </row>
    <row r="622" spans="1:5" ht="12.75" x14ac:dyDescent="0.2">
      <c r="A622" s="5" t="str">
        <v>VII</v>
      </c>
      <c r="B622" s="5" t="str">
        <f ca="1">IFERROR(__xludf.DUMMYFUNCTION("""COMPUTED_VALUE"""),"BOHOL")</f>
        <v>BOHOL</v>
      </c>
      <c r="C622" s="5" t="str">
        <f ca="1">IFERROR(__xludf.DUMMYFUNCTION("""COMPUTED_VALUE"""),"CEBU")</f>
        <v>CEBU</v>
      </c>
      <c r="D622" s="5" t="str">
        <f ca="1">IFERROR(__xludf.DUMMYFUNCTION("""COMPUTED_VALUE"""),"NEGROS ORIENTAL")</f>
        <v>NEGROS ORIENTAL</v>
      </c>
      <c r="E622" s="5" t="str">
        <f ca="1">IFERROR(__xludf.DUMMYFUNCTION("""COMPUTED_VALUE"""),"SIQUIJOR")</f>
        <v>SIQUIJOR</v>
      </c>
    </row>
    <row r="623" spans="1:5" ht="12.75" x14ac:dyDescent="0.2">
      <c r="A623" s="5" t="str">
        <v>VII</v>
      </c>
      <c r="B623" s="5" t="str">
        <f ca="1">IFERROR(__xludf.DUMMYFUNCTION("""COMPUTED_VALUE"""),"BOHOL")</f>
        <v>BOHOL</v>
      </c>
      <c r="C623" s="5" t="str">
        <f ca="1">IFERROR(__xludf.DUMMYFUNCTION("""COMPUTED_VALUE"""),"CEBU")</f>
        <v>CEBU</v>
      </c>
      <c r="D623" s="5" t="str">
        <f ca="1">IFERROR(__xludf.DUMMYFUNCTION("""COMPUTED_VALUE"""),"NEGROS ORIENTAL")</f>
        <v>NEGROS ORIENTAL</v>
      </c>
      <c r="E623" s="5" t="str">
        <f ca="1">IFERROR(__xludf.DUMMYFUNCTION("""COMPUTED_VALUE"""),"SIQUIJOR")</f>
        <v>SIQUIJOR</v>
      </c>
    </row>
    <row r="624" spans="1:5" ht="12.75" x14ac:dyDescent="0.2">
      <c r="A624" s="5" t="str">
        <v>VII</v>
      </c>
      <c r="B624" s="5" t="str">
        <f ca="1">IFERROR(__xludf.DUMMYFUNCTION("""COMPUTED_VALUE"""),"BOHOL")</f>
        <v>BOHOL</v>
      </c>
      <c r="C624" s="5" t="str">
        <f ca="1">IFERROR(__xludf.DUMMYFUNCTION("""COMPUTED_VALUE"""),"CEBU")</f>
        <v>CEBU</v>
      </c>
      <c r="D624" s="5" t="str">
        <f ca="1">IFERROR(__xludf.DUMMYFUNCTION("""COMPUTED_VALUE"""),"NEGROS ORIENTAL")</f>
        <v>NEGROS ORIENTAL</v>
      </c>
      <c r="E624" s="5" t="str">
        <f ca="1">IFERROR(__xludf.DUMMYFUNCTION("""COMPUTED_VALUE"""),"SIQUIJOR")</f>
        <v>SIQUIJOR</v>
      </c>
    </row>
    <row r="625" spans="1:5" ht="12.75" x14ac:dyDescent="0.2">
      <c r="A625" s="5" t="str">
        <v>VII</v>
      </c>
      <c r="B625" s="5" t="str">
        <f ca="1">IFERROR(__xludf.DUMMYFUNCTION("""COMPUTED_VALUE"""),"BOHOL")</f>
        <v>BOHOL</v>
      </c>
      <c r="C625" s="5" t="str">
        <f ca="1">IFERROR(__xludf.DUMMYFUNCTION("""COMPUTED_VALUE"""),"CEBU")</f>
        <v>CEBU</v>
      </c>
      <c r="D625" s="5" t="str">
        <f ca="1">IFERROR(__xludf.DUMMYFUNCTION("""COMPUTED_VALUE"""),"NEGROS ORIENTAL")</f>
        <v>NEGROS ORIENTAL</v>
      </c>
      <c r="E625" s="5" t="str">
        <f ca="1">IFERROR(__xludf.DUMMYFUNCTION("""COMPUTED_VALUE"""),"SIQUIJOR")</f>
        <v>SIQUIJOR</v>
      </c>
    </row>
    <row r="626" spans="1:5" ht="12.75" x14ac:dyDescent="0.2">
      <c r="A626" s="5" t="str">
        <v>VII</v>
      </c>
      <c r="B626" s="5" t="str">
        <f ca="1">IFERROR(__xludf.DUMMYFUNCTION("""COMPUTED_VALUE"""),"BOHOL")</f>
        <v>BOHOL</v>
      </c>
      <c r="C626" s="5" t="str">
        <f ca="1">IFERROR(__xludf.DUMMYFUNCTION("""COMPUTED_VALUE"""),"CEBU")</f>
        <v>CEBU</v>
      </c>
      <c r="D626" s="5" t="str">
        <f ca="1">IFERROR(__xludf.DUMMYFUNCTION("""COMPUTED_VALUE"""),"NEGROS ORIENTAL")</f>
        <v>NEGROS ORIENTAL</v>
      </c>
      <c r="E626" s="5" t="str">
        <f ca="1">IFERROR(__xludf.DUMMYFUNCTION("""COMPUTED_VALUE"""),"SIQUIJOR")</f>
        <v>SIQUIJOR</v>
      </c>
    </row>
    <row r="627" spans="1:5" ht="12.75" x14ac:dyDescent="0.2">
      <c r="A627" s="5" t="str">
        <v>VII</v>
      </c>
      <c r="B627" s="5" t="str">
        <f ca="1">IFERROR(__xludf.DUMMYFUNCTION("""COMPUTED_VALUE"""),"BOHOL")</f>
        <v>BOHOL</v>
      </c>
      <c r="C627" s="5" t="str">
        <f ca="1">IFERROR(__xludf.DUMMYFUNCTION("""COMPUTED_VALUE"""),"CEBU")</f>
        <v>CEBU</v>
      </c>
      <c r="D627" s="5" t="str">
        <f ca="1">IFERROR(__xludf.DUMMYFUNCTION("""COMPUTED_VALUE"""),"NEGROS ORIENTAL")</f>
        <v>NEGROS ORIENTAL</v>
      </c>
      <c r="E627" s="5" t="str">
        <f ca="1">IFERROR(__xludf.DUMMYFUNCTION("""COMPUTED_VALUE"""),"SIQUIJOR")</f>
        <v>SIQUIJOR</v>
      </c>
    </row>
    <row r="628" spans="1:5" ht="12.75" x14ac:dyDescent="0.2">
      <c r="A628" s="5" t="str">
        <v>VII</v>
      </c>
      <c r="B628" s="5" t="str">
        <f ca="1">IFERROR(__xludf.DUMMYFUNCTION("""COMPUTED_VALUE"""),"BOHOL")</f>
        <v>BOHOL</v>
      </c>
      <c r="C628" s="5" t="str">
        <f ca="1">IFERROR(__xludf.DUMMYFUNCTION("""COMPUTED_VALUE"""),"CEBU")</f>
        <v>CEBU</v>
      </c>
      <c r="D628" s="5" t="str">
        <f ca="1">IFERROR(__xludf.DUMMYFUNCTION("""COMPUTED_VALUE"""),"NEGROS ORIENTAL")</f>
        <v>NEGROS ORIENTAL</v>
      </c>
      <c r="E628" s="5" t="str">
        <f ca="1">IFERROR(__xludf.DUMMYFUNCTION("""COMPUTED_VALUE"""),"SIQUIJOR")</f>
        <v>SIQUIJOR</v>
      </c>
    </row>
    <row r="629" spans="1:5" ht="12.75" x14ac:dyDescent="0.2">
      <c r="A629" s="5" t="str">
        <v>VII</v>
      </c>
      <c r="B629" s="5" t="str">
        <f ca="1">IFERROR(__xludf.DUMMYFUNCTION("""COMPUTED_VALUE"""),"BOHOL")</f>
        <v>BOHOL</v>
      </c>
      <c r="C629" s="5" t="str">
        <f ca="1">IFERROR(__xludf.DUMMYFUNCTION("""COMPUTED_VALUE"""),"CEBU")</f>
        <v>CEBU</v>
      </c>
      <c r="D629" s="5" t="str">
        <f ca="1">IFERROR(__xludf.DUMMYFUNCTION("""COMPUTED_VALUE"""),"NEGROS ORIENTAL")</f>
        <v>NEGROS ORIENTAL</v>
      </c>
      <c r="E629" s="5" t="str">
        <f ca="1">IFERROR(__xludf.DUMMYFUNCTION("""COMPUTED_VALUE"""),"SIQUIJOR")</f>
        <v>SIQUIJOR</v>
      </c>
    </row>
    <row r="630" spans="1:5" ht="12.75" x14ac:dyDescent="0.2">
      <c r="A630" s="5" t="str">
        <v>VII</v>
      </c>
      <c r="B630" s="5" t="str">
        <f ca="1">IFERROR(__xludf.DUMMYFUNCTION("""COMPUTED_VALUE"""),"BOHOL")</f>
        <v>BOHOL</v>
      </c>
      <c r="C630" s="5" t="str">
        <f ca="1">IFERROR(__xludf.DUMMYFUNCTION("""COMPUTED_VALUE"""),"CEBU")</f>
        <v>CEBU</v>
      </c>
      <c r="D630" s="5" t="str">
        <f ca="1">IFERROR(__xludf.DUMMYFUNCTION("""COMPUTED_VALUE"""),"NEGROS ORIENTAL")</f>
        <v>NEGROS ORIENTAL</v>
      </c>
      <c r="E630" s="5" t="str">
        <f ca="1">IFERROR(__xludf.DUMMYFUNCTION("""COMPUTED_VALUE"""),"SIQUIJOR")</f>
        <v>SIQUIJOR</v>
      </c>
    </row>
    <row r="631" spans="1:5" ht="12.75" x14ac:dyDescent="0.2">
      <c r="A631" s="5" t="str">
        <v>VII</v>
      </c>
      <c r="B631" s="5" t="str">
        <f ca="1">IFERROR(__xludf.DUMMYFUNCTION("""COMPUTED_VALUE"""),"BOHOL")</f>
        <v>BOHOL</v>
      </c>
      <c r="C631" s="5" t="str">
        <f ca="1">IFERROR(__xludf.DUMMYFUNCTION("""COMPUTED_VALUE"""),"CEBU")</f>
        <v>CEBU</v>
      </c>
      <c r="D631" s="5" t="str">
        <f ca="1">IFERROR(__xludf.DUMMYFUNCTION("""COMPUTED_VALUE"""),"NEGROS ORIENTAL")</f>
        <v>NEGROS ORIENTAL</v>
      </c>
      <c r="E631" s="5" t="str">
        <f ca="1">IFERROR(__xludf.DUMMYFUNCTION("""COMPUTED_VALUE"""),"SIQUIJOR")</f>
        <v>SIQUIJOR</v>
      </c>
    </row>
    <row r="632" spans="1:5" ht="12.75" x14ac:dyDescent="0.2">
      <c r="A632" s="5" t="str">
        <v>VII</v>
      </c>
      <c r="B632" s="5" t="str">
        <f ca="1">IFERROR(__xludf.DUMMYFUNCTION("""COMPUTED_VALUE"""),"BOHOL")</f>
        <v>BOHOL</v>
      </c>
      <c r="C632" s="5" t="str">
        <f ca="1">IFERROR(__xludf.DUMMYFUNCTION("""COMPUTED_VALUE"""),"CEBU")</f>
        <v>CEBU</v>
      </c>
      <c r="D632" s="5" t="str">
        <f ca="1">IFERROR(__xludf.DUMMYFUNCTION("""COMPUTED_VALUE"""),"NEGROS ORIENTAL")</f>
        <v>NEGROS ORIENTAL</v>
      </c>
      <c r="E632" s="5" t="str">
        <f ca="1">IFERROR(__xludf.DUMMYFUNCTION("""COMPUTED_VALUE"""),"SIQUIJOR")</f>
        <v>SIQUIJOR</v>
      </c>
    </row>
    <row r="633" spans="1:5" ht="12.75" x14ac:dyDescent="0.2">
      <c r="A633" s="5" t="str">
        <v>VII</v>
      </c>
      <c r="B633" s="5" t="str">
        <f ca="1">IFERROR(__xludf.DUMMYFUNCTION("""COMPUTED_VALUE"""),"BOHOL")</f>
        <v>BOHOL</v>
      </c>
      <c r="C633" s="5" t="str">
        <f ca="1">IFERROR(__xludf.DUMMYFUNCTION("""COMPUTED_VALUE"""),"CEBU")</f>
        <v>CEBU</v>
      </c>
      <c r="D633" s="5" t="str">
        <f ca="1">IFERROR(__xludf.DUMMYFUNCTION("""COMPUTED_VALUE"""),"NEGROS ORIENTAL")</f>
        <v>NEGROS ORIENTAL</v>
      </c>
      <c r="E633" s="5" t="str">
        <f ca="1">IFERROR(__xludf.DUMMYFUNCTION("""COMPUTED_VALUE"""),"SIQUIJOR")</f>
        <v>SIQUIJOR</v>
      </c>
    </row>
    <row r="634" spans="1:5" ht="12.75" x14ac:dyDescent="0.2">
      <c r="A634" s="5" t="str">
        <v>VII</v>
      </c>
      <c r="B634" s="5" t="str">
        <f ca="1">IFERROR(__xludf.DUMMYFUNCTION("""COMPUTED_VALUE"""),"BOHOL")</f>
        <v>BOHOL</v>
      </c>
      <c r="C634" s="5" t="str">
        <f ca="1">IFERROR(__xludf.DUMMYFUNCTION("""COMPUTED_VALUE"""),"CEBU")</f>
        <v>CEBU</v>
      </c>
      <c r="D634" s="5" t="str">
        <f ca="1">IFERROR(__xludf.DUMMYFUNCTION("""COMPUTED_VALUE"""),"NEGROS ORIENTAL")</f>
        <v>NEGROS ORIENTAL</v>
      </c>
      <c r="E634" s="5" t="str">
        <f ca="1">IFERROR(__xludf.DUMMYFUNCTION("""COMPUTED_VALUE"""),"SIQUIJOR")</f>
        <v>SIQUIJOR</v>
      </c>
    </row>
    <row r="635" spans="1:5" ht="12.75" x14ac:dyDescent="0.2">
      <c r="A635" s="5" t="str">
        <v>VII</v>
      </c>
      <c r="B635" s="5" t="str">
        <f ca="1">IFERROR(__xludf.DUMMYFUNCTION("""COMPUTED_VALUE"""),"BOHOL")</f>
        <v>BOHOL</v>
      </c>
      <c r="C635" s="5" t="str">
        <f ca="1">IFERROR(__xludf.DUMMYFUNCTION("""COMPUTED_VALUE"""),"CEBU")</f>
        <v>CEBU</v>
      </c>
      <c r="D635" s="5" t="str">
        <f ca="1">IFERROR(__xludf.DUMMYFUNCTION("""COMPUTED_VALUE"""),"NEGROS ORIENTAL")</f>
        <v>NEGROS ORIENTAL</v>
      </c>
      <c r="E635" s="5" t="str">
        <f ca="1">IFERROR(__xludf.DUMMYFUNCTION("""COMPUTED_VALUE"""),"SIQUIJOR")</f>
        <v>SIQUIJOR</v>
      </c>
    </row>
    <row r="636" spans="1:5" ht="12.75" x14ac:dyDescent="0.2">
      <c r="A636" s="5" t="str">
        <v>VII</v>
      </c>
      <c r="B636" s="5" t="str">
        <f ca="1">IFERROR(__xludf.DUMMYFUNCTION("""COMPUTED_VALUE"""),"BOHOL")</f>
        <v>BOHOL</v>
      </c>
      <c r="C636" s="5" t="str">
        <f ca="1">IFERROR(__xludf.DUMMYFUNCTION("""COMPUTED_VALUE"""),"CEBU")</f>
        <v>CEBU</v>
      </c>
      <c r="D636" s="5" t="str">
        <f ca="1">IFERROR(__xludf.DUMMYFUNCTION("""COMPUTED_VALUE"""),"NEGROS ORIENTAL")</f>
        <v>NEGROS ORIENTAL</v>
      </c>
      <c r="E636" s="5" t="str">
        <f ca="1">IFERROR(__xludf.DUMMYFUNCTION("""COMPUTED_VALUE"""),"SIQUIJOR")</f>
        <v>SIQUIJOR</v>
      </c>
    </row>
    <row r="637" spans="1:5" ht="12.75" x14ac:dyDescent="0.2">
      <c r="A637" s="5" t="str">
        <v>VII</v>
      </c>
      <c r="B637" s="5" t="str">
        <f ca="1">IFERROR(__xludf.DUMMYFUNCTION("""COMPUTED_VALUE"""),"BOHOL")</f>
        <v>BOHOL</v>
      </c>
      <c r="C637" s="5" t="str">
        <f ca="1">IFERROR(__xludf.DUMMYFUNCTION("""COMPUTED_VALUE"""),"CEBU")</f>
        <v>CEBU</v>
      </c>
      <c r="D637" s="5" t="str">
        <f ca="1">IFERROR(__xludf.DUMMYFUNCTION("""COMPUTED_VALUE"""),"NEGROS ORIENTAL")</f>
        <v>NEGROS ORIENTAL</v>
      </c>
      <c r="E637" s="5" t="str">
        <f ca="1">IFERROR(__xludf.DUMMYFUNCTION("""COMPUTED_VALUE"""),"SIQUIJOR")</f>
        <v>SIQUIJOR</v>
      </c>
    </row>
    <row r="638" spans="1:5" ht="12.75" x14ac:dyDescent="0.2">
      <c r="A638" s="5" t="str">
        <v>VII</v>
      </c>
      <c r="B638" s="5" t="str">
        <f ca="1">IFERROR(__xludf.DUMMYFUNCTION("""COMPUTED_VALUE"""),"BOHOL")</f>
        <v>BOHOL</v>
      </c>
      <c r="C638" s="5" t="str">
        <f ca="1">IFERROR(__xludf.DUMMYFUNCTION("""COMPUTED_VALUE"""),"CEBU")</f>
        <v>CEBU</v>
      </c>
      <c r="D638" s="5" t="str">
        <f ca="1">IFERROR(__xludf.DUMMYFUNCTION("""COMPUTED_VALUE"""),"NEGROS ORIENTAL")</f>
        <v>NEGROS ORIENTAL</v>
      </c>
      <c r="E638" s="5" t="str">
        <f ca="1">IFERROR(__xludf.DUMMYFUNCTION("""COMPUTED_VALUE"""),"SIQUIJOR")</f>
        <v>SIQUIJOR</v>
      </c>
    </row>
    <row r="639" spans="1:5" ht="12.75" x14ac:dyDescent="0.2">
      <c r="A639" s="5" t="str">
        <v>VII</v>
      </c>
      <c r="B639" s="5" t="str">
        <f ca="1">IFERROR(__xludf.DUMMYFUNCTION("""COMPUTED_VALUE"""),"BOHOL")</f>
        <v>BOHOL</v>
      </c>
      <c r="C639" s="5" t="str">
        <f ca="1">IFERROR(__xludf.DUMMYFUNCTION("""COMPUTED_VALUE"""),"CEBU")</f>
        <v>CEBU</v>
      </c>
      <c r="D639" s="5" t="str">
        <f ca="1">IFERROR(__xludf.DUMMYFUNCTION("""COMPUTED_VALUE"""),"NEGROS ORIENTAL")</f>
        <v>NEGROS ORIENTAL</v>
      </c>
      <c r="E639" s="5" t="str">
        <f ca="1">IFERROR(__xludf.DUMMYFUNCTION("""COMPUTED_VALUE"""),"SIQUIJOR")</f>
        <v>SIQUIJOR</v>
      </c>
    </row>
    <row r="640" spans="1:5" ht="12.75" x14ac:dyDescent="0.2">
      <c r="A640" s="5" t="str">
        <v>VII</v>
      </c>
      <c r="B640" s="5" t="str">
        <f ca="1">IFERROR(__xludf.DUMMYFUNCTION("""COMPUTED_VALUE"""),"BOHOL")</f>
        <v>BOHOL</v>
      </c>
      <c r="C640" s="5" t="str">
        <f ca="1">IFERROR(__xludf.DUMMYFUNCTION("""COMPUTED_VALUE"""),"CEBU")</f>
        <v>CEBU</v>
      </c>
      <c r="D640" s="5" t="str">
        <f ca="1">IFERROR(__xludf.DUMMYFUNCTION("""COMPUTED_VALUE"""),"NEGROS ORIENTAL")</f>
        <v>NEGROS ORIENTAL</v>
      </c>
      <c r="E640" s="5" t="str">
        <f ca="1">IFERROR(__xludf.DUMMYFUNCTION("""COMPUTED_VALUE"""),"SIQUIJOR")</f>
        <v>SIQUIJOR</v>
      </c>
    </row>
    <row r="641" spans="1:5" ht="12.75" x14ac:dyDescent="0.2">
      <c r="A641" s="5" t="str">
        <v>VII</v>
      </c>
      <c r="B641" s="5" t="str">
        <f ca="1">IFERROR(__xludf.DUMMYFUNCTION("""COMPUTED_VALUE"""),"BOHOL")</f>
        <v>BOHOL</v>
      </c>
      <c r="C641" s="5" t="str">
        <f ca="1">IFERROR(__xludf.DUMMYFUNCTION("""COMPUTED_VALUE"""),"CEBU")</f>
        <v>CEBU</v>
      </c>
      <c r="D641" s="5" t="str">
        <f ca="1">IFERROR(__xludf.DUMMYFUNCTION("""COMPUTED_VALUE"""),"NEGROS ORIENTAL")</f>
        <v>NEGROS ORIENTAL</v>
      </c>
      <c r="E641" s="5" t="str">
        <f ca="1">IFERROR(__xludf.DUMMYFUNCTION("""COMPUTED_VALUE"""),"SIQUIJOR")</f>
        <v>SIQUIJOR</v>
      </c>
    </row>
    <row r="642" spans="1:5" ht="12.75" x14ac:dyDescent="0.2">
      <c r="A642" s="5" t="str">
        <v>VII</v>
      </c>
      <c r="B642" s="5" t="str">
        <f ca="1">IFERROR(__xludf.DUMMYFUNCTION("""COMPUTED_VALUE"""),"BOHOL")</f>
        <v>BOHOL</v>
      </c>
      <c r="C642" s="5" t="str">
        <f ca="1">IFERROR(__xludf.DUMMYFUNCTION("""COMPUTED_VALUE"""),"CEBU")</f>
        <v>CEBU</v>
      </c>
      <c r="D642" s="5" t="str">
        <f ca="1">IFERROR(__xludf.DUMMYFUNCTION("""COMPUTED_VALUE"""),"NEGROS ORIENTAL")</f>
        <v>NEGROS ORIENTAL</v>
      </c>
      <c r="E642" s="5" t="str">
        <f ca="1">IFERROR(__xludf.DUMMYFUNCTION("""COMPUTED_VALUE"""),"SIQUIJOR")</f>
        <v>SIQUIJOR</v>
      </c>
    </row>
    <row r="643" spans="1:5" ht="12.75" x14ac:dyDescent="0.2">
      <c r="A643" s="5" t="str">
        <v>VII</v>
      </c>
      <c r="B643" s="5" t="str">
        <f ca="1">IFERROR(__xludf.DUMMYFUNCTION("""COMPUTED_VALUE"""),"BOHOL")</f>
        <v>BOHOL</v>
      </c>
      <c r="C643" s="5" t="str">
        <f ca="1">IFERROR(__xludf.DUMMYFUNCTION("""COMPUTED_VALUE"""),"CEBU")</f>
        <v>CEBU</v>
      </c>
      <c r="D643" s="5" t="str">
        <f ca="1">IFERROR(__xludf.DUMMYFUNCTION("""COMPUTED_VALUE"""),"NEGROS ORIENTAL")</f>
        <v>NEGROS ORIENTAL</v>
      </c>
      <c r="E643" s="5" t="str">
        <f ca="1">IFERROR(__xludf.DUMMYFUNCTION("""COMPUTED_VALUE"""),"SIQUIJOR")</f>
        <v>SIQUIJOR</v>
      </c>
    </row>
    <row r="644" spans="1:5" ht="12.75" x14ac:dyDescent="0.2">
      <c r="A644" s="5" t="str">
        <v>VII</v>
      </c>
      <c r="B644" s="5" t="str">
        <f ca="1">IFERROR(__xludf.DUMMYFUNCTION("""COMPUTED_VALUE"""),"BOHOL")</f>
        <v>BOHOL</v>
      </c>
      <c r="C644" s="5" t="str">
        <f ca="1">IFERROR(__xludf.DUMMYFUNCTION("""COMPUTED_VALUE"""),"CEBU")</f>
        <v>CEBU</v>
      </c>
      <c r="D644" s="5" t="str">
        <f ca="1">IFERROR(__xludf.DUMMYFUNCTION("""COMPUTED_VALUE"""),"NEGROS ORIENTAL")</f>
        <v>NEGROS ORIENTAL</v>
      </c>
      <c r="E644" s="5" t="str">
        <f ca="1">IFERROR(__xludf.DUMMYFUNCTION("""COMPUTED_VALUE"""),"SIQUIJOR")</f>
        <v>SIQUIJOR</v>
      </c>
    </row>
    <row r="645" spans="1:5" ht="12.75" x14ac:dyDescent="0.2">
      <c r="A645" s="5" t="str">
        <v>VII</v>
      </c>
      <c r="B645" s="5" t="str">
        <f ca="1">IFERROR(__xludf.DUMMYFUNCTION("""COMPUTED_VALUE"""),"BOHOL")</f>
        <v>BOHOL</v>
      </c>
      <c r="C645" s="5" t="str">
        <f ca="1">IFERROR(__xludf.DUMMYFUNCTION("""COMPUTED_VALUE"""),"CEBU")</f>
        <v>CEBU</v>
      </c>
      <c r="D645" s="5" t="str">
        <f ca="1">IFERROR(__xludf.DUMMYFUNCTION("""COMPUTED_VALUE"""),"NEGROS ORIENTAL")</f>
        <v>NEGROS ORIENTAL</v>
      </c>
      <c r="E645" s="5" t="str">
        <f ca="1">IFERROR(__xludf.DUMMYFUNCTION("""COMPUTED_VALUE"""),"SIQUIJOR")</f>
        <v>SIQUIJOR</v>
      </c>
    </row>
    <row r="646" spans="1:5" ht="12.75" x14ac:dyDescent="0.2">
      <c r="A646" s="5" t="str">
        <v>VII</v>
      </c>
      <c r="B646" s="5" t="str">
        <f ca="1">IFERROR(__xludf.DUMMYFUNCTION("""COMPUTED_VALUE"""),"BOHOL")</f>
        <v>BOHOL</v>
      </c>
      <c r="C646" s="5" t="str">
        <f ca="1">IFERROR(__xludf.DUMMYFUNCTION("""COMPUTED_VALUE"""),"CEBU")</f>
        <v>CEBU</v>
      </c>
      <c r="D646" s="5" t="str">
        <f ca="1">IFERROR(__xludf.DUMMYFUNCTION("""COMPUTED_VALUE"""),"NEGROS ORIENTAL")</f>
        <v>NEGROS ORIENTAL</v>
      </c>
      <c r="E646" s="5" t="str">
        <f ca="1">IFERROR(__xludf.DUMMYFUNCTION("""COMPUTED_VALUE"""),"SIQUIJOR")</f>
        <v>SIQUIJOR</v>
      </c>
    </row>
    <row r="647" spans="1:5" ht="12.75" x14ac:dyDescent="0.2">
      <c r="A647" s="5" t="str">
        <v>VII</v>
      </c>
      <c r="B647" s="5" t="str">
        <f ca="1">IFERROR(__xludf.DUMMYFUNCTION("""COMPUTED_VALUE"""),"BOHOL")</f>
        <v>BOHOL</v>
      </c>
      <c r="C647" s="5" t="str">
        <f ca="1">IFERROR(__xludf.DUMMYFUNCTION("""COMPUTED_VALUE"""),"CEBU")</f>
        <v>CEBU</v>
      </c>
      <c r="D647" s="5" t="str">
        <f ca="1">IFERROR(__xludf.DUMMYFUNCTION("""COMPUTED_VALUE"""),"NEGROS ORIENTAL")</f>
        <v>NEGROS ORIENTAL</v>
      </c>
      <c r="E647" s="5" t="str">
        <f ca="1">IFERROR(__xludf.DUMMYFUNCTION("""COMPUTED_VALUE"""),"SIQUIJOR")</f>
        <v>SIQUIJOR</v>
      </c>
    </row>
    <row r="648" spans="1:5" ht="12.75" x14ac:dyDescent="0.2">
      <c r="A648" s="5" t="str">
        <v>VII</v>
      </c>
      <c r="B648" s="5" t="str">
        <f ca="1">IFERROR(__xludf.DUMMYFUNCTION("""COMPUTED_VALUE"""),"BOHOL")</f>
        <v>BOHOL</v>
      </c>
      <c r="C648" s="5" t="str">
        <f ca="1">IFERROR(__xludf.DUMMYFUNCTION("""COMPUTED_VALUE"""),"CEBU")</f>
        <v>CEBU</v>
      </c>
      <c r="D648" s="5" t="str">
        <f ca="1">IFERROR(__xludf.DUMMYFUNCTION("""COMPUTED_VALUE"""),"NEGROS ORIENTAL")</f>
        <v>NEGROS ORIENTAL</v>
      </c>
      <c r="E648" s="5" t="str">
        <f ca="1">IFERROR(__xludf.DUMMYFUNCTION("""COMPUTED_VALUE"""),"SIQUIJOR")</f>
        <v>SIQUIJOR</v>
      </c>
    </row>
    <row r="649" spans="1:5" ht="12.75" x14ac:dyDescent="0.2">
      <c r="A649" s="5" t="str">
        <v>VII</v>
      </c>
      <c r="B649" s="5" t="str">
        <f ca="1">IFERROR(__xludf.DUMMYFUNCTION("""COMPUTED_VALUE"""),"BOHOL")</f>
        <v>BOHOL</v>
      </c>
      <c r="C649" s="5" t="str">
        <f ca="1">IFERROR(__xludf.DUMMYFUNCTION("""COMPUTED_VALUE"""),"CEBU")</f>
        <v>CEBU</v>
      </c>
      <c r="D649" s="5" t="str">
        <f ca="1">IFERROR(__xludf.DUMMYFUNCTION("""COMPUTED_VALUE"""),"NEGROS ORIENTAL")</f>
        <v>NEGROS ORIENTAL</v>
      </c>
      <c r="E649" s="5" t="str">
        <f ca="1">IFERROR(__xludf.DUMMYFUNCTION("""COMPUTED_VALUE"""),"SIQUIJOR")</f>
        <v>SIQUIJOR</v>
      </c>
    </row>
    <row r="650" spans="1:5" ht="12.75" x14ac:dyDescent="0.2">
      <c r="A650" s="5" t="str">
        <v>VII</v>
      </c>
      <c r="B650" s="5" t="str">
        <f ca="1">IFERROR(__xludf.DUMMYFUNCTION("""COMPUTED_VALUE"""),"BOHOL")</f>
        <v>BOHOL</v>
      </c>
      <c r="C650" s="5" t="str">
        <f ca="1">IFERROR(__xludf.DUMMYFUNCTION("""COMPUTED_VALUE"""),"CEBU")</f>
        <v>CEBU</v>
      </c>
      <c r="D650" s="5" t="str">
        <f ca="1">IFERROR(__xludf.DUMMYFUNCTION("""COMPUTED_VALUE"""),"NEGROS ORIENTAL")</f>
        <v>NEGROS ORIENTAL</v>
      </c>
      <c r="E650" s="5" t="str">
        <f ca="1">IFERROR(__xludf.DUMMYFUNCTION("""COMPUTED_VALUE"""),"SIQUIJOR")</f>
        <v>SIQUIJOR</v>
      </c>
    </row>
    <row r="651" spans="1:5" ht="12.75" x14ac:dyDescent="0.2">
      <c r="A651" s="5" t="str">
        <v>VII</v>
      </c>
      <c r="B651" s="5" t="str">
        <f ca="1">IFERROR(__xludf.DUMMYFUNCTION("""COMPUTED_VALUE"""),"BOHOL")</f>
        <v>BOHOL</v>
      </c>
      <c r="C651" s="5" t="str">
        <f ca="1">IFERROR(__xludf.DUMMYFUNCTION("""COMPUTED_VALUE"""),"CEBU")</f>
        <v>CEBU</v>
      </c>
      <c r="D651" s="5" t="str">
        <f ca="1">IFERROR(__xludf.DUMMYFUNCTION("""COMPUTED_VALUE"""),"NEGROS ORIENTAL")</f>
        <v>NEGROS ORIENTAL</v>
      </c>
      <c r="E651" s="5" t="str">
        <f ca="1">IFERROR(__xludf.DUMMYFUNCTION("""COMPUTED_VALUE"""),"SIQUIJOR")</f>
        <v>SIQUIJOR</v>
      </c>
    </row>
    <row r="652" spans="1:5" ht="12.75" x14ac:dyDescent="0.2">
      <c r="A652" s="5" t="str">
        <v>VII</v>
      </c>
      <c r="B652" s="5" t="str">
        <f ca="1">IFERROR(__xludf.DUMMYFUNCTION("""COMPUTED_VALUE"""),"BOHOL")</f>
        <v>BOHOL</v>
      </c>
      <c r="C652" s="5" t="str">
        <f ca="1">IFERROR(__xludf.DUMMYFUNCTION("""COMPUTED_VALUE"""),"CEBU")</f>
        <v>CEBU</v>
      </c>
      <c r="D652" s="5" t="str">
        <f ca="1">IFERROR(__xludf.DUMMYFUNCTION("""COMPUTED_VALUE"""),"NEGROS ORIENTAL")</f>
        <v>NEGROS ORIENTAL</v>
      </c>
      <c r="E652" s="5" t="str">
        <f ca="1">IFERROR(__xludf.DUMMYFUNCTION("""COMPUTED_VALUE"""),"SIQUIJOR")</f>
        <v>SIQUIJOR</v>
      </c>
    </row>
    <row r="653" spans="1:5" ht="12.75" x14ac:dyDescent="0.2">
      <c r="A653" s="5" t="str">
        <v>VII</v>
      </c>
      <c r="B653" s="5" t="str">
        <f ca="1">IFERROR(__xludf.DUMMYFUNCTION("""COMPUTED_VALUE"""),"BOHOL")</f>
        <v>BOHOL</v>
      </c>
      <c r="C653" s="5" t="str">
        <f ca="1">IFERROR(__xludf.DUMMYFUNCTION("""COMPUTED_VALUE"""),"CEBU")</f>
        <v>CEBU</v>
      </c>
      <c r="D653" s="5" t="str">
        <f ca="1">IFERROR(__xludf.DUMMYFUNCTION("""COMPUTED_VALUE"""),"NEGROS ORIENTAL")</f>
        <v>NEGROS ORIENTAL</v>
      </c>
      <c r="E653" s="5" t="str">
        <f ca="1">IFERROR(__xludf.DUMMYFUNCTION("""COMPUTED_VALUE"""),"SIQUIJOR")</f>
        <v>SIQUIJOR</v>
      </c>
    </row>
    <row r="654" spans="1:5" ht="12.75" x14ac:dyDescent="0.2">
      <c r="A654" s="5" t="str">
        <v>VII</v>
      </c>
      <c r="B654" s="5" t="str">
        <f ca="1">IFERROR(__xludf.DUMMYFUNCTION("""COMPUTED_VALUE"""),"BOHOL")</f>
        <v>BOHOL</v>
      </c>
      <c r="C654" s="5" t="str">
        <f ca="1">IFERROR(__xludf.DUMMYFUNCTION("""COMPUTED_VALUE"""),"CEBU")</f>
        <v>CEBU</v>
      </c>
      <c r="D654" s="5" t="str">
        <f ca="1">IFERROR(__xludf.DUMMYFUNCTION("""COMPUTED_VALUE"""),"NEGROS ORIENTAL")</f>
        <v>NEGROS ORIENTAL</v>
      </c>
      <c r="E654" s="5" t="str">
        <f ca="1">IFERROR(__xludf.DUMMYFUNCTION("""COMPUTED_VALUE"""),"SIQUIJOR")</f>
        <v>SIQUIJOR</v>
      </c>
    </row>
    <row r="655" spans="1:5" ht="12.75" x14ac:dyDescent="0.2">
      <c r="A655" s="5" t="str">
        <v>VII</v>
      </c>
      <c r="B655" s="5" t="str">
        <f ca="1">IFERROR(__xludf.DUMMYFUNCTION("""COMPUTED_VALUE"""),"BOHOL")</f>
        <v>BOHOL</v>
      </c>
      <c r="C655" s="5" t="str">
        <f ca="1">IFERROR(__xludf.DUMMYFUNCTION("""COMPUTED_VALUE"""),"CEBU")</f>
        <v>CEBU</v>
      </c>
      <c r="D655" s="5" t="str">
        <f ca="1">IFERROR(__xludf.DUMMYFUNCTION("""COMPUTED_VALUE"""),"NEGROS ORIENTAL")</f>
        <v>NEGROS ORIENTAL</v>
      </c>
      <c r="E655" s="5" t="str">
        <f ca="1">IFERROR(__xludf.DUMMYFUNCTION("""COMPUTED_VALUE"""),"SIQUIJOR")</f>
        <v>SIQUIJOR</v>
      </c>
    </row>
    <row r="656" spans="1:5" ht="12.75" x14ac:dyDescent="0.2">
      <c r="A656" s="5" t="str">
        <v>VII</v>
      </c>
      <c r="B656" s="5" t="str">
        <f ca="1">IFERROR(__xludf.DUMMYFUNCTION("""COMPUTED_VALUE"""),"BOHOL")</f>
        <v>BOHOL</v>
      </c>
      <c r="C656" s="5" t="str">
        <f ca="1">IFERROR(__xludf.DUMMYFUNCTION("""COMPUTED_VALUE"""),"CEBU")</f>
        <v>CEBU</v>
      </c>
      <c r="D656" s="5" t="str">
        <f ca="1">IFERROR(__xludf.DUMMYFUNCTION("""COMPUTED_VALUE"""),"NEGROS ORIENTAL")</f>
        <v>NEGROS ORIENTAL</v>
      </c>
      <c r="E656" s="5" t="str">
        <f ca="1">IFERROR(__xludf.DUMMYFUNCTION("""COMPUTED_VALUE"""),"SIQUIJOR")</f>
        <v>SIQUIJOR</v>
      </c>
    </row>
    <row r="657" spans="1:5" ht="12.75" x14ac:dyDescent="0.2">
      <c r="A657" s="5" t="str">
        <v>VII</v>
      </c>
      <c r="B657" s="5" t="str">
        <f ca="1">IFERROR(__xludf.DUMMYFUNCTION("""COMPUTED_VALUE"""),"BOHOL")</f>
        <v>BOHOL</v>
      </c>
      <c r="C657" s="5" t="str">
        <f ca="1">IFERROR(__xludf.DUMMYFUNCTION("""COMPUTED_VALUE"""),"CEBU")</f>
        <v>CEBU</v>
      </c>
      <c r="D657" s="5" t="str">
        <f ca="1">IFERROR(__xludf.DUMMYFUNCTION("""COMPUTED_VALUE"""),"NEGROS ORIENTAL")</f>
        <v>NEGROS ORIENTAL</v>
      </c>
      <c r="E657" s="5" t="str">
        <f ca="1">IFERROR(__xludf.DUMMYFUNCTION("""COMPUTED_VALUE"""),"SIQUIJOR")</f>
        <v>SIQUIJOR</v>
      </c>
    </row>
    <row r="658" spans="1:5" ht="12.75" x14ac:dyDescent="0.2">
      <c r="A658" s="5" t="str">
        <v>VII</v>
      </c>
      <c r="B658" s="5" t="str">
        <f ca="1">IFERROR(__xludf.DUMMYFUNCTION("""COMPUTED_VALUE"""),"BOHOL")</f>
        <v>BOHOL</v>
      </c>
      <c r="C658" s="5" t="str">
        <f ca="1">IFERROR(__xludf.DUMMYFUNCTION("""COMPUTED_VALUE"""),"CEBU")</f>
        <v>CEBU</v>
      </c>
      <c r="D658" s="5" t="str">
        <f ca="1">IFERROR(__xludf.DUMMYFUNCTION("""COMPUTED_VALUE"""),"NEGROS ORIENTAL")</f>
        <v>NEGROS ORIENTAL</v>
      </c>
      <c r="E658" s="5" t="str">
        <f ca="1">IFERROR(__xludf.DUMMYFUNCTION("""COMPUTED_VALUE"""),"SIQUIJOR")</f>
        <v>SIQUIJOR</v>
      </c>
    </row>
    <row r="659" spans="1:5" ht="12.75" x14ac:dyDescent="0.2">
      <c r="A659" s="5" t="str">
        <v>VII</v>
      </c>
      <c r="B659" s="5" t="str">
        <f ca="1">IFERROR(__xludf.DUMMYFUNCTION("""COMPUTED_VALUE"""),"BOHOL")</f>
        <v>BOHOL</v>
      </c>
      <c r="C659" s="5" t="str">
        <f ca="1">IFERROR(__xludf.DUMMYFUNCTION("""COMPUTED_VALUE"""),"CEBU")</f>
        <v>CEBU</v>
      </c>
      <c r="D659" s="5" t="str">
        <f ca="1">IFERROR(__xludf.DUMMYFUNCTION("""COMPUTED_VALUE"""),"NEGROS ORIENTAL")</f>
        <v>NEGROS ORIENTAL</v>
      </c>
      <c r="E659" s="5" t="str">
        <f ca="1">IFERROR(__xludf.DUMMYFUNCTION("""COMPUTED_VALUE"""),"SIQUIJOR")</f>
        <v>SIQUIJOR</v>
      </c>
    </row>
    <row r="660" spans="1:5" ht="12.75" x14ac:dyDescent="0.2">
      <c r="A660" s="5" t="str">
        <v>VII</v>
      </c>
      <c r="B660" s="5" t="str">
        <f ca="1">IFERROR(__xludf.DUMMYFUNCTION("""COMPUTED_VALUE"""),"BOHOL")</f>
        <v>BOHOL</v>
      </c>
      <c r="C660" s="5" t="str">
        <f ca="1">IFERROR(__xludf.DUMMYFUNCTION("""COMPUTED_VALUE"""),"CEBU")</f>
        <v>CEBU</v>
      </c>
      <c r="D660" s="5" t="str">
        <f ca="1">IFERROR(__xludf.DUMMYFUNCTION("""COMPUTED_VALUE"""),"NEGROS ORIENTAL")</f>
        <v>NEGROS ORIENTAL</v>
      </c>
      <c r="E660" s="5" t="str">
        <f ca="1">IFERROR(__xludf.DUMMYFUNCTION("""COMPUTED_VALUE"""),"SIQUIJOR")</f>
        <v>SIQUIJOR</v>
      </c>
    </row>
    <row r="661" spans="1:5" ht="12.75" x14ac:dyDescent="0.2">
      <c r="A661" s="5" t="str">
        <v>VII</v>
      </c>
      <c r="B661" s="5" t="str">
        <f ca="1">IFERROR(__xludf.DUMMYFUNCTION("""COMPUTED_VALUE"""),"BOHOL")</f>
        <v>BOHOL</v>
      </c>
      <c r="C661" s="5" t="str">
        <f ca="1">IFERROR(__xludf.DUMMYFUNCTION("""COMPUTED_VALUE"""),"CEBU")</f>
        <v>CEBU</v>
      </c>
      <c r="D661" s="5" t="str">
        <f ca="1">IFERROR(__xludf.DUMMYFUNCTION("""COMPUTED_VALUE"""),"NEGROS ORIENTAL")</f>
        <v>NEGROS ORIENTAL</v>
      </c>
      <c r="E661" s="5" t="str">
        <f ca="1">IFERROR(__xludf.DUMMYFUNCTION("""COMPUTED_VALUE"""),"SIQUIJOR")</f>
        <v>SIQUIJOR</v>
      </c>
    </row>
    <row r="662" spans="1:5" ht="12.75" x14ac:dyDescent="0.2">
      <c r="A662" s="5" t="str">
        <v>VII</v>
      </c>
      <c r="B662" s="5" t="str">
        <f ca="1">IFERROR(__xludf.DUMMYFUNCTION("""COMPUTED_VALUE"""),"BOHOL")</f>
        <v>BOHOL</v>
      </c>
      <c r="C662" s="5" t="str">
        <f ca="1">IFERROR(__xludf.DUMMYFUNCTION("""COMPUTED_VALUE"""),"CEBU")</f>
        <v>CEBU</v>
      </c>
      <c r="D662" s="5" t="str">
        <f ca="1">IFERROR(__xludf.DUMMYFUNCTION("""COMPUTED_VALUE"""),"NEGROS ORIENTAL")</f>
        <v>NEGROS ORIENTAL</v>
      </c>
      <c r="E662" s="5" t="str">
        <f ca="1">IFERROR(__xludf.DUMMYFUNCTION("""COMPUTED_VALUE"""),"SIQUIJOR")</f>
        <v>SIQUIJOR</v>
      </c>
    </row>
    <row r="663" spans="1:5" ht="12.75" x14ac:dyDescent="0.2">
      <c r="A663" s="5" t="str">
        <v>VII</v>
      </c>
      <c r="B663" s="5" t="str">
        <f ca="1">IFERROR(__xludf.DUMMYFUNCTION("""COMPUTED_VALUE"""),"BOHOL")</f>
        <v>BOHOL</v>
      </c>
      <c r="C663" s="5" t="str">
        <f ca="1">IFERROR(__xludf.DUMMYFUNCTION("""COMPUTED_VALUE"""),"CEBU")</f>
        <v>CEBU</v>
      </c>
      <c r="D663" s="5" t="str">
        <f ca="1">IFERROR(__xludf.DUMMYFUNCTION("""COMPUTED_VALUE"""),"NEGROS ORIENTAL")</f>
        <v>NEGROS ORIENTAL</v>
      </c>
      <c r="E663" s="5" t="str">
        <f ca="1">IFERROR(__xludf.DUMMYFUNCTION("""COMPUTED_VALUE"""),"SIQUIJOR")</f>
        <v>SIQUIJOR</v>
      </c>
    </row>
    <row r="664" spans="1:5" ht="12.75" x14ac:dyDescent="0.2">
      <c r="A664" s="5" t="str">
        <v>VII</v>
      </c>
      <c r="B664" s="5" t="str">
        <f ca="1">IFERROR(__xludf.DUMMYFUNCTION("""COMPUTED_VALUE"""),"BOHOL")</f>
        <v>BOHOL</v>
      </c>
      <c r="C664" s="5" t="str">
        <f ca="1">IFERROR(__xludf.DUMMYFUNCTION("""COMPUTED_VALUE"""),"CEBU")</f>
        <v>CEBU</v>
      </c>
      <c r="D664" s="5" t="str">
        <f ca="1">IFERROR(__xludf.DUMMYFUNCTION("""COMPUTED_VALUE"""),"NEGROS ORIENTAL")</f>
        <v>NEGROS ORIENTAL</v>
      </c>
      <c r="E664" s="5" t="str">
        <f ca="1">IFERROR(__xludf.DUMMYFUNCTION("""COMPUTED_VALUE"""),"SIQUIJOR")</f>
        <v>SIQUIJOR</v>
      </c>
    </row>
    <row r="665" spans="1:5" ht="12.75" x14ac:dyDescent="0.2">
      <c r="A665" s="5" t="str">
        <v>VII</v>
      </c>
      <c r="B665" s="5" t="str">
        <f ca="1">IFERROR(__xludf.DUMMYFUNCTION("""COMPUTED_VALUE"""),"BOHOL")</f>
        <v>BOHOL</v>
      </c>
      <c r="C665" s="5" t="str">
        <f ca="1">IFERROR(__xludf.DUMMYFUNCTION("""COMPUTED_VALUE"""),"CEBU")</f>
        <v>CEBU</v>
      </c>
      <c r="D665" s="5" t="str">
        <f ca="1">IFERROR(__xludf.DUMMYFUNCTION("""COMPUTED_VALUE"""),"NEGROS ORIENTAL")</f>
        <v>NEGROS ORIENTAL</v>
      </c>
      <c r="E665" s="5" t="str">
        <f ca="1">IFERROR(__xludf.DUMMYFUNCTION("""COMPUTED_VALUE"""),"SIQUIJOR")</f>
        <v>SIQUIJOR</v>
      </c>
    </row>
    <row r="666" spans="1:5" ht="12.75" x14ac:dyDescent="0.2">
      <c r="A666" s="5" t="str">
        <v>VII</v>
      </c>
      <c r="B666" s="5" t="str">
        <f ca="1">IFERROR(__xludf.DUMMYFUNCTION("""COMPUTED_VALUE"""),"BOHOL")</f>
        <v>BOHOL</v>
      </c>
      <c r="C666" s="5" t="str">
        <f ca="1">IFERROR(__xludf.DUMMYFUNCTION("""COMPUTED_VALUE"""),"CEBU")</f>
        <v>CEBU</v>
      </c>
      <c r="D666" s="5" t="str">
        <f ca="1">IFERROR(__xludf.DUMMYFUNCTION("""COMPUTED_VALUE"""),"NEGROS ORIENTAL")</f>
        <v>NEGROS ORIENTAL</v>
      </c>
      <c r="E666" s="5" t="str">
        <f ca="1">IFERROR(__xludf.DUMMYFUNCTION("""COMPUTED_VALUE"""),"SIQUIJOR")</f>
        <v>SIQUIJOR</v>
      </c>
    </row>
    <row r="667" spans="1:5" ht="12.75" x14ac:dyDescent="0.2">
      <c r="A667" s="5" t="str">
        <v>VII</v>
      </c>
      <c r="B667" s="5" t="str">
        <f ca="1">IFERROR(__xludf.DUMMYFUNCTION("""COMPUTED_VALUE"""),"BOHOL")</f>
        <v>BOHOL</v>
      </c>
      <c r="C667" s="5" t="str">
        <f ca="1">IFERROR(__xludf.DUMMYFUNCTION("""COMPUTED_VALUE"""),"CEBU")</f>
        <v>CEBU</v>
      </c>
      <c r="D667" s="5" t="str">
        <f ca="1">IFERROR(__xludf.DUMMYFUNCTION("""COMPUTED_VALUE"""),"NEGROS ORIENTAL")</f>
        <v>NEGROS ORIENTAL</v>
      </c>
      <c r="E667" s="5" t="str">
        <f ca="1">IFERROR(__xludf.DUMMYFUNCTION("""COMPUTED_VALUE"""),"SIQUIJOR")</f>
        <v>SIQUIJOR</v>
      </c>
    </row>
    <row r="668" spans="1:5" ht="12.75" x14ac:dyDescent="0.2">
      <c r="A668" s="5" t="str">
        <v>VII</v>
      </c>
      <c r="B668" s="5" t="str">
        <f ca="1">IFERROR(__xludf.DUMMYFUNCTION("""COMPUTED_VALUE"""),"BOHOL")</f>
        <v>BOHOL</v>
      </c>
      <c r="C668" s="5" t="str">
        <f ca="1">IFERROR(__xludf.DUMMYFUNCTION("""COMPUTED_VALUE"""),"CEBU")</f>
        <v>CEBU</v>
      </c>
      <c r="D668" s="5" t="str">
        <f ca="1">IFERROR(__xludf.DUMMYFUNCTION("""COMPUTED_VALUE"""),"NEGROS ORIENTAL")</f>
        <v>NEGROS ORIENTAL</v>
      </c>
      <c r="E668" s="5" t="str">
        <f ca="1">IFERROR(__xludf.DUMMYFUNCTION("""COMPUTED_VALUE"""),"SIQUIJOR")</f>
        <v>SIQUIJOR</v>
      </c>
    </row>
    <row r="669" spans="1:5" ht="12.75" x14ac:dyDescent="0.2">
      <c r="A669" s="5" t="str">
        <v>VII</v>
      </c>
      <c r="B669" s="5" t="str">
        <f ca="1">IFERROR(__xludf.DUMMYFUNCTION("""COMPUTED_VALUE"""),"BOHOL")</f>
        <v>BOHOL</v>
      </c>
      <c r="C669" s="5" t="str">
        <f ca="1">IFERROR(__xludf.DUMMYFUNCTION("""COMPUTED_VALUE"""),"CEBU")</f>
        <v>CEBU</v>
      </c>
      <c r="D669" s="5" t="str">
        <f ca="1">IFERROR(__xludf.DUMMYFUNCTION("""COMPUTED_VALUE"""),"NEGROS ORIENTAL")</f>
        <v>NEGROS ORIENTAL</v>
      </c>
      <c r="E669" s="5" t="str">
        <f ca="1">IFERROR(__xludf.DUMMYFUNCTION("""COMPUTED_VALUE"""),"SIQUIJOR")</f>
        <v>SIQUIJOR</v>
      </c>
    </row>
    <row r="670" spans="1:5" ht="12.75" x14ac:dyDescent="0.2">
      <c r="A670" s="5" t="str">
        <v>VII</v>
      </c>
      <c r="B670" s="5" t="str">
        <f ca="1">IFERROR(__xludf.DUMMYFUNCTION("""COMPUTED_VALUE"""),"BOHOL")</f>
        <v>BOHOL</v>
      </c>
      <c r="C670" s="5" t="str">
        <f ca="1">IFERROR(__xludf.DUMMYFUNCTION("""COMPUTED_VALUE"""),"CEBU")</f>
        <v>CEBU</v>
      </c>
      <c r="D670" s="5" t="str">
        <f ca="1">IFERROR(__xludf.DUMMYFUNCTION("""COMPUTED_VALUE"""),"NEGROS ORIENTAL")</f>
        <v>NEGROS ORIENTAL</v>
      </c>
      <c r="E670" s="5" t="str">
        <f ca="1">IFERROR(__xludf.DUMMYFUNCTION("""COMPUTED_VALUE"""),"SIQUIJOR")</f>
        <v>SIQUIJOR</v>
      </c>
    </row>
    <row r="671" spans="1:5" ht="12.75" x14ac:dyDescent="0.2">
      <c r="A671" s="5" t="str">
        <v>VII</v>
      </c>
      <c r="B671" s="5" t="str">
        <f ca="1">IFERROR(__xludf.DUMMYFUNCTION("""COMPUTED_VALUE"""),"BOHOL")</f>
        <v>BOHOL</v>
      </c>
      <c r="C671" s="5" t="str">
        <f ca="1">IFERROR(__xludf.DUMMYFUNCTION("""COMPUTED_VALUE"""),"CEBU")</f>
        <v>CEBU</v>
      </c>
      <c r="D671" s="5" t="str">
        <f ca="1">IFERROR(__xludf.DUMMYFUNCTION("""COMPUTED_VALUE"""),"NEGROS ORIENTAL")</f>
        <v>NEGROS ORIENTAL</v>
      </c>
      <c r="E671" s="5" t="str">
        <f ca="1">IFERROR(__xludf.DUMMYFUNCTION("""COMPUTED_VALUE"""),"SIQUIJOR")</f>
        <v>SIQUIJOR</v>
      </c>
    </row>
    <row r="672" spans="1:5" ht="12.75" x14ac:dyDescent="0.2">
      <c r="A672" s="5" t="str">
        <v>VII</v>
      </c>
      <c r="B672" s="5" t="str">
        <f ca="1">IFERROR(__xludf.DUMMYFUNCTION("""COMPUTED_VALUE"""),"BOHOL")</f>
        <v>BOHOL</v>
      </c>
      <c r="C672" s="5" t="str">
        <f ca="1">IFERROR(__xludf.DUMMYFUNCTION("""COMPUTED_VALUE"""),"CEBU")</f>
        <v>CEBU</v>
      </c>
      <c r="D672" s="5" t="str">
        <f ca="1">IFERROR(__xludf.DUMMYFUNCTION("""COMPUTED_VALUE"""),"NEGROS ORIENTAL")</f>
        <v>NEGROS ORIENTAL</v>
      </c>
      <c r="E672" s="5" t="str">
        <f ca="1">IFERROR(__xludf.DUMMYFUNCTION("""COMPUTED_VALUE"""),"SIQUIJOR")</f>
        <v>SIQUIJOR</v>
      </c>
    </row>
    <row r="673" spans="1:5" ht="12.75" x14ac:dyDescent="0.2">
      <c r="A673" s="5" t="str">
        <v>VII</v>
      </c>
      <c r="B673" s="5" t="str">
        <f ca="1">IFERROR(__xludf.DUMMYFUNCTION("""COMPUTED_VALUE"""),"BOHOL")</f>
        <v>BOHOL</v>
      </c>
      <c r="C673" s="5" t="str">
        <f ca="1">IFERROR(__xludf.DUMMYFUNCTION("""COMPUTED_VALUE"""),"CEBU")</f>
        <v>CEBU</v>
      </c>
      <c r="D673" s="5" t="str">
        <f ca="1">IFERROR(__xludf.DUMMYFUNCTION("""COMPUTED_VALUE"""),"NEGROS ORIENTAL")</f>
        <v>NEGROS ORIENTAL</v>
      </c>
      <c r="E673" s="5" t="str">
        <f ca="1">IFERROR(__xludf.DUMMYFUNCTION("""COMPUTED_VALUE"""),"SIQUIJOR")</f>
        <v>SIQUIJOR</v>
      </c>
    </row>
    <row r="674" spans="1:5" ht="12.75" x14ac:dyDescent="0.2">
      <c r="A674" s="5" t="str">
        <v>VII</v>
      </c>
      <c r="B674" s="5" t="str">
        <f ca="1">IFERROR(__xludf.DUMMYFUNCTION("""COMPUTED_VALUE"""),"BOHOL")</f>
        <v>BOHOL</v>
      </c>
      <c r="C674" s="5" t="str">
        <f ca="1">IFERROR(__xludf.DUMMYFUNCTION("""COMPUTED_VALUE"""),"CEBU")</f>
        <v>CEBU</v>
      </c>
      <c r="D674" s="5" t="str">
        <f ca="1">IFERROR(__xludf.DUMMYFUNCTION("""COMPUTED_VALUE"""),"NEGROS ORIENTAL")</f>
        <v>NEGROS ORIENTAL</v>
      </c>
      <c r="E674" s="5" t="str">
        <f ca="1">IFERROR(__xludf.DUMMYFUNCTION("""COMPUTED_VALUE"""),"SIQUIJOR")</f>
        <v>SIQUIJOR</v>
      </c>
    </row>
    <row r="675" spans="1:5" ht="12.75" x14ac:dyDescent="0.2">
      <c r="A675" s="5" t="str">
        <v>VII</v>
      </c>
      <c r="B675" s="5" t="str">
        <f ca="1">IFERROR(__xludf.DUMMYFUNCTION("""COMPUTED_VALUE"""),"BOHOL")</f>
        <v>BOHOL</v>
      </c>
      <c r="C675" s="5" t="str">
        <f ca="1">IFERROR(__xludf.DUMMYFUNCTION("""COMPUTED_VALUE"""),"CEBU")</f>
        <v>CEBU</v>
      </c>
      <c r="D675" s="5" t="str">
        <f ca="1">IFERROR(__xludf.DUMMYFUNCTION("""COMPUTED_VALUE"""),"NEGROS ORIENTAL")</f>
        <v>NEGROS ORIENTAL</v>
      </c>
      <c r="E675" s="5" t="str">
        <f ca="1">IFERROR(__xludf.DUMMYFUNCTION("""COMPUTED_VALUE"""),"SIQUIJOR")</f>
        <v>SIQUIJOR</v>
      </c>
    </row>
    <row r="676" spans="1:5" ht="12.75" x14ac:dyDescent="0.2">
      <c r="A676" s="5" t="str">
        <v>VII</v>
      </c>
      <c r="B676" s="5" t="str">
        <f ca="1">IFERROR(__xludf.DUMMYFUNCTION("""COMPUTED_VALUE"""),"BOHOL")</f>
        <v>BOHOL</v>
      </c>
      <c r="C676" s="5" t="str">
        <f ca="1">IFERROR(__xludf.DUMMYFUNCTION("""COMPUTED_VALUE"""),"CEBU")</f>
        <v>CEBU</v>
      </c>
      <c r="D676" s="5" t="str">
        <f ca="1">IFERROR(__xludf.DUMMYFUNCTION("""COMPUTED_VALUE"""),"NEGROS ORIENTAL")</f>
        <v>NEGROS ORIENTAL</v>
      </c>
      <c r="E676" s="5" t="str">
        <f ca="1">IFERROR(__xludf.DUMMYFUNCTION("""COMPUTED_VALUE"""),"SIQUIJOR")</f>
        <v>SIQUIJOR</v>
      </c>
    </row>
    <row r="677" spans="1:5" ht="12.75" x14ac:dyDescent="0.2">
      <c r="A677" s="5" t="str">
        <v>VII</v>
      </c>
      <c r="B677" s="5" t="str">
        <f ca="1">IFERROR(__xludf.DUMMYFUNCTION("""COMPUTED_VALUE"""),"BOHOL")</f>
        <v>BOHOL</v>
      </c>
      <c r="C677" s="5" t="str">
        <f ca="1">IFERROR(__xludf.DUMMYFUNCTION("""COMPUTED_VALUE"""),"CEBU")</f>
        <v>CEBU</v>
      </c>
      <c r="D677" s="5" t="str">
        <f ca="1">IFERROR(__xludf.DUMMYFUNCTION("""COMPUTED_VALUE"""),"NEGROS ORIENTAL")</f>
        <v>NEGROS ORIENTAL</v>
      </c>
      <c r="E677" s="5" t="str">
        <f ca="1">IFERROR(__xludf.DUMMYFUNCTION("""COMPUTED_VALUE"""),"SIQUIJOR")</f>
        <v>SIQUIJOR</v>
      </c>
    </row>
    <row r="678" spans="1:5" ht="12.75" x14ac:dyDescent="0.2">
      <c r="A678" s="5" t="str">
        <v>VII</v>
      </c>
      <c r="B678" s="5" t="str">
        <f ca="1">IFERROR(__xludf.DUMMYFUNCTION("""COMPUTED_VALUE"""),"BOHOL")</f>
        <v>BOHOL</v>
      </c>
      <c r="C678" s="5" t="str">
        <f ca="1">IFERROR(__xludf.DUMMYFUNCTION("""COMPUTED_VALUE"""),"CEBU")</f>
        <v>CEBU</v>
      </c>
      <c r="D678" s="5" t="str">
        <f ca="1">IFERROR(__xludf.DUMMYFUNCTION("""COMPUTED_VALUE"""),"NEGROS ORIENTAL")</f>
        <v>NEGROS ORIENTAL</v>
      </c>
      <c r="E678" s="5" t="str">
        <f ca="1">IFERROR(__xludf.DUMMYFUNCTION("""COMPUTED_VALUE"""),"SIQUIJOR")</f>
        <v>SIQUIJOR</v>
      </c>
    </row>
    <row r="679" spans="1:5" ht="12.75" x14ac:dyDescent="0.2">
      <c r="A679" s="5" t="str">
        <v>VII</v>
      </c>
      <c r="B679" s="5" t="str">
        <f ca="1">IFERROR(__xludf.DUMMYFUNCTION("""COMPUTED_VALUE"""),"BOHOL")</f>
        <v>BOHOL</v>
      </c>
      <c r="C679" s="5" t="str">
        <f ca="1">IFERROR(__xludf.DUMMYFUNCTION("""COMPUTED_VALUE"""),"CEBU")</f>
        <v>CEBU</v>
      </c>
      <c r="D679" s="5" t="str">
        <f ca="1">IFERROR(__xludf.DUMMYFUNCTION("""COMPUTED_VALUE"""),"NEGROS ORIENTAL")</f>
        <v>NEGROS ORIENTAL</v>
      </c>
      <c r="E679" s="5" t="str">
        <f ca="1">IFERROR(__xludf.DUMMYFUNCTION("""COMPUTED_VALUE"""),"SIQUIJOR")</f>
        <v>SIQUIJOR</v>
      </c>
    </row>
    <row r="680" spans="1:5" ht="12.75" x14ac:dyDescent="0.2">
      <c r="A680" s="5" t="str">
        <v>VII</v>
      </c>
      <c r="B680" s="5" t="str">
        <f ca="1">IFERROR(__xludf.DUMMYFUNCTION("""COMPUTED_VALUE"""),"BOHOL")</f>
        <v>BOHOL</v>
      </c>
      <c r="C680" s="5" t="str">
        <f ca="1">IFERROR(__xludf.DUMMYFUNCTION("""COMPUTED_VALUE"""),"CEBU")</f>
        <v>CEBU</v>
      </c>
      <c r="D680" s="5" t="str">
        <f ca="1">IFERROR(__xludf.DUMMYFUNCTION("""COMPUTED_VALUE"""),"NEGROS ORIENTAL")</f>
        <v>NEGROS ORIENTAL</v>
      </c>
      <c r="E680" s="5" t="str">
        <f ca="1">IFERROR(__xludf.DUMMYFUNCTION("""COMPUTED_VALUE"""),"SIQUIJOR")</f>
        <v>SIQUIJOR</v>
      </c>
    </row>
    <row r="681" spans="1:5" ht="12.75" x14ac:dyDescent="0.2">
      <c r="A681" s="5" t="str">
        <v>VII</v>
      </c>
      <c r="B681" s="5" t="str">
        <f ca="1">IFERROR(__xludf.DUMMYFUNCTION("""COMPUTED_VALUE"""),"BOHOL")</f>
        <v>BOHOL</v>
      </c>
      <c r="C681" s="5" t="str">
        <f ca="1">IFERROR(__xludf.DUMMYFUNCTION("""COMPUTED_VALUE"""),"CEBU")</f>
        <v>CEBU</v>
      </c>
      <c r="D681" s="5" t="str">
        <f ca="1">IFERROR(__xludf.DUMMYFUNCTION("""COMPUTED_VALUE"""),"NEGROS ORIENTAL")</f>
        <v>NEGROS ORIENTAL</v>
      </c>
      <c r="E681" s="5" t="str">
        <f ca="1">IFERROR(__xludf.DUMMYFUNCTION("""COMPUTED_VALUE"""),"SIQUIJOR")</f>
        <v>SIQUIJOR</v>
      </c>
    </row>
    <row r="682" spans="1:5" ht="12.75" x14ac:dyDescent="0.2">
      <c r="A682" s="5" t="str">
        <v>VII</v>
      </c>
      <c r="B682" s="5" t="str">
        <f ca="1">IFERROR(__xludf.DUMMYFUNCTION("""COMPUTED_VALUE"""),"BOHOL")</f>
        <v>BOHOL</v>
      </c>
      <c r="C682" s="5" t="str">
        <f ca="1">IFERROR(__xludf.DUMMYFUNCTION("""COMPUTED_VALUE"""),"CEBU")</f>
        <v>CEBU</v>
      </c>
      <c r="D682" s="5" t="str">
        <f ca="1">IFERROR(__xludf.DUMMYFUNCTION("""COMPUTED_VALUE"""),"NEGROS ORIENTAL")</f>
        <v>NEGROS ORIENTAL</v>
      </c>
      <c r="E682" s="5" t="str">
        <f ca="1">IFERROR(__xludf.DUMMYFUNCTION("""COMPUTED_VALUE"""),"SIQUIJOR")</f>
        <v>SIQUIJOR</v>
      </c>
    </row>
    <row r="683" spans="1:5" ht="12.75" x14ac:dyDescent="0.2">
      <c r="A683" s="5" t="str">
        <v>VII</v>
      </c>
      <c r="B683" s="5" t="str">
        <f ca="1">IFERROR(__xludf.DUMMYFUNCTION("""COMPUTED_VALUE"""),"BOHOL")</f>
        <v>BOHOL</v>
      </c>
      <c r="C683" s="5" t="str">
        <f ca="1">IFERROR(__xludf.DUMMYFUNCTION("""COMPUTED_VALUE"""),"CEBU")</f>
        <v>CEBU</v>
      </c>
      <c r="D683" s="5" t="str">
        <f ca="1">IFERROR(__xludf.DUMMYFUNCTION("""COMPUTED_VALUE"""),"NEGROS ORIENTAL")</f>
        <v>NEGROS ORIENTAL</v>
      </c>
      <c r="E683" s="5" t="str">
        <f ca="1">IFERROR(__xludf.DUMMYFUNCTION("""COMPUTED_VALUE"""),"SIQUIJOR")</f>
        <v>SIQUIJOR</v>
      </c>
    </row>
    <row r="684" spans="1:5" ht="12.75" x14ac:dyDescent="0.2">
      <c r="A684" s="5" t="str">
        <v>VII</v>
      </c>
      <c r="B684" s="5" t="str">
        <f ca="1">IFERROR(__xludf.DUMMYFUNCTION("""COMPUTED_VALUE"""),"BOHOL")</f>
        <v>BOHOL</v>
      </c>
      <c r="C684" s="5" t="str">
        <f ca="1">IFERROR(__xludf.DUMMYFUNCTION("""COMPUTED_VALUE"""),"CEBU")</f>
        <v>CEBU</v>
      </c>
      <c r="D684" s="5" t="str">
        <f ca="1">IFERROR(__xludf.DUMMYFUNCTION("""COMPUTED_VALUE"""),"NEGROS ORIENTAL")</f>
        <v>NEGROS ORIENTAL</v>
      </c>
      <c r="E684" s="5" t="str">
        <f ca="1">IFERROR(__xludf.DUMMYFUNCTION("""COMPUTED_VALUE"""),"SIQUIJOR")</f>
        <v>SIQUIJOR</v>
      </c>
    </row>
    <row r="685" spans="1:5" ht="12.75" x14ac:dyDescent="0.2">
      <c r="A685" s="5" t="str">
        <v>VII</v>
      </c>
      <c r="B685" s="5" t="str">
        <f ca="1">IFERROR(__xludf.DUMMYFUNCTION("""COMPUTED_VALUE"""),"BOHOL")</f>
        <v>BOHOL</v>
      </c>
      <c r="C685" s="5" t="str">
        <f ca="1">IFERROR(__xludf.DUMMYFUNCTION("""COMPUTED_VALUE"""),"CEBU")</f>
        <v>CEBU</v>
      </c>
      <c r="D685" s="5" t="str">
        <f ca="1">IFERROR(__xludf.DUMMYFUNCTION("""COMPUTED_VALUE"""),"NEGROS ORIENTAL")</f>
        <v>NEGROS ORIENTAL</v>
      </c>
      <c r="E685" s="5" t="str">
        <f ca="1">IFERROR(__xludf.DUMMYFUNCTION("""COMPUTED_VALUE"""),"SIQUIJOR")</f>
        <v>SIQUIJOR</v>
      </c>
    </row>
    <row r="686" spans="1:5" ht="12.75" x14ac:dyDescent="0.2">
      <c r="A686" s="5" t="str">
        <v>VII</v>
      </c>
      <c r="B686" s="5" t="str">
        <f ca="1">IFERROR(__xludf.DUMMYFUNCTION("""COMPUTED_VALUE"""),"BOHOL")</f>
        <v>BOHOL</v>
      </c>
      <c r="C686" s="5" t="str">
        <f ca="1">IFERROR(__xludf.DUMMYFUNCTION("""COMPUTED_VALUE"""),"CEBU")</f>
        <v>CEBU</v>
      </c>
      <c r="D686" s="5" t="str">
        <f ca="1">IFERROR(__xludf.DUMMYFUNCTION("""COMPUTED_VALUE"""),"NEGROS ORIENTAL")</f>
        <v>NEGROS ORIENTAL</v>
      </c>
      <c r="E686" s="5" t="str">
        <f ca="1">IFERROR(__xludf.DUMMYFUNCTION("""COMPUTED_VALUE"""),"SIQUIJOR")</f>
        <v>SIQUIJOR</v>
      </c>
    </row>
    <row r="687" spans="1:5" ht="12.75" x14ac:dyDescent="0.2">
      <c r="A687" s="5" t="str">
        <v>VII</v>
      </c>
      <c r="B687" s="5" t="str">
        <f ca="1">IFERROR(__xludf.DUMMYFUNCTION("""COMPUTED_VALUE"""),"BOHOL")</f>
        <v>BOHOL</v>
      </c>
      <c r="C687" s="5" t="str">
        <f ca="1">IFERROR(__xludf.DUMMYFUNCTION("""COMPUTED_VALUE"""),"CEBU")</f>
        <v>CEBU</v>
      </c>
      <c r="D687" s="5" t="str">
        <f ca="1">IFERROR(__xludf.DUMMYFUNCTION("""COMPUTED_VALUE"""),"NEGROS ORIENTAL")</f>
        <v>NEGROS ORIENTAL</v>
      </c>
      <c r="E687" s="5" t="str">
        <f ca="1">IFERROR(__xludf.DUMMYFUNCTION("""COMPUTED_VALUE"""),"SIQUIJOR")</f>
        <v>SIQUIJOR</v>
      </c>
    </row>
    <row r="688" spans="1:5" ht="12.75" x14ac:dyDescent="0.2">
      <c r="A688" s="5" t="str">
        <v>VII</v>
      </c>
      <c r="B688" s="5" t="str">
        <f ca="1">IFERROR(__xludf.DUMMYFUNCTION("""COMPUTED_VALUE"""),"BOHOL")</f>
        <v>BOHOL</v>
      </c>
      <c r="C688" s="5" t="str">
        <f ca="1">IFERROR(__xludf.DUMMYFUNCTION("""COMPUTED_VALUE"""),"CEBU")</f>
        <v>CEBU</v>
      </c>
      <c r="D688" s="5" t="str">
        <f ca="1">IFERROR(__xludf.DUMMYFUNCTION("""COMPUTED_VALUE"""),"NEGROS ORIENTAL")</f>
        <v>NEGROS ORIENTAL</v>
      </c>
      <c r="E688" s="5" t="str">
        <f ca="1">IFERROR(__xludf.DUMMYFUNCTION("""COMPUTED_VALUE"""),"SIQUIJOR")</f>
        <v>SIQUIJOR</v>
      </c>
    </row>
    <row r="689" spans="1:5" ht="12.75" x14ac:dyDescent="0.2">
      <c r="A689" s="5" t="str">
        <v>VII</v>
      </c>
      <c r="B689" s="5" t="str">
        <f ca="1">IFERROR(__xludf.DUMMYFUNCTION("""COMPUTED_VALUE"""),"BOHOL")</f>
        <v>BOHOL</v>
      </c>
      <c r="C689" s="5" t="str">
        <f ca="1">IFERROR(__xludf.DUMMYFUNCTION("""COMPUTED_VALUE"""),"CEBU")</f>
        <v>CEBU</v>
      </c>
      <c r="D689" s="5" t="str">
        <f ca="1">IFERROR(__xludf.DUMMYFUNCTION("""COMPUTED_VALUE"""),"NEGROS ORIENTAL")</f>
        <v>NEGROS ORIENTAL</v>
      </c>
      <c r="E689" s="5" t="str">
        <f ca="1">IFERROR(__xludf.DUMMYFUNCTION("""COMPUTED_VALUE"""),"SIQUIJOR")</f>
        <v>SIQUIJOR</v>
      </c>
    </row>
    <row r="690" spans="1:5" ht="12.75" x14ac:dyDescent="0.2">
      <c r="A690" s="5" t="str">
        <v>VII</v>
      </c>
      <c r="B690" s="5" t="str">
        <f ca="1">IFERROR(__xludf.DUMMYFUNCTION("""COMPUTED_VALUE"""),"BOHOL")</f>
        <v>BOHOL</v>
      </c>
      <c r="C690" s="5" t="str">
        <f ca="1">IFERROR(__xludf.DUMMYFUNCTION("""COMPUTED_VALUE"""),"CEBU")</f>
        <v>CEBU</v>
      </c>
      <c r="D690" s="5" t="str">
        <f ca="1">IFERROR(__xludf.DUMMYFUNCTION("""COMPUTED_VALUE"""),"NEGROS ORIENTAL")</f>
        <v>NEGROS ORIENTAL</v>
      </c>
      <c r="E690" s="5" t="str">
        <f ca="1">IFERROR(__xludf.DUMMYFUNCTION("""COMPUTED_VALUE"""),"SIQUIJOR")</f>
        <v>SIQUIJOR</v>
      </c>
    </row>
    <row r="691" spans="1:5" ht="12.75" x14ac:dyDescent="0.2">
      <c r="A691" s="5" t="str">
        <v>VII</v>
      </c>
      <c r="B691" s="5" t="str">
        <f ca="1">IFERROR(__xludf.DUMMYFUNCTION("""COMPUTED_VALUE"""),"BOHOL")</f>
        <v>BOHOL</v>
      </c>
      <c r="C691" s="5" t="str">
        <f ca="1">IFERROR(__xludf.DUMMYFUNCTION("""COMPUTED_VALUE"""),"CEBU")</f>
        <v>CEBU</v>
      </c>
      <c r="D691" s="5" t="str">
        <f ca="1">IFERROR(__xludf.DUMMYFUNCTION("""COMPUTED_VALUE"""),"NEGROS ORIENTAL")</f>
        <v>NEGROS ORIENTAL</v>
      </c>
      <c r="E691" s="5" t="str">
        <f ca="1">IFERROR(__xludf.DUMMYFUNCTION("""COMPUTED_VALUE"""),"SIQUIJOR")</f>
        <v>SIQUIJOR</v>
      </c>
    </row>
    <row r="692" spans="1:5" ht="12.75" x14ac:dyDescent="0.2">
      <c r="A692" s="5" t="str">
        <v>VII</v>
      </c>
      <c r="B692" s="5" t="str">
        <f ca="1">IFERROR(__xludf.DUMMYFUNCTION("""COMPUTED_VALUE"""),"BOHOL")</f>
        <v>BOHOL</v>
      </c>
      <c r="C692" s="5" t="str">
        <f ca="1">IFERROR(__xludf.DUMMYFUNCTION("""COMPUTED_VALUE"""),"CEBU")</f>
        <v>CEBU</v>
      </c>
      <c r="D692" s="5" t="str">
        <f ca="1">IFERROR(__xludf.DUMMYFUNCTION("""COMPUTED_VALUE"""),"NEGROS ORIENTAL")</f>
        <v>NEGROS ORIENTAL</v>
      </c>
      <c r="E692" s="5" t="str">
        <f ca="1">IFERROR(__xludf.DUMMYFUNCTION("""COMPUTED_VALUE"""),"SIQUIJOR")</f>
        <v>SIQUIJOR</v>
      </c>
    </row>
    <row r="693" spans="1:5" ht="12.75" x14ac:dyDescent="0.2">
      <c r="A693" s="5" t="str">
        <v>VII</v>
      </c>
      <c r="B693" s="5" t="str">
        <f ca="1">IFERROR(__xludf.DUMMYFUNCTION("""COMPUTED_VALUE"""),"BOHOL")</f>
        <v>BOHOL</v>
      </c>
      <c r="C693" s="5" t="str">
        <f ca="1">IFERROR(__xludf.DUMMYFUNCTION("""COMPUTED_VALUE"""),"CEBU")</f>
        <v>CEBU</v>
      </c>
      <c r="D693" s="5" t="str">
        <f ca="1">IFERROR(__xludf.DUMMYFUNCTION("""COMPUTED_VALUE"""),"NEGROS ORIENTAL")</f>
        <v>NEGROS ORIENTAL</v>
      </c>
      <c r="E693" s="5" t="str">
        <f ca="1">IFERROR(__xludf.DUMMYFUNCTION("""COMPUTED_VALUE"""),"SIQUIJOR")</f>
        <v>SIQUIJOR</v>
      </c>
    </row>
    <row r="694" spans="1:5" ht="12.75" x14ac:dyDescent="0.2">
      <c r="A694" s="5" t="str">
        <v>VII</v>
      </c>
      <c r="B694" s="5" t="str">
        <f ca="1">IFERROR(__xludf.DUMMYFUNCTION("""COMPUTED_VALUE"""),"BOHOL")</f>
        <v>BOHOL</v>
      </c>
      <c r="C694" s="5" t="str">
        <f ca="1">IFERROR(__xludf.DUMMYFUNCTION("""COMPUTED_VALUE"""),"CEBU")</f>
        <v>CEBU</v>
      </c>
      <c r="D694" s="5" t="str">
        <f ca="1">IFERROR(__xludf.DUMMYFUNCTION("""COMPUTED_VALUE"""),"NEGROS ORIENTAL")</f>
        <v>NEGROS ORIENTAL</v>
      </c>
      <c r="E694" s="5" t="str">
        <f ca="1">IFERROR(__xludf.DUMMYFUNCTION("""COMPUTED_VALUE"""),"SIQUIJOR")</f>
        <v>SIQUIJOR</v>
      </c>
    </row>
    <row r="695" spans="1:5" ht="12.75" x14ac:dyDescent="0.2">
      <c r="A695" s="5" t="str">
        <v>VII</v>
      </c>
      <c r="B695" s="5" t="str">
        <f ca="1">IFERROR(__xludf.DUMMYFUNCTION("""COMPUTED_VALUE"""),"BOHOL")</f>
        <v>BOHOL</v>
      </c>
      <c r="C695" s="5" t="str">
        <f ca="1">IFERROR(__xludf.DUMMYFUNCTION("""COMPUTED_VALUE"""),"CEBU")</f>
        <v>CEBU</v>
      </c>
      <c r="D695" s="5" t="str">
        <f ca="1">IFERROR(__xludf.DUMMYFUNCTION("""COMPUTED_VALUE"""),"NEGROS ORIENTAL")</f>
        <v>NEGROS ORIENTAL</v>
      </c>
      <c r="E695" s="5" t="str">
        <f ca="1">IFERROR(__xludf.DUMMYFUNCTION("""COMPUTED_VALUE"""),"SIQUIJOR")</f>
        <v>SIQUIJOR</v>
      </c>
    </row>
    <row r="696" spans="1:5" ht="12.75" x14ac:dyDescent="0.2">
      <c r="A696" s="5" t="str">
        <v>VII</v>
      </c>
      <c r="B696" s="5" t="str">
        <f ca="1">IFERROR(__xludf.DUMMYFUNCTION("""COMPUTED_VALUE"""),"BOHOL")</f>
        <v>BOHOL</v>
      </c>
      <c r="C696" s="5" t="str">
        <f ca="1">IFERROR(__xludf.DUMMYFUNCTION("""COMPUTED_VALUE"""),"CEBU")</f>
        <v>CEBU</v>
      </c>
      <c r="D696" s="5" t="str">
        <f ca="1">IFERROR(__xludf.DUMMYFUNCTION("""COMPUTED_VALUE"""),"NEGROS ORIENTAL")</f>
        <v>NEGROS ORIENTAL</v>
      </c>
      <c r="E696" s="5" t="str">
        <f ca="1">IFERROR(__xludf.DUMMYFUNCTION("""COMPUTED_VALUE"""),"SIQUIJOR")</f>
        <v>SIQUIJOR</v>
      </c>
    </row>
    <row r="697" spans="1:5" ht="12.75" x14ac:dyDescent="0.2">
      <c r="A697" s="5" t="str">
        <v>VII</v>
      </c>
      <c r="B697" s="5" t="str">
        <f ca="1">IFERROR(__xludf.DUMMYFUNCTION("""COMPUTED_VALUE"""),"BOHOL")</f>
        <v>BOHOL</v>
      </c>
      <c r="C697" s="5" t="str">
        <f ca="1">IFERROR(__xludf.DUMMYFUNCTION("""COMPUTED_VALUE"""),"CEBU")</f>
        <v>CEBU</v>
      </c>
      <c r="D697" s="5" t="str">
        <f ca="1">IFERROR(__xludf.DUMMYFUNCTION("""COMPUTED_VALUE"""),"NEGROS ORIENTAL")</f>
        <v>NEGROS ORIENTAL</v>
      </c>
      <c r="E697" s="5" t="str">
        <f ca="1">IFERROR(__xludf.DUMMYFUNCTION("""COMPUTED_VALUE"""),"SIQUIJOR")</f>
        <v>SIQUIJOR</v>
      </c>
    </row>
    <row r="698" spans="1:5" ht="12.75" x14ac:dyDescent="0.2">
      <c r="A698" s="5" t="str">
        <v>VII</v>
      </c>
      <c r="B698" s="5" t="str">
        <f ca="1">IFERROR(__xludf.DUMMYFUNCTION("""COMPUTED_VALUE"""),"BOHOL")</f>
        <v>BOHOL</v>
      </c>
      <c r="C698" s="5" t="str">
        <f ca="1">IFERROR(__xludf.DUMMYFUNCTION("""COMPUTED_VALUE"""),"CEBU")</f>
        <v>CEBU</v>
      </c>
      <c r="D698" s="5" t="str">
        <f ca="1">IFERROR(__xludf.DUMMYFUNCTION("""COMPUTED_VALUE"""),"NEGROS ORIENTAL")</f>
        <v>NEGROS ORIENTAL</v>
      </c>
      <c r="E698" s="5" t="str">
        <f ca="1">IFERROR(__xludf.DUMMYFUNCTION("""COMPUTED_VALUE"""),"SIQUIJOR")</f>
        <v>SIQUIJOR</v>
      </c>
    </row>
    <row r="699" spans="1:5" ht="12.75" x14ac:dyDescent="0.2">
      <c r="A699" s="5" t="str">
        <v>VII</v>
      </c>
      <c r="B699" s="5" t="str">
        <f ca="1">IFERROR(__xludf.DUMMYFUNCTION("""COMPUTED_VALUE"""),"BOHOL")</f>
        <v>BOHOL</v>
      </c>
      <c r="C699" s="5" t="str">
        <f ca="1">IFERROR(__xludf.DUMMYFUNCTION("""COMPUTED_VALUE"""),"CEBU")</f>
        <v>CEBU</v>
      </c>
      <c r="D699" s="5" t="str">
        <f ca="1">IFERROR(__xludf.DUMMYFUNCTION("""COMPUTED_VALUE"""),"NEGROS ORIENTAL")</f>
        <v>NEGROS ORIENTAL</v>
      </c>
      <c r="E699" s="5" t="str">
        <f ca="1">IFERROR(__xludf.DUMMYFUNCTION("""COMPUTED_VALUE"""),"SIQUIJOR")</f>
        <v>SIQUIJOR</v>
      </c>
    </row>
    <row r="700" spans="1:5" ht="12.75" x14ac:dyDescent="0.2">
      <c r="A700" s="5" t="str">
        <v>VII</v>
      </c>
      <c r="B700" s="5" t="str">
        <f ca="1">IFERROR(__xludf.DUMMYFUNCTION("""COMPUTED_VALUE"""),"BOHOL")</f>
        <v>BOHOL</v>
      </c>
      <c r="C700" s="5" t="str">
        <f ca="1">IFERROR(__xludf.DUMMYFUNCTION("""COMPUTED_VALUE"""),"CEBU")</f>
        <v>CEBU</v>
      </c>
      <c r="D700" s="5" t="str">
        <f ca="1">IFERROR(__xludf.DUMMYFUNCTION("""COMPUTED_VALUE"""),"NEGROS ORIENTAL")</f>
        <v>NEGROS ORIENTAL</v>
      </c>
      <c r="E700" s="5" t="str">
        <f ca="1">IFERROR(__xludf.DUMMYFUNCTION("""COMPUTED_VALUE"""),"SIQUIJOR")</f>
        <v>SIQUIJOR</v>
      </c>
    </row>
    <row r="701" spans="1:5" ht="12.75" x14ac:dyDescent="0.2">
      <c r="A701" s="5" t="str">
        <v>VII</v>
      </c>
      <c r="B701" s="5" t="str">
        <f ca="1">IFERROR(__xludf.DUMMYFUNCTION("""COMPUTED_VALUE"""),"BOHOL")</f>
        <v>BOHOL</v>
      </c>
      <c r="C701" s="5" t="str">
        <f ca="1">IFERROR(__xludf.DUMMYFUNCTION("""COMPUTED_VALUE"""),"CEBU")</f>
        <v>CEBU</v>
      </c>
      <c r="D701" s="5" t="str">
        <f ca="1">IFERROR(__xludf.DUMMYFUNCTION("""COMPUTED_VALUE"""),"NEGROS ORIENTAL")</f>
        <v>NEGROS ORIENTAL</v>
      </c>
      <c r="E701" s="5" t="str">
        <f ca="1">IFERROR(__xludf.DUMMYFUNCTION("""COMPUTED_VALUE"""),"SIQUIJOR")</f>
        <v>SIQUIJOR</v>
      </c>
    </row>
    <row r="702" spans="1:5" ht="12.75" x14ac:dyDescent="0.2">
      <c r="A702" s="5" t="str">
        <v>VII</v>
      </c>
      <c r="B702" s="5" t="str">
        <f ca="1">IFERROR(__xludf.DUMMYFUNCTION("""COMPUTED_VALUE"""),"BOHOL")</f>
        <v>BOHOL</v>
      </c>
      <c r="C702" s="5" t="str">
        <f ca="1">IFERROR(__xludf.DUMMYFUNCTION("""COMPUTED_VALUE"""),"CEBU")</f>
        <v>CEBU</v>
      </c>
      <c r="D702" s="5" t="str">
        <f ca="1">IFERROR(__xludf.DUMMYFUNCTION("""COMPUTED_VALUE"""),"NEGROS ORIENTAL")</f>
        <v>NEGROS ORIENTAL</v>
      </c>
      <c r="E702" s="5" t="str">
        <f ca="1">IFERROR(__xludf.DUMMYFUNCTION("""COMPUTED_VALUE"""),"SIQUIJOR")</f>
        <v>SIQUIJOR</v>
      </c>
    </row>
    <row r="703" spans="1:5" ht="12.75" x14ac:dyDescent="0.2">
      <c r="A703" s="5" t="str">
        <v>VII</v>
      </c>
      <c r="B703" s="5" t="str">
        <f ca="1">IFERROR(__xludf.DUMMYFUNCTION("""COMPUTED_VALUE"""),"BOHOL")</f>
        <v>BOHOL</v>
      </c>
      <c r="C703" s="5" t="str">
        <f ca="1">IFERROR(__xludf.DUMMYFUNCTION("""COMPUTED_VALUE"""),"CEBU")</f>
        <v>CEBU</v>
      </c>
      <c r="D703" s="5" t="str">
        <f ca="1">IFERROR(__xludf.DUMMYFUNCTION("""COMPUTED_VALUE"""),"NEGROS ORIENTAL")</f>
        <v>NEGROS ORIENTAL</v>
      </c>
      <c r="E703" s="5" t="str">
        <f ca="1">IFERROR(__xludf.DUMMYFUNCTION("""COMPUTED_VALUE"""),"SIQUIJOR")</f>
        <v>SIQUIJOR</v>
      </c>
    </row>
    <row r="704" spans="1:5" ht="12.75" x14ac:dyDescent="0.2">
      <c r="A704" s="5" t="str">
        <v>VII</v>
      </c>
      <c r="B704" s="5" t="str">
        <f ca="1">IFERROR(__xludf.DUMMYFUNCTION("""COMPUTED_VALUE"""),"BOHOL")</f>
        <v>BOHOL</v>
      </c>
      <c r="C704" s="5" t="str">
        <f ca="1">IFERROR(__xludf.DUMMYFUNCTION("""COMPUTED_VALUE"""),"CEBU")</f>
        <v>CEBU</v>
      </c>
      <c r="D704" s="5" t="str">
        <f ca="1">IFERROR(__xludf.DUMMYFUNCTION("""COMPUTED_VALUE"""),"NEGROS ORIENTAL")</f>
        <v>NEGROS ORIENTAL</v>
      </c>
      <c r="E704" s="5" t="str">
        <f ca="1">IFERROR(__xludf.DUMMYFUNCTION("""COMPUTED_VALUE"""),"SIQUIJOR")</f>
        <v>SIQUIJOR</v>
      </c>
    </row>
    <row r="705" spans="1:5" ht="12.75" x14ac:dyDescent="0.2">
      <c r="A705" s="5" t="str">
        <v>VII</v>
      </c>
      <c r="B705" s="5" t="str">
        <f ca="1">IFERROR(__xludf.DUMMYFUNCTION("""COMPUTED_VALUE"""),"BOHOL")</f>
        <v>BOHOL</v>
      </c>
      <c r="C705" s="5" t="str">
        <f ca="1">IFERROR(__xludf.DUMMYFUNCTION("""COMPUTED_VALUE"""),"CEBU")</f>
        <v>CEBU</v>
      </c>
      <c r="D705" s="5" t="str">
        <f ca="1">IFERROR(__xludf.DUMMYFUNCTION("""COMPUTED_VALUE"""),"NEGROS ORIENTAL")</f>
        <v>NEGROS ORIENTAL</v>
      </c>
      <c r="E705" s="5" t="str">
        <f ca="1">IFERROR(__xludf.DUMMYFUNCTION("""COMPUTED_VALUE"""),"SIQUIJOR")</f>
        <v>SIQUIJOR</v>
      </c>
    </row>
    <row r="706" spans="1:5" ht="12.75" x14ac:dyDescent="0.2">
      <c r="A706" s="5" t="str">
        <v>VII</v>
      </c>
      <c r="B706" s="5" t="str">
        <f ca="1">IFERROR(__xludf.DUMMYFUNCTION("""COMPUTED_VALUE"""),"BOHOL")</f>
        <v>BOHOL</v>
      </c>
      <c r="C706" s="5" t="str">
        <f ca="1">IFERROR(__xludf.DUMMYFUNCTION("""COMPUTED_VALUE"""),"CEBU")</f>
        <v>CEBU</v>
      </c>
      <c r="D706" s="5" t="str">
        <f ca="1">IFERROR(__xludf.DUMMYFUNCTION("""COMPUTED_VALUE"""),"NEGROS ORIENTAL")</f>
        <v>NEGROS ORIENTAL</v>
      </c>
      <c r="E706" s="5" t="str">
        <f ca="1">IFERROR(__xludf.DUMMYFUNCTION("""COMPUTED_VALUE"""),"SIQUIJOR")</f>
        <v>SIQUIJOR</v>
      </c>
    </row>
    <row r="707" spans="1:5" ht="12.75" x14ac:dyDescent="0.2">
      <c r="A707" s="5" t="str">
        <v>VII</v>
      </c>
      <c r="B707" s="5" t="str">
        <f ca="1">IFERROR(__xludf.DUMMYFUNCTION("""COMPUTED_VALUE"""),"BOHOL")</f>
        <v>BOHOL</v>
      </c>
      <c r="C707" s="5" t="str">
        <f ca="1">IFERROR(__xludf.DUMMYFUNCTION("""COMPUTED_VALUE"""),"CEBU")</f>
        <v>CEBU</v>
      </c>
      <c r="D707" s="5" t="str">
        <f ca="1">IFERROR(__xludf.DUMMYFUNCTION("""COMPUTED_VALUE"""),"NEGROS ORIENTAL")</f>
        <v>NEGROS ORIENTAL</v>
      </c>
      <c r="E707" s="5" t="str">
        <f ca="1">IFERROR(__xludf.DUMMYFUNCTION("""COMPUTED_VALUE"""),"SIQUIJOR")</f>
        <v>SIQUIJOR</v>
      </c>
    </row>
    <row r="708" spans="1:5" ht="12.75" x14ac:dyDescent="0.2">
      <c r="A708" s="5" t="str">
        <v>VII</v>
      </c>
      <c r="B708" s="5" t="str">
        <f ca="1">IFERROR(__xludf.DUMMYFUNCTION("""COMPUTED_VALUE"""),"BOHOL")</f>
        <v>BOHOL</v>
      </c>
      <c r="C708" s="5" t="str">
        <f ca="1">IFERROR(__xludf.DUMMYFUNCTION("""COMPUTED_VALUE"""),"CEBU")</f>
        <v>CEBU</v>
      </c>
      <c r="D708" s="5" t="str">
        <f ca="1">IFERROR(__xludf.DUMMYFUNCTION("""COMPUTED_VALUE"""),"NEGROS ORIENTAL")</f>
        <v>NEGROS ORIENTAL</v>
      </c>
      <c r="E708" s="5" t="str">
        <f ca="1">IFERROR(__xludf.DUMMYFUNCTION("""COMPUTED_VALUE"""),"SIQUIJOR")</f>
        <v>SIQUIJOR</v>
      </c>
    </row>
    <row r="709" spans="1:5" ht="12.75" x14ac:dyDescent="0.2">
      <c r="A709" s="5" t="str">
        <v>VII</v>
      </c>
      <c r="B709" s="5" t="str">
        <f ca="1">IFERROR(__xludf.DUMMYFUNCTION("""COMPUTED_VALUE"""),"BOHOL")</f>
        <v>BOHOL</v>
      </c>
      <c r="C709" s="5" t="str">
        <f ca="1">IFERROR(__xludf.DUMMYFUNCTION("""COMPUTED_VALUE"""),"CEBU")</f>
        <v>CEBU</v>
      </c>
      <c r="D709" s="5" t="str">
        <f ca="1">IFERROR(__xludf.DUMMYFUNCTION("""COMPUTED_VALUE"""),"NEGROS ORIENTAL")</f>
        <v>NEGROS ORIENTAL</v>
      </c>
      <c r="E709" s="5" t="str">
        <f ca="1">IFERROR(__xludf.DUMMYFUNCTION("""COMPUTED_VALUE"""),"SIQUIJOR")</f>
        <v>SIQUIJOR</v>
      </c>
    </row>
    <row r="710" spans="1:5" ht="12.75" x14ac:dyDescent="0.2">
      <c r="A710" s="5" t="str">
        <v>VII</v>
      </c>
      <c r="B710" s="5" t="str">
        <f ca="1">IFERROR(__xludf.DUMMYFUNCTION("""COMPUTED_VALUE"""),"BOHOL")</f>
        <v>BOHOL</v>
      </c>
      <c r="C710" s="5" t="str">
        <f ca="1">IFERROR(__xludf.DUMMYFUNCTION("""COMPUTED_VALUE"""),"CEBU")</f>
        <v>CEBU</v>
      </c>
      <c r="D710" s="5" t="str">
        <f ca="1">IFERROR(__xludf.DUMMYFUNCTION("""COMPUTED_VALUE"""),"NEGROS ORIENTAL")</f>
        <v>NEGROS ORIENTAL</v>
      </c>
      <c r="E710" s="5" t="str">
        <f ca="1">IFERROR(__xludf.DUMMYFUNCTION("""COMPUTED_VALUE"""),"SIQUIJOR")</f>
        <v>SIQUIJOR</v>
      </c>
    </row>
    <row r="711" spans="1:5" ht="12.75" x14ac:dyDescent="0.2">
      <c r="A711" s="5" t="str">
        <v>VII</v>
      </c>
      <c r="B711" s="5" t="str">
        <f ca="1">IFERROR(__xludf.DUMMYFUNCTION("""COMPUTED_VALUE"""),"BOHOL")</f>
        <v>BOHOL</v>
      </c>
      <c r="C711" s="5" t="str">
        <f ca="1">IFERROR(__xludf.DUMMYFUNCTION("""COMPUTED_VALUE"""),"CEBU")</f>
        <v>CEBU</v>
      </c>
      <c r="D711" s="5" t="str">
        <f ca="1">IFERROR(__xludf.DUMMYFUNCTION("""COMPUTED_VALUE"""),"NEGROS ORIENTAL")</f>
        <v>NEGROS ORIENTAL</v>
      </c>
      <c r="E711" s="5" t="str">
        <f ca="1">IFERROR(__xludf.DUMMYFUNCTION("""COMPUTED_VALUE"""),"SIQUIJOR")</f>
        <v>SIQUIJOR</v>
      </c>
    </row>
    <row r="712" spans="1:5" ht="12.75" x14ac:dyDescent="0.2">
      <c r="A712" s="5" t="str">
        <v>VII</v>
      </c>
      <c r="B712" s="5" t="str">
        <f ca="1">IFERROR(__xludf.DUMMYFUNCTION("""COMPUTED_VALUE"""),"BOHOL")</f>
        <v>BOHOL</v>
      </c>
      <c r="C712" s="5" t="str">
        <f ca="1">IFERROR(__xludf.DUMMYFUNCTION("""COMPUTED_VALUE"""),"CEBU")</f>
        <v>CEBU</v>
      </c>
      <c r="D712" s="5" t="str">
        <f ca="1">IFERROR(__xludf.DUMMYFUNCTION("""COMPUTED_VALUE"""),"NEGROS ORIENTAL")</f>
        <v>NEGROS ORIENTAL</v>
      </c>
      <c r="E712" s="5" t="str">
        <f ca="1">IFERROR(__xludf.DUMMYFUNCTION("""COMPUTED_VALUE"""),"SIQUIJOR")</f>
        <v>SIQUIJOR</v>
      </c>
    </row>
    <row r="713" spans="1:5" ht="12.75" x14ac:dyDescent="0.2">
      <c r="A713" s="5" t="str">
        <v>VII</v>
      </c>
      <c r="B713" s="5" t="str">
        <f ca="1">IFERROR(__xludf.DUMMYFUNCTION("""COMPUTED_VALUE"""),"BOHOL")</f>
        <v>BOHOL</v>
      </c>
      <c r="C713" s="5" t="str">
        <f ca="1">IFERROR(__xludf.DUMMYFUNCTION("""COMPUTED_VALUE"""),"CEBU")</f>
        <v>CEBU</v>
      </c>
      <c r="D713" s="5" t="str">
        <f ca="1">IFERROR(__xludf.DUMMYFUNCTION("""COMPUTED_VALUE"""),"NEGROS ORIENTAL")</f>
        <v>NEGROS ORIENTAL</v>
      </c>
      <c r="E713" s="5" t="str">
        <f ca="1">IFERROR(__xludf.DUMMYFUNCTION("""COMPUTED_VALUE"""),"SIQUIJOR")</f>
        <v>SIQUIJOR</v>
      </c>
    </row>
    <row r="714" spans="1:5" ht="12.75" x14ac:dyDescent="0.2">
      <c r="A714" s="5" t="str">
        <v>VII</v>
      </c>
      <c r="B714" s="5" t="str">
        <f ca="1">IFERROR(__xludf.DUMMYFUNCTION("""COMPUTED_VALUE"""),"BOHOL")</f>
        <v>BOHOL</v>
      </c>
      <c r="C714" s="5" t="str">
        <f ca="1">IFERROR(__xludf.DUMMYFUNCTION("""COMPUTED_VALUE"""),"CEBU")</f>
        <v>CEBU</v>
      </c>
      <c r="D714" s="5" t="str">
        <f ca="1">IFERROR(__xludf.DUMMYFUNCTION("""COMPUTED_VALUE"""),"NEGROS ORIENTAL")</f>
        <v>NEGROS ORIENTAL</v>
      </c>
      <c r="E714" s="5" t="str">
        <f ca="1">IFERROR(__xludf.DUMMYFUNCTION("""COMPUTED_VALUE"""),"SIQUIJOR")</f>
        <v>SIQUIJOR</v>
      </c>
    </row>
    <row r="715" spans="1:5" ht="12.75" x14ac:dyDescent="0.2">
      <c r="A715" s="5" t="str">
        <v>VII</v>
      </c>
      <c r="B715" s="5" t="str">
        <f ca="1">IFERROR(__xludf.DUMMYFUNCTION("""COMPUTED_VALUE"""),"BOHOL")</f>
        <v>BOHOL</v>
      </c>
      <c r="C715" s="5" t="str">
        <f ca="1">IFERROR(__xludf.DUMMYFUNCTION("""COMPUTED_VALUE"""),"CEBU")</f>
        <v>CEBU</v>
      </c>
      <c r="D715" s="5" t="str">
        <f ca="1">IFERROR(__xludf.DUMMYFUNCTION("""COMPUTED_VALUE"""),"NEGROS ORIENTAL")</f>
        <v>NEGROS ORIENTAL</v>
      </c>
      <c r="E715" s="5" t="str">
        <f ca="1">IFERROR(__xludf.DUMMYFUNCTION("""COMPUTED_VALUE"""),"SIQUIJOR")</f>
        <v>SIQUIJOR</v>
      </c>
    </row>
    <row r="716" spans="1:5" ht="12.75" x14ac:dyDescent="0.2">
      <c r="A716" s="5" t="str">
        <v>VII</v>
      </c>
      <c r="B716" s="5" t="str">
        <f ca="1">IFERROR(__xludf.DUMMYFUNCTION("""COMPUTED_VALUE"""),"BOHOL")</f>
        <v>BOHOL</v>
      </c>
      <c r="C716" s="5" t="str">
        <f ca="1">IFERROR(__xludf.DUMMYFUNCTION("""COMPUTED_VALUE"""),"CEBU")</f>
        <v>CEBU</v>
      </c>
      <c r="D716" s="5" t="str">
        <f ca="1">IFERROR(__xludf.DUMMYFUNCTION("""COMPUTED_VALUE"""),"NEGROS ORIENTAL")</f>
        <v>NEGROS ORIENTAL</v>
      </c>
      <c r="E716" s="5" t="str">
        <f ca="1">IFERROR(__xludf.DUMMYFUNCTION("""COMPUTED_VALUE"""),"SIQUIJOR")</f>
        <v>SIQUIJOR</v>
      </c>
    </row>
    <row r="717" spans="1:5" ht="12.75" x14ac:dyDescent="0.2">
      <c r="A717" s="5" t="str">
        <v>VII</v>
      </c>
      <c r="B717" s="5" t="str">
        <f ca="1">IFERROR(__xludf.DUMMYFUNCTION("""COMPUTED_VALUE"""),"BOHOL")</f>
        <v>BOHOL</v>
      </c>
      <c r="C717" s="5" t="str">
        <f ca="1">IFERROR(__xludf.DUMMYFUNCTION("""COMPUTED_VALUE"""),"CEBU")</f>
        <v>CEBU</v>
      </c>
      <c r="D717" s="5" t="str">
        <f ca="1">IFERROR(__xludf.DUMMYFUNCTION("""COMPUTED_VALUE"""),"NEGROS ORIENTAL")</f>
        <v>NEGROS ORIENTAL</v>
      </c>
      <c r="E717" s="5" t="str">
        <f ca="1">IFERROR(__xludf.DUMMYFUNCTION("""COMPUTED_VALUE"""),"SIQUIJOR")</f>
        <v>SIQUIJOR</v>
      </c>
    </row>
    <row r="718" spans="1:5" ht="12.75" x14ac:dyDescent="0.2">
      <c r="A718" s="5" t="str">
        <v>VII</v>
      </c>
      <c r="B718" s="5" t="str">
        <f ca="1">IFERROR(__xludf.DUMMYFUNCTION("""COMPUTED_VALUE"""),"BOHOL")</f>
        <v>BOHOL</v>
      </c>
      <c r="C718" s="5" t="str">
        <f ca="1">IFERROR(__xludf.DUMMYFUNCTION("""COMPUTED_VALUE"""),"CEBU")</f>
        <v>CEBU</v>
      </c>
      <c r="D718" s="5" t="str">
        <f ca="1">IFERROR(__xludf.DUMMYFUNCTION("""COMPUTED_VALUE"""),"NEGROS ORIENTAL")</f>
        <v>NEGROS ORIENTAL</v>
      </c>
      <c r="E718" s="5" t="str">
        <f ca="1">IFERROR(__xludf.DUMMYFUNCTION("""COMPUTED_VALUE"""),"SIQUIJOR")</f>
        <v>SIQUIJOR</v>
      </c>
    </row>
    <row r="719" spans="1:5" ht="12.75" x14ac:dyDescent="0.2">
      <c r="A719" s="5" t="str">
        <v>VII</v>
      </c>
      <c r="B719" s="5" t="str">
        <f ca="1">IFERROR(__xludf.DUMMYFUNCTION("""COMPUTED_VALUE"""),"BOHOL")</f>
        <v>BOHOL</v>
      </c>
      <c r="C719" s="5" t="str">
        <f ca="1">IFERROR(__xludf.DUMMYFUNCTION("""COMPUTED_VALUE"""),"CEBU")</f>
        <v>CEBU</v>
      </c>
      <c r="D719" s="5" t="str">
        <f ca="1">IFERROR(__xludf.DUMMYFUNCTION("""COMPUTED_VALUE"""),"NEGROS ORIENTAL")</f>
        <v>NEGROS ORIENTAL</v>
      </c>
      <c r="E719" s="5" t="str">
        <f ca="1">IFERROR(__xludf.DUMMYFUNCTION("""COMPUTED_VALUE"""),"SIQUIJOR")</f>
        <v>SIQUIJOR</v>
      </c>
    </row>
    <row r="720" spans="1:5" ht="12.75" x14ac:dyDescent="0.2">
      <c r="A720" s="5" t="str">
        <v>VII</v>
      </c>
      <c r="B720" s="5" t="str">
        <f ca="1">IFERROR(__xludf.DUMMYFUNCTION("""COMPUTED_VALUE"""),"BOHOL")</f>
        <v>BOHOL</v>
      </c>
      <c r="C720" s="5" t="str">
        <f ca="1">IFERROR(__xludf.DUMMYFUNCTION("""COMPUTED_VALUE"""),"CEBU")</f>
        <v>CEBU</v>
      </c>
      <c r="D720" s="5" t="str">
        <f ca="1">IFERROR(__xludf.DUMMYFUNCTION("""COMPUTED_VALUE"""),"NEGROS ORIENTAL")</f>
        <v>NEGROS ORIENTAL</v>
      </c>
      <c r="E720" s="5" t="str">
        <f ca="1">IFERROR(__xludf.DUMMYFUNCTION("""COMPUTED_VALUE"""),"SIQUIJOR")</f>
        <v>SIQUIJOR</v>
      </c>
    </row>
    <row r="721" spans="1:5" ht="12.75" x14ac:dyDescent="0.2">
      <c r="A721" s="5" t="str">
        <v>VII</v>
      </c>
      <c r="B721" s="5" t="str">
        <f ca="1">IFERROR(__xludf.DUMMYFUNCTION("""COMPUTED_VALUE"""),"BOHOL")</f>
        <v>BOHOL</v>
      </c>
      <c r="C721" s="5" t="str">
        <f ca="1">IFERROR(__xludf.DUMMYFUNCTION("""COMPUTED_VALUE"""),"CEBU")</f>
        <v>CEBU</v>
      </c>
      <c r="D721" s="5" t="str">
        <f ca="1">IFERROR(__xludf.DUMMYFUNCTION("""COMPUTED_VALUE"""),"NEGROS ORIENTAL")</f>
        <v>NEGROS ORIENTAL</v>
      </c>
      <c r="E721" s="5" t="str">
        <f ca="1">IFERROR(__xludf.DUMMYFUNCTION("""COMPUTED_VALUE"""),"SIQUIJOR")</f>
        <v>SIQUIJOR</v>
      </c>
    </row>
    <row r="722" spans="1:5" ht="12.75" x14ac:dyDescent="0.2">
      <c r="A722" s="5" t="str">
        <v>VII</v>
      </c>
      <c r="B722" s="5" t="str">
        <f ca="1">IFERROR(__xludf.DUMMYFUNCTION("""COMPUTED_VALUE"""),"BOHOL")</f>
        <v>BOHOL</v>
      </c>
      <c r="C722" s="5" t="str">
        <f ca="1">IFERROR(__xludf.DUMMYFUNCTION("""COMPUTED_VALUE"""),"CEBU")</f>
        <v>CEBU</v>
      </c>
      <c r="D722" s="5" t="str">
        <f ca="1">IFERROR(__xludf.DUMMYFUNCTION("""COMPUTED_VALUE"""),"NEGROS ORIENTAL")</f>
        <v>NEGROS ORIENTAL</v>
      </c>
      <c r="E722" s="5" t="str">
        <f ca="1">IFERROR(__xludf.DUMMYFUNCTION("""COMPUTED_VALUE"""),"SIQUIJOR")</f>
        <v>SIQUIJOR</v>
      </c>
    </row>
    <row r="723" spans="1:5" ht="12.75" x14ac:dyDescent="0.2">
      <c r="A723" s="5" t="str">
        <v>VII</v>
      </c>
      <c r="B723" s="5" t="str">
        <f ca="1">IFERROR(__xludf.DUMMYFUNCTION("""COMPUTED_VALUE"""),"BOHOL")</f>
        <v>BOHOL</v>
      </c>
      <c r="C723" s="5" t="str">
        <f ca="1">IFERROR(__xludf.DUMMYFUNCTION("""COMPUTED_VALUE"""),"CEBU")</f>
        <v>CEBU</v>
      </c>
      <c r="D723" s="5" t="str">
        <f ca="1">IFERROR(__xludf.DUMMYFUNCTION("""COMPUTED_VALUE"""),"NEGROS ORIENTAL")</f>
        <v>NEGROS ORIENTAL</v>
      </c>
      <c r="E723" s="5" t="str">
        <f ca="1">IFERROR(__xludf.DUMMYFUNCTION("""COMPUTED_VALUE"""),"SIQUIJOR")</f>
        <v>SIQUIJOR</v>
      </c>
    </row>
    <row r="724" spans="1:5" ht="12.75" x14ac:dyDescent="0.2">
      <c r="A724" s="5" t="str">
        <v>VII</v>
      </c>
      <c r="B724" s="5" t="str">
        <f ca="1">IFERROR(__xludf.DUMMYFUNCTION("""COMPUTED_VALUE"""),"BOHOL")</f>
        <v>BOHOL</v>
      </c>
      <c r="C724" s="5" t="str">
        <f ca="1">IFERROR(__xludf.DUMMYFUNCTION("""COMPUTED_VALUE"""),"CEBU")</f>
        <v>CEBU</v>
      </c>
      <c r="D724" s="5" t="str">
        <f ca="1">IFERROR(__xludf.DUMMYFUNCTION("""COMPUTED_VALUE"""),"NEGROS ORIENTAL")</f>
        <v>NEGROS ORIENTAL</v>
      </c>
      <c r="E724" s="5" t="str">
        <f ca="1">IFERROR(__xludf.DUMMYFUNCTION("""COMPUTED_VALUE"""),"SIQUIJOR")</f>
        <v>SIQUIJOR</v>
      </c>
    </row>
    <row r="725" spans="1:5" ht="12.75" x14ac:dyDescent="0.2">
      <c r="A725" s="5" t="str">
        <v>VII</v>
      </c>
      <c r="B725" s="5" t="str">
        <f ca="1">IFERROR(__xludf.DUMMYFUNCTION("""COMPUTED_VALUE"""),"BOHOL")</f>
        <v>BOHOL</v>
      </c>
      <c r="C725" s="5" t="str">
        <f ca="1">IFERROR(__xludf.DUMMYFUNCTION("""COMPUTED_VALUE"""),"CEBU")</f>
        <v>CEBU</v>
      </c>
      <c r="D725" s="5" t="str">
        <f ca="1">IFERROR(__xludf.DUMMYFUNCTION("""COMPUTED_VALUE"""),"NEGROS ORIENTAL")</f>
        <v>NEGROS ORIENTAL</v>
      </c>
      <c r="E725" s="5" t="str">
        <f ca="1">IFERROR(__xludf.DUMMYFUNCTION("""COMPUTED_VALUE"""),"SIQUIJOR")</f>
        <v>SIQUIJOR</v>
      </c>
    </row>
    <row r="726" spans="1:5" ht="12.75" x14ac:dyDescent="0.2">
      <c r="A726" s="5" t="str">
        <v>VII</v>
      </c>
      <c r="B726" s="5" t="str">
        <f ca="1">IFERROR(__xludf.DUMMYFUNCTION("""COMPUTED_VALUE"""),"BOHOL")</f>
        <v>BOHOL</v>
      </c>
      <c r="C726" s="5" t="str">
        <f ca="1">IFERROR(__xludf.DUMMYFUNCTION("""COMPUTED_VALUE"""),"CEBU")</f>
        <v>CEBU</v>
      </c>
      <c r="D726" s="5" t="str">
        <f ca="1">IFERROR(__xludf.DUMMYFUNCTION("""COMPUTED_VALUE"""),"NEGROS ORIENTAL")</f>
        <v>NEGROS ORIENTAL</v>
      </c>
      <c r="E726" s="5" t="str">
        <f ca="1">IFERROR(__xludf.DUMMYFUNCTION("""COMPUTED_VALUE"""),"SIQUIJOR")</f>
        <v>SIQUIJOR</v>
      </c>
    </row>
    <row r="727" spans="1:5" ht="12.75" x14ac:dyDescent="0.2">
      <c r="A727" s="5" t="str">
        <v>VII</v>
      </c>
      <c r="B727" s="5" t="str">
        <f ca="1">IFERROR(__xludf.DUMMYFUNCTION("""COMPUTED_VALUE"""),"BOHOL")</f>
        <v>BOHOL</v>
      </c>
      <c r="C727" s="5" t="str">
        <f ca="1">IFERROR(__xludf.DUMMYFUNCTION("""COMPUTED_VALUE"""),"CEBU")</f>
        <v>CEBU</v>
      </c>
      <c r="D727" s="5" t="str">
        <f ca="1">IFERROR(__xludf.DUMMYFUNCTION("""COMPUTED_VALUE"""),"NEGROS ORIENTAL")</f>
        <v>NEGROS ORIENTAL</v>
      </c>
      <c r="E727" s="5" t="str">
        <f ca="1">IFERROR(__xludf.DUMMYFUNCTION("""COMPUTED_VALUE"""),"SIQUIJOR")</f>
        <v>SIQUIJOR</v>
      </c>
    </row>
    <row r="728" spans="1:5" ht="12.75" x14ac:dyDescent="0.2">
      <c r="A728" s="5" t="str">
        <v>VII</v>
      </c>
      <c r="B728" s="5" t="str">
        <f ca="1">IFERROR(__xludf.DUMMYFUNCTION("""COMPUTED_VALUE"""),"BOHOL")</f>
        <v>BOHOL</v>
      </c>
      <c r="C728" s="5" t="str">
        <f ca="1">IFERROR(__xludf.DUMMYFUNCTION("""COMPUTED_VALUE"""),"CEBU")</f>
        <v>CEBU</v>
      </c>
      <c r="D728" s="5" t="str">
        <f ca="1">IFERROR(__xludf.DUMMYFUNCTION("""COMPUTED_VALUE"""),"NEGROS ORIENTAL")</f>
        <v>NEGROS ORIENTAL</v>
      </c>
      <c r="E728" s="5" t="str">
        <f ca="1">IFERROR(__xludf.DUMMYFUNCTION("""COMPUTED_VALUE"""),"SIQUIJOR")</f>
        <v>SIQUIJOR</v>
      </c>
    </row>
    <row r="729" spans="1:5" ht="12.75" x14ac:dyDescent="0.2">
      <c r="A729" s="5" t="str">
        <v>VII</v>
      </c>
      <c r="B729" s="5" t="str">
        <f ca="1">IFERROR(__xludf.DUMMYFUNCTION("""COMPUTED_VALUE"""),"BOHOL")</f>
        <v>BOHOL</v>
      </c>
      <c r="C729" s="5" t="str">
        <f ca="1">IFERROR(__xludf.DUMMYFUNCTION("""COMPUTED_VALUE"""),"CEBU")</f>
        <v>CEBU</v>
      </c>
      <c r="D729" s="5" t="str">
        <f ca="1">IFERROR(__xludf.DUMMYFUNCTION("""COMPUTED_VALUE"""),"NEGROS ORIENTAL")</f>
        <v>NEGROS ORIENTAL</v>
      </c>
      <c r="E729" s="5" t="str">
        <f ca="1">IFERROR(__xludf.DUMMYFUNCTION("""COMPUTED_VALUE"""),"SIQUIJOR")</f>
        <v>SIQUIJOR</v>
      </c>
    </row>
    <row r="730" spans="1:5" ht="12.75" x14ac:dyDescent="0.2">
      <c r="A730" s="5" t="str">
        <v>VII</v>
      </c>
      <c r="B730" s="5" t="str">
        <f ca="1">IFERROR(__xludf.DUMMYFUNCTION("""COMPUTED_VALUE"""),"BOHOL")</f>
        <v>BOHOL</v>
      </c>
      <c r="C730" s="5" t="str">
        <f ca="1">IFERROR(__xludf.DUMMYFUNCTION("""COMPUTED_VALUE"""),"CEBU")</f>
        <v>CEBU</v>
      </c>
      <c r="D730" s="5" t="str">
        <f ca="1">IFERROR(__xludf.DUMMYFUNCTION("""COMPUTED_VALUE"""),"NEGROS ORIENTAL")</f>
        <v>NEGROS ORIENTAL</v>
      </c>
      <c r="E730" s="5" t="str">
        <f ca="1">IFERROR(__xludf.DUMMYFUNCTION("""COMPUTED_VALUE"""),"SIQUIJOR")</f>
        <v>SIQUIJOR</v>
      </c>
    </row>
    <row r="731" spans="1:5" ht="12.75" x14ac:dyDescent="0.2">
      <c r="A731" s="5" t="str">
        <v>VII</v>
      </c>
      <c r="B731" s="5" t="str">
        <f ca="1">IFERROR(__xludf.DUMMYFUNCTION("""COMPUTED_VALUE"""),"BOHOL")</f>
        <v>BOHOL</v>
      </c>
      <c r="C731" s="5" t="str">
        <f ca="1">IFERROR(__xludf.DUMMYFUNCTION("""COMPUTED_VALUE"""),"CEBU")</f>
        <v>CEBU</v>
      </c>
      <c r="D731" s="5" t="str">
        <f ca="1">IFERROR(__xludf.DUMMYFUNCTION("""COMPUTED_VALUE"""),"NEGROS ORIENTAL")</f>
        <v>NEGROS ORIENTAL</v>
      </c>
      <c r="E731" s="5" t="str">
        <f ca="1">IFERROR(__xludf.DUMMYFUNCTION("""COMPUTED_VALUE"""),"SIQUIJOR")</f>
        <v>SIQUIJOR</v>
      </c>
    </row>
    <row r="732" spans="1:5" ht="12.75" x14ac:dyDescent="0.2">
      <c r="A732" s="5" t="str">
        <v>VII</v>
      </c>
      <c r="B732" s="5" t="str">
        <f ca="1">IFERROR(__xludf.DUMMYFUNCTION("""COMPUTED_VALUE"""),"BOHOL")</f>
        <v>BOHOL</v>
      </c>
      <c r="C732" s="5" t="str">
        <f ca="1">IFERROR(__xludf.DUMMYFUNCTION("""COMPUTED_VALUE"""),"CEBU")</f>
        <v>CEBU</v>
      </c>
      <c r="D732" s="5" t="str">
        <f ca="1">IFERROR(__xludf.DUMMYFUNCTION("""COMPUTED_VALUE"""),"NEGROS ORIENTAL")</f>
        <v>NEGROS ORIENTAL</v>
      </c>
      <c r="E732" s="5" t="str">
        <f ca="1">IFERROR(__xludf.DUMMYFUNCTION("""COMPUTED_VALUE"""),"SIQUIJOR")</f>
        <v>SIQUIJOR</v>
      </c>
    </row>
    <row r="733" spans="1:5" ht="12.75" x14ac:dyDescent="0.2">
      <c r="A733" s="5" t="str">
        <v>VII</v>
      </c>
      <c r="B733" s="5" t="str">
        <f ca="1">IFERROR(__xludf.DUMMYFUNCTION("""COMPUTED_VALUE"""),"BOHOL")</f>
        <v>BOHOL</v>
      </c>
      <c r="C733" s="5" t="str">
        <f ca="1">IFERROR(__xludf.DUMMYFUNCTION("""COMPUTED_VALUE"""),"CEBU")</f>
        <v>CEBU</v>
      </c>
      <c r="D733" s="5" t="str">
        <f ca="1">IFERROR(__xludf.DUMMYFUNCTION("""COMPUTED_VALUE"""),"NEGROS ORIENTAL")</f>
        <v>NEGROS ORIENTAL</v>
      </c>
      <c r="E733" s="5" t="str">
        <f ca="1">IFERROR(__xludf.DUMMYFUNCTION("""COMPUTED_VALUE"""),"SIQUIJOR")</f>
        <v>SIQUIJOR</v>
      </c>
    </row>
    <row r="734" spans="1:5" ht="12.75" x14ac:dyDescent="0.2">
      <c r="A734" s="5" t="str">
        <v>VII</v>
      </c>
      <c r="B734" s="5" t="str">
        <f ca="1">IFERROR(__xludf.DUMMYFUNCTION("""COMPUTED_VALUE"""),"BOHOL")</f>
        <v>BOHOL</v>
      </c>
      <c r="C734" s="5" t="str">
        <f ca="1">IFERROR(__xludf.DUMMYFUNCTION("""COMPUTED_VALUE"""),"CEBU")</f>
        <v>CEBU</v>
      </c>
      <c r="D734" s="5" t="str">
        <f ca="1">IFERROR(__xludf.DUMMYFUNCTION("""COMPUTED_VALUE"""),"NEGROS ORIENTAL")</f>
        <v>NEGROS ORIENTAL</v>
      </c>
      <c r="E734" s="5" t="str">
        <f ca="1">IFERROR(__xludf.DUMMYFUNCTION("""COMPUTED_VALUE"""),"SIQUIJOR")</f>
        <v>SIQUIJOR</v>
      </c>
    </row>
    <row r="735" spans="1:5" ht="12.75" x14ac:dyDescent="0.2">
      <c r="A735" s="5" t="str">
        <v>VII</v>
      </c>
      <c r="B735" s="5" t="str">
        <f ca="1">IFERROR(__xludf.DUMMYFUNCTION("""COMPUTED_VALUE"""),"BOHOL")</f>
        <v>BOHOL</v>
      </c>
      <c r="C735" s="5" t="str">
        <f ca="1">IFERROR(__xludf.DUMMYFUNCTION("""COMPUTED_VALUE"""),"CEBU")</f>
        <v>CEBU</v>
      </c>
      <c r="D735" s="5" t="str">
        <f ca="1">IFERROR(__xludf.DUMMYFUNCTION("""COMPUTED_VALUE"""),"NEGROS ORIENTAL")</f>
        <v>NEGROS ORIENTAL</v>
      </c>
      <c r="E735" s="5" t="str">
        <f ca="1">IFERROR(__xludf.DUMMYFUNCTION("""COMPUTED_VALUE"""),"SIQUIJOR")</f>
        <v>SIQUIJOR</v>
      </c>
    </row>
    <row r="736" spans="1:5" ht="12.75" x14ac:dyDescent="0.2">
      <c r="A736" s="5" t="str">
        <v>VII</v>
      </c>
      <c r="B736" s="5" t="str">
        <f ca="1">IFERROR(__xludf.DUMMYFUNCTION("""COMPUTED_VALUE"""),"BOHOL")</f>
        <v>BOHOL</v>
      </c>
      <c r="C736" s="5" t="str">
        <f ca="1">IFERROR(__xludf.DUMMYFUNCTION("""COMPUTED_VALUE"""),"CEBU")</f>
        <v>CEBU</v>
      </c>
      <c r="D736" s="5" t="str">
        <f ca="1">IFERROR(__xludf.DUMMYFUNCTION("""COMPUTED_VALUE"""),"NEGROS ORIENTAL")</f>
        <v>NEGROS ORIENTAL</v>
      </c>
      <c r="E736" s="5" t="str">
        <f ca="1">IFERROR(__xludf.DUMMYFUNCTION("""COMPUTED_VALUE"""),"SIQUIJOR")</f>
        <v>SIQUIJOR</v>
      </c>
    </row>
    <row r="737" spans="1:5" ht="12.75" x14ac:dyDescent="0.2">
      <c r="A737" s="5" t="str">
        <v>VII</v>
      </c>
      <c r="B737" s="5" t="str">
        <f ca="1">IFERROR(__xludf.DUMMYFUNCTION("""COMPUTED_VALUE"""),"BOHOL")</f>
        <v>BOHOL</v>
      </c>
      <c r="C737" s="5" t="str">
        <f ca="1">IFERROR(__xludf.DUMMYFUNCTION("""COMPUTED_VALUE"""),"CEBU")</f>
        <v>CEBU</v>
      </c>
      <c r="D737" s="5" t="str">
        <f ca="1">IFERROR(__xludf.DUMMYFUNCTION("""COMPUTED_VALUE"""),"NEGROS ORIENTAL")</f>
        <v>NEGROS ORIENTAL</v>
      </c>
      <c r="E737" s="5" t="str">
        <f ca="1">IFERROR(__xludf.DUMMYFUNCTION("""COMPUTED_VALUE"""),"SIQUIJOR")</f>
        <v>SIQUIJOR</v>
      </c>
    </row>
    <row r="738" spans="1:5" ht="12.75" x14ac:dyDescent="0.2">
      <c r="A738" s="5" t="str">
        <v>VII</v>
      </c>
      <c r="B738" s="5" t="str">
        <f ca="1">IFERROR(__xludf.DUMMYFUNCTION("""COMPUTED_VALUE"""),"BOHOL")</f>
        <v>BOHOL</v>
      </c>
      <c r="C738" s="5" t="str">
        <f ca="1">IFERROR(__xludf.DUMMYFUNCTION("""COMPUTED_VALUE"""),"CEBU")</f>
        <v>CEBU</v>
      </c>
      <c r="D738" s="5" t="str">
        <f ca="1">IFERROR(__xludf.DUMMYFUNCTION("""COMPUTED_VALUE"""),"NEGROS ORIENTAL")</f>
        <v>NEGROS ORIENTAL</v>
      </c>
      <c r="E738" s="5" t="str">
        <f ca="1">IFERROR(__xludf.DUMMYFUNCTION("""COMPUTED_VALUE"""),"SIQUIJOR")</f>
        <v>SIQUIJOR</v>
      </c>
    </row>
    <row r="739" spans="1:5" ht="12.75" x14ac:dyDescent="0.2">
      <c r="A739" s="5" t="str">
        <v>VII</v>
      </c>
      <c r="B739" s="5" t="str">
        <f ca="1">IFERROR(__xludf.DUMMYFUNCTION("""COMPUTED_VALUE"""),"BOHOL")</f>
        <v>BOHOL</v>
      </c>
      <c r="C739" s="5" t="str">
        <f ca="1">IFERROR(__xludf.DUMMYFUNCTION("""COMPUTED_VALUE"""),"CEBU")</f>
        <v>CEBU</v>
      </c>
      <c r="D739" s="5" t="str">
        <f ca="1">IFERROR(__xludf.DUMMYFUNCTION("""COMPUTED_VALUE"""),"NEGROS ORIENTAL")</f>
        <v>NEGROS ORIENTAL</v>
      </c>
      <c r="E739" s="5" t="str">
        <f ca="1">IFERROR(__xludf.DUMMYFUNCTION("""COMPUTED_VALUE"""),"SIQUIJOR")</f>
        <v>SIQUIJOR</v>
      </c>
    </row>
    <row r="740" spans="1:5" ht="12.75" x14ac:dyDescent="0.2">
      <c r="A740" s="5" t="str">
        <v>VII</v>
      </c>
      <c r="B740" s="5" t="str">
        <f ca="1">IFERROR(__xludf.DUMMYFUNCTION("""COMPUTED_VALUE"""),"BOHOL")</f>
        <v>BOHOL</v>
      </c>
      <c r="C740" s="5" t="str">
        <f ca="1">IFERROR(__xludf.DUMMYFUNCTION("""COMPUTED_VALUE"""),"CEBU")</f>
        <v>CEBU</v>
      </c>
      <c r="D740" s="5" t="str">
        <f ca="1">IFERROR(__xludf.DUMMYFUNCTION("""COMPUTED_VALUE"""),"NEGROS ORIENTAL")</f>
        <v>NEGROS ORIENTAL</v>
      </c>
      <c r="E740" s="5" t="str">
        <f ca="1">IFERROR(__xludf.DUMMYFUNCTION("""COMPUTED_VALUE"""),"SIQUIJOR")</f>
        <v>SIQUIJOR</v>
      </c>
    </row>
    <row r="741" spans="1:5" ht="12.75" x14ac:dyDescent="0.2">
      <c r="A741" s="5" t="str">
        <v>VII</v>
      </c>
      <c r="B741" s="5" t="str">
        <f ca="1">IFERROR(__xludf.DUMMYFUNCTION("""COMPUTED_VALUE"""),"BOHOL")</f>
        <v>BOHOL</v>
      </c>
      <c r="C741" s="5" t="str">
        <f ca="1">IFERROR(__xludf.DUMMYFUNCTION("""COMPUTED_VALUE"""),"CEBU")</f>
        <v>CEBU</v>
      </c>
      <c r="D741" s="5" t="str">
        <f ca="1">IFERROR(__xludf.DUMMYFUNCTION("""COMPUTED_VALUE"""),"NEGROS ORIENTAL")</f>
        <v>NEGROS ORIENTAL</v>
      </c>
      <c r="E741" s="5" t="str">
        <f ca="1">IFERROR(__xludf.DUMMYFUNCTION("""COMPUTED_VALUE"""),"SIQUIJOR")</f>
        <v>SIQUIJOR</v>
      </c>
    </row>
    <row r="742" spans="1:5" ht="12.75" x14ac:dyDescent="0.2">
      <c r="A742" s="5" t="str">
        <v>VII</v>
      </c>
      <c r="B742" s="5" t="str">
        <f ca="1">IFERROR(__xludf.DUMMYFUNCTION("""COMPUTED_VALUE"""),"BOHOL")</f>
        <v>BOHOL</v>
      </c>
      <c r="C742" s="5" t="str">
        <f ca="1">IFERROR(__xludf.DUMMYFUNCTION("""COMPUTED_VALUE"""),"CEBU")</f>
        <v>CEBU</v>
      </c>
      <c r="D742" s="5" t="str">
        <f ca="1">IFERROR(__xludf.DUMMYFUNCTION("""COMPUTED_VALUE"""),"NEGROS ORIENTAL")</f>
        <v>NEGROS ORIENTAL</v>
      </c>
      <c r="E742" s="5" t="str">
        <f ca="1">IFERROR(__xludf.DUMMYFUNCTION("""COMPUTED_VALUE"""),"SIQUIJOR")</f>
        <v>SIQUIJOR</v>
      </c>
    </row>
    <row r="743" spans="1:5" ht="12.75" x14ac:dyDescent="0.2">
      <c r="A743" s="5" t="str">
        <v>VII</v>
      </c>
      <c r="B743" s="5" t="str">
        <f ca="1">IFERROR(__xludf.DUMMYFUNCTION("""COMPUTED_VALUE"""),"BOHOL")</f>
        <v>BOHOL</v>
      </c>
      <c r="C743" s="5" t="str">
        <f ca="1">IFERROR(__xludf.DUMMYFUNCTION("""COMPUTED_VALUE"""),"CEBU")</f>
        <v>CEBU</v>
      </c>
      <c r="D743" s="5" t="str">
        <f ca="1">IFERROR(__xludf.DUMMYFUNCTION("""COMPUTED_VALUE"""),"NEGROS ORIENTAL")</f>
        <v>NEGROS ORIENTAL</v>
      </c>
      <c r="E743" s="5" t="str">
        <f ca="1">IFERROR(__xludf.DUMMYFUNCTION("""COMPUTED_VALUE"""),"SIQUIJOR")</f>
        <v>SIQUIJOR</v>
      </c>
    </row>
    <row r="744" spans="1:5" ht="12.75" x14ac:dyDescent="0.2">
      <c r="A744" s="5" t="str">
        <v>VII</v>
      </c>
      <c r="B744" s="5" t="str">
        <f ca="1">IFERROR(__xludf.DUMMYFUNCTION("""COMPUTED_VALUE"""),"BOHOL")</f>
        <v>BOHOL</v>
      </c>
      <c r="C744" s="5" t="str">
        <f ca="1">IFERROR(__xludf.DUMMYFUNCTION("""COMPUTED_VALUE"""),"CEBU")</f>
        <v>CEBU</v>
      </c>
      <c r="D744" s="5" t="str">
        <f ca="1">IFERROR(__xludf.DUMMYFUNCTION("""COMPUTED_VALUE"""),"NEGROS ORIENTAL")</f>
        <v>NEGROS ORIENTAL</v>
      </c>
      <c r="E744" s="5" t="str">
        <f ca="1">IFERROR(__xludf.DUMMYFUNCTION("""COMPUTED_VALUE"""),"SIQUIJOR")</f>
        <v>SIQUIJOR</v>
      </c>
    </row>
    <row r="745" spans="1:5" ht="12.75" x14ac:dyDescent="0.2">
      <c r="A745" s="5" t="str">
        <v>VII</v>
      </c>
      <c r="B745" s="5" t="str">
        <f ca="1">IFERROR(__xludf.DUMMYFUNCTION("""COMPUTED_VALUE"""),"BOHOL")</f>
        <v>BOHOL</v>
      </c>
      <c r="C745" s="5" t="str">
        <f ca="1">IFERROR(__xludf.DUMMYFUNCTION("""COMPUTED_VALUE"""),"CEBU")</f>
        <v>CEBU</v>
      </c>
      <c r="D745" s="5" t="str">
        <f ca="1">IFERROR(__xludf.DUMMYFUNCTION("""COMPUTED_VALUE"""),"NEGROS ORIENTAL")</f>
        <v>NEGROS ORIENTAL</v>
      </c>
      <c r="E745" s="5" t="str">
        <f ca="1">IFERROR(__xludf.DUMMYFUNCTION("""COMPUTED_VALUE"""),"SIQUIJOR")</f>
        <v>SIQUIJOR</v>
      </c>
    </row>
    <row r="746" spans="1:5" ht="12.75" x14ac:dyDescent="0.2">
      <c r="A746" s="5" t="str">
        <v>VII</v>
      </c>
      <c r="B746" s="5" t="str">
        <f ca="1">IFERROR(__xludf.DUMMYFUNCTION("""COMPUTED_VALUE"""),"BOHOL")</f>
        <v>BOHOL</v>
      </c>
      <c r="C746" s="5" t="str">
        <f ca="1">IFERROR(__xludf.DUMMYFUNCTION("""COMPUTED_VALUE"""),"CEBU")</f>
        <v>CEBU</v>
      </c>
      <c r="D746" s="5" t="str">
        <f ca="1">IFERROR(__xludf.DUMMYFUNCTION("""COMPUTED_VALUE"""),"NEGROS ORIENTAL")</f>
        <v>NEGROS ORIENTAL</v>
      </c>
      <c r="E746" s="5" t="str">
        <f ca="1">IFERROR(__xludf.DUMMYFUNCTION("""COMPUTED_VALUE"""),"SIQUIJOR")</f>
        <v>SIQUIJOR</v>
      </c>
    </row>
    <row r="747" spans="1:5" ht="12.75" x14ac:dyDescent="0.2">
      <c r="A747" s="5" t="str">
        <v>VII</v>
      </c>
      <c r="B747" s="5" t="str">
        <f ca="1">IFERROR(__xludf.DUMMYFUNCTION("""COMPUTED_VALUE"""),"BOHOL")</f>
        <v>BOHOL</v>
      </c>
      <c r="C747" s="5" t="str">
        <f ca="1">IFERROR(__xludf.DUMMYFUNCTION("""COMPUTED_VALUE"""),"CEBU")</f>
        <v>CEBU</v>
      </c>
      <c r="D747" s="5" t="str">
        <f ca="1">IFERROR(__xludf.DUMMYFUNCTION("""COMPUTED_VALUE"""),"NEGROS ORIENTAL")</f>
        <v>NEGROS ORIENTAL</v>
      </c>
      <c r="E747" s="5" t="str">
        <f ca="1">IFERROR(__xludf.DUMMYFUNCTION("""COMPUTED_VALUE"""),"SIQUIJOR")</f>
        <v>SIQUIJOR</v>
      </c>
    </row>
    <row r="748" spans="1:5" ht="12.75" x14ac:dyDescent="0.2">
      <c r="A748" s="5" t="str">
        <v>VII</v>
      </c>
      <c r="B748" s="5" t="str">
        <f ca="1">IFERROR(__xludf.DUMMYFUNCTION("""COMPUTED_VALUE"""),"BOHOL")</f>
        <v>BOHOL</v>
      </c>
      <c r="C748" s="5" t="str">
        <f ca="1">IFERROR(__xludf.DUMMYFUNCTION("""COMPUTED_VALUE"""),"CEBU")</f>
        <v>CEBU</v>
      </c>
      <c r="D748" s="5" t="str">
        <f ca="1">IFERROR(__xludf.DUMMYFUNCTION("""COMPUTED_VALUE"""),"NEGROS ORIENTAL")</f>
        <v>NEGROS ORIENTAL</v>
      </c>
      <c r="E748" s="5" t="str">
        <f ca="1">IFERROR(__xludf.DUMMYFUNCTION("""COMPUTED_VALUE"""),"SIQUIJOR")</f>
        <v>SIQUIJOR</v>
      </c>
    </row>
    <row r="749" spans="1:5" ht="12.75" x14ac:dyDescent="0.2">
      <c r="A749" s="5" t="str">
        <v>VII</v>
      </c>
      <c r="B749" s="5" t="str">
        <f ca="1">IFERROR(__xludf.DUMMYFUNCTION("""COMPUTED_VALUE"""),"BOHOL")</f>
        <v>BOHOL</v>
      </c>
      <c r="C749" s="5" t="str">
        <f ca="1">IFERROR(__xludf.DUMMYFUNCTION("""COMPUTED_VALUE"""),"CEBU")</f>
        <v>CEBU</v>
      </c>
      <c r="D749" s="5" t="str">
        <f ca="1">IFERROR(__xludf.DUMMYFUNCTION("""COMPUTED_VALUE"""),"NEGROS ORIENTAL")</f>
        <v>NEGROS ORIENTAL</v>
      </c>
      <c r="E749" s="5" t="str">
        <f ca="1">IFERROR(__xludf.DUMMYFUNCTION("""COMPUTED_VALUE"""),"SIQUIJOR")</f>
        <v>SIQUIJOR</v>
      </c>
    </row>
    <row r="750" spans="1:5" ht="12.75" x14ac:dyDescent="0.2">
      <c r="A750" s="5" t="str">
        <v>VII</v>
      </c>
      <c r="B750" s="5" t="str">
        <f ca="1">IFERROR(__xludf.DUMMYFUNCTION("""COMPUTED_VALUE"""),"BOHOL")</f>
        <v>BOHOL</v>
      </c>
      <c r="C750" s="5" t="str">
        <f ca="1">IFERROR(__xludf.DUMMYFUNCTION("""COMPUTED_VALUE"""),"CEBU")</f>
        <v>CEBU</v>
      </c>
      <c r="D750" s="5" t="str">
        <f ca="1">IFERROR(__xludf.DUMMYFUNCTION("""COMPUTED_VALUE"""),"NEGROS ORIENTAL")</f>
        <v>NEGROS ORIENTAL</v>
      </c>
      <c r="E750" s="5" t="str">
        <f ca="1">IFERROR(__xludf.DUMMYFUNCTION("""COMPUTED_VALUE"""),"SIQUIJOR")</f>
        <v>SIQUIJOR</v>
      </c>
    </row>
    <row r="751" spans="1:5" ht="12.75" x14ac:dyDescent="0.2">
      <c r="A751" s="5" t="str">
        <v>VII</v>
      </c>
      <c r="B751" s="5" t="str">
        <f ca="1">IFERROR(__xludf.DUMMYFUNCTION("""COMPUTED_VALUE"""),"BOHOL")</f>
        <v>BOHOL</v>
      </c>
      <c r="C751" s="5" t="str">
        <f ca="1">IFERROR(__xludf.DUMMYFUNCTION("""COMPUTED_VALUE"""),"CEBU")</f>
        <v>CEBU</v>
      </c>
      <c r="D751" s="5" t="str">
        <f ca="1">IFERROR(__xludf.DUMMYFUNCTION("""COMPUTED_VALUE"""),"NEGROS ORIENTAL")</f>
        <v>NEGROS ORIENTAL</v>
      </c>
      <c r="E751" s="5" t="str">
        <f ca="1">IFERROR(__xludf.DUMMYFUNCTION("""COMPUTED_VALUE"""),"SIQUIJOR")</f>
        <v>SIQUIJOR</v>
      </c>
    </row>
    <row r="752" spans="1:5" ht="12.75" x14ac:dyDescent="0.2">
      <c r="A752" s="5" t="str">
        <v>VII</v>
      </c>
      <c r="B752" s="5" t="str">
        <f ca="1">IFERROR(__xludf.DUMMYFUNCTION("""COMPUTED_VALUE"""),"BOHOL")</f>
        <v>BOHOL</v>
      </c>
      <c r="C752" s="5" t="str">
        <f ca="1">IFERROR(__xludf.DUMMYFUNCTION("""COMPUTED_VALUE"""),"CEBU")</f>
        <v>CEBU</v>
      </c>
      <c r="D752" s="5" t="str">
        <f ca="1">IFERROR(__xludf.DUMMYFUNCTION("""COMPUTED_VALUE"""),"NEGROS ORIENTAL")</f>
        <v>NEGROS ORIENTAL</v>
      </c>
      <c r="E752" s="5" t="str">
        <f ca="1">IFERROR(__xludf.DUMMYFUNCTION("""COMPUTED_VALUE"""),"SIQUIJOR")</f>
        <v>SIQUIJOR</v>
      </c>
    </row>
    <row r="753" spans="1:5" ht="12.75" x14ac:dyDescent="0.2">
      <c r="A753" s="5" t="str">
        <v>VII</v>
      </c>
      <c r="B753" s="5" t="str">
        <f ca="1">IFERROR(__xludf.DUMMYFUNCTION("""COMPUTED_VALUE"""),"BOHOL")</f>
        <v>BOHOL</v>
      </c>
      <c r="C753" s="5" t="str">
        <f ca="1">IFERROR(__xludf.DUMMYFUNCTION("""COMPUTED_VALUE"""),"CEBU")</f>
        <v>CEBU</v>
      </c>
      <c r="D753" s="5" t="str">
        <f ca="1">IFERROR(__xludf.DUMMYFUNCTION("""COMPUTED_VALUE"""),"NEGROS ORIENTAL")</f>
        <v>NEGROS ORIENTAL</v>
      </c>
      <c r="E753" s="5" t="str">
        <f ca="1">IFERROR(__xludf.DUMMYFUNCTION("""COMPUTED_VALUE"""),"SIQUIJOR")</f>
        <v>SIQUIJOR</v>
      </c>
    </row>
    <row r="754" spans="1:5" ht="12.75" x14ac:dyDescent="0.2">
      <c r="A754" s="5" t="str">
        <v>VII</v>
      </c>
      <c r="B754" s="5" t="str">
        <f ca="1">IFERROR(__xludf.DUMMYFUNCTION("""COMPUTED_VALUE"""),"BOHOL")</f>
        <v>BOHOL</v>
      </c>
      <c r="C754" s="5" t="str">
        <f ca="1">IFERROR(__xludf.DUMMYFUNCTION("""COMPUTED_VALUE"""),"CEBU")</f>
        <v>CEBU</v>
      </c>
      <c r="D754" s="5" t="str">
        <f ca="1">IFERROR(__xludf.DUMMYFUNCTION("""COMPUTED_VALUE"""),"NEGROS ORIENTAL")</f>
        <v>NEGROS ORIENTAL</v>
      </c>
      <c r="E754" s="5" t="str">
        <f ca="1">IFERROR(__xludf.DUMMYFUNCTION("""COMPUTED_VALUE"""),"SIQUIJOR")</f>
        <v>SIQUIJOR</v>
      </c>
    </row>
    <row r="755" spans="1:5" ht="12.75" x14ac:dyDescent="0.2">
      <c r="A755" s="5" t="str">
        <v>VII</v>
      </c>
      <c r="B755" s="5" t="str">
        <f ca="1">IFERROR(__xludf.DUMMYFUNCTION("""COMPUTED_VALUE"""),"BOHOL")</f>
        <v>BOHOL</v>
      </c>
      <c r="C755" s="5" t="str">
        <f ca="1">IFERROR(__xludf.DUMMYFUNCTION("""COMPUTED_VALUE"""),"CEBU")</f>
        <v>CEBU</v>
      </c>
      <c r="D755" s="5" t="str">
        <f ca="1">IFERROR(__xludf.DUMMYFUNCTION("""COMPUTED_VALUE"""),"NEGROS ORIENTAL")</f>
        <v>NEGROS ORIENTAL</v>
      </c>
      <c r="E755" s="5" t="str">
        <f ca="1">IFERROR(__xludf.DUMMYFUNCTION("""COMPUTED_VALUE"""),"SIQUIJOR")</f>
        <v>SIQUIJOR</v>
      </c>
    </row>
    <row r="756" spans="1:5" ht="12.75" x14ac:dyDescent="0.2">
      <c r="A756" s="5" t="str">
        <v>VII</v>
      </c>
      <c r="B756" s="5" t="str">
        <f ca="1">IFERROR(__xludf.DUMMYFUNCTION("""COMPUTED_VALUE"""),"BOHOL")</f>
        <v>BOHOL</v>
      </c>
      <c r="C756" s="5" t="str">
        <f ca="1">IFERROR(__xludf.DUMMYFUNCTION("""COMPUTED_VALUE"""),"CEBU")</f>
        <v>CEBU</v>
      </c>
      <c r="D756" s="5" t="str">
        <f ca="1">IFERROR(__xludf.DUMMYFUNCTION("""COMPUTED_VALUE"""),"NEGROS ORIENTAL")</f>
        <v>NEGROS ORIENTAL</v>
      </c>
      <c r="E756" s="5" t="str">
        <f ca="1">IFERROR(__xludf.DUMMYFUNCTION("""COMPUTED_VALUE"""),"SIQUIJOR")</f>
        <v>SIQUIJOR</v>
      </c>
    </row>
    <row r="757" spans="1:5" ht="12.75" x14ac:dyDescent="0.2">
      <c r="A757" s="5" t="str">
        <v>VII</v>
      </c>
      <c r="B757" s="5" t="str">
        <f ca="1">IFERROR(__xludf.DUMMYFUNCTION("""COMPUTED_VALUE"""),"BOHOL")</f>
        <v>BOHOL</v>
      </c>
      <c r="C757" s="5" t="str">
        <f ca="1">IFERROR(__xludf.DUMMYFUNCTION("""COMPUTED_VALUE"""),"CEBU")</f>
        <v>CEBU</v>
      </c>
      <c r="D757" s="5" t="str">
        <f ca="1">IFERROR(__xludf.DUMMYFUNCTION("""COMPUTED_VALUE"""),"NEGROS ORIENTAL")</f>
        <v>NEGROS ORIENTAL</v>
      </c>
      <c r="E757" s="5" t="str">
        <f ca="1">IFERROR(__xludf.DUMMYFUNCTION("""COMPUTED_VALUE"""),"SIQUIJOR")</f>
        <v>SIQUIJOR</v>
      </c>
    </row>
    <row r="758" spans="1:5" ht="12.75" x14ac:dyDescent="0.2">
      <c r="A758" s="5" t="str">
        <v>VII</v>
      </c>
      <c r="B758" s="5" t="str">
        <f ca="1">IFERROR(__xludf.DUMMYFUNCTION("""COMPUTED_VALUE"""),"BOHOL")</f>
        <v>BOHOL</v>
      </c>
      <c r="C758" s="5" t="str">
        <f ca="1">IFERROR(__xludf.DUMMYFUNCTION("""COMPUTED_VALUE"""),"CEBU")</f>
        <v>CEBU</v>
      </c>
      <c r="D758" s="5" t="str">
        <f ca="1">IFERROR(__xludf.DUMMYFUNCTION("""COMPUTED_VALUE"""),"NEGROS ORIENTAL")</f>
        <v>NEGROS ORIENTAL</v>
      </c>
      <c r="E758" s="5" t="str">
        <f ca="1">IFERROR(__xludf.DUMMYFUNCTION("""COMPUTED_VALUE"""),"SIQUIJOR")</f>
        <v>SIQUIJOR</v>
      </c>
    </row>
    <row r="759" spans="1:5" ht="12.75" x14ac:dyDescent="0.2">
      <c r="A759" s="5" t="str">
        <v>VII</v>
      </c>
      <c r="B759" s="5" t="str">
        <f ca="1">IFERROR(__xludf.DUMMYFUNCTION("""COMPUTED_VALUE"""),"BOHOL")</f>
        <v>BOHOL</v>
      </c>
      <c r="C759" s="5" t="str">
        <f ca="1">IFERROR(__xludf.DUMMYFUNCTION("""COMPUTED_VALUE"""),"CEBU")</f>
        <v>CEBU</v>
      </c>
      <c r="D759" s="5" t="str">
        <f ca="1">IFERROR(__xludf.DUMMYFUNCTION("""COMPUTED_VALUE"""),"NEGROS ORIENTAL")</f>
        <v>NEGROS ORIENTAL</v>
      </c>
      <c r="E759" s="5" t="str">
        <f ca="1">IFERROR(__xludf.DUMMYFUNCTION("""COMPUTED_VALUE"""),"SIQUIJOR")</f>
        <v>SIQUIJOR</v>
      </c>
    </row>
    <row r="760" spans="1:5" ht="12.75" x14ac:dyDescent="0.2">
      <c r="A760" s="5" t="str">
        <v>VII</v>
      </c>
      <c r="B760" s="5" t="str">
        <f ca="1">IFERROR(__xludf.DUMMYFUNCTION("""COMPUTED_VALUE"""),"BOHOL")</f>
        <v>BOHOL</v>
      </c>
      <c r="C760" s="5" t="str">
        <f ca="1">IFERROR(__xludf.DUMMYFUNCTION("""COMPUTED_VALUE"""),"CEBU")</f>
        <v>CEBU</v>
      </c>
      <c r="D760" s="5" t="str">
        <f ca="1">IFERROR(__xludf.DUMMYFUNCTION("""COMPUTED_VALUE"""),"NEGROS ORIENTAL")</f>
        <v>NEGROS ORIENTAL</v>
      </c>
      <c r="E760" s="5" t="str">
        <f ca="1">IFERROR(__xludf.DUMMYFUNCTION("""COMPUTED_VALUE"""),"SIQUIJOR")</f>
        <v>SIQUIJOR</v>
      </c>
    </row>
    <row r="761" spans="1:5" ht="12.75" x14ac:dyDescent="0.2">
      <c r="A761" s="5" t="str">
        <v>VII</v>
      </c>
      <c r="B761" s="5" t="str">
        <f ca="1">IFERROR(__xludf.DUMMYFUNCTION("""COMPUTED_VALUE"""),"BOHOL")</f>
        <v>BOHOL</v>
      </c>
      <c r="C761" s="5" t="str">
        <f ca="1">IFERROR(__xludf.DUMMYFUNCTION("""COMPUTED_VALUE"""),"CEBU")</f>
        <v>CEBU</v>
      </c>
      <c r="D761" s="5" t="str">
        <f ca="1">IFERROR(__xludf.DUMMYFUNCTION("""COMPUTED_VALUE"""),"NEGROS ORIENTAL")</f>
        <v>NEGROS ORIENTAL</v>
      </c>
      <c r="E761" s="5" t="str">
        <f ca="1">IFERROR(__xludf.DUMMYFUNCTION("""COMPUTED_VALUE"""),"SIQUIJOR")</f>
        <v>SIQUIJOR</v>
      </c>
    </row>
    <row r="762" spans="1:5" ht="12.75" x14ac:dyDescent="0.2">
      <c r="A762" s="5" t="str">
        <v>VII</v>
      </c>
      <c r="B762" s="5" t="str">
        <f ca="1">IFERROR(__xludf.DUMMYFUNCTION("""COMPUTED_VALUE"""),"BOHOL")</f>
        <v>BOHOL</v>
      </c>
      <c r="C762" s="5" t="str">
        <f ca="1">IFERROR(__xludf.DUMMYFUNCTION("""COMPUTED_VALUE"""),"CEBU")</f>
        <v>CEBU</v>
      </c>
      <c r="D762" s="5" t="str">
        <f ca="1">IFERROR(__xludf.DUMMYFUNCTION("""COMPUTED_VALUE"""),"NEGROS ORIENTAL")</f>
        <v>NEGROS ORIENTAL</v>
      </c>
      <c r="E762" s="5" t="str">
        <f ca="1">IFERROR(__xludf.DUMMYFUNCTION("""COMPUTED_VALUE"""),"SIQUIJOR")</f>
        <v>SIQUIJOR</v>
      </c>
    </row>
    <row r="763" spans="1:5" ht="12.75" x14ac:dyDescent="0.2">
      <c r="A763" s="5" t="str">
        <v>VII</v>
      </c>
      <c r="B763" s="5" t="str">
        <f ca="1">IFERROR(__xludf.DUMMYFUNCTION("""COMPUTED_VALUE"""),"BOHOL")</f>
        <v>BOHOL</v>
      </c>
      <c r="C763" s="5" t="str">
        <f ca="1">IFERROR(__xludf.DUMMYFUNCTION("""COMPUTED_VALUE"""),"CEBU")</f>
        <v>CEBU</v>
      </c>
      <c r="D763" s="5" t="str">
        <f ca="1">IFERROR(__xludf.DUMMYFUNCTION("""COMPUTED_VALUE"""),"NEGROS ORIENTAL")</f>
        <v>NEGROS ORIENTAL</v>
      </c>
      <c r="E763" s="5" t="str">
        <f ca="1">IFERROR(__xludf.DUMMYFUNCTION("""COMPUTED_VALUE"""),"SIQUIJOR")</f>
        <v>SIQUIJOR</v>
      </c>
    </row>
    <row r="764" spans="1:5" ht="12.75" x14ac:dyDescent="0.2">
      <c r="A764" s="5" t="str">
        <v>VII</v>
      </c>
      <c r="B764" s="5" t="str">
        <f ca="1">IFERROR(__xludf.DUMMYFUNCTION("""COMPUTED_VALUE"""),"BOHOL")</f>
        <v>BOHOL</v>
      </c>
      <c r="C764" s="5" t="str">
        <f ca="1">IFERROR(__xludf.DUMMYFUNCTION("""COMPUTED_VALUE"""),"CEBU")</f>
        <v>CEBU</v>
      </c>
      <c r="D764" s="5" t="str">
        <f ca="1">IFERROR(__xludf.DUMMYFUNCTION("""COMPUTED_VALUE"""),"NEGROS ORIENTAL")</f>
        <v>NEGROS ORIENTAL</v>
      </c>
      <c r="E764" s="5" t="str">
        <f ca="1">IFERROR(__xludf.DUMMYFUNCTION("""COMPUTED_VALUE"""),"SIQUIJOR")</f>
        <v>SIQUIJOR</v>
      </c>
    </row>
    <row r="765" spans="1:5" ht="12.75" x14ac:dyDescent="0.2">
      <c r="A765" s="5" t="str">
        <v>VII</v>
      </c>
      <c r="B765" s="5" t="str">
        <f ca="1">IFERROR(__xludf.DUMMYFUNCTION("""COMPUTED_VALUE"""),"BOHOL")</f>
        <v>BOHOL</v>
      </c>
      <c r="C765" s="5" t="str">
        <f ca="1">IFERROR(__xludf.DUMMYFUNCTION("""COMPUTED_VALUE"""),"CEBU")</f>
        <v>CEBU</v>
      </c>
      <c r="D765" s="5" t="str">
        <f ca="1">IFERROR(__xludf.DUMMYFUNCTION("""COMPUTED_VALUE"""),"NEGROS ORIENTAL")</f>
        <v>NEGROS ORIENTAL</v>
      </c>
      <c r="E765" s="5" t="str">
        <f ca="1">IFERROR(__xludf.DUMMYFUNCTION("""COMPUTED_VALUE"""),"SIQUIJOR")</f>
        <v>SIQUIJOR</v>
      </c>
    </row>
    <row r="766" spans="1:5" ht="12.75" x14ac:dyDescent="0.2">
      <c r="A766" s="5" t="str">
        <v>VII</v>
      </c>
      <c r="B766" s="5" t="str">
        <f ca="1">IFERROR(__xludf.DUMMYFUNCTION("""COMPUTED_VALUE"""),"BOHOL")</f>
        <v>BOHOL</v>
      </c>
      <c r="C766" s="5" t="str">
        <f ca="1">IFERROR(__xludf.DUMMYFUNCTION("""COMPUTED_VALUE"""),"CEBU")</f>
        <v>CEBU</v>
      </c>
      <c r="D766" s="5" t="str">
        <f ca="1">IFERROR(__xludf.DUMMYFUNCTION("""COMPUTED_VALUE"""),"NEGROS ORIENTAL")</f>
        <v>NEGROS ORIENTAL</v>
      </c>
      <c r="E766" s="5" t="str">
        <f ca="1">IFERROR(__xludf.DUMMYFUNCTION("""COMPUTED_VALUE"""),"SIQUIJOR")</f>
        <v>SIQUIJOR</v>
      </c>
    </row>
    <row r="767" spans="1:5" ht="12.75" x14ac:dyDescent="0.2">
      <c r="A767" s="5" t="str">
        <v>VII</v>
      </c>
      <c r="B767" s="5" t="str">
        <f ca="1">IFERROR(__xludf.DUMMYFUNCTION("""COMPUTED_VALUE"""),"BOHOL")</f>
        <v>BOHOL</v>
      </c>
      <c r="C767" s="5" t="str">
        <f ca="1">IFERROR(__xludf.DUMMYFUNCTION("""COMPUTED_VALUE"""),"CEBU")</f>
        <v>CEBU</v>
      </c>
      <c r="D767" s="5" t="str">
        <f ca="1">IFERROR(__xludf.DUMMYFUNCTION("""COMPUTED_VALUE"""),"NEGROS ORIENTAL")</f>
        <v>NEGROS ORIENTAL</v>
      </c>
      <c r="E767" s="5" t="str">
        <f ca="1">IFERROR(__xludf.DUMMYFUNCTION("""COMPUTED_VALUE"""),"SIQUIJOR")</f>
        <v>SIQUIJOR</v>
      </c>
    </row>
    <row r="768" spans="1:5" ht="12.75" x14ac:dyDescent="0.2">
      <c r="A768" s="5" t="str">
        <v>VII</v>
      </c>
      <c r="B768" s="5" t="str">
        <f ca="1">IFERROR(__xludf.DUMMYFUNCTION("""COMPUTED_VALUE"""),"BOHOL")</f>
        <v>BOHOL</v>
      </c>
      <c r="C768" s="5" t="str">
        <f ca="1">IFERROR(__xludf.DUMMYFUNCTION("""COMPUTED_VALUE"""),"CEBU")</f>
        <v>CEBU</v>
      </c>
      <c r="D768" s="5" t="str">
        <f ca="1">IFERROR(__xludf.DUMMYFUNCTION("""COMPUTED_VALUE"""),"NEGROS ORIENTAL")</f>
        <v>NEGROS ORIENTAL</v>
      </c>
      <c r="E768" s="5" t="str">
        <f ca="1">IFERROR(__xludf.DUMMYFUNCTION("""COMPUTED_VALUE"""),"SIQUIJOR")</f>
        <v>SIQUIJOR</v>
      </c>
    </row>
    <row r="769" spans="1:5" ht="12.75" x14ac:dyDescent="0.2">
      <c r="A769" s="5" t="str">
        <v>VII</v>
      </c>
      <c r="B769" s="5" t="str">
        <f ca="1">IFERROR(__xludf.DUMMYFUNCTION("""COMPUTED_VALUE"""),"BOHOL")</f>
        <v>BOHOL</v>
      </c>
      <c r="C769" s="5" t="str">
        <f ca="1">IFERROR(__xludf.DUMMYFUNCTION("""COMPUTED_VALUE"""),"CEBU")</f>
        <v>CEBU</v>
      </c>
      <c r="D769" s="5" t="str">
        <f ca="1">IFERROR(__xludf.DUMMYFUNCTION("""COMPUTED_VALUE"""),"NEGROS ORIENTAL")</f>
        <v>NEGROS ORIENTAL</v>
      </c>
      <c r="E769" s="5" t="str">
        <f ca="1">IFERROR(__xludf.DUMMYFUNCTION("""COMPUTED_VALUE"""),"SIQUIJOR")</f>
        <v>SIQUIJOR</v>
      </c>
    </row>
    <row r="770" spans="1:5" ht="12.75" x14ac:dyDescent="0.2">
      <c r="A770" s="5" t="str">
        <v>VII</v>
      </c>
      <c r="B770" s="5" t="str">
        <f ca="1">IFERROR(__xludf.DUMMYFUNCTION("""COMPUTED_VALUE"""),"BOHOL")</f>
        <v>BOHOL</v>
      </c>
      <c r="C770" s="5" t="str">
        <f ca="1">IFERROR(__xludf.DUMMYFUNCTION("""COMPUTED_VALUE"""),"CEBU")</f>
        <v>CEBU</v>
      </c>
      <c r="D770" s="5" t="str">
        <f ca="1">IFERROR(__xludf.DUMMYFUNCTION("""COMPUTED_VALUE"""),"NEGROS ORIENTAL")</f>
        <v>NEGROS ORIENTAL</v>
      </c>
      <c r="E770" s="5" t="str">
        <f ca="1">IFERROR(__xludf.DUMMYFUNCTION("""COMPUTED_VALUE"""),"SIQUIJOR")</f>
        <v>SIQUIJOR</v>
      </c>
    </row>
    <row r="771" spans="1:5" ht="12.75" x14ac:dyDescent="0.2">
      <c r="A771" s="5" t="str">
        <v>VII</v>
      </c>
      <c r="B771" s="5" t="str">
        <f ca="1">IFERROR(__xludf.DUMMYFUNCTION("""COMPUTED_VALUE"""),"BOHOL")</f>
        <v>BOHOL</v>
      </c>
      <c r="C771" s="5" t="str">
        <f ca="1">IFERROR(__xludf.DUMMYFUNCTION("""COMPUTED_VALUE"""),"CEBU")</f>
        <v>CEBU</v>
      </c>
      <c r="D771" s="5" t="str">
        <f ca="1">IFERROR(__xludf.DUMMYFUNCTION("""COMPUTED_VALUE"""),"NEGROS ORIENTAL")</f>
        <v>NEGROS ORIENTAL</v>
      </c>
      <c r="E771" s="5" t="str">
        <f ca="1">IFERROR(__xludf.DUMMYFUNCTION("""COMPUTED_VALUE"""),"SIQUIJOR")</f>
        <v>SIQUIJOR</v>
      </c>
    </row>
    <row r="772" spans="1:5" ht="12.75" x14ac:dyDescent="0.2">
      <c r="A772" s="5" t="str">
        <v>VII</v>
      </c>
      <c r="B772" s="5" t="str">
        <f ca="1">IFERROR(__xludf.DUMMYFUNCTION("""COMPUTED_VALUE"""),"BOHOL")</f>
        <v>BOHOL</v>
      </c>
      <c r="C772" s="5" t="str">
        <f ca="1">IFERROR(__xludf.DUMMYFUNCTION("""COMPUTED_VALUE"""),"CEBU")</f>
        <v>CEBU</v>
      </c>
      <c r="D772" s="5" t="str">
        <f ca="1">IFERROR(__xludf.DUMMYFUNCTION("""COMPUTED_VALUE"""),"NEGROS ORIENTAL")</f>
        <v>NEGROS ORIENTAL</v>
      </c>
      <c r="E772" s="5" t="str">
        <f ca="1">IFERROR(__xludf.DUMMYFUNCTION("""COMPUTED_VALUE"""),"SIQUIJOR")</f>
        <v>SIQUIJOR</v>
      </c>
    </row>
    <row r="773" spans="1:5" ht="12.75" x14ac:dyDescent="0.2">
      <c r="A773" s="5" t="str">
        <v>VII</v>
      </c>
      <c r="B773" s="5" t="str">
        <f ca="1">IFERROR(__xludf.DUMMYFUNCTION("""COMPUTED_VALUE"""),"BOHOL")</f>
        <v>BOHOL</v>
      </c>
      <c r="C773" s="5" t="str">
        <f ca="1">IFERROR(__xludf.DUMMYFUNCTION("""COMPUTED_VALUE"""),"CEBU")</f>
        <v>CEBU</v>
      </c>
      <c r="D773" s="5" t="str">
        <f ca="1">IFERROR(__xludf.DUMMYFUNCTION("""COMPUTED_VALUE"""),"NEGROS ORIENTAL")</f>
        <v>NEGROS ORIENTAL</v>
      </c>
      <c r="E773" s="5" t="str">
        <f ca="1">IFERROR(__xludf.DUMMYFUNCTION("""COMPUTED_VALUE"""),"SIQUIJOR")</f>
        <v>SIQUIJOR</v>
      </c>
    </row>
    <row r="774" spans="1:5" ht="12.75" x14ac:dyDescent="0.2">
      <c r="A774" s="5" t="str">
        <v>VII</v>
      </c>
      <c r="B774" s="5" t="str">
        <f ca="1">IFERROR(__xludf.DUMMYFUNCTION("""COMPUTED_VALUE"""),"BOHOL")</f>
        <v>BOHOL</v>
      </c>
      <c r="C774" s="5" t="str">
        <f ca="1">IFERROR(__xludf.DUMMYFUNCTION("""COMPUTED_VALUE"""),"CEBU")</f>
        <v>CEBU</v>
      </c>
      <c r="D774" s="5" t="str">
        <f ca="1">IFERROR(__xludf.DUMMYFUNCTION("""COMPUTED_VALUE"""),"NEGROS ORIENTAL")</f>
        <v>NEGROS ORIENTAL</v>
      </c>
      <c r="E774" s="5" t="str">
        <f ca="1">IFERROR(__xludf.DUMMYFUNCTION("""COMPUTED_VALUE"""),"SIQUIJOR")</f>
        <v>SIQUIJOR</v>
      </c>
    </row>
    <row r="775" spans="1:5" ht="12.75" x14ac:dyDescent="0.2">
      <c r="A775" s="5" t="str">
        <v>VII</v>
      </c>
      <c r="B775" s="5" t="str">
        <f ca="1">IFERROR(__xludf.DUMMYFUNCTION("""COMPUTED_VALUE"""),"BOHOL")</f>
        <v>BOHOL</v>
      </c>
      <c r="C775" s="5" t="str">
        <f ca="1">IFERROR(__xludf.DUMMYFUNCTION("""COMPUTED_VALUE"""),"CEBU")</f>
        <v>CEBU</v>
      </c>
      <c r="D775" s="5" t="str">
        <f ca="1">IFERROR(__xludf.DUMMYFUNCTION("""COMPUTED_VALUE"""),"NEGROS ORIENTAL")</f>
        <v>NEGROS ORIENTAL</v>
      </c>
      <c r="E775" s="5" t="str">
        <f ca="1">IFERROR(__xludf.DUMMYFUNCTION("""COMPUTED_VALUE"""),"SIQUIJOR")</f>
        <v>SIQUIJOR</v>
      </c>
    </row>
    <row r="776" spans="1:5" ht="12.75" x14ac:dyDescent="0.2">
      <c r="A776" s="5" t="str">
        <v>VII</v>
      </c>
      <c r="B776" s="5" t="str">
        <f ca="1">IFERROR(__xludf.DUMMYFUNCTION("""COMPUTED_VALUE"""),"BOHOL")</f>
        <v>BOHOL</v>
      </c>
      <c r="C776" s="5" t="str">
        <f ca="1">IFERROR(__xludf.DUMMYFUNCTION("""COMPUTED_VALUE"""),"CEBU")</f>
        <v>CEBU</v>
      </c>
      <c r="D776" s="5" t="str">
        <f ca="1">IFERROR(__xludf.DUMMYFUNCTION("""COMPUTED_VALUE"""),"NEGROS ORIENTAL")</f>
        <v>NEGROS ORIENTAL</v>
      </c>
      <c r="E776" s="5" t="str">
        <f ca="1">IFERROR(__xludf.DUMMYFUNCTION("""COMPUTED_VALUE"""),"SIQUIJOR")</f>
        <v>SIQUIJOR</v>
      </c>
    </row>
    <row r="777" spans="1:5" ht="12.75" x14ac:dyDescent="0.2">
      <c r="A777" s="5" t="str">
        <v>VII</v>
      </c>
      <c r="B777" s="5" t="str">
        <f ca="1">IFERROR(__xludf.DUMMYFUNCTION("""COMPUTED_VALUE"""),"BOHOL")</f>
        <v>BOHOL</v>
      </c>
      <c r="C777" s="5" t="str">
        <f ca="1">IFERROR(__xludf.DUMMYFUNCTION("""COMPUTED_VALUE"""),"CEBU")</f>
        <v>CEBU</v>
      </c>
      <c r="D777" s="5" t="str">
        <f ca="1">IFERROR(__xludf.DUMMYFUNCTION("""COMPUTED_VALUE"""),"NEGROS ORIENTAL")</f>
        <v>NEGROS ORIENTAL</v>
      </c>
      <c r="E777" s="5" t="str">
        <f ca="1">IFERROR(__xludf.DUMMYFUNCTION("""COMPUTED_VALUE"""),"SIQUIJOR")</f>
        <v>SIQUIJOR</v>
      </c>
    </row>
    <row r="778" spans="1:5" ht="12.75" x14ac:dyDescent="0.2">
      <c r="A778" s="5" t="str">
        <v>VII</v>
      </c>
      <c r="B778" s="5" t="str">
        <f ca="1">IFERROR(__xludf.DUMMYFUNCTION("""COMPUTED_VALUE"""),"BOHOL")</f>
        <v>BOHOL</v>
      </c>
      <c r="C778" s="5" t="str">
        <f ca="1">IFERROR(__xludf.DUMMYFUNCTION("""COMPUTED_VALUE"""),"CEBU")</f>
        <v>CEBU</v>
      </c>
      <c r="D778" s="5" t="str">
        <f ca="1">IFERROR(__xludf.DUMMYFUNCTION("""COMPUTED_VALUE"""),"NEGROS ORIENTAL")</f>
        <v>NEGROS ORIENTAL</v>
      </c>
      <c r="E778" s="5" t="str">
        <f ca="1">IFERROR(__xludf.DUMMYFUNCTION("""COMPUTED_VALUE"""),"SIQUIJOR")</f>
        <v>SIQUIJOR</v>
      </c>
    </row>
    <row r="779" spans="1:5" ht="12.75" x14ac:dyDescent="0.2">
      <c r="A779" s="5" t="str">
        <v>VII</v>
      </c>
      <c r="B779" s="5" t="str">
        <f ca="1">IFERROR(__xludf.DUMMYFUNCTION("""COMPUTED_VALUE"""),"BOHOL")</f>
        <v>BOHOL</v>
      </c>
      <c r="C779" s="5" t="str">
        <f ca="1">IFERROR(__xludf.DUMMYFUNCTION("""COMPUTED_VALUE"""),"CEBU")</f>
        <v>CEBU</v>
      </c>
      <c r="D779" s="5" t="str">
        <f ca="1">IFERROR(__xludf.DUMMYFUNCTION("""COMPUTED_VALUE"""),"NEGROS ORIENTAL")</f>
        <v>NEGROS ORIENTAL</v>
      </c>
      <c r="E779" s="5" t="str">
        <f ca="1">IFERROR(__xludf.DUMMYFUNCTION("""COMPUTED_VALUE"""),"SIQUIJOR")</f>
        <v>SIQUIJOR</v>
      </c>
    </row>
    <row r="780" spans="1:5" ht="12.75" x14ac:dyDescent="0.2">
      <c r="A780" s="5" t="str">
        <v>VII</v>
      </c>
      <c r="B780" s="5" t="str">
        <f ca="1">IFERROR(__xludf.DUMMYFUNCTION("""COMPUTED_VALUE"""),"BOHOL")</f>
        <v>BOHOL</v>
      </c>
      <c r="C780" s="5" t="str">
        <f ca="1">IFERROR(__xludf.DUMMYFUNCTION("""COMPUTED_VALUE"""),"CEBU")</f>
        <v>CEBU</v>
      </c>
      <c r="D780" s="5" t="str">
        <f ca="1">IFERROR(__xludf.DUMMYFUNCTION("""COMPUTED_VALUE"""),"NEGROS ORIENTAL")</f>
        <v>NEGROS ORIENTAL</v>
      </c>
      <c r="E780" s="5" t="str">
        <f ca="1">IFERROR(__xludf.DUMMYFUNCTION("""COMPUTED_VALUE"""),"SIQUIJOR")</f>
        <v>SIQUIJOR</v>
      </c>
    </row>
    <row r="781" spans="1:5" ht="12.75" x14ac:dyDescent="0.2">
      <c r="A781" s="5" t="str">
        <v>VII</v>
      </c>
      <c r="B781" s="5" t="str">
        <f ca="1">IFERROR(__xludf.DUMMYFUNCTION("""COMPUTED_VALUE"""),"BOHOL")</f>
        <v>BOHOL</v>
      </c>
      <c r="C781" s="5" t="str">
        <f ca="1">IFERROR(__xludf.DUMMYFUNCTION("""COMPUTED_VALUE"""),"CEBU")</f>
        <v>CEBU</v>
      </c>
      <c r="D781" s="5" t="str">
        <f ca="1">IFERROR(__xludf.DUMMYFUNCTION("""COMPUTED_VALUE"""),"NEGROS ORIENTAL")</f>
        <v>NEGROS ORIENTAL</v>
      </c>
      <c r="E781" s="5" t="str">
        <f ca="1">IFERROR(__xludf.DUMMYFUNCTION("""COMPUTED_VALUE"""),"SIQUIJOR")</f>
        <v>SIQUIJOR</v>
      </c>
    </row>
    <row r="782" spans="1:5" ht="12.75" x14ac:dyDescent="0.2">
      <c r="A782" s="5" t="str">
        <v>VII</v>
      </c>
      <c r="B782" s="5" t="str">
        <f ca="1">IFERROR(__xludf.DUMMYFUNCTION("""COMPUTED_VALUE"""),"BOHOL")</f>
        <v>BOHOL</v>
      </c>
      <c r="C782" s="5" t="str">
        <f ca="1">IFERROR(__xludf.DUMMYFUNCTION("""COMPUTED_VALUE"""),"CEBU")</f>
        <v>CEBU</v>
      </c>
      <c r="D782" s="5" t="str">
        <f ca="1">IFERROR(__xludf.DUMMYFUNCTION("""COMPUTED_VALUE"""),"NEGROS ORIENTAL")</f>
        <v>NEGROS ORIENTAL</v>
      </c>
      <c r="E782" s="5" t="str">
        <f ca="1">IFERROR(__xludf.DUMMYFUNCTION("""COMPUTED_VALUE"""),"SIQUIJOR")</f>
        <v>SIQUIJOR</v>
      </c>
    </row>
    <row r="783" spans="1:5" ht="12.75" x14ac:dyDescent="0.2">
      <c r="A783" s="5" t="str">
        <v>VII</v>
      </c>
      <c r="B783" s="5" t="str">
        <f ca="1">IFERROR(__xludf.DUMMYFUNCTION("""COMPUTED_VALUE"""),"BOHOL")</f>
        <v>BOHOL</v>
      </c>
      <c r="C783" s="5" t="str">
        <f ca="1">IFERROR(__xludf.DUMMYFUNCTION("""COMPUTED_VALUE"""),"CEBU")</f>
        <v>CEBU</v>
      </c>
      <c r="D783" s="5" t="str">
        <f ca="1">IFERROR(__xludf.DUMMYFUNCTION("""COMPUTED_VALUE"""),"NEGROS ORIENTAL")</f>
        <v>NEGROS ORIENTAL</v>
      </c>
      <c r="E783" s="5" t="str">
        <f ca="1">IFERROR(__xludf.DUMMYFUNCTION("""COMPUTED_VALUE"""),"SIQUIJOR")</f>
        <v>SIQUIJOR</v>
      </c>
    </row>
    <row r="784" spans="1:5" ht="12.75" x14ac:dyDescent="0.2">
      <c r="A784" s="5" t="str">
        <v>VII</v>
      </c>
      <c r="B784" s="5" t="str">
        <f ca="1">IFERROR(__xludf.DUMMYFUNCTION("""COMPUTED_VALUE"""),"BOHOL")</f>
        <v>BOHOL</v>
      </c>
      <c r="C784" s="5" t="str">
        <f ca="1">IFERROR(__xludf.DUMMYFUNCTION("""COMPUTED_VALUE"""),"CEBU")</f>
        <v>CEBU</v>
      </c>
      <c r="D784" s="5" t="str">
        <f ca="1">IFERROR(__xludf.DUMMYFUNCTION("""COMPUTED_VALUE"""),"NEGROS ORIENTAL")</f>
        <v>NEGROS ORIENTAL</v>
      </c>
      <c r="E784" s="5" t="str">
        <f ca="1">IFERROR(__xludf.DUMMYFUNCTION("""COMPUTED_VALUE"""),"SIQUIJOR")</f>
        <v>SIQUIJOR</v>
      </c>
    </row>
    <row r="785" spans="1:5" ht="12.75" x14ac:dyDescent="0.2">
      <c r="A785" s="5" t="str">
        <v>VII</v>
      </c>
      <c r="B785" s="5" t="str">
        <f ca="1">IFERROR(__xludf.DUMMYFUNCTION("""COMPUTED_VALUE"""),"BOHOL")</f>
        <v>BOHOL</v>
      </c>
      <c r="C785" s="5" t="str">
        <f ca="1">IFERROR(__xludf.DUMMYFUNCTION("""COMPUTED_VALUE"""),"CEBU")</f>
        <v>CEBU</v>
      </c>
      <c r="D785" s="5" t="str">
        <f ca="1">IFERROR(__xludf.DUMMYFUNCTION("""COMPUTED_VALUE"""),"NEGROS ORIENTAL")</f>
        <v>NEGROS ORIENTAL</v>
      </c>
      <c r="E785" s="5" t="str">
        <f ca="1">IFERROR(__xludf.DUMMYFUNCTION("""COMPUTED_VALUE"""),"SIQUIJOR")</f>
        <v>SIQUIJOR</v>
      </c>
    </row>
    <row r="786" spans="1:5" ht="12.75" x14ac:dyDescent="0.2">
      <c r="A786" s="5" t="str">
        <v>VII</v>
      </c>
      <c r="B786" s="5" t="str">
        <f ca="1">IFERROR(__xludf.DUMMYFUNCTION("""COMPUTED_VALUE"""),"BOHOL")</f>
        <v>BOHOL</v>
      </c>
      <c r="C786" s="5" t="str">
        <f ca="1">IFERROR(__xludf.DUMMYFUNCTION("""COMPUTED_VALUE"""),"CEBU")</f>
        <v>CEBU</v>
      </c>
      <c r="D786" s="5" t="str">
        <f ca="1">IFERROR(__xludf.DUMMYFUNCTION("""COMPUTED_VALUE"""),"NEGROS ORIENTAL")</f>
        <v>NEGROS ORIENTAL</v>
      </c>
      <c r="E786" s="5" t="str">
        <f ca="1">IFERROR(__xludf.DUMMYFUNCTION("""COMPUTED_VALUE"""),"SIQUIJOR")</f>
        <v>SIQUIJOR</v>
      </c>
    </row>
    <row r="787" spans="1:5" ht="12.75" x14ac:dyDescent="0.2">
      <c r="A787" s="5" t="str">
        <v>VII</v>
      </c>
      <c r="B787" s="5" t="str">
        <f ca="1">IFERROR(__xludf.DUMMYFUNCTION("""COMPUTED_VALUE"""),"BOHOL")</f>
        <v>BOHOL</v>
      </c>
      <c r="C787" s="5" t="str">
        <f ca="1">IFERROR(__xludf.DUMMYFUNCTION("""COMPUTED_VALUE"""),"CEBU")</f>
        <v>CEBU</v>
      </c>
      <c r="D787" s="5" t="str">
        <f ca="1">IFERROR(__xludf.DUMMYFUNCTION("""COMPUTED_VALUE"""),"NEGROS ORIENTAL")</f>
        <v>NEGROS ORIENTAL</v>
      </c>
      <c r="E787" s="5" t="str">
        <f ca="1">IFERROR(__xludf.DUMMYFUNCTION("""COMPUTED_VALUE"""),"SIQUIJOR")</f>
        <v>SIQUIJOR</v>
      </c>
    </row>
    <row r="788" spans="1:5" ht="12.75" x14ac:dyDescent="0.2">
      <c r="A788" s="5" t="str">
        <v>VII</v>
      </c>
      <c r="B788" s="5" t="str">
        <f ca="1">IFERROR(__xludf.DUMMYFUNCTION("""COMPUTED_VALUE"""),"BOHOL")</f>
        <v>BOHOL</v>
      </c>
      <c r="C788" s="5" t="str">
        <f ca="1">IFERROR(__xludf.DUMMYFUNCTION("""COMPUTED_VALUE"""),"CEBU")</f>
        <v>CEBU</v>
      </c>
      <c r="D788" s="5" t="str">
        <f ca="1">IFERROR(__xludf.DUMMYFUNCTION("""COMPUTED_VALUE"""),"NEGROS ORIENTAL")</f>
        <v>NEGROS ORIENTAL</v>
      </c>
      <c r="E788" s="5" t="str">
        <f ca="1">IFERROR(__xludf.DUMMYFUNCTION("""COMPUTED_VALUE"""),"SIQUIJOR")</f>
        <v>SIQUIJOR</v>
      </c>
    </row>
    <row r="789" spans="1:5" ht="12.75" x14ac:dyDescent="0.2">
      <c r="A789" s="5" t="str">
        <v>VII</v>
      </c>
      <c r="B789" s="5" t="str">
        <f ca="1">IFERROR(__xludf.DUMMYFUNCTION("""COMPUTED_VALUE"""),"BOHOL")</f>
        <v>BOHOL</v>
      </c>
      <c r="C789" s="5" t="str">
        <f ca="1">IFERROR(__xludf.DUMMYFUNCTION("""COMPUTED_VALUE"""),"CEBU")</f>
        <v>CEBU</v>
      </c>
      <c r="D789" s="5" t="str">
        <f ca="1">IFERROR(__xludf.DUMMYFUNCTION("""COMPUTED_VALUE"""),"NEGROS ORIENTAL")</f>
        <v>NEGROS ORIENTAL</v>
      </c>
      <c r="E789" s="5" t="str">
        <f ca="1">IFERROR(__xludf.DUMMYFUNCTION("""COMPUTED_VALUE"""),"SIQUIJOR")</f>
        <v>SIQUIJOR</v>
      </c>
    </row>
    <row r="790" spans="1:5" ht="12.75" x14ac:dyDescent="0.2">
      <c r="A790" s="5" t="str">
        <v>VII</v>
      </c>
      <c r="B790" s="5" t="str">
        <f ca="1">IFERROR(__xludf.DUMMYFUNCTION("""COMPUTED_VALUE"""),"BOHOL")</f>
        <v>BOHOL</v>
      </c>
      <c r="C790" s="5" t="str">
        <f ca="1">IFERROR(__xludf.DUMMYFUNCTION("""COMPUTED_VALUE"""),"CEBU")</f>
        <v>CEBU</v>
      </c>
      <c r="D790" s="5" t="str">
        <f ca="1">IFERROR(__xludf.DUMMYFUNCTION("""COMPUTED_VALUE"""),"NEGROS ORIENTAL")</f>
        <v>NEGROS ORIENTAL</v>
      </c>
      <c r="E790" s="5" t="str">
        <f ca="1">IFERROR(__xludf.DUMMYFUNCTION("""COMPUTED_VALUE"""),"SIQUIJOR")</f>
        <v>SIQUIJOR</v>
      </c>
    </row>
    <row r="791" spans="1:5" ht="12.75" x14ac:dyDescent="0.2">
      <c r="A791" s="5" t="str">
        <v>VII</v>
      </c>
      <c r="B791" s="5" t="str">
        <f ca="1">IFERROR(__xludf.DUMMYFUNCTION("""COMPUTED_VALUE"""),"BOHOL")</f>
        <v>BOHOL</v>
      </c>
      <c r="C791" s="5" t="str">
        <f ca="1">IFERROR(__xludf.DUMMYFUNCTION("""COMPUTED_VALUE"""),"CEBU")</f>
        <v>CEBU</v>
      </c>
      <c r="D791" s="5" t="str">
        <f ca="1">IFERROR(__xludf.DUMMYFUNCTION("""COMPUTED_VALUE"""),"NEGROS ORIENTAL")</f>
        <v>NEGROS ORIENTAL</v>
      </c>
      <c r="E791" s="5" t="str">
        <f ca="1">IFERROR(__xludf.DUMMYFUNCTION("""COMPUTED_VALUE"""),"SIQUIJOR")</f>
        <v>SIQUIJOR</v>
      </c>
    </row>
    <row r="792" spans="1:5" ht="12.75" x14ac:dyDescent="0.2">
      <c r="A792" s="5" t="str">
        <v>VII</v>
      </c>
      <c r="B792" s="5" t="str">
        <f ca="1">IFERROR(__xludf.DUMMYFUNCTION("""COMPUTED_VALUE"""),"BOHOL")</f>
        <v>BOHOL</v>
      </c>
      <c r="C792" s="5" t="str">
        <f ca="1">IFERROR(__xludf.DUMMYFUNCTION("""COMPUTED_VALUE"""),"CEBU")</f>
        <v>CEBU</v>
      </c>
      <c r="D792" s="5" t="str">
        <f ca="1">IFERROR(__xludf.DUMMYFUNCTION("""COMPUTED_VALUE"""),"NEGROS ORIENTAL")</f>
        <v>NEGROS ORIENTAL</v>
      </c>
      <c r="E792" s="5" t="str">
        <f ca="1">IFERROR(__xludf.DUMMYFUNCTION("""COMPUTED_VALUE"""),"SIQUIJOR")</f>
        <v>SIQUIJOR</v>
      </c>
    </row>
    <row r="793" spans="1:5" ht="12.75" x14ac:dyDescent="0.2">
      <c r="A793" s="5" t="str">
        <v>VII</v>
      </c>
      <c r="B793" s="5" t="str">
        <f ca="1">IFERROR(__xludf.DUMMYFUNCTION("""COMPUTED_VALUE"""),"BOHOL")</f>
        <v>BOHOL</v>
      </c>
      <c r="C793" s="5" t="str">
        <f ca="1">IFERROR(__xludf.DUMMYFUNCTION("""COMPUTED_VALUE"""),"CEBU")</f>
        <v>CEBU</v>
      </c>
      <c r="D793" s="5" t="str">
        <f ca="1">IFERROR(__xludf.DUMMYFUNCTION("""COMPUTED_VALUE"""),"NEGROS ORIENTAL")</f>
        <v>NEGROS ORIENTAL</v>
      </c>
      <c r="E793" s="5" t="str">
        <f ca="1">IFERROR(__xludf.DUMMYFUNCTION("""COMPUTED_VALUE"""),"SIQUIJOR")</f>
        <v>SIQUIJOR</v>
      </c>
    </row>
    <row r="794" spans="1:5" ht="12.75" x14ac:dyDescent="0.2">
      <c r="A794" s="5" t="str">
        <v>VII</v>
      </c>
      <c r="B794" s="5" t="str">
        <f ca="1">IFERROR(__xludf.DUMMYFUNCTION("""COMPUTED_VALUE"""),"BOHOL")</f>
        <v>BOHOL</v>
      </c>
      <c r="C794" s="5" t="str">
        <f ca="1">IFERROR(__xludf.DUMMYFUNCTION("""COMPUTED_VALUE"""),"CEBU")</f>
        <v>CEBU</v>
      </c>
      <c r="D794" s="5" t="str">
        <f ca="1">IFERROR(__xludf.DUMMYFUNCTION("""COMPUTED_VALUE"""),"NEGROS ORIENTAL")</f>
        <v>NEGROS ORIENTAL</v>
      </c>
      <c r="E794" s="5" t="str">
        <f ca="1">IFERROR(__xludf.DUMMYFUNCTION("""COMPUTED_VALUE"""),"SIQUIJOR")</f>
        <v>SIQUIJOR</v>
      </c>
    </row>
    <row r="795" spans="1:5" ht="12.75" x14ac:dyDescent="0.2">
      <c r="A795" s="5" t="str">
        <v>VII</v>
      </c>
      <c r="B795" s="5" t="str">
        <f ca="1">IFERROR(__xludf.DUMMYFUNCTION("""COMPUTED_VALUE"""),"BOHOL")</f>
        <v>BOHOL</v>
      </c>
      <c r="C795" s="5" t="str">
        <f ca="1">IFERROR(__xludf.DUMMYFUNCTION("""COMPUTED_VALUE"""),"CEBU")</f>
        <v>CEBU</v>
      </c>
      <c r="D795" s="5" t="str">
        <f ca="1">IFERROR(__xludf.DUMMYFUNCTION("""COMPUTED_VALUE"""),"NEGROS ORIENTAL")</f>
        <v>NEGROS ORIENTAL</v>
      </c>
      <c r="E795" s="5" t="str">
        <f ca="1">IFERROR(__xludf.DUMMYFUNCTION("""COMPUTED_VALUE"""),"SIQUIJOR")</f>
        <v>SIQUIJOR</v>
      </c>
    </row>
    <row r="796" spans="1:5" ht="12.75" x14ac:dyDescent="0.2">
      <c r="A796" s="5" t="str">
        <v>VII</v>
      </c>
      <c r="B796" s="5" t="str">
        <f ca="1">IFERROR(__xludf.DUMMYFUNCTION("""COMPUTED_VALUE"""),"BOHOL")</f>
        <v>BOHOL</v>
      </c>
      <c r="C796" s="5" t="str">
        <f ca="1">IFERROR(__xludf.DUMMYFUNCTION("""COMPUTED_VALUE"""),"CEBU")</f>
        <v>CEBU</v>
      </c>
      <c r="D796" s="5" t="str">
        <f ca="1">IFERROR(__xludf.DUMMYFUNCTION("""COMPUTED_VALUE"""),"NEGROS ORIENTAL")</f>
        <v>NEGROS ORIENTAL</v>
      </c>
      <c r="E796" s="5" t="str">
        <f ca="1">IFERROR(__xludf.DUMMYFUNCTION("""COMPUTED_VALUE"""),"SIQUIJOR")</f>
        <v>SIQUIJOR</v>
      </c>
    </row>
    <row r="797" spans="1:5" ht="12.75" x14ac:dyDescent="0.2">
      <c r="A797" s="5" t="str">
        <v>VII</v>
      </c>
      <c r="B797" s="5" t="str">
        <f ca="1">IFERROR(__xludf.DUMMYFUNCTION("""COMPUTED_VALUE"""),"BOHOL")</f>
        <v>BOHOL</v>
      </c>
      <c r="C797" s="5" t="str">
        <f ca="1">IFERROR(__xludf.DUMMYFUNCTION("""COMPUTED_VALUE"""),"CEBU")</f>
        <v>CEBU</v>
      </c>
      <c r="D797" s="5" t="str">
        <f ca="1">IFERROR(__xludf.DUMMYFUNCTION("""COMPUTED_VALUE"""),"NEGROS ORIENTAL")</f>
        <v>NEGROS ORIENTAL</v>
      </c>
      <c r="E797" s="5" t="str">
        <f ca="1">IFERROR(__xludf.DUMMYFUNCTION("""COMPUTED_VALUE"""),"SIQUIJOR")</f>
        <v>SIQUIJOR</v>
      </c>
    </row>
    <row r="798" spans="1:5" ht="12.75" x14ac:dyDescent="0.2">
      <c r="A798" s="5" t="str">
        <v>VII</v>
      </c>
      <c r="B798" s="5" t="str">
        <f ca="1">IFERROR(__xludf.DUMMYFUNCTION("""COMPUTED_VALUE"""),"BOHOL")</f>
        <v>BOHOL</v>
      </c>
      <c r="C798" s="5" t="str">
        <f ca="1">IFERROR(__xludf.DUMMYFUNCTION("""COMPUTED_VALUE"""),"CEBU")</f>
        <v>CEBU</v>
      </c>
      <c r="D798" s="5" t="str">
        <f ca="1">IFERROR(__xludf.DUMMYFUNCTION("""COMPUTED_VALUE"""),"NEGROS ORIENTAL")</f>
        <v>NEGROS ORIENTAL</v>
      </c>
      <c r="E798" s="5" t="str">
        <f ca="1">IFERROR(__xludf.DUMMYFUNCTION("""COMPUTED_VALUE"""),"SIQUIJOR")</f>
        <v>SIQUIJOR</v>
      </c>
    </row>
    <row r="799" spans="1:5" ht="12.75" x14ac:dyDescent="0.2">
      <c r="A799" s="5" t="str">
        <v>VII</v>
      </c>
      <c r="B799" s="5" t="str">
        <f ca="1">IFERROR(__xludf.DUMMYFUNCTION("""COMPUTED_VALUE"""),"BOHOL")</f>
        <v>BOHOL</v>
      </c>
      <c r="C799" s="5" t="str">
        <f ca="1">IFERROR(__xludf.DUMMYFUNCTION("""COMPUTED_VALUE"""),"CEBU")</f>
        <v>CEBU</v>
      </c>
      <c r="D799" s="5" t="str">
        <f ca="1">IFERROR(__xludf.DUMMYFUNCTION("""COMPUTED_VALUE"""),"NEGROS ORIENTAL")</f>
        <v>NEGROS ORIENTAL</v>
      </c>
      <c r="E799" s="5" t="str">
        <f ca="1">IFERROR(__xludf.DUMMYFUNCTION("""COMPUTED_VALUE"""),"SIQUIJOR")</f>
        <v>SIQUIJOR</v>
      </c>
    </row>
    <row r="800" spans="1:5" ht="12.75" x14ac:dyDescent="0.2">
      <c r="A800" s="5" t="str">
        <v>VII</v>
      </c>
      <c r="B800" s="5" t="str">
        <f ca="1">IFERROR(__xludf.DUMMYFUNCTION("""COMPUTED_VALUE"""),"BOHOL")</f>
        <v>BOHOL</v>
      </c>
      <c r="C800" s="5" t="str">
        <f ca="1">IFERROR(__xludf.DUMMYFUNCTION("""COMPUTED_VALUE"""),"CEBU")</f>
        <v>CEBU</v>
      </c>
      <c r="D800" s="5" t="str">
        <f ca="1">IFERROR(__xludf.DUMMYFUNCTION("""COMPUTED_VALUE"""),"NEGROS ORIENTAL")</f>
        <v>NEGROS ORIENTAL</v>
      </c>
      <c r="E800" s="5" t="str">
        <f ca="1">IFERROR(__xludf.DUMMYFUNCTION("""COMPUTED_VALUE"""),"SIQUIJOR")</f>
        <v>SIQUIJOR</v>
      </c>
    </row>
    <row r="801" spans="1:5" ht="12.75" x14ac:dyDescent="0.2">
      <c r="A801" s="5" t="str">
        <v>VII</v>
      </c>
      <c r="B801" s="5" t="str">
        <f ca="1">IFERROR(__xludf.DUMMYFUNCTION("""COMPUTED_VALUE"""),"BOHOL")</f>
        <v>BOHOL</v>
      </c>
      <c r="C801" s="5" t="str">
        <f ca="1">IFERROR(__xludf.DUMMYFUNCTION("""COMPUTED_VALUE"""),"CEBU")</f>
        <v>CEBU</v>
      </c>
      <c r="D801" s="5" t="str">
        <f ca="1">IFERROR(__xludf.DUMMYFUNCTION("""COMPUTED_VALUE"""),"NEGROS ORIENTAL")</f>
        <v>NEGROS ORIENTAL</v>
      </c>
      <c r="E801" s="5" t="str">
        <f ca="1">IFERROR(__xludf.DUMMYFUNCTION("""COMPUTED_VALUE"""),"SIQUIJOR")</f>
        <v>SIQUIJOR</v>
      </c>
    </row>
    <row r="802" spans="1:5" ht="12.75" x14ac:dyDescent="0.2">
      <c r="A802" s="5" t="str">
        <v>VII</v>
      </c>
      <c r="B802" s="5" t="str">
        <f ca="1">IFERROR(__xludf.DUMMYFUNCTION("""COMPUTED_VALUE"""),"BOHOL")</f>
        <v>BOHOL</v>
      </c>
      <c r="C802" s="5" t="str">
        <f ca="1">IFERROR(__xludf.DUMMYFUNCTION("""COMPUTED_VALUE"""),"CEBU")</f>
        <v>CEBU</v>
      </c>
      <c r="D802" s="5" t="str">
        <f ca="1">IFERROR(__xludf.DUMMYFUNCTION("""COMPUTED_VALUE"""),"NEGROS ORIENTAL")</f>
        <v>NEGROS ORIENTAL</v>
      </c>
      <c r="E802" s="5" t="str">
        <f ca="1">IFERROR(__xludf.DUMMYFUNCTION("""COMPUTED_VALUE"""),"SIQUIJOR")</f>
        <v>SIQUIJOR</v>
      </c>
    </row>
    <row r="803" spans="1:5" ht="12.75" x14ac:dyDescent="0.2">
      <c r="A803" s="5" t="str">
        <v>VII</v>
      </c>
      <c r="B803" s="5" t="str">
        <f ca="1">IFERROR(__xludf.DUMMYFUNCTION("""COMPUTED_VALUE"""),"BOHOL")</f>
        <v>BOHOL</v>
      </c>
      <c r="C803" s="5" t="str">
        <f ca="1">IFERROR(__xludf.DUMMYFUNCTION("""COMPUTED_VALUE"""),"CEBU")</f>
        <v>CEBU</v>
      </c>
      <c r="D803" s="5" t="str">
        <f ca="1">IFERROR(__xludf.DUMMYFUNCTION("""COMPUTED_VALUE"""),"NEGROS ORIENTAL")</f>
        <v>NEGROS ORIENTAL</v>
      </c>
      <c r="E803" s="5" t="str">
        <f ca="1">IFERROR(__xludf.DUMMYFUNCTION("""COMPUTED_VALUE"""),"SIQUIJOR")</f>
        <v>SIQUIJOR</v>
      </c>
    </row>
    <row r="804" spans="1:5" ht="12.75" x14ac:dyDescent="0.2">
      <c r="A804" s="5" t="str">
        <v>VII</v>
      </c>
      <c r="B804" s="5" t="str">
        <f ca="1">IFERROR(__xludf.DUMMYFUNCTION("""COMPUTED_VALUE"""),"BOHOL")</f>
        <v>BOHOL</v>
      </c>
      <c r="C804" s="5" t="str">
        <f ca="1">IFERROR(__xludf.DUMMYFUNCTION("""COMPUTED_VALUE"""),"CEBU")</f>
        <v>CEBU</v>
      </c>
      <c r="D804" s="5" t="str">
        <f ca="1">IFERROR(__xludf.DUMMYFUNCTION("""COMPUTED_VALUE"""),"NEGROS ORIENTAL")</f>
        <v>NEGROS ORIENTAL</v>
      </c>
      <c r="E804" s="5" t="str">
        <f ca="1">IFERROR(__xludf.DUMMYFUNCTION("""COMPUTED_VALUE"""),"SIQUIJOR")</f>
        <v>SIQUIJOR</v>
      </c>
    </row>
    <row r="805" spans="1:5" ht="12.75" x14ac:dyDescent="0.2">
      <c r="A805" s="5" t="str">
        <v>VII</v>
      </c>
      <c r="B805" s="5" t="str">
        <f ca="1">IFERROR(__xludf.DUMMYFUNCTION("""COMPUTED_VALUE"""),"BOHOL")</f>
        <v>BOHOL</v>
      </c>
      <c r="C805" s="5" t="str">
        <f ca="1">IFERROR(__xludf.DUMMYFUNCTION("""COMPUTED_VALUE"""),"CEBU")</f>
        <v>CEBU</v>
      </c>
      <c r="D805" s="5" t="str">
        <f ca="1">IFERROR(__xludf.DUMMYFUNCTION("""COMPUTED_VALUE"""),"NEGROS ORIENTAL")</f>
        <v>NEGROS ORIENTAL</v>
      </c>
      <c r="E805" s="5" t="str">
        <f ca="1">IFERROR(__xludf.DUMMYFUNCTION("""COMPUTED_VALUE"""),"SIQUIJOR")</f>
        <v>SIQUIJOR</v>
      </c>
    </row>
    <row r="806" spans="1:5" ht="12.75" x14ac:dyDescent="0.2">
      <c r="A806" s="5" t="str">
        <v>VII</v>
      </c>
      <c r="B806" s="5" t="str">
        <f ca="1">IFERROR(__xludf.DUMMYFUNCTION("""COMPUTED_VALUE"""),"BOHOL")</f>
        <v>BOHOL</v>
      </c>
      <c r="C806" s="5" t="str">
        <f ca="1">IFERROR(__xludf.DUMMYFUNCTION("""COMPUTED_VALUE"""),"CEBU")</f>
        <v>CEBU</v>
      </c>
      <c r="D806" s="5" t="str">
        <f ca="1">IFERROR(__xludf.DUMMYFUNCTION("""COMPUTED_VALUE"""),"NEGROS ORIENTAL")</f>
        <v>NEGROS ORIENTAL</v>
      </c>
      <c r="E806" s="5" t="str">
        <f ca="1">IFERROR(__xludf.DUMMYFUNCTION("""COMPUTED_VALUE"""),"SIQUIJOR")</f>
        <v>SIQUIJOR</v>
      </c>
    </row>
    <row r="807" spans="1:5" ht="12.75" x14ac:dyDescent="0.2">
      <c r="A807" s="5" t="str">
        <v>VII</v>
      </c>
      <c r="B807" s="5" t="str">
        <f ca="1">IFERROR(__xludf.DUMMYFUNCTION("""COMPUTED_VALUE"""),"BOHOL")</f>
        <v>BOHOL</v>
      </c>
      <c r="C807" s="5" t="str">
        <f ca="1">IFERROR(__xludf.DUMMYFUNCTION("""COMPUTED_VALUE"""),"CEBU")</f>
        <v>CEBU</v>
      </c>
      <c r="D807" s="5" t="str">
        <f ca="1">IFERROR(__xludf.DUMMYFUNCTION("""COMPUTED_VALUE"""),"NEGROS ORIENTAL")</f>
        <v>NEGROS ORIENTAL</v>
      </c>
      <c r="E807" s="5" t="str">
        <f ca="1">IFERROR(__xludf.DUMMYFUNCTION("""COMPUTED_VALUE"""),"SIQUIJOR")</f>
        <v>SIQUIJOR</v>
      </c>
    </row>
    <row r="808" spans="1:5" ht="12.75" x14ac:dyDescent="0.2">
      <c r="A808" s="5" t="str">
        <v>VII</v>
      </c>
      <c r="B808" s="5" t="str">
        <f ca="1">IFERROR(__xludf.DUMMYFUNCTION("""COMPUTED_VALUE"""),"BOHOL")</f>
        <v>BOHOL</v>
      </c>
      <c r="C808" s="5" t="str">
        <f ca="1">IFERROR(__xludf.DUMMYFUNCTION("""COMPUTED_VALUE"""),"CEBU")</f>
        <v>CEBU</v>
      </c>
      <c r="D808" s="5" t="str">
        <f ca="1">IFERROR(__xludf.DUMMYFUNCTION("""COMPUTED_VALUE"""),"NEGROS ORIENTAL")</f>
        <v>NEGROS ORIENTAL</v>
      </c>
      <c r="E808" s="5" t="str">
        <f ca="1">IFERROR(__xludf.DUMMYFUNCTION("""COMPUTED_VALUE"""),"SIQUIJOR")</f>
        <v>SIQUIJOR</v>
      </c>
    </row>
    <row r="809" spans="1:5" ht="12.75" x14ac:dyDescent="0.2">
      <c r="A809" s="5" t="str">
        <v>VII</v>
      </c>
      <c r="B809" s="5" t="str">
        <f ca="1">IFERROR(__xludf.DUMMYFUNCTION("""COMPUTED_VALUE"""),"BOHOL")</f>
        <v>BOHOL</v>
      </c>
      <c r="C809" s="5" t="str">
        <f ca="1">IFERROR(__xludf.DUMMYFUNCTION("""COMPUTED_VALUE"""),"CEBU")</f>
        <v>CEBU</v>
      </c>
      <c r="D809" s="5" t="str">
        <f ca="1">IFERROR(__xludf.DUMMYFUNCTION("""COMPUTED_VALUE"""),"NEGROS ORIENTAL")</f>
        <v>NEGROS ORIENTAL</v>
      </c>
      <c r="E809" s="5" t="str">
        <f ca="1">IFERROR(__xludf.DUMMYFUNCTION("""COMPUTED_VALUE"""),"SIQUIJOR")</f>
        <v>SIQUIJOR</v>
      </c>
    </row>
    <row r="810" spans="1:5" ht="12.75" x14ac:dyDescent="0.2">
      <c r="A810" s="5" t="str">
        <v>VII</v>
      </c>
      <c r="B810" s="5" t="str">
        <f ca="1">IFERROR(__xludf.DUMMYFUNCTION("""COMPUTED_VALUE"""),"BOHOL")</f>
        <v>BOHOL</v>
      </c>
      <c r="C810" s="5" t="str">
        <f ca="1">IFERROR(__xludf.DUMMYFUNCTION("""COMPUTED_VALUE"""),"CEBU")</f>
        <v>CEBU</v>
      </c>
      <c r="D810" s="5" t="str">
        <f ca="1">IFERROR(__xludf.DUMMYFUNCTION("""COMPUTED_VALUE"""),"NEGROS ORIENTAL")</f>
        <v>NEGROS ORIENTAL</v>
      </c>
      <c r="E810" s="5" t="str">
        <f ca="1">IFERROR(__xludf.DUMMYFUNCTION("""COMPUTED_VALUE"""),"SIQUIJOR")</f>
        <v>SIQUIJOR</v>
      </c>
    </row>
    <row r="811" spans="1:5" ht="12.75" x14ac:dyDescent="0.2">
      <c r="A811" s="5" t="str">
        <v>VII</v>
      </c>
      <c r="B811" s="5" t="str">
        <f ca="1">IFERROR(__xludf.DUMMYFUNCTION("""COMPUTED_VALUE"""),"BOHOL")</f>
        <v>BOHOL</v>
      </c>
      <c r="C811" s="5" t="str">
        <f ca="1">IFERROR(__xludf.DUMMYFUNCTION("""COMPUTED_VALUE"""),"CEBU")</f>
        <v>CEBU</v>
      </c>
      <c r="D811" s="5" t="str">
        <f ca="1">IFERROR(__xludf.DUMMYFUNCTION("""COMPUTED_VALUE"""),"NEGROS ORIENTAL")</f>
        <v>NEGROS ORIENTAL</v>
      </c>
      <c r="E811" s="5" t="str">
        <f ca="1">IFERROR(__xludf.DUMMYFUNCTION("""COMPUTED_VALUE"""),"SIQUIJOR")</f>
        <v>SIQUIJOR</v>
      </c>
    </row>
    <row r="812" spans="1:5" ht="12.75" x14ac:dyDescent="0.2">
      <c r="A812" s="5" t="str">
        <v>VII</v>
      </c>
      <c r="B812" s="5" t="str">
        <f ca="1">IFERROR(__xludf.DUMMYFUNCTION("""COMPUTED_VALUE"""),"BOHOL")</f>
        <v>BOHOL</v>
      </c>
      <c r="C812" s="5" t="str">
        <f ca="1">IFERROR(__xludf.DUMMYFUNCTION("""COMPUTED_VALUE"""),"CEBU")</f>
        <v>CEBU</v>
      </c>
      <c r="D812" s="5" t="str">
        <f ca="1">IFERROR(__xludf.DUMMYFUNCTION("""COMPUTED_VALUE"""),"NEGROS ORIENTAL")</f>
        <v>NEGROS ORIENTAL</v>
      </c>
      <c r="E812" s="5" t="str">
        <f ca="1">IFERROR(__xludf.DUMMYFUNCTION("""COMPUTED_VALUE"""),"SIQUIJOR")</f>
        <v>SIQUIJOR</v>
      </c>
    </row>
    <row r="813" spans="1:5" ht="12.75" x14ac:dyDescent="0.2">
      <c r="A813" s="5" t="str">
        <v>VII</v>
      </c>
      <c r="B813" s="5" t="str">
        <f ca="1">IFERROR(__xludf.DUMMYFUNCTION("""COMPUTED_VALUE"""),"BOHOL")</f>
        <v>BOHOL</v>
      </c>
      <c r="C813" s="5" t="str">
        <f ca="1">IFERROR(__xludf.DUMMYFUNCTION("""COMPUTED_VALUE"""),"CEBU")</f>
        <v>CEBU</v>
      </c>
      <c r="D813" s="5" t="str">
        <f ca="1">IFERROR(__xludf.DUMMYFUNCTION("""COMPUTED_VALUE"""),"NEGROS ORIENTAL")</f>
        <v>NEGROS ORIENTAL</v>
      </c>
      <c r="E813" s="5" t="str">
        <f ca="1">IFERROR(__xludf.DUMMYFUNCTION("""COMPUTED_VALUE"""),"SIQUIJOR")</f>
        <v>SIQUIJOR</v>
      </c>
    </row>
    <row r="814" spans="1:5" ht="12.75" x14ac:dyDescent="0.2">
      <c r="A814" s="5" t="str">
        <v>VII</v>
      </c>
      <c r="B814" s="5" t="str">
        <f ca="1">IFERROR(__xludf.DUMMYFUNCTION("""COMPUTED_VALUE"""),"BOHOL")</f>
        <v>BOHOL</v>
      </c>
      <c r="C814" s="5" t="str">
        <f ca="1">IFERROR(__xludf.DUMMYFUNCTION("""COMPUTED_VALUE"""),"CEBU")</f>
        <v>CEBU</v>
      </c>
      <c r="D814" s="5" t="str">
        <f ca="1">IFERROR(__xludf.DUMMYFUNCTION("""COMPUTED_VALUE"""),"NEGROS ORIENTAL")</f>
        <v>NEGROS ORIENTAL</v>
      </c>
      <c r="E814" s="5" t="str">
        <f ca="1">IFERROR(__xludf.DUMMYFUNCTION("""COMPUTED_VALUE"""),"SIQUIJOR")</f>
        <v>SIQUIJOR</v>
      </c>
    </row>
    <row r="815" spans="1:5" ht="12.75" x14ac:dyDescent="0.2">
      <c r="A815" s="5" t="str">
        <v>VII</v>
      </c>
      <c r="B815" s="5" t="str">
        <f ca="1">IFERROR(__xludf.DUMMYFUNCTION("""COMPUTED_VALUE"""),"BOHOL")</f>
        <v>BOHOL</v>
      </c>
      <c r="C815" s="5" t="str">
        <f ca="1">IFERROR(__xludf.DUMMYFUNCTION("""COMPUTED_VALUE"""),"CEBU")</f>
        <v>CEBU</v>
      </c>
      <c r="D815" s="5" t="str">
        <f ca="1">IFERROR(__xludf.DUMMYFUNCTION("""COMPUTED_VALUE"""),"NEGROS ORIENTAL")</f>
        <v>NEGROS ORIENTAL</v>
      </c>
      <c r="E815" s="5" t="str">
        <f ca="1">IFERROR(__xludf.DUMMYFUNCTION("""COMPUTED_VALUE"""),"SIQUIJOR")</f>
        <v>SIQUIJOR</v>
      </c>
    </row>
    <row r="816" spans="1:5" ht="12.75" x14ac:dyDescent="0.2">
      <c r="A816" s="5" t="str">
        <v>VII</v>
      </c>
      <c r="B816" s="5" t="str">
        <f ca="1">IFERROR(__xludf.DUMMYFUNCTION("""COMPUTED_VALUE"""),"BOHOL")</f>
        <v>BOHOL</v>
      </c>
      <c r="C816" s="5" t="str">
        <f ca="1">IFERROR(__xludf.DUMMYFUNCTION("""COMPUTED_VALUE"""),"CEBU")</f>
        <v>CEBU</v>
      </c>
      <c r="D816" s="5" t="str">
        <f ca="1">IFERROR(__xludf.DUMMYFUNCTION("""COMPUTED_VALUE"""),"NEGROS ORIENTAL")</f>
        <v>NEGROS ORIENTAL</v>
      </c>
      <c r="E816" s="5" t="str">
        <f ca="1">IFERROR(__xludf.DUMMYFUNCTION("""COMPUTED_VALUE"""),"SIQUIJOR")</f>
        <v>SIQUIJOR</v>
      </c>
    </row>
    <row r="817" spans="1:5" ht="12.75" x14ac:dyDescent="0.2">
      <c r="A817" s="5" t="str">
        <v>VII</v>
      </c>
      <c r="B817" s="5" t="str">
        <f ca="1">IFERROR(__xludf.DUMMYFUNCTION("""COMPUTED_VALUE"""),"BOHOL")</f>
        <v>BOHOL</v>
      </c>
      <c r="C817" s="5" t="str">
        <f ca="1">IFERROR(__xludf.DUMMYFUNCTION("""COMPUTED_VALUE"""),"CEBU")</f>
        <v>CEBU</v>
      </c>
      <c r="D817" s="5" t="str">
        <f ca="1">IFERROR(__xludf.DUMMYFUNCTION("""COMPUTED_VALUE"""),"NEGROS ORIENTAL")</f>
        <v>NEGROS ORIENTAL</v>
      </c>
      <c r="E817" s="5" t="str">
        <f ca="1">IFERROR(__xludf.DUMMYFUNCTION("""COMPUTED_VALUE"""),"SIQUIJOR")</f>
        <v>SIQUIJOR</v>
      </c>
    </row>
    <row r="818" spans="1:5" ht="12.75" x14ac:dyDescent="0.2">
      <c r="A818" s="5" t="str">
        <v>VII</v>
      </c>
      <c r="B818" s="5" t="str">
        <f ca="1">IFERROR(__xludf.DUMMYFUNCTION("""COMPUTED_VALUE"""),"BOHOL")</f>
        <v>BOHOL</v>
      </c>
      <c r="C818" s="5" t="str">
        <f ca="1">IFERROR(__xludf.DUMMYFUNCTION("""COMPUTED_VALUE"""),"CEBU")</f>
        <v>CEBU</v>
      </c>
      <c r="D818" s="5" t="str">
        <f ca="1">IFERROR(__xludf.DUMMYFUNCTION("""COMPUTED_VALUE"""),"NEGROS ORIENTAL")</f>
        <v>NEGROS ORIENTAL</v>
      </c>
      <c r="E818" s="5" t="str">
        <f ca="1">IFERROR(__xludf.DUMMYFUNCTION("""COMPUTED_VALUE"""),"SIQUIJOR")</f>
        <v>SIQUIJOR</v>
      </c>
    </row>
    <row r="819" spans="1:5" ht="12.75" x14ac:dyDescent="0.2">
      <c r="A819" s="5" t="str">
        <v>VII</v>
      </c>
      <c r="B819" s="5" t="str">
        <f ca="1">IFERROR(__xludf.DUMMYFUNCTION("""COMPUTED_VALUE"""),"BOHOL")</f>
        <v>BOHOL</v>
      </c>
      <c r="C819" s="5" t="str">
        <f ca="1">IFERROR(__xludf.DUMMYFUNCTION("""COMPUTED_VALUE"""),"CEBU")</f>
        <v>CEBU</v>
      </c>
      <c r="D819" s="5" t="str">
        <f ca="1">IFERROR(__xludf.DUMMYFUNCTION("""COMPUTED_VALUE"""),"NEGROS ORIENTAL")</f>
        <v>NEGROS ORIENTAL</v>
      </c>
      <c r="E819" s="5" t="str">
        <f ca="1">IFERROR(__xludf.DUMMYFUNCTION("""COMPUTED_VALUE"""),"SIQUIJOR")</f>
        <v>SIQUIJOR</v>
      </c>
    </row>
    <row r="820" spans="1:5" ht="12.75" x14ac:dyDescent="0.2">
      <c r="A820" s="5" t="str">
        <v>VII</v>
      </c>
      <c r="B820" s="5" t="str">
        <f ca="1">IFERROR(__xludf.DUMMYFUNCTION("""COMPUTED_VALUE"""),"BOHOL")</f>
        <v>BOHOL</v>
      </c>
      <c r="C820" s="5" t="str">
        <f ca="1">IFERROR(__xludf.DUMMYFUNCTION("""COMPUTED_VALUE"""),"CEBU")</f>
        <v>CEBU</v>
      </c>
      <c r="D820" s="5" t="str">
        <f ca="1">IFERROR(__xludf.DUMMYFUNCTION("""COMPUTED_VALUE"""),"NEGROS ORIENTAL")</f>
        <v>NEGROS ORIENTAL</v>
      </c>
      <c r="E820" s="5" t="str">
        <f ca="1">IFERROR(__xludf.DUMMYFUNCTION("""COMPUTED_VALUE"""),"SIQUIJOR")</f>
        <v>SIQUIJOR</v>
      </c>
    </row>
    <row r="821" spans="1:5" ht="12.75" x14ac:dyDescent="0.2">
      <c r="A821" s="5" t="str">
        <v>VII</v>
      </c>
      <c r="B821" s="5" t="str">
        <f ca="1">IFERROR(__xludf.DUMMYFUNCTION("""COMPUTED_VALUE"""),"BOHOL")</f>
        <v>BOHOL</v>
      </c>
      <c r="C821" s="5" t="str">
        <f ca="1">IFERROR(__xludf.DUMMYFUNCTION("""COMPUTED_VALUE"""),"CEBU")</f>
        <v>CEBU</v>
      </c>
      <c r="D821" s="5" t="str">
        <f ca="1">IFERROR(__xludf.DUMMYFUNCTION("""COMPUTED_VALUE"""),"NEGROS ORIENTAL")</f>
        <v>NEGROS ORIENTAL</v>
      </c>
      <c r="E821" s="5" t="str">
        <f ca="1">IFERROR(__xludf.DUMMYFUNCTION("""COMPUTED_VALUE"""),"SIQUIJOR")</f>
        <v>SIQUIJOR</v>
      </c>
    </row>
    <row r="822" spans="1:5" ht="12.75" x14ac:dyDescent="0.2">
      <c r="A822" s="5" t="str">
        <v>VII</v>
      </c>
      <c r="B822" s="5" t="str">
        <f ca="1">IFERROR(__xludf.DUMMYFUNCTION("""COMPUTED_VALUE"""),"BOHOL")</f>
        <v>BOHOL</v>
      </c>
      <c r="C822" s="5" t="str">
        <f ca="1">IFERROR(__xludf.DUMMYFUNCTION("""COMPUTED_VALUE"""),"CEBU")</f>
        <v>CEBU</v>
      </c>
      <c r="D822" s="5" t="str">
        <f ca="1">IFERROR(__xludf.DUMMYFUNCTION("""COMPUTED_VALUE"""),"NEGROS ORIENTAL")</f>
        <v>NEGROS ORIENTAL</v>
      </c>
      <c r="E822" s="5" t="str">
        <f ca="1">IFERROR(__xludf.DUMMYFUNCTION("""COMPUTED_VALUE"""),"SIQUIJOR")</f>
        <v>SIQUIJOR</v>
      </c>
    </row>
    <row r="823" spans="1:5" ht="12.75" x14ac:dyDescent="0.2">
      <c r="A823" s="5" t="str">
        <v>VII</v>
      </c>
      <c r="B823" s="5" t="str">
        <f ca="1">IFERROR(__xludf.DUMMYFUNCTION("""COMPUTED_VALUE"""),"BOHOL")</f>
        <v>BOHOL</v>
      </c>
      <c r="C823" s="5" t="str">
        <f ca="1">IFERROR(__xludf.DUMMYFUNCTION("""COMPUTED_VALUE"""),"CEBU")</f>
        <v>CEBU</v>
      </c>
      <c r="D823" s="5" t="str">
        <f ca="1">IFERROR(__xludf.DUMMYFUNCTION("""COMPUTED_VALUE"""),"NEGROS ORIENTAL")</f>
        <v>NEGROS ORIENTAL</v>
      </c>
      <c r="E823" s="5" t="str">
        <f ca="1">IFERROR(__xludf.DUMMYFUNCTION("""COMPUTED_VALUE"""),"SIQUIJOR")</f>
        <v>SIQUIJOR</v>
      </c>
    </row>
    <row r="824" spans="1:5" ht="12.75" x14ac:dyDescent="0.2">
      <c r="A824" s="5" t="str">
        <v>VII</v>
      </c>
      <c r="B824" s="5" t="str">
        <f ca="1">IFERROR(__xludf.DUMMYFUNCTION("""COMPUTED_VALUE"""),"BOHOL")</f>
        <v>BOHOL</v>
      </c>
      <c r="C824" s="5" t="str">
        <f ca="1">IFERROR(__xludf.DUMMYFUNCTION("""COMPUTED_VALUE"""),"CEBU")</f>
        <v>CEBU</v>
      </c>
      <c r="D824" s="5" t="str">
        <f ca="1">IFERROR(__xludf.DUMMYFUNCTION("""COMPUTED_VALUE"""),"NEGROS ORIENTAL")</f>
        <v>NEGROS ORIENTAL</v>
      </c>
      <c r="E824" s="5" t="str">
        <f ca="1">IFERROR(__xludf.DUMMYFUNCTION("""COMPUTED_VALUE"""),"SIQUIJOR")</f>
        <v>SIQUIJOR</v>
      </c>
    </row>
    <row r="825" spans="1:5" ht="12.75" x14ac:dyDescent="0.2">
      <c r="A825" s="5" t="str">
        <v>VII</v>
      </c>
      <c r="B825" s="5" t="str">
        <f ca="1">IFERROR(__xludf.DUMMYFUNCTION("""COMPUTED_VALUE"""),"BOHOL")</f>
        <v>BOHOL</v>
      </c>
      <c r="C825" s="5" t="str">
        <f ca="1">IFERROR(__xludf.DUMMYFUNCTION("""COMPUTED_VALUE"""),"CEBU")</f>
        <v>CEBU</v>
      </c>
      <c r="D825" s="5" t="str">
        <f ca="1">IFERROR(__xludf.DUMMYFUNCTION("""COMPUTED_VALUE"""),"NEGROS ORIENTAL")</f>
        <v>NEGROS ORIENTAL</v>
      </c>
      <c r="E825" s="5" t="str">
        <f ca="1">IFERROR(__xludf.DUMMYFUNCTION("""COMPUTED_VALUE"""),"SIQUIJOR")</f>
        <v>SIQUIJOR</v>
      </c>
    </row>
    <row r="826" spans="1:5" ht="12.75" x14ac:dyDescent="0.2">
      <c r="A826" s="5" t="str">
        <v>VII</v>
      </c>
      <c r="B826" s="5" t="str">
        <f ca="1">IFERROR(__xludf.DUMMYFUNCTION("""COMPUTED_VALUE"""),"BOHOL")</f>
        <v>BOHOL</v>
      </c>
      <c r="C826" s="5" t="str">
        <f ca="1">IFERROR(__xludf.DUMMYFUNCTION("""COMPUTED_VALUE"""),"CEBU")</f>
        <v>CEBU</v>
      </c>
      <c r="D826" s="5" t="str">
        <f ca="1">IFERROR(__xludf.DUMMYFUNCTION("""COMPUTED_VALUE"""),"NEGROS ORIENTAL")</f>
        <v>NEGROS ORIENTAL</v>
      </c>
      <c r="E826" s="5" t="str">
        <f ca="1">IFERROR(__xludf.DUMMYFUNCTION("""COMPUTED_VALUE"""),"SIQUIJOR")</f>
        <v>SIQUIJOR</v>
      </c>
    </row>
    <row r="827" spans="1:5" ht="12.75" x14ac:dyDescent="0.2">
      <c r="A827" s="5" t="str">
        <v>VII</v>
      </c>
      <c r="B827" s="5" t="str">
        <f ca="1">IFERROR(__xludf.DUMMYFUNCTION("""COMPUTED_VALUE"""),"BOHOL")</f>
        <v>BOHOL</v>
      </c>
      <c r="C827" s="5" t="str">
        <f ca="1">IFERROR(__xludf.DUMMYFUNCTION("""COMPUTED_VALUE"""),"CEBU")</f>
        <v>CEBU</v>
      </c>
      <c r="D827" s="5" t="str">
        <f ca="1">IFERROR(__xludf.DUMMYFUNCTION("""COMPUTED_VALUE"""),"NEGROS ORIENTAL")</f>
        <v>NEGROS ORIENTAL</v>
      </c>
      <c r="E827" s="5" t="str">
        <f ca="1">IFERROR(__xludf.DUMMYFUNCTION("""COMPUTED_VALUE"""),"SIQUIJOR")</f>
        <v>SIQUIJOR</v>
      </c>
    </row>
    <row r="828" spans="1:5" ht="12.75" x14ac:dyDescent="0.2">
      <c r="A828" s="5" t="str">
        <v>VII</v>
      </c>
      <c r="B828" s="5" t="str">
        <f ca="1">IFERROR(__xludf.DUMMYFUNCTION("""COMPUTED_VALUE"""),"BOHOL")</f>
        <v>BOHOL</v>
      </c>
      <c r="C828" s="5" t="str">
        <f ca="1">IFERROR(__xludf.DUMMYFUNCTION("""COMPUTED_VALUE"""),"CEBU")</f>
        <v>CEBU</v>
      </c>
      <c r="D828" s="5" t="str">
        <f ca="1">IFERROR(__xludf.DUMMYFUNCTION("""COMPUTED_VALUE"""),"NEGROS ORIENTAL")</f>
        <v>NEGROS ORIENTAL</v>
      </c>
      <c r="E828" s="5" t="str">
        <f ca="1">IFERROR(__xludf.DUMMYFUNCTION("""COMPUTED_VALUE"""),"SIQUIJOR")</f>
        <v>SIQUIJOR</v>
      </c>
    </row>
    <row r="829" spans="1:5" ht="12.75" x14ac:dyDescent="0.2">
      <c r="A829" s="5" t="str">
        <v>VII</v>
      </c>
      <c r="B829" s="5" t="str">
        <f ca="1">IFERROR(__xludf.DUMMYFUNCTION("""COMPUTED_VALUE"""),"BOHOL")</f>
        <v>BOHOL</v>
      </c>
      <c r="C829" s="5" t="str">
        <f ca="1">IFERROR(__xludf.DUMMYFUNCTION("""COMPUTED_VALUE"""),"CEBU")</f>
        <v>CEBU</v>
      </c>
      <c r="D829" s="5" t="str">
        <f ca="1">IFERROR(__xludf.DUMMYFUNCTION("""COMPUTED_VALUE"""),"NEGROS ORIENTAL")</f>
        <v>NEGROS ORIENTAL</v>
      </c>
      <c r="E829" s="5" t="str">
        <f ca="1">IFERROR(__xludf.DUMMYFUNCTION("""COMPUTED_VALUE"""),"SIQUIJOR")</f>
        <v>SIQUIJOR</v>
      </c>
    </row>
    <row r="830" spans="1:5" ht="12.75" x14ac:dyDescent="0.2">
      <c r="A830" s="5" t="str">
        <v>VII</v>
      </c>
      <c r="B830" s="5" t="str">
        <f ca="1">IFERROR(__xludf.DUMMYFUNCTION("""COMPUTED_VALUE"""),"BOHOL")</f>
        <v>BOHOL</v>
      </c>
      <c r="C830" s="5" t="str">
        <f ca="1">IFERROR(__xludf.DUMMYFUNCTION("""COMPUTED_VALUE"""),"CEBU")</f>
        <v>CEBU</v>
      </c>
      <c r="D830" s="5" t="str">
        <f ca="1">IFERROR(__xludf.DUMMYFUNCTION("""COMPUTED_VALUE"""),"NEGROS ORIENTAL")</f>
        <v>NEGROS ORIENTAL</v>
      </c>
      <c r="E830" s="5" t="str">
        <f ca="1">IFERROR(__xludf.DUMMYFUNCTION("""COMPUTED_VALUE"""),"SIQUIJOR")</f>
        <v>SIQUIJOR</v>
      </c>
    </row>
    <row r="831" spans="1:5" ht="12.75" x14ac:dyDescent="0.2">
      <c r="A831" s="5" t="str">
        <v>VII</v>
      </c>
      <c r="B831" s="5" t="str">
        <f ca="1">IFERROR(__xludf.DUMMYFUNCTION("""COMPUTED_VALUE"""),"BOHOL")</f>
        <v>BOHOL</v>
      </c>
      <c r="C831" s="5" t="str">
        <f ca="1">IFERROR(__xludf.DUMMYFUNCTION("""COMPUTED_VALUE"""),"CEBU")</f>
        <v>CEBU</v>
      </c>
      <c r="D831" s="5" t="str">
        <f ca="1">IFERROR(__xludf.DUMMYFUNCTION("""COMPUTED_VALUE"""),"NEGROS ORIENTAL")</f>
        <v>NEGROS ORIENTAL</v>
      </c>
      <c r="E831" s="5" t="str">
        <f ca="1">IFERROR(__xludf.DUMMYFUNCTION("""COMPUTED_VALUE"""),"SIQUIJOR")</f>
        <v>SIQUIJOR</v>
      </c>
    </row>
    <row r="832" spans="1:5" ht="12.75" x14ac:dyDescent="0.2">
      <c r="A832" s="5" t="str">
        <v>VII</v>
      </c>
      <c r="B832" s="5" t="str">
        <f ca="1">IFERROR(__xludf.DUMMYFUNCTION("""COMPUTED_VALUE"""),"BOHOL")</f>
        <v>BOHOL</v>
      </c>
      <c r="C832" s="5" t="str">
        <f ca="1">IFERROR(__xludf.DUMMYFUNCTION("""COMPUTED_VALUE"""),"CEBU")</f>
        <v>CEBU</v>
      </c>
      <c r="D832" s="5" t="str">
        <f ca="1">IFERROR(__xludf.DUMMYFUNCTION("""COMPUTED_VALUE"""),"NEGROS ORIENTAL")</f>
        <v>NEGROS ORIENTAL</v>
      </c>
      <c r="E832" s="5" t="str">
        <f ca="1">IFERROR(__xludf.DUMMYFUNCTION("""COMPUTED_VALUE"""),"SIQUIJOR")</f>
        <v>SIQUIJOR</v>
      </c>
    </row>
    <row r="833" spans="1:5" ht="12.75" x14ac:dyDescent="0.2">
      <c r="A833" s="5" t="str">
        <v>VII</v>
      </c>
      <c r="B833" s="5" t="str">
        <f ca="1">IFERROR(__xludf.DUMMYFUNCTION("""COMPUTED_VALUE"""),"BOHOL")</f>
        <v>BOHOL</v>
      </c>
      <c r="C833" s="5" t="str">
        <f ca="1">IFERROR(__xludf.DUMMYFUNCTION("""COMPUTED_VALUE"""),"CEBU")</f>
        <v>CEBU</v>
      </c>
      <c r="D833" s="5" t="str">
        <f ca="1">IFERROR(__xludf.DUMMYFUNCTION("""COMPUTED_VALUE"""),"NEGROS ORIENTAL")</f>
        <v>NEGROS ORIENTAL</v>
      </c>
      <c r="E833" s="5" t="str">
        <f ca="1">IFERROR(__xludf.DUMMYFUNCTION("""COMPUTED_VALUE"""),"SIQUIJOR")</f>
        <v>SIQUIJOR</v>
      </c>
    </row>
    <row r="834" spans="1:5" ht="12.75" x14ac:dyDescent="0.2">
      <c r="A834" s="5" t="str">
        <v>VII</v>
      </c>
      <c r="B834" s="5" t="str">
        <f ca="1">IFERROR(__xludf.DUMMYFUNCTION("""COMPUTED_VALUE"""),"BOHOL")</f>
        <v>BOHOL</v>
      </c>
      <c r="C834" s="5" t="str">
        <f ca="1">IFERROR(__xludf.DUMMYFUNCTION("""COMPUTED_VALUE"""),"CEBU")</f>
        <v>CEBU</v>
      </c>
      <c r="D834" s="5" t="str">
        <f ca="1">IFERROR(__xludf.DUMMYFUNCTION("""COMPUTED_VALUE"""),"NEGROS ORIENTAL")</f>
        <v>NEGROS ORIENTAL</v>
      </c>
      <c r="E834" s="5" t="str">
        <f ca="1">IFERROR(__xludf.DUMMYFUNCTION("""COMPUTED_VALUE"""),"SIQUIJOR")</f>
        <v>SIQUIJOR</v>
      </c>
    </row>
    <row r="835" spans="1:5" ht="12.75" x14ac:dyDescent="0.2">
      <c r="A835" s="5" t="str">
        <v>VII</v>
      </c>
      <c r="B835" s="5" t="str">
        <f ca="1">IFERROR(__xludf.DUMMYFUNCTION("""COMPUTED_VALUE"""),"BOHOL")</f>
        <v>BOHOL</v>
      </c>
      <c r="C835" s="5" t="str">
        <f ca="1">IFERROR(__xludf.DUMMYFUNCTION("""COMPUTED_VALUE"""),"CEBU")</f>
        <v>CEBU</v>
      </c>
      <c r="D835" s="5" t="str">
        <f ca="1">IFERROR(__xludf.DUMMYFUNCTION("""COMPUTED_VALUE"""),"NEGROS ORIENTAL")</f>
        <v>NEGROS ORIENTAL</v>
      </c>
      <c r="E835" s="5" t="str">
        <f ca="1">IFERROR(__xludf.DUMMYFUNCTION("""COMPUTED_VALUE"""),"SIQUIJOR")</f>
        <v>SIQUIJOR</v>
      </c>
    </row>
    <row r="836" spans="1:5" ht="12.75" x14ac:dyDescent="0.2">
      <c r="A836" s="5" t="str">
        <v>VII</v>
      </c>
      <c r="B836" s="5" t="str">
        <f ca="1">IFERROR(__xludf.DUMMYFUNCTION("""COMPUTED_VALUE"""),"BOHOL")</f>
        <v>BOHOL</v>
      </c>
      <c r="C836" s="5" t="str">
        <f ca="1">IFERROR(__xludf.DUMMYFUNCTION("""COMPUTED_VALUE"""),"CEBU")</f>
        <v>CEBU</v>
      </c>
      <c r="D836" s="5" t="str">
        <f ca="1">IFERROR(__xludf.DUMMYFUNCTION("""COMPUTED_VALUE"""),"NEGROS ORIENTAL")</f>
        <v>NEGROS ORIENTAL</v>
      </c>
      <c r="E836" s="5" t="str">
        <f ca="1">IFERROR(__xludf.DUMMYFUNCTION("""COMPUTED_VALUE"""),"SIQUIJOR")</f>
        <v>SIQUIJOR</v>
      </c>
    </row>
    <row r="837" spans="1:5" ht="12.75" x14ac:dyDescent="0.2">
      <c r="A837" s="5" t="str">
        <v>VII</v>
      </c>
      <c r="B837" s="5" t="str">
        <f ca="1">IFERROR(__xludf.DUMMYFUNCTION("""COMPUTED_VALUE"""),"BOHOL")</f>
        <v>BOHOL</v>
      </c>
      <c r="C837" s="5" t="str">
        <f ca="1">IFERROR(__xludf.DUMMYFUNCTION("""COMPUTED_VALUE"""),"CEBU")</f>
        <v>CEBU</v>
      </c>
      <c r="D837" s="5" t="str">
        <f ca="1">IFERROR(__xludf.DUMMYFUNCTION("""COMPUTED_VALUE"""),"NEGROS ORIENTAL")</f>
        <v>NEGROS ORIENTAL</v>
      </c>
      <c r="E837" s="5" t="str">
        <f ca="1">IFERROR(__xludf.DUMMYFUNCTION("""COMPUTED_VALUE"""),"SIQUIJOR")</f>
        <v>SIQUIJOR</v>
      </c>
    </row>
    <row r="838" spans="1:5" ht="12.75" x14ac:dyDescent="0.2">
      <c r="A838" s="5" t="str">
        <v>VII</v>
      </c>
      <c r="B838" s="5" t="str">
        <f ca="1">IFERROR(__xludf.DUMMYFUNCTION("""COMPUTED_VALUE"""),"BOHOL")</f>
        <v>BOHOL</v>
      </c>
      <c r="C838" s="5" t="str">
        <f ca="1">IFERROR(__xludf.DUMMYFUNCTION("""COMPUTED_VALUE"""),"CEBU")</f>
        <v>CEBU</v>
      </c>
      <c r="D838" s="5" t="str">
        <f ca="1">IFERROR(__xludf.DUMMYFUNCTION("""COMPUTED_VALUE"""),"NEGROS ORIENTAL")</f>
        <v>NEGROS ORIENTAL</v>
      </c>
      <c r="E838" s="5" t="str">
        <f ca="1">IFERROR(__xludf.DUMMYFUNCTION("""COMPUTED_VALUE"""),"SIQUIJOR")</f>
        <v>SIQUIJOR</v>
      </c>
    </row>
    <row r="839" spans="1:5" ht="12.75" x14ac:dyDescent="0.2">
      <c r="A839" s="5" t="str">
        <v>VII</v>
      </c>
      <c r="B839" s="5" t="str">
        <f ca="1">IFERROR(__xludf.DUMMYFUNCTION("""COMPUTED_VALUE"""),"BOHOL")</f>
        <v>BOHOL</v>
      </c>
      <c r="C839" s="5" t="str">
        <f ca="1">IFERROR(__xludf.DUMMYFUNCTION("""COMPUTED_VALUE"""),"CEBU")</f>
        <v>CEBU</v>
      </c>
      <c r="D839" s="5" t="str">
        <f ca="1">IFERROR(__xludf.DUMMYFUNCTION("""COMPUTED_VALUE"""),"NEGROS ORIENTAL")</f>
        <v>NEGROS ORIENTAL</v>
      </c>
      <c r="E839" s="5" t="str">
        <f ca="1">IFERROR(__xludf.DUMMYFUNCTION("""COMPUTED_VALUE"""),"SIQUIJOR")</f>
        <v>SIQUIJOR</v>
      </c>
    </row>
    <row r="840" spans="1:5" ht="12.75" x14ac:dyDescent="0.2">
      <c r="A840" s="5" t="str">
        <v>VII</v>
      </c>
      <c r="B840" s="5" t="str">
        <f ca="1">IFERROR(__xludf.DUMMYFUNCTION("""COMPUTED_VALUE"""),"BOHOL")</f>
        <v>BOHOL</v>
      </c>
      <c r="C840" s="5" t="str">
        <f ca="1">IFERROR(__xludf.DUMMYFUNCTION("""COMPUTED_VALUE"""),"CEBU")</f>
        <v>CEBU</v>
      </c>
      <c r="D840" s="5" t="str">
        <f ca="1">IFERROR(__xludf.DUMMYFUNCTION("""COMPUTED_VALUE"""),"NEGROS ORIENTAL")</f>
        <v>NEGROS ORIENTAL</v>
      </c>
      <c r="E840" s="5" t="str">
        <f ca="1">IFERROR(__xludf.DUMMYFUNCTION("""COMPUTED_VALUE"""),"SIQUIJOR")</f>
        <v>SIQUIJOR</v>
      </c>
    </row>
    <row r="841" spans="1:5" ht="12.75" x14ac:dyDescent="0.2">
      <c r="A841" s="5" t="str">
        <v>VII</v>
      </c>
      <c r="B841" s="5" t="str">
        <f ca="1">IFERROR(__xludf.DUMMYFUNCTION("""COMPUTED_VALUE"""),"BOHOL")</f>
        <v>BOHOL</v>
      </c>
      <c r="C841" s="5" t="str">
        <f ca="1">IFERROR(__xludf.DUMMYFUNCTION("""COMPUTED_VALUE"""),"CEBU")</f>
        <v>CEBU</v>
      </c>
      <c r="D841" s="5" t="str">
        <f ca="1">IFERROR(__xludf.DUMMYFUNCTION("""COMPUTED_VALUE"""),"NEGROS ORIENTAL")</f>
        <v>NEGROS ORIENTAL</v>
      </c>
      <c r="E841" s="5" t="str">
        <f ca="1">IFERROR(__xludf.DUMMYFUNCTION("""COMPUTED_VALUE"""),"SIQUIJOR")</f>
        <v>SIQUIJOR</v>
      </c>
    </row>
    <row r="842" spans="1:5" ht="12.75" x14ac:dyDescent="0.2">
      <c r="A842" s="5" t="str">
        <v>VII</v>
      </c>
      <c r="B842" s="5" t="str">
        <f ca="1">IFERROR(__xludf.DUMMYFUNCTION("""COMPUTED_VALUE"""),"BOHOL")</f>
        <v>BOHOL</v>
      </c>
      <c r="C842" s="5" t="str">
        <f ca="1">IFERROR(__xludf.DUMMYFUNCTION("""COMPUTED_VALUE"""),"CEBU")</f>
        <v>CEBU</v>
      </c>
      <c r="D842" s="5" t="str">
        <f ca="1">IFERROR(__xludf.DUMMYFUNCTION("""COMPUTED_VALUE"""),"NEGROS ORIENTAL")</f>
        <v>NEGROS ORIENTAL</v>
      </c>
      <c r="E842" s="5" t="str">
        <f ca="1">IFERROR(__xludf.DUMMYFUNCTION("""COMPUTED_VALUE"""),"SIQUIJOR")</f>
        <v>SIQUIJOR</v>
      </c>
    </row>
    <row r="843" spans="1:5" ht="12.75" x14ac:dyDescent="0.2">
      <c r="A843" s="5" t="str">
        <v>VII</v>
      </c>
      <c r="B843" s="5" t="str">
        <f ca="1">IFERROR(__xludf.DUMMYFUNCTION("""COMPUTED_VALUE"""),"BOHOL")</f>
        <v>BOHOL</v>
      </c>
      <c r="C843" s="5" t="str">
        <f ca="1">IFERROR(__xludf.DUMMYFUNCTION("""COMPUTED_VALUE"""),"CEBU")</f>
        <v>CEBU</v>
      </c>
      <c r="D843" s="5" t="str">
        <f ca="1">IFERROR(__xludf.DUMMYFUNCTION("""COMPUTED_VALUE"""),"NEGROS ORIENTAL")</f>
        <v>NEGROS ORIENTAL</v>
      </c>
      <c r="E843" s="5" t="str">
        <f ca="1">IFERROR(__xludf.DUMMYFUNCTION("""COMPUTED_VALUE"""),"SIQUIJOR")</f>
        <v>SIQUIJOR</v>
      </c>
    </row>
    <row r="844" spans="1:5" ht="12.75" x14ac:dyDescent="0.2">
      <c r="A844" s="5" t="str">
        <v>VII</v>
      </c>
      <c r="B844" s="5" t="str">
        <f ca="1">IFERROR(__xludf.DUMMYFUNCTION("""COMPUTED_VALUE"""),"BOHOL")</f>
        <v>BOHOL</v>
      </c>
      <c r="C844" s="5" t="str">
        <f ca="1">IFERROR(__xludf.DUMMYFUNCTION("""COMPUTED_VALUE"""),"CEBU")</f>
        <v>CEBU</v>
      </c>
      <c r="D844" s="5" t="str">
        <f ca="1">IFERROR(__xludf.DUMMYFUNCTION("""COMPUTED_VALUE"""),"NEGROS ORIENTAL")</f>
        <v>NEGROS ORIENTAL</v>
      </c>
      <c r="E844" s="5" t="str">
        <f ca="1">IFERROR(__xludf.DUMMYFUNCTION("""COMPUTED_VALUE"""),"SIQUIJOR")</f>
        <v>SIQUIJOR</v>
      </c>
    </row>
    <row r="845" spans="1:5" ht="12.75" x14ac:dyDescent="0.2">
      <c r="A845" s="5" t="str">
        <v>VII</v>
      </c>
      <c r="B845" s="5" t="str">
        <f ca="1">IFERROR(__xludf.DUMMYFUNCTION("""COMPUTED_VALUE"""),"BOHOL")</f>
        <v>BOHOL</v>
      </c>
      <c r="C845" s="5" t="str">
        <f ca="1">IFERROR(__xludf.DUMMYFUNCTION("""COMPUTED_VALUE"""),"CEBU")</f>
        <v>CEBU</v>
      </c>
      <c r="D845" s="5" t="str">
        <f ca="1">IFERROR(__xludf.DUMMYFUNCTION("""COMPUTED_VALUE"""),"NEGROS ORIENTAL")</f>
        <v>NEGROS ORIENTAL</v>
      </c>
      <c r="E845" s="5" t="str">
        <f ca="1">IFERROR(__xludf.DUMMYFUNCTION("""COMPUTED_VALUE"""),"SIQUIJOR")</f>
        <v>SIQUIJOR</v>
      </c>
    </row>
    <row r="846" spans="1:5" ht="12.75" x14ac:dyDescent="0.2">
      <c r="A846" s="5" t="str">
        <v>VII</v>
      </c>
      <c r="B846" s="5" t="str">
        <f ca="1">IFERROR(__xludf.DUMMYFUNCTION("""COMPUTED_VALUE"""),"BOHOL")</f>
        <v>BOHOL</v>
      </c>
      <c r="C846" s="5" t="str">
        <f ca="1">IFERROR(__xludf.DUMMYFUNCTION("""COMPUTED_VALUE"""),"CEBU")</f>
        <v>CEBU</v>
      </c>
      <c r="D846" s="5" t="str">
        <f ca="1">IFERROR(__xludf.DUMMYFUNCTION("""COMPUTED_VALUE"""),"NEGROS ORIENTAL")</f>
        <v>NEGROS ORIENTAL</v>
      </c>
      <c r="E846" s="5" t="str">
        <f ca="1">IFERROR(__xludf.DUMMYFUNCTION("""COMPUTED_VALUE"""),"SIQUIJOR")</f>
        <v>SIQUIJOR</v>
      </c>
    </row>
    <row r="847" spans="1:5" ht="12.75" x14ac:dyDescent="0.2">
      <c r="A847" s="5" t="str">
        <v>VII</v>
      </c>
      <c r="B847" s="5" t="str">
        <f ca="1">IFERROR(__xludf.DUMMYFUNCTION("""COMPUTED_VALUE"""),"BOHOL")</f>
        <v>BOHOL</v>
      </c>
      <c r="C847" s="5" t="str">
        <f ca="1">IFERROR(__xludf.DUMMYFUNCTION("""COMPUTED_VALUE"""),"CEBU")</f>
        <v>CEBU</v>
      </c>
      <c r="D847" s="5" t="str">
        <f ca="1">IFERROR(__xludf.DUMMYFUNCTION("""COMPUTED_VALUE"""),"NEGROS ORIENTAL")</f>
        <v>NEGROS ORIENTAL</v>
      </c>
      <c r="E847" s="5" t="str">
        <f ca="1">IFERROR(__xludf.DUMMYFUNCTION("""COMPUTED_VALUE"""),"SIQUIJOR")</f>
        <v>SIQUIJOR</v>
      </c>
    </row>
    <row r="848" spans="1:5" ht="12.75" x14ac:dyDescent="0.2">
      <c r="A848" s="5" t="str">
        <v>VII</v>
      </c>
      <c r="B848" s="5" t="str">
        <f ca="1">IFERROR(__xludf.DUMMYFUNCTION("""COMPUTED_VALUE"""),"BOHOL")</f>
        <v>BOHOL</v>
      </c>
      <c r="C848" s="5" t="str">
        <f ca="1">IFERROR(__xludf.DUMMYFUNCTION("""COMPUTED_VALUE"""),"CEBU")</f>
        <v>CEBU</v>
      </c>
      <c r="D848" s="5" t="str">
        <f ca="1">IFERROR(__xludf.DUMMYFUNCTION("""COMPUTED_VALUE"""),"NEGROS ORIENTAL")</f>
        <v>NEGROS ORIENTAL</v>
      </c>
      <c r="E848" s="5" t="str">
        <f ca="1">IFERROR(__xludf.DUMMYFUNCTION("""COMPUTED_VALUE"""),"SIQUIJOR")</f>
        <v>SIQUIJOR</v>
      </c>
    </row>
    <row r="849" spans="1:5" ht="12.75" x14ac:dyDescent="0.2">
      <c r="A849" s="5" t="str">
        <v>VII</v>
      </c>
      <c r="B849" s="5" t="str">
        <f ca="1">IFERROR(__xludf.DUMMYFUNCTION("""COMPUTED_VALUE"""),"BOHOL")</f>
        <v>BOHOL</v>
      </c>
      <c r="C849" s="5" t="str">
        <f ca="1">IFERROR(__xludf.DUMMYFUNCTION("""COMPUTED_VALUE"""),"CEBU")</f>
        <v>CEBU</v>
      </c>
      <c r="D849" s="5" t="str">
        <f ca="1">IFERROR(__xludf.DUMMYFUNCTION("""COMPUTED_VALUE"""),"NEGROS ORIENTAL")</f>
        <v>NEGROS ORIENTAL</v>
      </c>
      <c r="E849" s="5" t="str">
        <f ca="1">IFERROR(__xludf.DUMMYFUNCTION("""COMPUTED_VALUE"""),"SIQUIJOR")</f>
        <v>SIQUIJOR</v>
      </c>
    </row>
    <row r="850" spans="1:5" ht="12.75" x14ac:dyDescent="0.2">
      <c r="A850" s="5" t="str">
        <v>VII</v>
      </c>
      <c r="B850" s="5" t="str">
        <f ca="1">IFERROR(__xludf.DUMMYFUNCTION("""COMPUTED_VALUE"""),"BOHOL")</f>
        <v>BOHOL</v>
      </c>
      <c r="C850" s="5" t="str">
        <f ca="1">IFERROR(__xludf.DUMMYFUNCTION("""COMPUTED_VALUE"""),"CEBU")</f>
        <v>CEBU</v>
      </c>
      <c r="D850" s="5" t="str">
        <f ca="1">IFERROR(__xludf.DUMMYFUNCTION("""COMPUTED_VALUE"""),"NEGROS ORIENTAL")</f>
        <v>NEGROS ORIENTAL</v>
      </c>
      <c r="E850" s="5" t="str">
        <f ca="1">IFERROR(__xludf.DUMMYFUNCTION("""COMPUTED_VALUE"""),"SIQUIJOR")</f>
        <v>SIQUIJOR</v>
      </c>
    </row>
    <row r="851" spans="1:5" ht="12.75" x14ac:dyDescent="0.2">
      <c r="A851" s="5" t="str">
        <v>VII</v>
      </c>
      <c r="B851" s="5" t="str">
        <f ca="1">IFERROR(__xludf.DUMMYFUNCTION("""COMPUTED_VALUE"""),"BOHOL")</f>
        <v>BOHOL</v>
      </c>
      <c r="C851" s="5" t="str">
        <f ca="1">IFERROR(__xludf.DUMMYFUNCTION("""COMPUTED_VALUE"""),"CEBU")</f>
        <v>CEBU</v>
      </c>
      <c r="D851" s="5" t="str">
        <f ca="1">IFERROR(__xludf.DUMMYFUNCTION("""COMPUTED_VALUE"""),"NEGROS ORIENTAL")</f>
        <v>NEGROS ORIENTAL</v>
      </c>
      <c r="E851" s="5" t="str">
        <f ca="1">IFERROR(__xludf.DUMMYFUNCTION("""COMPUTED_VALUE"""),"SIQUIJOR")</f>
        <v>SIQUIJOR</v>
      </c>
    </row>
    <row r="852" spans="1:5" ht="12.75" x14ac:dyDescent="0.2">
      <c r="A852" s="5" t="str">
        <v>VII</v>
      </c>
      <c r="B852" s="5" t="str">
        <f ca="1">IFERROR(__xludf.DUMMYFUNCTION("""COMPUTED_VALUE"""),"BOHOL")</f>
        <v>BOHOL</v>
      </c>
      <c r="C852" s="5" t="str">
        <f ca="1">IFERROR(__xludf.DUMMYFUNCTION("""COMPUTED_VALUE"""),"CEBU")</f>
        <v>CEBU</v>
      </c>
      <c r="D852" s="5" t="str">
        <f ca="1">IFERROR(__xludf.DUMMYFUNCTION("""COMPUTED_VALUE"""),"NEGROS ORIENTAL")</f>
        <v>NEGROS ORIENTAL</v>
      </c>
      <c r="E852" s="5" t="str">
        <f ca="1">IFERROR(__xludf.DUMMYFUNCTION("""COMPUTED_VALUE"""),"SIQUIJOR")</f>
        <v>SIQUIJOR</v>
      </c>
    </row>
    <row r="853" spans="1:5" ht="12.75" x14ac:dyDescent="0.2">
      <c r="A853" s="5" t="str">
        <v>VII</v>
      </c>
      <c r="B853" s="5" t="str">
        <f ca="1">IFERROR(__xludf.DUMMYFUNCTION("""COMPUTED_VALUE"""),"BOHOL")</f>
        <v>BOHOL</v>
      </c>
      <c r="C853" s="5" t="str">
        <f ca="1">IFERROR(__xludf.DUMMYFUNCTION("""COMPUTED_VALUE"""),"CEBU")</f>
        <v>CEBU</v>
      </c>
      <c r="D853" s="5" t="str">
        <f ca="1">IFERROR(__xludf.DUMMYFUNCTION("""COMPUTED_VALUE"""),"NEGROS ORIENTAL")</f>
        <v>NEGROS ORIENTAL</v>
      </c>
      <c r="E853" s="5" t="str">
        <f ca="1">IFERROR(__xludf.DUMMYFUNCTION("""COMPUTED_VALUE"""),"SIQUIJOR")</f>
        <v>SIQUIJOR</v>
      </c>
    </row>
    <row r="854" spans="1:5" ht="12.75" x14ac:dyDescent="0.2">
      <c r="A854" s="5" t="str">
        <v>VII</v>
      </c>
      <c r="B854" s="5" t="str">
        <f ca="1">IFERROR(__xludf.DUMMYFUNCTION("""COMPUTED_VALUE"""),"BOHOL")</f>
        <v>BOHOL</v>
      </c>
      <c r="C854" s="5" t="str">
        <f ca="1">IFERROR(__xludf.DUMMYFUNCTION("""COMPUTED_VALUE"""),"CEBU")</f>
        <v>CEBU</v>
      </c>
      <c r="D854" s="5" t="str">
        <f ca="1">IFERROR(__xludf.DUMMYFUNCTION("""COMPUTED_VALUE"""),"NEGROS ORIENTAL")</f>
        <v>NEGROS ORIENTAL</v>
      </c>
      <c r="E854" s="5" t="str">
        <f ca="1">IFERROR(__xludf.DUMMYFUNCTION("""COMPUTED_VALUE"""),"SIQUIJOR")</f>
        <v>SIQUIJOR</v>
      </c>
    </row>
    <row r="855" spans="1:5" ht="12.75" x14ac:dyDescent="0.2">
      <c r="A855" s="5" t="str">
        <v>VII</v>
      </c>
      <c r="B855" s="5" t="str">
        <f ca="1">IFERROR(__xludf.DUMMYFUNCTION("""COMPUTED_VALUE"""),"BOHOL")</f>
        <v>BOHOL</v>
      </c>
      <c r="C855" s="5" t="str">
        <f ca="1">IFERROR(__xludf.DUMMYFUNCTION("""COMPUTED_VALUE"""),"CEBU")</f>
        <v>CEBU</v>
      </c>
      <c r="D855" s="5" t="str">
        <f ca="1">IFERROR(__xludf.DUMMYFUNCTION("""COMPUTED_VALUE"""),"NEGROS ORIENTAL")</f>
        <v>NEGROS ORIENTAL</v>
      </c>
      <c r="E855" s="5" t="str">
        <f ca="1">IFERROR(__xludf.DUMMYFUNCTION("""COMPUTED_VALUE"""),"SIQUIJOR")</f>
        <v>SIQUIJOR</v>
      </c>
    </row>
    <row r="856" spans="1:5" ht="12.75" x14ac:dyDescent="0.2">
      <c r="A856" s="5" t="str">
        <v>VII</v>
      </c>
      <c r="B856" s="5" t="str">
        <f ca="1">IFERROR(__xludf.DUMMYFUNCTION("""COMPUTED_VALUE"""),"BOHOL")</f>
        <v>BOHOL</v>
      </c>
      <c r="C856" s="5" t="str">
        <f ca="1">IFERROR(__xludf.DUMMYFUNCTION("""COMPUTED_VALUE"""),"CEBU")</f>
        <v>CEBU</v>
      </c>
      <c r="D856" s="5" t="str">
        <f ca="1">IFERROR(__xludf.DUMMYFUNCTION("""COMPUTED_VALUE"""),"NEGROS ORIENTAL")</f>
        <v>NEGROS ORIENTAL</v>
      </c>
      <c r="E856" s="5" t="str">
        <f ca="1">IFERROR(__xludf.DUMMYFUNCTION("""COMPUTED_VALUE"""),"SIQUIJOR")</f>
        <v>SIQUIJOR</v>
      </c>
    </row>
    <row r="857" spans="1:5" ht="12.75" x14ac:dyDescent="0.2">
      <c r="A857" s="5" t="str">
        <v>VII</v>
      </c>
      <c r="B857" s="5" t="str">
        <f ca="1">IFERROR(__xludf.DUMMYFUNCTION("""COMPUTED_VALUE"""),"BOHOL")</f>
        <v>BOHOL</v>
      </c>
      <c r="C857" s="5" t="str">
        <f ca="1">IFERROR(__xludf.DUMMYFUNCTION("""COMPUTED_VALUE"""),"CEBU")</f>
        <v>CEBU</v>
      </c>
      <c r="D857" s="5" t="str">
        <f ca="1">IFERROR(__xludf.DUMMYFUNCTION("""COMPUTED_VALUE"""),"NEGROS ORIENTAL")</f>
        <v>NEGROS ORIENTAL</v>
      </c>
      <c r="E857" s="5" t="str">
        <f ca="1">IFERROR(__xludf.DUMMYFUNCTION("""COMPUTED_VALUE"""),"SIQUIJOR")</f>
        <v>SIQUIJOR</v>
      </c>
    </row>
    <row r="858" spans="1:5" ht="12.75" x14ac:dyDescent="0.2">
      <c r="A858" s="5" t="str">
        <v>VII</v>
      </c>
      <c r="B858" s="5" t="str">
        <f ca="1">IFERROR(__xludf.DUMMYFUNCTION("""COMPUTED_VALUE"""),"BOHOL")</f>
        <v>BOHOL</v>
      </c>
      <c r="C858" s="5" t="str">
        <f ca="1">IFERROR(__xludf.DUMMYFUNCTION("""COMPUTED_VALUE"""),"CEBU")</f>
        <v>CEBU</v>
      </c>
      <c r="D858" s="5" t="str">
        <f ca="1">IFERROR(__xludf.DUMMYFUNCTION("""COMPUTED_VALUE"""),"NEGROS ORIENTAL")</f>
        <v>NEGROS ORIENTAL</v>
      </c>
      <c r="E858" s="5" t="str">
        <f ca="1">IFERROR(__xludf.DUMMYFUNCTION("""COMPUTED_VALUE"""),"SIQUIJOR")</f>
        <v>SIQUIJOR</v>
      </c>
    </row>
    <row r="859" spans="1:5" ht="12.75" x14ac:dyDescent="0.2">
      <c r="A859" s="5" t="str">
        <v>VII</v>
      </c>
      <c r="B859" s="5" t="str">
        <f ca="1">IFERROR(__xludf.DUMMYFUNCTION("""COMPUTED_VALUE"""),"BOHOL")</f>
        <v>BOHOL</v>
      </c>
      <c r="C859" s="5" t="str">
        <f ca="1">IFERROR(__xludf.DUMMYFUNCTION("""COMPUTED_VALUE"""),"CEBU")</f>
        <v>CEBU</v>
      </c>
      <c r="D859" s="5" t="str">
        <f ca="1">IFERROR(__xludf.DUMMYFUNCTION("""COMPUTED_VALUE"""),"NEGROS ORIENTAL")</f>
        <v>NEGROS ORIENTAL</v>
      </c>
      <c r="E859" s="5" t="str">
        <f ca="1">IFERROR(__xludf.DUMMYFUNCTION("""COMPUTED_VALUE"""),"SIQUIJOR")</f>
        <v>SIQUIJOR</v>
      </c>
    </row>
    <row r="860" spans="1:5" ht="12.75" x14ac:dyDescent="0.2">
      <c r="A860" s="5" t="str">
        <v>VII</v>
      </c>
      <c r="B860" s="5" t="str">
        <f ca="1">IFERROR(__xludf.DUMMYFUNCTION("""COMPUTED_VALUE"""),"BOHOL")</f>
        <v>BOHOL</v>
      </c>
      <c r="C860" s="5" t="str">
        <f ca="1">IFERROR(__xludf.DUMMYFUNCTION("""COMPUTED_VALUE"""),"CEBU")</f>
        <v>CEBU</v>
      </c>
      <c r="D860" s="5" t="str">
        <f ca="1">IFERROR(__xludf.DUMMYFUNCTION("""COMPUTED_VALUE"""),"NEGROS ORIENTAL")</f>
        <v>NEGROS ORIENTAL</v>
      </c>
      <c r="E860" s="5" t="str">
        <f ca="1">IFERROR(__xludf.DUMMYFUNCTION("""COMPUTED_VALUE"""),"SIQUIJOR")</f>
        <v>SIQUIJOR</v>
      </c>
    </row>
    <row r="861" spans="1:5" ht="12.75" x14ac:dyDescent="0.2">
      <c r="A861" s="5" t="str">
        <v>VII</v>
      </c>
      <c r="B861" s="5" t="str">
        <f ca="1">IFERROR(__xludf.DUMMYFUNCTION("""COMPUTED_VALUE"""),"BOHOL")</f>
        <v>BOHOL</v>
      </c>
      <c r="C861" s="5" t="str">
        <f ca="1">IFERROR(__xludf.DUMMYFUNCTION("""COMPUTED_VALUE"""),"CEBU")</f>
        <v>CEBU</v>
      </c>
      <c r="D861" s="5" t="str">
        <f ca="1">IFERROR(__xludf.DUMMYFUNCTION("""COMPUTED_VALUE"""),"NEGROS ORIENTAL")</f>
        <v>NEGROS ORIENTAL</v>
      </c>
      <c r="E861" s="5" t="str">
        <f ca="1">IFERROR(__xludf.DUMMYFUNCTION("""COMPUTED_VALUE"""),"SIQUIJOR")</f>
        <v>SIQUIJOR</v>
      </c>
    </row>
    <row r="862" spans="1:5" ht="12.75" x14ac:dyDescent="0.2">
      <c r="A862" s="5" t="str">
        <v>VII</v>
      </c>
      <c r="B862" s="5" t="str">
        <f ca="1">IFERROR(__xludf.DUMMYFUNCTION("""COMPUTED_VALUE"""),"BOHOL")</f>
        <v>BOHOL</v>
      </c>
      <c r="C862" s="5" t="str">
        <f ca="1">IFERROR(__xludf.DUMMYFUNCTION("""COMPUTED_VALUE"""),"CEBU")</f>
        <v>CEBU</v>
      </c>
      <c r="D862" s="5" t="str">
        <f ca="1">IFERROR(__xludf.DUMMYFUNCTION("""COMPUTED_VALUE"""),"NEGROS ORIENTAL")</f>
        <v>NEGROS ORIENTAL</v>
      </c>
      <c r="E862" s="5" t="str">
        <f ca="1">IFERROR(__xludf.DUMMYFUNCTION("""COMPUTED_VALUE"""),"SIQUIJOR")</f>
        <v>SIQUIJOR</v>
      </c>
    </row>
    <row r="863" spans="1:5" ht="12.75" x14ac:dyDescent="0.2">
      <c r="A863" s="5" t="str">
        <v>VII</v>
      </c>
      <c r="B863" s="5" t="str">
        <f ca="1">IFERROR(__xludf.DUMMYFUNCTION("""COMPUTED_VALUE"""),"BOHOL")</f>
        <v>BOHOL</v>
      </c>
      <c r="C863" s="5" t="str">
        <f ca="1">IFERROR(__xludf.DUMMYFUNCTION("""COMPUTED_VALUE"""),"CEBU")</f>
        <v>CEBU</v>
      </c>
      <c r="D863" s="5" t="str">
        <f ca="1">IFERROR(__xludf.DUMMYFUNCTION("""COMPUTED_VALUE"""),"NEGROS ORIENTAL")</f>
        <v>NEGROS ORIENTAL</v>
      </c>
      <c r="E863" s="5" t="str">
        <f ca="1">IFERROR(__xludf.DUMMYFUNCTION("""COMPUTED_VALUE"""),"SIQUIJOR")</f>
        <v>SIQUIJOR</v>
      </c>
    </row>
    <row r="864" spans="1:5" ht="12.75" x14ac:dyDescent="0.2">
      <c r="A864" s="5" t="str">
        <v>VII</v>
      </c>
      <c r="B864" s="5" t="str">
        <f ca="1">IFERROR(__xludf.DUMMYFUNCTION("""COMPUTED_VALUE"""),"BOHOL")</f>
        <v>BOHOL</v>
      </c>
      <c r="C864" s="5" t="str">
        <f ca="1">IFERROR(__xludf.DUMMYFUNCTION("""COMPUTED_VALUE"""),"CEBU")</f>
        <v>CEBU</v>
      </c>
      <c r="D864" s="5" t="str">
        <f ca="1">IFERROR(__xludf.DUMMYFUNCTION("""COMPUTED_VALUE"""),"NEGROS ORIENTAL")</f>
        <v>NEGROS ORIENTAL</v>
      </c>
      <c r="E864" s="5" t="str">
        <f ca="1">IFERROR(__xludf.DUMMYFUNCTION("""COMPUTED_VALUE"""),"SIQUIJOR")</f>
        <v>SIQUIJOR</v>
      </c>
    </row>
    <row r="865" spans="1:5" ht="12.75" x14ac:dyDescent="0.2">
      <c r="A865" s="5" t="str">
        <v>VII</v>
      </c>
      <c r="B865" s="5" t="str">
        <f ca="1">IFERROR(__xludf.DUMMYFUNCTION("""COMPUTED_VALUE"""),"BOHOL")</f>
        <v>BOHOL</v>
      </c>
      <c r="C865" s="5" t="str">
        <f ca="1">IFERROR(__xludf.DUMMYFUNCTION("""COMPUTED_VALUE"""),"CEBU")</f>
        <v>CEBU</v>
      </c>
      <c r="D865" s="5" t="str">
        <f ca="1">IFERROR(__xludf.DUMMYFUNCTION("""COMPUTED_VALUE"""),"NEGROS ORIENTAL")</f>
        <v>NEGROS ORIENTAL</v>
      </c>
      <c r="E865" s="5" t="str">
        <f ca="1">IFERROR(__xludf.DUMMYFUNCTION("""COMPUTED_VALUE"""),"SIQUIJOR")</f>
        <v>SIQUIJOR</v>
      </c>
    </row>
    <row r="866" spans="1:5" ht="12.75" x14ac:dyDescent="0.2">
      <c r="A866" s="5" t="str">
        <v>VII</v>
      </c>
      <c r="B866" s="5" t="str">
        <f ca="1">IFERROR(__xludf.DUMMYFUNCTION("""COMPUTED_VALUE"""),"BOHOL")</f>
        <v>BOHOL</v>
      </c>
      <c r="C866" s="5" t="str">
        <f ca="1">IFERROR(__xludf.DUMMYFUNCTION("""COMPUTED_VALUE"""),"CEBU")</f>
        <v>CEBU</v>
      </c>
      <c r="D866" s="5" t="str">
        <f ca="1">IFERROR(__xludf.DUMMYFUNCTION("""COMPUTED_VALUE"""),"NEGROS ORIENTAL")</f>
        <v>NEGROS ORIENTAL</v>
      </c>
      <c r="E866" s="5" t="str">
        <f ca="1">IFERROR(__xludf.DUMMYFUNCTION("""COMPUTED_VALUE"""),"SIQUIJOR")</f>
        <v>SIQUIJOR</v>
      </c>
    </row>
    <row r="867" spans="1:5" ht="12.75" x14ac:dyDescent="0.2">
      <c r="A867" s="5" t="str">
        <v>VII</v>
      </c>
      <c r="B867" s="5" t="str">
        <f ca="1">IFERROR(__xludf.DUMMYFUNCTION("""COMPUTED_VALUE"""),"BOHOL")</f>
        <v>BOHOL</v>
      </c>
      <c r="C867" s="5" t="str">
        <f ca="1">IFERROR(__xludf.DUMMYFUNCTION("""COMPUTED_VALUE"""),"CEBU")</f>
        <v>CEBU</v>
      </c>
      <c r="D867" s="5" t="str">
        <f ca="1">IFERROR(__xludf.DUMMYFUNCTION("""COMPUTED_VALUE"""),"NEGROS ORIENTAL")</f>
        <v>NEGROS ORIENTAL</v>
      </c>
      <c r="E867" s="5" t="str">
        <f ca="1">IFERROR(__xludf.DUMMYFUNCTION("""COMPUTED_VALUE"""),"SIQUIJOR")</f>
        <v>SIQUIJOR</v>
      </c>
    </row>
    <row r="868" spans="1:5" ht="12.75" x14ac:dyDescent="0.2">
      <c r="A868" s="5" t="str">
        <v>VII</v>
      </c>
      <c r="B868" s="5" t="str">
        <f ca="1">IFERROR(__xludf.DUMMYFUNCTION("""COMPUTED_VALUE"""),"BOHOL")</f>
        <v>BOHOL</v>
      </c>
      <c r="C868" s="5" t="str">
        <f ca="1">IFERROR(__xludf.DUMMYFUNCTION("""COMPUTED_VALUE"""),"CEBU")</f>
        <v>CEBU</v>
      </c>
      <c r="D868" s="5" t="str">
        <f ca="1">IFERROR(__xludf.DUMMYFUNCTION("""COMPUTED_VALUE"""),"NEGROS ORIENTAL")</f>
        <v>NEGROS ORIENTAL</v>
      </c>
      <c r="E868" s="5" t="str">
        <f ca="1">IFERROR(__xludf.DUMMYFUNCTION("""COMPUTED_VALUE"""),"SIQUIJOR")</f>
        <v>SIQUIJOR</v>
      </c>
    </row>
    <row r="869" spans="1:5" ht="12.75" x14ac:dyDescent="0.2">
      <c r="A869" s="5" t="str">
        <v>VII</v>
      </c>
      <c r="B869" s="5" t="str">
        <f ca="1">IFERROR(__xludf.DUMMYFUNCTION("""COMPUTED_VALUE"""),"BOHOL")</f>
        <v>BOHOL</v>
      </c>
      <c r="C869" s="5" t="str">
        <f ca="1">IFERROR(__xludf.DUMMYFUNCTION("""COMPUTED_VALUE"""),"CEBU")</f>
        <v>CEBU</v>
      </c>
      <c r="D869" s="5" t="str">
        <f ca="1">IFERROR(__xludf.DUMMYFUNCTION("""COMPUTED_VALUE"""),"NEGROS ORIENTAL")</f>
        <v>NEGROS ORIENTAL</v>
      </c>
      <c r="E869" s="5" t="str">
        <f ca="1">IFERROR(__xludf.DUMMYFUNCTION("""COMPUTED_VALUE"""),"SIQUIJOR")</f>
        <v>SIQUIJOR</v>
      </c>
    </row>
    <row r="870" spans="1:5" ht="12.75" x14ac:dyDescent="0.2">
      <c r="A870" s="5" t="str">
        <v>VII</v>
      </c>
      <c r="B870" s="5" t="str">
        <f ca="1">IFERROR(__xludf.DUMMYFUNCTION("""COMPUTED_VALUE"""),"BOHOL")</f>
        <v>BOHOL</v>
      </c>
      <c r="C870" s="5" t="str">
        <f ca="1">IFERROR(__xludf.DUMMYFUNCTION("""COMPUTED_VALUE"""),"CEBU")</f>
        <v>CEBU</v>
      </c>
      <c r="D870" s="5" t="str">
        <f ca="1">IFERROR(__xludf.DUMMYFUNCTION("""COMPUTED_VALUE"""),"NEGROS ORIENTAL")</f>
        <v>NEGROS ORIENTAL</v>
      </c>
      <c r="E870" s="5" t="str">
        <f ca="1">IFERROR(__xludf.DUMMYFUNCTION("""COMPUTED_VALUE"""),"SIQUIJOR")</f>
        <v>SIQUIJOR</v>
      </c>
    </row>
    <row r="871" spans="1:5" ht="12.75" x14ac:dyDescent="0.2">
      <c r="A871" s="5" t="str">
        <v>VII</v>
      </c>
      <c r="B871" s="5" t="str">
        <f ca="1">IFERROR(__xludf.DUMMYFUNCTION("""COMPUTED_VALUE"""),"BOHOL")</f>
        <v>BOHOL</v>
      </c>
      <c r="C871" s="5" t="str">
        <f ca="1">IFERROR(__xludf.DUMMYFUNCTION("""COMPUTED_VALUE"""),"CEBU")</f>
        <v>CEBU</v>
      </c>
      <c r="D871" s="5" t="str">
        <f ca="1">IFERROR(__xludf.DUMMYFUNCTION("""COMPUTED_VALUE"""),"NEGROS ORIENTAL")</f>
        <v>NEGROS ORIENTAL</v>
      </c>
      <c r="E871" s="5" t="str">
        <f ca="1">IFERROR(__xludf.DUMMYFUNCTION("""COMPUTED_VALUE"""),"SIQUIJOR")</f>
        <v>SIQUIJOR</v>
      </c>
    </row>
    <row r="872" spans="1:5" ht="12.75" x14ac:dyDescent="0.2">
      <c r="A872" s="5" t="str">
        <v>VII</v>
      </c>
      <c r="B872" s="5" t="str">
        <f ca="1">IFERROR(__xludf.DUMMYFUNCTION("""COMPUTED_VALUE"""),"BOHOL")</f>
        <v>BOHOL</v>
      </c>
      <c r="C872" s="5" t="str">
        <f ca="1">IFERROR(__xludf.DUMMYFUNCTION("""COMPUTED_VALUE"""),"CEBU")</f>
        <v>CEBU</v>
      </c>
      <c r="D872" s="5" t="str">
        <f ca="1">IFERROR(__xludf.DUMMYFUNCTION("""COMPUTED_VALUE"""),"NEGROS ORIENTAL")</f>
        <v>NEGROS ORIENTAL</v>
      </c>
      <c r="E872" s="5" t="str">
        <f ca="1">IFERROR(__xludf.DUMMYFUNCTION("""COMPUTED_VALUE"""),"SIQUIJOR")</f>
        <v>SIQUIJOR</v>
      </c>
    </row>
    <row r="873" spans="1:5" ht="12.75" x14ac:dyDescent="0.2">
      <c r="A873" s="5" t="str">
        <v>VII</v>
      </c>
      <c r="B873" s="5" t="str">
        <f ca="1">IFERROR(__xludf.DUMMYFUNCTION("""COMPUTED_VALUE"""),"BOHOL")</f>
        <v>BOHOL</v>
      </c>
      <c r="C873" s="5" t="str">
        <f ca="1">IFERROR(__xludf.DUMMYFUNCTION("""COMPUTED_VALUE"""),"CEBU")</f>
        <v>CEBU</v>
      </c>
      <c r="D873" s="5" t="str">
        <f ca="1">IFERROR(__xludf.DUMMYFUNCTION("""COMPUTED_VALUE"""),"NEGROS ORIENTAL")</f>
        <v>NEGROS ORIENTAL</v>
      </c>
      <c r="E873" s="5" t="str">
        <f ca="1">IFERROR(__xludf.DUMMYFUNCTION("""COMPUTED_VALUE"""),"SIQUIJOR")</f>
        <v>SIQUIJOR</v>
      </c>
    </row>
    <row r="874" spans="1:5" ht="12.75" x14ac:dyDescent="0.2">
      <c r="A874" s="5" t="str">
        <v>VII</v>
      </c>
      <c r="B874" s="5" t="str">
        <f ca="1">IFERROR(__xludf.DUMMYFUNCTION("""COMPUTED_VALUE"""),"BOHOL")</f>
        <v>BOHOL</v>
      </c>
      <c r="C874" s="5" t="str">
        <f ca="1">IFERROR(__xludf.DUMMYFUNCTION("""COMPUTED_VALUE"""),"CEBU")</f>
        <v>CEBU</v>
      </c>
      <c r="D874" s="5" t="str">
        <f ca="1">IFERROR(__xludf.DUMMYFUNCTION("""COMPUTED_VALUE"""),"NEGROS ORIENTAL")</f>
        <v>NEGROS ORIENTAL</v>
      </c>
      <c r="E874" s="5" t="str">
        <f ca="1">IFERROR(__xludf.DUMMYFUNCTION("""COMPUTED_VALUE"""),"SIQUIJOR")</f>
        <v>SIQUIJOR</v>
      </c>
    </row>
    <row r="875" spans="1:5" ht="12.75" x14ac:dyDescent="0.2">
      <c r="A875" s="5" t="str">
        <v>VII</v>
      </c>
      <c r="B875" s="5" t="str">
        <f ca="1">IFERROR(__xludf.DUMMYFUNCTION("""COMPUTED_VALUE"""),"BOHOL")</f>
        <v>BOHOL</v>
      </c>
      <c r="C875" s="5" t="str">
        <f ca="1">IFERROR(__xludf.DUMMYFUNCTION("""COMPUTED_VALUE"""),"CEBU")</f>
        <v>CEBU</v>
      </c>
      <c r="D875" s="5" t="str">
        <f ca="1">IFERROR(__xludf.DUMMYFUNCTION("""COMPUTED_VALUE"""),"NEGROS ORIENTAL")</f>
        <v>NEGROS ORIENTAL</v>
      </c>
      <c r="E875" s="5" t="str">
        <f ca="1">IFERROR(__xludf.DUMMYFUNCTION("""COMPUTED_VALUE"""),"SIQUIJOR")</f>
        <v>SIQUIJOR</v>
      </c>
    </row>
    <row r="876" spans="1:5" ht="12.75" x14ac:dyDescent="0.2">
      <c r="A876" s="5" t="str">
        <v>VII</v>
      </c>
      <c r="B876" s="5" t="str">
        <f ca="1">IFERROR(__xludf.DUMMYFUNCTION("""COMPUTED_VALUE"""),"BOHOL")</f>
        <v>BOHOL</v>
      </c>
      <c r="C876" s="5" t="str">
        <f ca="1">IFERROR(__xludf.DUMMYFUNCTION("""COMPUTED_VALUE"""),"CEBU")</f>
        <v>CEBU</v>
      </c>
      <c r="D876" s="5" t="str">
        <f ca="1">IFERROR(__xludf.DUMMYFUNCTION("""COMPUTED_VALUE"""),"NEGROS ORIENTAL")</f>
        <v>NEGROS ORIENTAL</v>
      </c>
      <c r="E876" s="5" t="str">
        <f ca="1">IFERROR(__xludf.DUMMYFUNCTION("""COMPUTED_VALUE"""),"SIQUIJOR")</f>
        <v>SIQUIJOR</v>
      </c>
    </row>
    <row r="877" spans="1:5" ht="12.75" x14ac:dyDescent="0.2">
      <c r="A877" s="5" t="str">
        <v>VII</v>
      </c>
      <c r="B877" s="5" t="str">
        <f ca="1">IFERROR(__xludf.DUMMYFUNCTION("""COMPUTED_VALUE"""),"BOHOL")</f>
        <v>BOHOL</v>
      </c>
      <c r="C877" s="5" t="str">
        <f ca="1">IFERROR(__xludf.DUMMYFUNCTION("""COMPUTED_VALUE"""),"CEBU")</f>
        <v>CEBU</v>
      </c>
      <c r="D877" s="5" t="str">
        <f ca="1">IFERROR(__xludf.DUMMYFUNCTION("""COMPUTED_VALUE"""),"NEGROS ORIENTAL")</f>
        <v>NEGROS ORIENTAL</v>
      </c>
      <c r="E877" s="5" t="str">
        <f ca="1">IFERROR(__xludf.DUMMYFUNCTION("""COMPUTED_VALUE"""),"SIQUIJOR")</f>
        <v>SIQUIJOR</v>
      </c>
    </row>
    <row r="878" spans="1:5" ht="12.75" x14ac:dyDescent="0.2">
      <c r="A878" s="5" t="str">
        <v>VII</v>
      </c>
      <c r="B878" s="5" t="str">
        <f ca="1">IFERROR(__xludf.DUMMYFUNCTION("""COMPUTED_VALUE"""),"BOHOL")</f>
        <v>BOHOL</v>
      </c>
      <c r="C878" s="5" t="str">
        <f ca="1">IFERROR(__xludf.DUMMYFUNCTION("""COMPUTED_VALUE"""),"CEBU")</f>
        <v>CEBU</v>
      </c>
      <c r="D878" s="5" t="str">
        <f ca="1">IFERROR(__xludf.DUMMYFUNCTION("""COMPUTED_VALUE"""),"NEGROS ORIENTAL")</f>
        <v>NEGROS ORIENTAL</v>
      </c>
      <c r="E878" s="5" t="str">
        <f ca="1">IFERROR(__xludf.DUMMYFUNCTION("""COMPUTED_VALUE"""),"SIQUIJOR")</f>
        <v>SIQUIJOR</v>
      </c>
    </row>
    <row r="879" spans="1:5" ht="12.75" x14ac:dyDescent="0.2">
      <c r="A879" s="5" t="str">
        <v>VII</v>
      </c>
      <c r="B879" s="5" t="str">
        <f ca="1">IFERROR(__xludf.DUMMYFUNCTION("""COMPUTED_VALUE"""),"BOHOL")</f>
        <v>BOHOL</v>
      </c>
      <c r="C879" s="5" t="str">
        <f ca="1">IFERROR(__xludf.DUMMYFUNCTION("""COMPUTED_VALUE"""),"CEBU")</f>
        <v>CEBU</v>
      </c>
      <c r="D879" s="5" t="str">
        <f ca="1">IFERROR(__xludf.DUMMYFUNCTION("""COMPUTED_VALUE"""),"NEGROS ORIENTAL")</f>
        <v>NEGROS ORIENTAL</v>
      </c>
      <c r="E879" s="5" t="str">
        <f ca="1">IFERROR(__xludf.DUMMYFUNCTION("""COMPUTED_VALUE"""),"SIQUIJOR")</f>
        <v>SIQUIJOR</v>
      </c>
    </row>
    <row r="880" spans="1:5" ht="12.75" x14ac:dyDescent="0.2">
      <c r="A880" s="5" t="str">
        <v>VII</v>
      </c>
      <c r="B880" s="5" t="str">
        <f ca="1">IFERROR(__xludf.DUMMYFUNCTION("""COMPUTED_VALUE"""),"BOHOL")</f>
        <v>BOHOL</v>
      </c>
      <c r="C880" s="5" t="str">
        <f ca="1">IFERROR(__xludf.DUMMYFUNCTION("""COMPUTED_VALUE"""),"CEBU")</f>
        <v>CEBU</v>
      </c>
      <c r="D880" s="5" t="str">
        <f ca="1">IFERROR(__xludf.DUMMYFUNCTION("""COMPUTED_VALUE"""),"NEGROS ORIENTAL")</f>
        <v>NEGROS ORIENTAL</v>
      </c>
      <c r="E880" s="5" t="str">
        <f ca="1">IFERROR(__xludf.DUMMYFUNCTION("""COMPUTED_VALUE"""),"SIQUIJOR")</f>
        <v>SIQUIJOR</v>
      </c>
    </row>
    <row r="881" spans="1:5" ht="12.75" x14ac:dyDescent="0.2">
      <c r="A881" s="5" t="str">
        <v>VII</v>
      </c>
      <c r="B881" s="5" t="str">
        <f ca="1">IFERROR(__xludf.DUMMYFUNCTION("""COMPUTED_VALUE"""),"BOHOL")</f>
        <v>BOHOL</v>
      </c>
      <c r="C881" s="5" t="str">
        <f ca="1">IFERROR(__xludf.DUMMYFUNCTION("""COMPUTED_VALUE"""),"CEBU")</f>
        <v>CEBU</v>
      </c>
      <c r="D881" s="5" t="str">
        <f ca="1">IFERROR(__xludf.DUMMYFUNCTION("""COMPUTED_VALUE"""),"NEGROS ORIENTAL")</f>
        <v>NEGROS ORIENTAL</v>
      </c>
      <c r="E881" s="5" t="str">
        <f ca="1">IFERROR(__xludf.DUMMYFUNCTION("""COMPUTED_VALUE"""),"SIQUIJOR")</f>
        <v>SIQUIJOR</v>
      </c>
    </row>
    <row r="882" spans="1:5" ht="12.75" x14ac:dyDescent="0.2">
      <c r="A882" s="5" t="str">
        <v>VII</v>
      </c>
      <c r="B882" s="5" t="str">
        <f ca="1">IFERROR(__xludf.DUMMYFUNCTION("""COMPUTED_VALUE"""),"BOHOL")</f>
        <v>BOHOL</v>
      </c>
      <c r="C882" s="5" t="str">
        <f ca="1">IFERROR(__xludf.DUMMYFUNCTION("""COMPUTED_VALUE"""),"CEBU")</f>
        <v>CEBU</v>
      </c>
      <c r="D882" s="5" t="str">
        <f ca="1">IFERROR(__xludf.DUMMYFUNCTION("""COMPUTED_VALUE"""),"NEGROS ORIENTAL")</f>
        <v>NEGROS ORIENTAL</v>
      </c>
      <c r="E882" s="5" t="str">
        <f ca="1">IFERROR(__xludf.DUMMYFUNCTION("""COMPUTED_VALUE"""),"SIQUIJOR")</f>
        <v>SIQUIJOR</v>
      </c>
    </row>
    <row r="883" spans="1:5" ht="12.75" x14ac:dyDescent="0.2">
      <c r="A883" s="5" t="str">
        <v>VII</v>
      </c>
      <c r="B883" s="5" t="str">
        <f ca="1">IFERROR(__xludf.DUMMYFUNCTION("""COMPUTED_VALUE"""),"BOHOL")</f>
        <v>BOHOL</v>
      </c>
      <c r="C883" s="5" t="str">
        <f ca="1">IFERROR(__xludf.DUMMYFUNCTION("""COMPUTED_VALUE"""),"CEBU")</f>
        <v>CEBU</v>
      </c>
      <c r="D883" s="5" t="str">
        <f ca="1">IFERROR(__xludf.DUMMYFUNCTION("""COMPUTED_VALUE"""),"NEGROS ORIENTAL")</f>
        <v>NEGROS ORIENTAL</v>
      </c>
      <c r="E883" s="5" t="str">
        <f ca="1">IFERROR(__xludf.DUMMYFUNCTION("""COMPUTED_VALUE"""),"SIQUIJOR")</f>
        <v>SIQUIJOR</v>
      </c>
    </row>
    <row r="884" spans="1:5" ht="12.75" x14ac:dyDescent="0.2">
      <c r="A884" s="5" t="str">
        <v>VII</v>
      </c>
      <c r="B884" s="5" t="str">
        <f ca="1">IFERROR(__xludf.DUMMYFUNCTION("""COMPUTED_VALUE"""),"BOHOL")</f>
        <v>BOHOL</v>
      </c>
      <c r="C884" s="5" t="str">
        <f ca="1">IFERROR(__xludf.DUMMYFUNCTION("""COMPUTED_VALUE"""),"CEBU")</f>
        <v>CEBU</v>
      </c>
      <c r="D884" s="5" t="str">
        <f ca="1">IFERROR(__xludf.DUMMYFUNCTION("""COMPUTED_VALUE"""),"NEGROS ORIENTAL")</f>
        <v>NEGROS ORIENTAL</v>
      </c>
      <c r="E884" s="5" t="str">
        <f ca="1">IFERROR(__xludf.DUMMYFUNCTION("""COMPUTED_VALUE"""),"SIQUIJOR")</f>
        <v>SIQUIJOR</v>
      </c>
    </row>
    <row r="885" spans="1:5" ht="12.75" x14ac:dyDescent="0.2">
      <c r="A885" s="5" t="str">
        <v>VII</v>
      </c>
      <c r="B885" s="5" t="str">
        <f ca="1">IFERROR(__xludf.DUMMYFUNCTION("""COMPUTED_VALUE"""),"BOHOL")</f>
        <v>BOHOL</v>
      </c>
      <c r="C885" s="5" t="str">
        <f ca="1">IFERROR(__xludf.DUMMYFUNCTION("""COMPUTED_VALUE"""),"CEBU")</f>
        <v>CEBU</v>
      </c>
      <c r="D885" s="5" t="str">
        <f ca="1">IFERROR(__xludf.DUMMYFUNCTION("""COMPUTED_VALUE"""),"NEGROS ORIENTAL")</f>
        <v>NEGROS ORIENTAL</v>
      </c>
      <c r="E885" s="5" t="str">
        <f ca="1">IFERROR(__xludf.DUMMYFUNCTION("""COMPUTED_VALUE"""),"SIQUIJOR")</f>
        <v>SIQUIJOR</v>
      </c>
    </row>
    <row r="886" spans="1:5" ht="12.75" x14ac:dyDescent="0.2">
      <c r="A886" s="5" t="str">
        <v>VII</v>
      </c>
      <c r="B886" s="5" t="str">
        <f ca="1">IFERROR(__xludf.DUMMYFUNCTION("""COMPUTED_VALUE"""),"BOHOL")</f>
        <v>BOHOL</v>
      </c>
      <c r="C886" s="5" t="str">
        <f ca="1">IFERROR(__xludf.DUMMYFUNCTION("""COMPUTED_VALUE"""),"CEBU")</f>
        <v>CEBU</v>
      </c>
      <c r="D886" s="5" t="str">
        <f ca="1">IFERROR(__xludf.DUMMYFUNCTION("""COMPUTED_VALUE"""),"NEGROS ORIENTAL")</f>
        <v>NEGROS ORIENTAL</v>
      </c>
      <c r="E886" s="5" t="str">
        <f ca="1">IFERROR(__xludf.DUMMYFUNCTION("""COMPUTED_VALUE"""),"SIQUIJOR")</f>
        <v>SIQUIJOR</v>
      </c>
    </row>
    <row r="887" spans="1:5" ht="12.75" x14ac:dyDescent="0.2">
      <c r="A887" s="5" t="str">
        <v>VII</v>
      </c>
      <c r="B887" s="5" t="str">
        <f ca="1">IFERROR(__xludf.DUMMYFUNCTION("""COMPUTED_VALUE"""),"BOHOL")</f>
        <v>BOHOL</v>
      </c>
      <c r="C887" s="5" t="str">
        <f ca="1">IFERROR(__xludf.DUMMYFUNCTION("""COMPUTED_VALUE"""),"CEBU")</f>
        <v>CEBU</v>
      </c>
      <c r="D887" s="5" t="str">
        <f ca="1">IFERROR(__xludf.DUMMYFUNCTION("""COMPUTED_VALUE"""),"NEGROS ORIENTAL")</f>
        <v>NEGROS ORIENTAL</v>
      </c>
      <c r="E887" s="5" t="str">
        <f ca="1">IFERROR(__xludf.DUMMYFUNCTION("""COMPUTED_VALUE"""),"SIQUIJOR")</f>
        <v>SIQUIJOR</v>
      </c>
    </row>
    <row r="888" spans="1:5" ht="12.75" x14ac:dyDescent="0.2">
      <c r="A888" s="5" t="str">
        <v>VII</v>
      </c>
      <c r="B888" s="5" t="str">
        <f ca="1">IFERROR(__xludf.DUMMYFUNCTION("""COMPUTED_VALUE"""),"BOHOL")</f>
        <v>BOHOL</v>
      </c>
      <c r="C888" s="5" t="str">
        <f ca="1">IFERROR(__xludf.DUMMYFUNCTION("""COMPUTED_VALUE"""),"CEBU")</f>
        <v>CEBU</v>
      </c>
      <c r="D888" s="5" t="str">
        <f ca="1">IFERROR(__xludf.DUMMYFUNCTION("""COMPUTED_VALUE"""),"NEGROS ORIENTAL")</f>
        <v>NEGROS ORIENTAL</v>
      </c>
      <c r="E888" s="5" t="str">
        <f ca="1">IFERROR(__xludf.DUMMYFUNCTION("""COMPUTED_VALUE"""),"SIQUIJOR")</f>
        <v>SIQUIJOR</v>
      </c>
    </row>
    <row r="889" spans="1:5" ht="12.75" x14ac:dyDescent="0.2">
      <c r="A889" s="5" t="str">
        <v>VII</v>
      </c>
      <c r="B889" s="5" t="str">
        <f ca="1">IFERROR(__xludf.DUMMYFUNCTION("""COMPUTED_VALUE"""),"BOHOL")</f>
        <v>BOHOL</v>
      </c>
      <c r="C889" s="5" t="str">
        <f ca="1">IFERROR(__xludf.DUMMYFUNCTION("""COMPUTED_VALUE"""),"CEBU")</f>
        <v>CEBU</v>
      </c>
      <c r="D889" s="5" t="str">
        <f ca="1">IFERROR(__xludf.DUMMYFUNCTION("""COMPUTED_VALUE"""),"NEGROS ORIENTAL")</f>
        <v>NEGROS ORIENTAL</v>
      </c>
      <c r="E889" s="5" t="str">
        <f ca="1">IFERROR(__xludf.DUMMYFUNCTION("""COMPUTED_VALUE"""),"SIQUIJOR")</f>
        <v>SIQUIJOR</v>
      </c>
    </row>
    <row r="890" spans="1:5" ht="12.75" x14ac:dyDescent="0.2">
      <c r="A890" s="5" t="str">
        <v>VII</v>
      </c>
      <c r="B890" s="5" t="str">
        <f ca="1">IFERROR(__xludf.DUMMYFUNCTION("""COMPUTED_VALUE"""),"BOHOL")</f>
        <v>BOHOL</v>
      </c>
      <c r="C890" s="5" t="str">
        <f ca="1">IFERROR(__xludf.DUMMYFUNCTION("""COMPUTED_VALUE"""),"CEBU")</f>
        <v>CEBU</v>
      </c>
      <c r="D890" s="5" t="str">
        <f ca="1">IFERROR(__xludf.DUMMYFUNCTION("""COMPUTED_VALUE"""),"NEGROS ORIENTAL")</f>
        <v>NEGROS ORIENTAL</v>
      </c>
      <c r="E890" s="5" t="str">
        <f ca="1">IFERROR(__xludf.DUMMYFUNCTION("""COMPUTED_VALUE"""),"SIQUIJOR")</f>
        <v>SIQUIJOR</v>
      </c>
    </row>
    <row r="891" spans="1:5" ht="12.75" x14ac:dyDescent="0.2">
      <c r="A891" s="5" t="str">
        <v>VII</v>
      </c>
      <c r="B891" s="5" t="str">
        <f ca="1">IFERROR(__xludf.DUMMYFUNCTION("""COMPUTED_VALUE"""),"BOHOL")</f>
        <v>BOHOL</v>
      </c>
      <c r="C891" s="5" t="str">
        <f ca="1">IFERROR(__xludf.DUMMYFUNCTION("""COMPUTED_VALUE"""),"CEBU")</f>
        <v>CEBU</v>
      </c>
      <c r="D891" s="5" t="str">
        <f ca="1">IFERROR(__xludf.DUMMYFUNCTION("""COMPUTED_VALUE"""),"NEGROS ORIENTAL")</f>
        <v>NEGROS ORIENTAL</v>
      </c>
      <c r="E891" s="5" t="str">
        <f ca="1">IFERROR(__xludf.DUMMYFUNCTION("""COMPUTED_VALUE"""),"SIQUIJOR")</f>
        <v>SIQUIJOR</v>
      </c>
    </row>
    <row r="892" spans="1:5" ht="12.75" x14ac:dyDescent="0.2">
      <c r="A892" s="5" t="str">
        <v>VII</v>
      </c>
      <c r="B892" s="5" t="str">
        <f ca="1">IFERROR(__xludf.DUMMYFUNCTION("""COMPUTED_VALUE"""),"BOHOL")</f>
        <v>BOHOL</v>
      </c>
      <c r="C892" s="5" t="str">
        <f ca="1">IFERROR(__xludf.DUMMYFUNCTION("""COMPUTED_VALUE"""),"CEBU")</f>
        <v>CEBU</v>
      </c>
      <c r="D892" s="5" t="str">
        <f ca="1">IFERROR(__xludf.DUMMYFUNCTION("""COMPUTED_VALUE"""),"NEGROS ORIENTAL")</f>
        <v>NEGROS ORIENTAL</v>
      </c>
      <c r="E892" s="5" t="str">
        <f ca="1">IFERROR(__xludf.DUMMYFUNCTION("""COMPUTED_VALUE"""),"SIQUIJOR")</f>
        <v>SIQUIJOR</v>
      </c>
    </row>
    <row r="893" spans="1:5" ht="12.75" x14ac:dyDescent="0.2">
      <c r="A893" s="5" t="str">
        <v>VII</v>
      </c>
      <c r="B893" s="5" t="str">
        <f ca="1">IFERROR(__xludf.DUMMYFUNCTION("""COMPUTED_VALUE"""),"BOHOL")</f>
        <v>BOHOL</v>
      </c>
      <c r="C893" s="5" t="str">
        <f ca="1">IFERROR(__xludf.DUMMYFUNCTION("""COMPUTED_VALUE"""),"CEBU")</f>
        <v>CEBU</v>
      </c>
      <c r="D893" s="5" t="str">
        <f ca="1">IFERROR(__xludf.DUMMYFUNCTION("""COMPUTED_VALUE"""),"NEGROS ORIENTAL")</f>
        <v>NEGROS ORIENTAL</v>
      </c>
      <c r="E893" s="5" t="str">
        <f ca="1">IFERROR(__xludf.DUMMYFUNCTION("""COMPUTED_VALUE"""),"SIQUIJOR")</f>
        <v>SIQUIJOR</v>
      </c>
    </row>
    <row r="894" spans="1:5" ht="12.75" x14ac:dyDescent="0.2">
      <c r="A894" s="5" t="str">
        <v>VII</v>
      </c>
      <c r="B894" s="5" t="str">
        <f ca="1">IFERROR(__xludf.DUMMYFUNCTION("""COMPUTED_VALUE"""),"BOHOL")</f>
        <v>BOHOL</v>
      </c>
      <c r="C894" s="5" t="str">
        <f ca="1">IFERROR(__xludf.DUMMYFUNCTION("""COMPUTED_VALUE"""),"CEBU")</f>
        <v>CEBU</v>
      </c>
      <c r="D894" s="5" t="str">
        <f ca="1">IFERROR(__xludf.DUMMYFUNCTION("""COMPUTED_VALUE"""),"NEGROS ORIENTAL")</f>
        <v>NEGROS ORIENTAL</v>
      </c>
      <c r="E894" s="5" t="str">
        <f ca="1">IFERROR(__xludf.DUMMYFUNCTION("""COMPUTED_VALUE"""),"SIQUIJOR")</f>
        <v>SIQUIJOR</v>
      </c>
    </row>
    <row r="895" spans="1:5" ht="12.75" x14ac:dyDescent="0.2">
      <c r="A895" s="5" t="str">
        <v>VII</v>
      </c>
      <c r="B895" s="5" t="str">
        <f ca="1">IFERROR(__xludf.DUMMYFUNCTION("""COMPUTED_VALUE"""),"BOHOL")</f>
        <v>BOHOL</v>
      </c>
      <c r="C895" s="5" t="str">
        <f ca="1">IFERROR(__xludf.DUMMYFUNCTION("""COMPUTED_VALUE"""),"CEBU")</f>
        <v>CEBU</v>
      </c>
      <c r="D895" s="5" t="str">
        <f ca="1">IFERROR(__xludf.DUMMYFUNCTION("""COMPUTED_VALUE"""),"NEGROS ORIENTAL")</f>
        <v>NEGROS ORIENTAL</v>
      </c>
      <c r="E895" s="5" t="str">
        <f ca="1">IFERROR(__xludf.DUMMYFUNCTION("""COMPUTED_VALUE"""),"SIQUIJOR")</f>
        <v>SIQUIJOR</v>
      </c>
    </row>
    <row r="896" spans="1:5" ht="12.75" x14ac:dyDescent="0.2">
      <c r="A896" s="5" t="str">
        <v>VII</v>
      </c>
      <c r="B896" s="5" t="str">
        <f ca="1">IFERROR(__xludf.DUMMYFUNCTION("""COMPUTED_VALUE"""),"BOHOL")</f>
        <v>BOHOL</v>
      </c>
      <c r="C896" s="5" t="str">
        <f ca="1">IFERROR(__xludf.DUMMYFUNCTION("""COMPUTED_VALUE"""),"CEBU")</f>
        <v>CEBU</v>
      </c>
      <c r="D896" s="5" t="str">
        <f ca="1">IFERROR(__xludf.DUMMYFUNCTION("""COMPUTED_VALUE"""),"NEGROS ORIENTAL")</f>
        <v>NEGROS ORIENTAL</v>
      </c>
      <c r="E896" s="5" t="str">
        <f ca="1">IFERROR(__xludf.DUMMYFUNCTION("""COMPUTED_VALUE"""),"SIQUIJOR")</f>
        <v>SIQUIJOR</v>
      </c>
    </row>
    <row r="897" spans="1:5" ht="12.75" x14ac:dyDescent="0.2">
      <c r="A897" s="5" t="str">
        <v>VII</v>
      </c>
      <c r="B897" s="5" t="str">
        <f ca="1">IFERROR(__xludf.DUMMYFUNCTION("""COMPUTED_VALUE"""),"BOHOL")</f>
        <v>BOHOL</v>
      </c>
      <c r="C897" s="5" t="str">
        <f ca="1">IFERROR(__xludf.DUMMYFUNCTION("""COMPUTED_VALUE"""),"CEBU")</f>
        <v>CEBU</v>
      </c>
      <c r="D897" s="5" t="str">
        <f ca="1">IFERROR(__xludf.DUMMYFUNCTION("""COMPUTED_VALUE"""),"NEGROS ORIENTAL")</f>
        <v>NEGROS ORIENTAL</v>
      </c>
      <c r="E897" s="5" t="str">
        <f ca="1">IFERROR(__xludf.DUMMYFUNCTION("""COMPUTED_VALUE"""),"SIQUIJOR")</f>
        <v>SIQUIJOR</v>
      </c>
    </row>
    <row r="898" spans="1:5" ht="12.75" x14ac:dyDescent="0.2">
      <c r="A898" s="5" t="str">
        <v>VII</v>
      </c>
      <c r="B898" s="5" t="str">
        <f ca="1">IFERROR(__xludf.DUMMYFUNCTION("""COMPUTED_VALUE"""),"BOHOL")</f>
        <v>BOHOL</v>
      </c>
      <c r="C898" s="5" t="str">
        <f ca="1">IFERROR(__xludf.DUMMYFUNCTION("""COMPUTED_VALUE"""),"CEBU")</f>
        <v>CEBU</v>
      </c>
      <c r="D898" s="5" t="str">
        <f ca="1">IFERROR(__xludf.DUMMYFUNCTION("""COMPUTED_VALUE"""),"NEGROS ORIENTAL")</f>
        <v>NEGROS ORIENTAL</v>
      </c>
      <c r="E898" s="5" t="str">
        <f ca="1">IFERROR(__xludf.DUMMYFUNCTION("""COMPUTED_VALUE"""),"SIQUIJOR")</f>
        <v>SIQUIJOR</v>
      </c>
    </row>
    <row r="899" spans="1:5" ht="12.75" x14ac:dyDescent="0.2">
      <c r="A899" s="5" t="str">
        <v>VII</v>
      </c>
      <c r="B899" s="5" t="str">
        <f ca="1">IFERROR(__xludf.DUMMYFUNCTION("""COMPUTED_VALUE"""),"BOHOL")</f>
        <v>BOHOL</v>
      </c>
      <c r="C899" s="5" t="str">
        <f ca="1">IFERROR(__xludf.DUMMYFUNCTION("""COMPUTED_VALUE"""),"CEBU")</f>
        <v>CEBU</v>
      </c>
      <c r="D899" s="5" t="str">
        <f ca="1">IFERROR(__xludf.DUMMYFUNCTION("""COMPUTED_VALUE"""),"NEGROS ORIENTAL")</f>
        <v>NEGROS ORIENTAL</v>
      </c>
      <c r="E899" s="5" t="str">
        <f ca="1">IFERROR(__xludf.DUMMYFUNCTION("""COMPUTED_VALUE"""),"SIQUIJOR")</f>
        <v>SIQUIJOR</v>
      </c>
    </row>
    <row r="900" spans="1:5" ht="12.75" x14ac:dyDescent="0.2">
      <c r="A900" s="5" t="str">
        <v>VII</v>
      </c>
      <c r="B900" s="5" t="str">
        <f ca="1">IFERROR(__xludf.DUMMYFUNCTION("""COMPUTED_VALUE"""),"BOHOL")</f>
        <v>BOHOL</v>
      </c>
      <c r="C900" s="5" t="str">
        <f ca="1">IFERROR(__xludf.DUMMYFUNCTION("""COMPUTED_VALUE"""),"CEBU")</f>
        <v>CEBU</v>
      </c>
      <c r="D900" s="5" t="str">
        <f ca="1">IFERROR(__xludf.DUMMYFUNCTION("""COMPUTED_VALUE"""),"NEGROS ORIENTAL")</f>
        <v>NEGROS ORIENTAL</v>
      </c>
      <c r="E900" s="5" t="str">
        <f ca="1">IFERROR(__xludf.DUMMYFUNCTION("""COMPUTED_VALUE"""),"SIQUIJOR")</f>
        <v>SIQUIJOR</v>
      </c>
    </row>
    <row r="901" spans="1:5" ht="12.75" x14ac:dyDescent="0.2">
      <c r="A901" s="5" t="str">
        <v>VII</v>
      </c>
      <c r="B901" s="5" t="str">
        <f ca="1">IFERROR(__xludf.DUMMYFUNCTION("""COMPUTED_VALUE"""),"BOHOL")</f>
        <v>BOHOL</v>
      </c>
      <c r="C901" s="5" t="str">
        <f ca="1">IFERROR(__xludf.DUMMYFUNCTION("""COMPUTED_VALUE"""),"CEBU")</f>
        <v>CEBU</v>
      </c>
      <c r="D901" s="5" t="str">
        <f ca="1">IFERROR(__xludf.DUMMYFUNCTION("""COMPUTED_VALUE"""),"NEGROS ORIENTAL")</f>
        <v>NEGROS ORIENTAL</v>
      </c>
      <c r="E901" s="5" t="str">
        <f ca="1">IFERROR(__xludf.DUMMYFUNCTION("""COMPUTED_VALUE"""),"SIQUIJOR")</f>
        <v>SIQUIJOR</v>
      </c>
    </row>
    <row r="902" spans="1:5" ht="12.75" x14ac:dyDescent="0.2">
      <c r="A902" s="5" t="str">
        <v>VII</v>
      </c>
      <c r="B902" s="5" t="str">
        <f ca="1">IFERROR(__xludf.DUMMYFUNCTION("""COMPUTED_VALUE"""),"BOHOL")</f>
        <v>BOHOL</v>
      </c>
      <c r="C902" s="5" t="str">
        <f ca="1">IFERROR(__xludf.DUMMYFUNCTION("""COMPUTED_VALUE"""),"CEBU")</f>
        <v>CEBU</v>
      </c>
      <c r="D902" s="5" t="str">
        <f ca="1">IFERROR(__xludf.DUMMYFUNCTION("""COMPUTED_VALUE"""),"NEGROS ORIENTAL")</f>
        <v>NEGROS ORIENTAL</v>
      </c>
      <c r="E902" s="5" t="str">
        <f ca="1">IFERROR(__xludf.DUMMYFUNCTION("""COMPUTED_VALUE"""),"SIQUIJOR")</f>
        <v>SIQUIJOR</v>
      </c>
    </row>
    <row r="903" spans="1:5" ht="12.75" x14ac:dyDescent="0.2">
      <c r="A903" s="5" t="str">
        <v>VII</v>
      </c>
      <c r="B903" s="5" t="str">
        <f ca="1">IFERROR(__xludf.DUMMYFUNCTION("""COMPUTED_VALUE"""),"BOHOL")</f>
        <v>BOHOL</v>
      </c>
      <c r="C903" s="5" t="str">
        <f ca="1">IFERROR(__xludf.DUMMYFUNCTION("""COMPUTED_VALUE"""),"CEBU")</f>
        <v>CEBU</v>
      </c>
      <c r="D903" s="5" t="str">
        <f ca="1">IFERROR(__xludf.DUMMYFUNCTION("""COMPUTED_VALUE"""),"NEGROS ORIENTAL")</f>
        <v>NEGROS ORIENTAL</v>
      </c>
      <c r="E903" s="5" t="str">
        <f ca="1">IFERROR(__xludf.DUMMYFUNCTION("""COMPUTED_VALUE"""),"SIQUIJOR")</f>
        <v>SIQUIJOR</v>
      </c>
    </row>
    <row r="904" spans="1:5" ht="12.75" x14ac:dyDescent="0.2">
      <c r="A904" s="5" t="str">
        <v>VII</v>
      </c>
      <c r="B904" s="5" t="str">
        <f ca="1">IFERROR(__xludf.DUMMYFUNCTION("""COMPUTED_VALUE"""),"BOHOL")</f>
        <v>BOHOL</v>
      </c>
      <c r="C904" s="5" t="str">
        <f ca="1">IFERROR(__xludf.DUMMYFUNCTION("""COMPUTED_VALUE"""),"CEBU")</f>
        <v>CEBU</v>
      </c>
      <c r="D904" s="5" t="str">
        <f ca="1">IFERROR(__xludf.DUMMYFUNCTION("""COMPUTED_VALUE"""),"NEGROS ORIENTAL")</f>
        <v>NEGROS ORIENTAL</v>
      </c>
      <c r="E904" s="5" t="str">
        <f ca="1">IFERROR(__xludf.DUMMYFUNCTION("""COMPUTED_VALUE"""),"SIQUIJOR")</f>
        <v>SIQUIJOR</v>
      </c>
    </row>
    <row r="905" spans="1:5" ht="12.75" x14ac:dyDescent="0.2">
      <c r="A905" s="5" t="str">
        <v>VII</v>
      </c>
      <c r="B905" s="5" t="str">
        <f ca="1">IFERROR(__xludf.DUMMYFUNCTION("""COMPUTED_VALUE"""),"BOHOL")</f>
        <v>BOHOL</v>
      </c>
      <c r="C905" s="5" t="str">
        <f ca="1">IFERROR(__xludf.DUMMYFUNCTION("""COMPUTED_VALUE"""),"CEBU")</f>
        <v>CEBU</v>
      </c>
      <c r="D905" s="5" t="str">
        <f ca="1">IFERROR(__xludf.DUMMYFUNCTION("""COMPUTED_VALUE"""),"NEGROS ORIENTAL")</f>
        <v>NEGROS ORIENTAL</v>
      </c>
      <c r="E905" s="5" t="str">
        <f ca="1">IFERROR(__xludf.DUMMYFUNCTION("""COMPUTED_VALUE"""),"SIQUIJOR")</f>
        <v>SIQUIJOR</v>
      </c>
    </row>
    <row r="906" spans="1:5" ht="12.75" x14ac:dyDescent="0.2">
      <c r="A906" s="5" t="str">
        <v>VII</v>
      </c>
      <c r="B906" s="5" t="str">
        <f ca="1">IFERROR(__xludf.DUMMYFUNCTION("""COMPUTED_VALUE"""),"BOHOL")</f>
        <v>BOHOL</v>
      </c>
      <c r="C906" s="5" t="str">
        <f ca="1">IFERROR(__xludf.DUMMYFUNCTION("""COMPUTED_VALUE"""),"CEBU")</f>
        <v>CEBU</v>
      </c>
      <c r="D906" s="5" t="str">
        <f ca="1">IFERROR(__xludf.DUMMYFUNCTION("""COMPUTED_VALUE"""),"NEGROS ORIENTAL")</f>
        <v>NEGROS ORIENTAL</v>
      </c>
      <c r="E906" s="5" t="str">
        <f ca="1">IFERROR(__xludf.DUMMYFUNCTION("""COMPUTED_VALUE"""),"SIQUIJOR")</f>
        <v>SIQUIJOR</v>
      </c>
    </row>
    <row r="907" spans="1:5" ht="12.75" x14ac:dyDescent="0.2">
      <c r="A907" s="5" t="str">
        <v>VII</v>
      </c>
      <c r="B907" s="5" t="str">
        <f ca="1">IFERROR(__xludf.DUMMYFUNCTION("""COMPUTED_VALUE"""),"BOHOL")</f>
        <v>BOHOL</v>
      </c>
      <c r="C907" s="5" t="str">
        <f ca="1">IFERROR(__xludf.DUMMYFUNCTION("""COMPUTED_VALUE"""),"CEBU")</f>
        <v>CEBU</v>
      </c>
      <c r="D907" s="5" t="str">
        <f ca="1">IFERROR(__xludf.DUMMYFUNCTION("""COMPUTED_VALUE"""),"NEGROS ORIENTAL")</f>
        <v>NEGROS ORIENTAL</v>
      </c>
      <c r="E907" s="5" t="str">
        <f ca="1">IFERROR(__xludf.DUMMYFUNCTION("""COMPUTED_VALUE"""),"SIQUIJOR")</f>
        <v>SIQUIJOR</v>
      </c>
    </row>
    <row r="908" spans="1:5" ht="12.75" x14ac:dyDescent="0.2">
      <c r="A908" s="5" t="str">
        <v>VII</v>
      </c>
      <c r="B908" s="5" t="str">
        <f ca="1">IFERROR(__xludf.DUMMYFUNCTION("""COMPUTED_VALUE"""),"BOHOL")</f>
        <v>BOHOL</v>
      </c>
      <c r="C908" s="5" t="str">
        <f ca="1">IFERROR(__xludf.DUMMYFUNCTION("""COMPUTED_VALUE"""),"CEBU")</f>
        <v>CEBU</v>
      </c>
      <c r="D908" s="5" t="str">
        <f ca="1">IFERROR(__xludf.DUMMYFUNCTION("""COMPUTED_VALUE"""),"NEGROS ORIENTAL")</f>
        <v>NEGROS ORIENTAL</v>
      </c>
      <c r="E908" s="5" t="str">
        <f ca="1">IFERROR(__xludf.DUMMYFUNCTION("""COMPUTED_VALUE"""),"SIQUIJOR")</f>
        <v>SIQUIJOR</v>
      </c>
    </row>
    <row r="909" spans="1:5" ht="12.75" x14ac:dyDescent="0.2">
      <c r="A909" s="5" t="str">
        <v>VII</v>
      </c>
      <c r="B909" s="5" t="str">
        <f ca="1">IFERROR(__xludf.DUMMYFUNCTION("""COMPUTED_VALUE"""),"BOHOL")</f>
        <v>BOHOL</v>
      </c>
      <c r="C909" s="5" t="str">
        <f ca="1">IFERROR(__xludf.DUMMYFUNCTION("""COMPUTED_VALUE"""),"CEBU")</f>
        <v>CEBU</v>
      </c>
      <c r="D909" s="5" t="str">
        <f ca="1">IFERROR(__xludf.DUMMYFUNCTION("""COMPUTED_VALUE"""),"NEGROS ORIENTAL")</f>
        <v>NEGROS ORIENTAL</v>
      </c>
      <c r="E909" s="5" t="str">
        <f ca="1">IFERROR(__xludf.DUMMYFUNCTION("""COMPUTED_VALUE"""),"SIQUIJOR")</f>
        <v>SIQUIJOR</v>
      </c>
    </row>
    <row r="910" spans="1:5" ht="12.75" x14ac:dyDescent="0.2">
      <c r="A910" s="5" t="str">
        <v>VII</v>
      </c>
      <c r="B910" s="5" t="str">
        <f ca="1">IFERROR(__xludf.DUMMYFUNCTION("""COMPUTED_VALUE"""),"BOHOL")</f>
        <v>BOHOL</v>
      </c>
      <c r="C910" s="5" t="str">
        <f ca="1">IFERROR(__xludf.DUMMYFUNCTION("""COMPUTED_VALUE"""),"CEBU")</f>
        <v>CEBU</v>
      </c>
      <c r="D910" s="5" t="str">
        <f ca="1">IFERROR(__xludf.DUMMYFUNCTION("""COMPUTED_VALUE"""),"NEGROS ORIENTAL")</f>
        <v>NEGROS ORIENTAL</v>
      </c>
      <c r="E910" s="5" t="str">
        <f ca="1">IFERROR(__xludf.DUMMYFUNCTION("""COMPUTED_VALUE"""),"SIQUIJOR")</f>
        <v>SIQUIJOR</v>
      </c>
    </row>
    <row r="911" spans="1:5" ht="12.75" x14ac:dyDescent="0.2">
      <c r="A911" s="5" t="str">
        <v>VII</v>
      </c>
      <c r="B911" s="5" t="str">
        <f ca="1">IFERROR(__xludf.DUMMYFUNCTION("""COMPUTED_VALUE"""),"BOHOL")</f>
        <v>BOHOL</v>
      </c>
      <c r="C911" s="5" t="str">
        <f ca="1">IFERROR(__xludf.DUMMYFUNCTION("""COMPUTED_VALUE"""),"CEBU")</f>
        <v>CEBU</v>
      </c>
      <c r="D911" s="5" t="str">
        <f ca="1">IFERROR(__xludf.DUMMYFUNCTION("""COMPUTED_VALUE"""),"NEGROS ORIENTAL")</f>
        <v>NEGROS ORIENTAL</v>
      </c>
      <c r="E911" s="5" t="str">
        <f ca="1">IFERROR(__xludf.DUMMYFUNCTION("""COMPUTED_VALUE"""),"SIQUIJOR")</f>
        <v>SIQUIJOR</v>
      </c>
    </row>
    <row r="912" spans="1:5" ht="12.75" x14ac:dyDescent="0.2">
      <c r="A912" s="5" t="str">
        <v>VII</v>
      </c>
      <c r="B912" s="5" t="str">
        <f ca="1">IFERROR(__xludf.DUMMYFUNCTION("""COMPUTED_VALUE"""),"BOHOL")</f>
        <v>BOHOL</v>
      </c>
      <c r="C912" s="5" t="str">
        <f ca="1">IFERROR(__xludf.DUMMYFUNCTION("""COMPUTED_VALUE"""),"CEBU")</f>
        <v>CEBU</v>
      </c>
      <c r="D912" s="5" t="str">
        <f ca="1">IFERROR(__xludf.DUMMYFUNCTION("""COMPUTED_VALUE"""),"NEGROS ORIENTAL")</f>
        <v>NEGROS ORIENTAL</v>
      </c>
      <c r="E912" s="5" t="str">
        <f ca="1">IFERROR(__xludf.DUMMYFUNCTION("""COMPUTED_VALUE"""),"SIQUIJOR")</f>
        <v>SIQUIJOR</v>
      </c>
    </row>
    <row r="913" spans="1:5" ht="12.75" x14ac:dyDescent="0.2">
      <c r="A913" s="5" t="str">
        <v>VII</v>
      </c>
      <c r="B913" s="5" t="str">
        <f ca="1">IFERROR(__xludf.DUMMYFUNCTION("""COMPUTED_VALUE"""),"BOHOL")</f>
        <v>BOHOL</v>
      </c>
      <c r="C913" s="5" t="str">
        <f ca="1">IFERROR(__xludf.DUMMYFUNCTION("""COMPUTED_VALUE"""),"CEBU")</f>
        <v>CEBU</v>
      </c>
      <c r="D913" s="5" t="str">
        <f ca="1">IFERROR(__xludf.DUMMYFUNCTION("""COMPUTED_VALUE"""),"NEGROS ORIENTAL")</f>
        <v>NEGROS ORIENTAL</v>
      </c>
      <c r="E913" s="5" t="str">
        <f ca="1">IFERROR(__xludf.DUMMYFUNCTION("""COMPUTED_VALUE"""),"SIQUIJOR")</f>
        <v>SIQUIJOR</v>
      </c>
    </row>
    <row r="914" spans="1:5" ht="12.75" x14ac:dyDescent="0.2">
      <c r="A914" s="5" t="str">
        <v>VII</v>
      </c>
      <c r="B914" s="5" t="str">
        <f ca="1">IFERROR(__xludf.DUMMYFUNCTION("""COMPUTED_VALUE"""),"BOHOL")</f>
        <v>BOHOL</v>
      </c>
      <c r="C914" s="5" t="str">
        <f ca="1">IFERROR(__xludf.DUMMYFUNCTION("""COMPUTED_VALUE"""),"CEBU")</f>
        <v>CEBU</v>
      </c>
      <c r="D914" s="5" t="str">
        <f ca="1">IFERROR(__xludf.DUMMYFUNCTION("""COMPUTED_VALUE"""),"NEGROS ORIENTAL")</f>
        <v>NEGROS ORIENTAL</v>
      </c>
      <c r="E914" s="5" t="str">
        <f ca="1">IFERROR(__xludf.DUMMYFUNCTION("""COMPUTED_VALUE"""),"SIQUIJOR")</f>
        <v>SIQUIJOR</v>
      </c>
    </row>
    <row r="915" spans="1:5" ht="12.75" x14ac:dyDescent="0.2">
      <c r="A915" s="5" t="str">
        <v>VII</v>
      </c>
      <c r="B915" s="5" t="str">
        <f ca="1">IFERROR(__xludf.DUMMYFUNCTION("""COMPUTED_VALUE"""),"BOHOL")</f>
        <v>BOHOL</v>
      </c>
      <c r="C915" s="5" t="str">
        <f ca="1">IFERROR(__xludf.DUMMYFUNCTION("""COMPUTED_VALUE"""),"CEBU")</f>
        <v>CEBU</v>
      </c>
      <c r="D915" s="5" t="str">
        <f ca="1">IFERROR(__xludf.DUMMYFUNCTION("""COMPUTED_VALUE"""),"NEGROS ORIENTAL")</f>
        <v>NEGROS ORIENTAL</v>
      </c>
      <c r="E915" s="5" t="str">
        <f ca="1">IFERROR(__xludf.DUMMYFUNCTION("""COMPUTED_VALUE"""),"SIQUIJOR")</f>
        <v>SIQUIJOR</v>
      </c>
    </row>
    <row r="916" spans="1:5" ht="12.75" x14ac:dyDescent="0.2">
      <c r="A916" s="5" t="str">
        <v>VII</v>
      </c>
      <c r="B916" s="5" t="str">
        <f ca="1">IFERROR(__xludf.DUMMYFUNCTION("""COMPUTED_VALUE"""),"BOHOL")</f>
        <v>BOHOL</v>
      </c>
      <c r="C916" s="5" t="str">
        <f ca="1">IFERROR(__xludf.DUMMYFUNCTION("""COMPUTED_VALUE"""),"CEBU")</f>
        <v>CEBU</v>
      </c>
      <c r="D916" s="5" t="str">
        <f ca="1">IFERROR(__xludf.DUMMYFUNCTION("""COMPUTED_VALUE"""),"NEGROS ORIENTAL")</f>
        <v>NEGROS ORIENTAL</v>
      </c>
      <c r="E916" s="5" t="str">
        <f ca="1">IFERROR(__xludf.DUMMYFUNCTION("""COMPUTED_VALUE"""),"SIQUIJOR")</f>
        <v>SIQUIJOR</v>
      </c>
    </row>
    <row r="917" spans="1:5" ht="12.75" x14ac:dyDescent="0.2">
      <c r="A917" s="5" t="str">
        <v>VII</v>
      </c>
      <c r="B917" s="5" t="str">
        <f ca="1">IFERROR(__xludf.DUMMYFUNCTION("""COMPUTED_VALUE"""),"BOHOL")</f>
        <v>BOHOL</v>
      </c>
      <c r="C917" s="5" t="str">
        <f ca="1">IFERROR(__xludf.DUMMYFUNCTION("""COMPUTED_VALUE"""),"CEBU")</f>
        <v>CEBU</v>
      </c>
      <c r="D917" s="5" t="str">
        <f ca="1">IFERROR(__xludf.DUMMYFUNCTION("""COMPUTED_VALUE"""),"NEGROS ORIENTAL")</f>
        <v>NEGROS ORIENTAL</v>
      </c>
      <c r="E917" s="5" t="str">
        <f ca="1">IFERROR(__xludf.DUMMYFUNCTION("""COMPUTED_VALUE"""),"SIQUIJOR")</f>
        <v>SIQUIJOR</v>
      </c>
    </row>
    <row r="918" spans="1:5" ht="12.75" x14ac:dyDescent="0.2">
      <c r="A918" s="5" t="str">
        <v>VII</v>
      </c>
      <c r="B918" s="5" t="str">
        <f ca="1">IFERROR(__xludf.DUMMYFUNCTION("""COMPUTED_VALUE"""),"BOHOL")</f>
        <v>BOHOL</v>
      </c>
      <c r="C918" s="5" t="str">
        <f ca="1">IFERROR(__xludf.DUMMYFUNCTION("""COMPUTED_VALUE"""),"CEBU")</f>
        <v>CEBU</v>
      </c>
      <c r="D918" s="5" t="str">
        <f ca="1">IFERROR(__xludf.DUMMYFUNCTION("""COMPUTED_VALUE"""),"NEGROS ORIENTAL")</f>
        <v>NEGROS ORIENTAL</v>
      </c>
      <c r="E918" s="5" t="str">
        <f ca="1">IFERROR(__xludf.DUMMYFUNCTION("""COMPUTED_VALUE"""),"SIQUIJOR")</f>
        <v>SIQUIJOR</v>
      </c>
    </row>
    <row r="919" spans="1:5" ht="12.75" x14ac:dyDescent="0.2">
      <c r="A919" s="5" t="str">
        <v>VII</v>
      </c>
      <c r="B919" s="5" t="str">
        <f ca="1">IFERROR(__xludf.DUMMYFUNCTION("""COMPUTED_VALUE"""),"BOHOL")</f>
        <v>BOHOL</v>
      </c>
      <c r="C919" s="5" t="str">
        <f ca="1">IFERROR(__xludf.DUMMYFUNCTION("""COMPUTED_VALUE"""),"CEBU")</f>
        <v>CEBU</v>
      </c>
      <c r="D919" s="5" t="str">
        <f ca="1">IFERROR(__xludf.DUMMYFUNCTION("""COMPUTED_VALUE"""),"NEGROS ORIENTAL")</f>
        <v>NEGROS ORIENTAL</v>
      </c>
      <c r="E919" s="5" t="str">
        <f ca="1">IFERROR(__xludf.DUMMYFUNCTION("""COMPUTED_VALUE"""),"SIQUIJOR")</f>
        <v>SIQUIJOR</v>
      </c>
    </row>
    <row r="920" spans="1:5" ht="12.75" x14ac:dyDescent="0.2">
      <c r="A920" s="5" t="str">
        <v>VII</v>
      </c>
      <c r="B920" s="5" t="str">
        <f ca="1">IFERROR(__xludf.DUMMYFUNCTION("""COMPUTED_VALUE"""),"BOHOL")</f>
        <v>BOHOL</v>
      </c>
      <c r="C920" s="5" t="str">
        <f ca="1">IFERROR(__xludf.DUMMYFUNCTION("""COMPUTED_VALUE"""),"CEBU")</f>
        <v>CEBU</v>
      </c>
      <c r="D920" s="5" t="str">
        <f ca="1">IFERROR(__xludf.DUMMYFUNCTION("""COMPUTED_VALUE"""),"NEGROS ORIENTAL")</f>
        <v>NEGROS ORIENTAL</v>
      </c>
      <c r="E920" s="5" t="str">
        <f ca="1">IFERROR(__xludf.DUMMYFUNCTION("""COMPUTED_VALUE"""),"SIQUIJOR")</f>
        <v>SIQUIJOR</v>
      </c>
    </row>
    <row r="921" spans="1:5" ht="12.75" x14ac:dyDescent="0.2">
      <c r="A921" s="5" t="str">
        <v>VII</v>
      </c>
      <c r="B921" s="5" t="str">
        <f ca="1">IFERROR(__xludf.DUMMYFUNCTION("""COMPUTED_VALUE"""),"BOHOL")</f>
        <v>BOHOL</v>
      </c>
      <c r="C921" s="5" t="str">
        <f ca="1">IFERROR(__xludf.DUMMYFUNCTION("""COMPUTED_VALUE"""),"CEBU")</f>
        <v>CEBU</v>
      </c>
      <c r="D921" s="5" t="str">
        <f ca="1">IFERROR(__xludf.DUMMYFUNCTION("""COMPUTED_VALUE"""),"NEGROS ORIENTAL")</f>
        <v>NEGROS ORIENTAL</v>
      </c>
      <c r="E921" s="5" t="str">
        <f ca="1">IFERROR(__xludf.DUMMYFUNCTION("""COMPUTED_VALUE"""),"SIQUIJOR")</f>
        <v>SIQUIJOR</v>
      </c>
    </row>
    <row r="922" spans="1:5" ht="12.75" x14ac:dyDescent="0.2">
      <c r="A922" s="5" t="str">
        <v>VII</v>
      </c>
      <c r="B922" s="5" t="str">
        <f ca="1">IFERROR(__xludf.DUMMYFUNCTION("""COMPUTED_VALUE"""),"BOHOL")</f>
        <v>BOHOL</v>
      </c>
      <c r="C922" s="5" t="str">
        <f ca="1">IFERROR(__xludf.DUMMYFUNCTION("""COMPUTED_VALUE"""),"CEBU")</f>
        <v>CEBU</v>
      </c>
      <c r="D922" s="5" t="str">
        <f ca="1">IFERROR(__xludf.DUMMYFUNCTION("""COMPUTED_VALUE"""),"NEGROS ORIENTAL")</f>
        <v>NEGROS ORIENTAL</v>
      </c>
      <c r="E922" s="5" t="str">
        <f ca="1">IFERROR(__xludf.DUMMYFUNCTION("""COMPUTED_VALUE"""),"SIQUIJOR")</f>
        <v>SIQUIJOR</v>
      </c>
    </row>
    <row r="923" spans="1:5" ht="12.75" x14ac:dyDescent="0.2">
      <c r="A923" s="5" t="str">
        <v>VII</v>
      </c>
      <c r="B923" s="5" t="str">
        <f ca="1">IFERROR(__xludf.DUMMYFUNCTION("""COMPUTED_VALUE"""),"BOHOL")</f>
        <v>BOHOL</v>
      </c>
      <c r="C923" s="5" t="str">
        <f ca="1">IFERROR(__xludf.DUMMYFUNCTION("""COMPUTED_VALUE"""),"CEBU")</f>
        <v>CEBU</v>
      </c>
      <c r="D923" s="5" t="str">
        <f ca="1">IFERROR(__xludf.DUMMYFUNCTION("""COMPUTED_VALUE"""),"NEGROS ORIENTAL")</f>
        <v>NEGROS ORIENTAL</v>
      </c>
      <c r="E923" s="5" t="str">
        <f ca="1">IFERROR(__xludf.DUMMYFUNCTION("""COMPUTED_VALUE"""),"SIQUIJOR")</f>
        <v>SIQUIJOR</v>
      </c>
    </row>
    <row r="924" spans="1:5" ht="12.75" x14ac:dyDescent="0.2">
      <c r="A924" s="5" t="str">
        <v>VII</v>
      </c>
      <c r="B924" s="5" t="str">
        <f ca="1">IFERROR(__xludf.DUMMYFUNCTION("""COMPUTED_VALUE"""),"BOHOL")</f>
        <v>BOHOL</v>
      </c>
      <c r="C924" s="5" t="str">
        <f ca="1">IFERROR(__xludf.DUMMYFUNCTION("""COMPUTED_VALUE"""),"CEBU")</f>
        <v>CEBU</v>
      </c>
      <c r="D924" s="5" t="str">
        <f ca="1">IFERROR(__xludf.DUMMYFUNCTION("""COMPUTED_VALUE"""),"NEGROS ORIENTAL")</f>
        <v>NEGROS ORIENTAL</v>
      </c>
      <c r="E924" s="5" t="str">
        <f ca="1">IFERROR(__xludf.DUMMYFUNCTION("""COMPUTED_VALUE"""),"SIQUIJOR")</f>
        <v>SIQUIJOR</v>
      </c>
    </row>
    <row r="925" spans="1:5" ht="12.75" x14ac:dyDescent="0.2">
      <c r="A925" s="5" t="str">
        <v>VII</v>
      </c>
      <c r="B925" s="5" t="str">
        <f ca="1">IFERROR(__xludf.DUMMYFUNCTION("""COMPUTED_VALUE"""),"BOHOL")</f>
        <v>BOHOL</v>
      </c>
      <c r="C925" s="5" t="str">
        <f ca="1">IFERROR(__xludf.DUMMYFUNCTION("""COMPUTED_VALUE"""),"CEBU")</f>
        <v>CEBU</v>
      </c>
      <c r="D925" s="5" t="str">
        <f ca="1">IFERROR(__xludf.DUMMYFUNCTION("""COMPUTED_VALUE"""),"NEGROS ORIENTAL")</f>
        <v>NEGROS ORIENTAL</v>
      </c>
      <c r="E925" s="5" t="str">
        <f ca="1">IFERROR(__xludf.DUMMYFUNCTION("""COMPUTED_VALUE"""),"SIQUIJOR")</f>
        <v>SIQUIJOR</v>
      </c>
    </row>
    <row r="926" spans="1:5" ht="12.75" x14ac:dyDescent="0.2">
      <c r="A926" s="5" t="str">
        <v>VII</v>
      </c>
      <c r="B926" s="5" t="str">
        <f ca="1">IFERROR(__xludf.DUMMYFUNCTION("""COMPUTED_VALUE"""),"BOHOL")</f>
        <v>BOHOL</v>
      </c>
      <c r="C926" s="5" t="str">
        <f ca="1">IFERROR(__xludf.DUMMYFUNCTION("""COMPUTED_VALUE"""),"CEBU")</f>
        <v>CEBU</v>
      </c>
      <c r="D926" s="5" t="str">
        <f ca="1">IFERROR(__xludf.DUMMYFUNCTION("""COMPUTED_VALUE"""),"NEGROS ORIENTAL")</f>
        <v>NEGROS ORIENTAL</v>
      </c>
      <c r="E926" s="5" t="str">
        <f ca="1">IFERROR(__xludf.DUMMYFUNCTION("""COMPUTED_VALUE"""),"SIQUIJOR")</f>
        <v>SIQUIJOR</v>
      </c>
    </row>
    <row r="927" spans="1:5" ht="12.75" x14ac:dyDescent="0.2">
      <c r="A927" s="5" t="str">
        <v>VII</v>
      </c>
      <c r="B927" s="5" t="str">
        <f ca="1">IFERROR(__xludf.DUMMYFUNCTION("""COMPUTED_VALUE"""),"BOHOL")</f>
        <v>BOHOL</v>
      </c>
      <c r="C927" s="5" t="str">
        <f ca="1">IFERROR(__xludf.DUMMYFUNCTION("""COMPUTED_VALUE"""),"CEBU")</f>
        <v>CEBU</v>
      </c>
      <c r="D927" s="5" t="str">
        <f ca="1">IFERROR(__xludf.DUMMYFUNCTION("""COMPUTED_VALUE"""),"NEGROS ORIENTAL")</f>
        <v>NEGROS ORIENTAL</v>
      </c>
      <c r="E927" s="5" t="str">
        <f ca="1">IFERROR(__xludf.DUMMYFUNCTION("""COMPUTED_VALUE"""),"SIQUIJOR")</f>
        <v>SIQUIJOR</v>
      </c>
    </row>
    <row r="928" spans="1:5" ht="12.75" x14ac:dyDescent="0.2">
      <c r="A928" s="5" t="str">
        <v>VII</v>
      </c>
      <c r="B928" s="5" t="str">
        <f ca="1">IFERROR(__xludf.DUMMYFUNCTION("""COMPUTED_VALUE"""),"BOHOL")</f>
        <v>BOHOL</v>
      </c>
      <c r="C928" s="5" t="str">
        <f ca="1">IFERROR(__xludf.DUMMYFUNCTION("""COMPUTED_VALUE"""),"CEBU")</f>
        <v>CEBU</v>
      </c>
      <c r="D928" s="5" t="str">
        <f ca="1">IFERROR(__xludf.DUMMYFUNCTION("""COMPUTED_VALUE"""),"NEGROS ORIENTAL")</f>
        <v>NEGROS ORIENTAL</v>
      </c>
      <c r="E928" s="5" t="str">
        <f ca="1">IFERROR(__xludf.DUMMYFUNCTION("""COMPUTED_VALUE"""),"SIQUIJOR")</f>
        <v>SIQUIJOR</v>
      </c>
    </row>
    <row r="929" spans="1:5" ht="12.75" x14ac:dyDescent="0.2">
      <c r="A929" s="5" t="str">
        <v>VII</v>
      </c>
      <c r="B929" s="5" t="str">
        <f ca="1">IFERROR(__xludf.DUMMYFUNCTION("""COMPUTED_VALUE"""),"BOHOL")</f>
        <v>BOHOL</v>
      </c>
      <c r="C929" s="5" t="str">
        <f ca="1">IFERROR(__xludf.DUMMYFUNCTION("""COMPUTED_VALUE"""),"CEBU")</f>
        <v>CEBU</v>
      </c>
      <c r="D929" s="5" t="str">
        <f ca="1">IFERROR(__xludf.DUMMYFUNCTION("""COMPUTED_VALUE"""),"NEGROS ORIENTAL")</f>
        <v>NEGROS ORIENTAL</v>
      </c>
      <c r="E929" s="5" t="str">
        <f ca="1">IFERROR(__xludf.DUMMYFUNCTION("""COMPUTED_VALUE"""),"SIQUIJOR")</f>
        <v>SIQUIJOR</v>
      </c>
    </row>
    <row r="930" spans="1:5" ht="12.75" x14ac:dyDescent="0.2">
      <c r="A930" s="5" t="str">
        <v>VII</v>
      </c>
      <c r="B930" s="5" t="str">
        <f ca="1">IFERROR(__xludf.DUMMYFUNCTION("""COMPUTED_VALUE"""),"BOHOL")</f>
        <v>BOHOL</v>
      </c>
      <c r="C930" s="5" t="str">
        <f ca="1">IFERROR(__xludf.DUMMYFUNCTION("""COMPUTED_VALUE"""),"CEBU")</f>
        <v>CEBU</v>
      </c>
      <c r="D930" s="5" t="str">
        <f ca="1">IFERROR(__xludf.DUMMYFUNCTION("""COMPUTED_VALUE"""),"NEGROS ORIENTAL")</f>
        <v>NEGROS ORIENTAL</v>
      </c>
      <c r="E930" s="5" t="str">
        <f ca="1">IFERROR(__xludf.DUMMYFUNCTION("""COMPUTED_VALUE"""),"SIQUIJOR")</f>
        <v>SIQUIJOR</v>
      </c>
    </row>
    <row r="931" spans="1:5" ht="12.75" x14ac:dyDescent="0.2">
      <c r="A931" s="5" t="str">
        <v>VII</v>
      </c>
      <c r="B931" s="5" t="str">
        <f ca="1">IFERROR(__xludf.DUMMYFUNCTION("""COMPUTED_VALUE"""),"BOHOL")</f>
        <v>BOHOL</v>
      </c>
      <c r="C931" s="5" t="str">
        <f ca="1">IFERROR(__xludf.DUMMYFUNCTION("""COMPUTED_VALUE"""),"CEBU")</f>
        <v>CEBU</v>
      </c>
      <c r="D931" s="5" t="str">
        <f ca="1">IFERROR(__xludf.DUMMYFUNCTION("""COMPUTED_VALUE"""),"NEGROS ORIENTAL")</f>
        <v>NEGROS ORIENTAL</v>
      </c>
      <c r="E931" s="5" t="str">
        <f ca="1">IFERROR(__xludf.DUMMYFUNCTION("""COMPUTED_VALUE"""),"SIQUIJOR")</f>
        <v>SIQUIJOR</v>
      </c>
    </row>
    <row r="932" spans="1:5" ht="12.75" x14ac:dyDescent="0.2">
      <c r="A932" s="5" t="str">
        <v>VII</v>
      </c>
      <c r="B932" s="5" t="str">
        <f ca="1">IFERROR(__xludf.DUMMYFUNCTION("""COMPUTED_VALUE"""),"BOHOL")</f>
        <v>BOHOL</v>
      </c>
      <c r="C932" s="5" t="str">
        <f ca="1">IFERROR(__xludf.DUMMYFUNCTION("""COMPUTED_VALUE"""),"CEBU")</f>
        <v>CEBU</v>
      </c>
      <c r="D932" s="5" t="str">
        <f ca="1">IFERROR(__xludf.DUMMYFUNCTION("""COMPUTED_VALUE"""),"NEGROS ORIENTAL")</f>
        <v>NEGROS ORIENTAL</v>
      </c>
      <c r="E932" s="5" t="str">
        <f ca="1">IFERROR(__xludf.DUMMYFUNCTION("""COMPUTED_VALUE"""),"SIQUIJOR")</f>
        <v>SIQUIJOR</v>
      </c>
    </row>
    <row r="933" spans="1:5" ht="12.75" x14ac:dyDescent="0.2">
      <c r="A933" s="5" t="str">
        <v>VII</v>
      </c>
      <c r="B933" s="5" t="str">
        <f ca="1">IFERROR(__xludf.DUMMYFUNCTION("""COMPUTED_VALUE"""),"BOHOL")</f>
        <v>BOHOL</v>
      </c>
      <c r="C933" s="5" t="str">
        <f ca="1">IFERROR(__xludf.DUMMYFUNCTION("""COMPUTED_VALUE"""),"CEBU")</f>
        <v>CEBU</v>
      </c>
      <c r="D933" s="5" t="str">
        <f ca="1">IFERROR(__xludf.DUMMYFUNCTION("""COMPUTED_VALUE"""),"NEGROS ORIENTAL")</f>
        <v>NEGROS ORIENTAL</v>
      </c>
      <c r="E933" s="5" t="str">
        <f ca="1">IFERROR(__xludf.DUMMYFUNCTION("""COMPUTED_VALUE"""),"SIQUIJOR")</f>
        <v>SIQUIJOR</v>
      </c>
    </row>
    <row r="934" spans="1:5" ht="12.75" x14ac:dyDescent="0.2">
      <c r="A934" s="5" t="str">
        <v>VII</v>
      </c>
      <c r="B934" s="5" t="str">
        <f ca="1">IFERROR(__xludf.DUMMYFUNCTION("""COMPUTED_VALUE"""),"BOHOL")</f>
        <v>BOHOL</v>
      </c>
      <c r="C934" s="5" t="str">
        <f ca="1">IFERROR(__xludf.DUMMYFUNCTION("""COMPUTED_VALUE"""),"CEBU")</f>
        <v>CEBU</v>
      </c>
      <c r="D934" s="5" t="str">
        <f ca="1">IFERROR(__xludf.DUMMYFUNCTION("""COMPUTED_VALUE"""),"NEGROS ORIENTAL")</f>
        <v>NEGROS ORIENTAL</v>
      </c>
      <c r="E934" s="5" t="str">
        <f ca="1">IFERROR(__xludf.DUMMYFUNCTION("""COMPUTED_VALUE"""),"SIQUIJOR")</f>
        <v>SIQUIJOR</v>
      </c>
    </row>
    <row r="935" spans="1:5" ht="12.75" x14ac:dyDescent="0.2">
      <c r="A935" s="5" t="str">
        <v>VII</v>
      </c>
      <c r="B935" s="5" t="str">
        <f ca="1">IFERROR(__xludf.DUMMYFUNCTION("""COMPUTED_VALUE"""),"BOHOL")</f>
        <v>BOHOL</v>
      </c>
      <c r="C935" s="5" t="str">
        <f ca="1">IFERROR(__xludf.DUMMYFUNCTION("""COMPUTED_VALUE"""),"CEBU")</f>
        <v>CEBU</v>
      </c>
      <c r="D935" s="5" t="str">
        <f ca="1">IFERROR(__xludf.DUMMYFUNCTION("""COMPUTED_VALUE"""),"NEGROS ORIENTAL")</f>
        <v>NEGROS ORIENTAL</v>
      </c>
      <c r="E935" s="5" t="str">
        <f ca="1">IFERROR(__xludf.DUMMYFUNCTION("""COMPUTED_VALUE"""),"SIQUIJOR")</f>
        <v>SIQUIJOR</v>
      </c>
    </row>
    <row r="936" spans="1:5" ht="12.75" x14ac:dyDescent="0.2">
      <c r="A936" s="5" t="str">
        <v>VII</v>
      </c>
      <c r="B936" s="5" t="str">
        <f ca="1">IFERROR(__xludf.DUMMYFUNCTION("""COMPUTED_VALUE"""),"BOHOL")</f>
        <v>BOHOL</v>
      </c>
      <c r="C936" s="5" t="str">
        <f ca="1">IFERROR(__xludf.DUMMYFUNCTION("""COMPUTED_VALUE"""),"CEBU")</f>
        <v>CEBU</v>
      </c>
      <c r="D936" s="5" t="str">
        <f ca="1">IFERROR(__xludf.DUMMYFUNCTION("""COMPUTED_VALUE"""),"NEGROS ORIENTAL")</f>
        <v>NEGROS ORIENTAL</v>
      </c>
      <c r="E936" s="5" t="str">
        <f ca="1">IFERROR(__xludf.DUMMYFUNCTION("""COMPUTED_VALUE"""),"SIQUIJOR")</f>
        <v>SIQUIJOR</v>
      </c>
    </row>
    <row r="937" spans="1:5" ht="12.75" x14ac:dyDescent="0.2">
      <c r="A937" s="5" t="str">
        <v>VII</v>
      </c>
      <c r="B937" s="5" t="str">
        <f ca="1">IFERROR(__xludf.DUMMYFUNCTION("""COMPUTED_VALUE"""),"BOHOL")</f>
        <v>BOHOL</v>
      </c>
      <c r="C937" s="5" t="str">
        <f ca="1">IFERROR(__xludf.DUMMYFUNCTION("""COMPUTED_VALUE"""),"CEBU")</f>
        <v>CEBU</v>
      </c>
      <c r="D937" s="5" t="str">
        <f ca="1">IFERROR(__xludf.DUMMYFUNCTION("""COMPUTED_VALUE"""),"NEGROS ORIENTAL")</f>
        <v>NEGROS ORIENTAL</v>
      </c>
      <c r="E937" s="5" t="str">
        <f ca="1">IFERROR(__xludf.DUMMYFUNCTION("""COMPUTED_VALUE"""),"SIQUIJOR")</f>
        <v>SIQUIJOR</v>
      </c>
    </row>
    <row r="938" spans="1:5" ht="12.75" x14ac:dyDescent="0.2">
      <c r="A938" s="5" t="str">
        <v>VII</v>
      </c>
      <c r="B938" s="5" t="str">
        <f ca="1">IFERROR(__xludf.DUMMYFUNCTION("""COMPUTED_VALUE"""),"BOHOL")</f>
        <v>BOHOL</v>
      </c>
      <c r="C938" s="5" t="str">
        <f ca="1">IFERROR(__xludf.DUMMYFUNCTION("""COMPUTED_VALUE"""),"CEBU")</f>
        <v>CEBU</v>
      </c>
      <c r="D938" s="5" t="str">
        <f ca="1">IFERROR(__xludf.DUMMYFUNCTION("""COMPUTED_VALUE"""),"NEGROS ORIENTAL")</f>
        <v>NEGROS ORIENTAL</v>
      </c>
      <c r="E938" s="5" t="str">
        <f ca="1">IFERROR(__xludf.DUMMYFUNCTION("""COMPUTED_VALUE"""),"SIQUIJOR")</f>
        <v>SIQUIJOR</v>
      </c>
    </row>
    <row r="939" spans="1:5" ht="12.75" x14ac:dyDescent="0.2">
      <c r="A939" s="5" t="str">
        <v>VII</v>
      </c>
      <c r="B939" s="5" t="str">
        <f ca="1">IFERROR(__xludf.DUMMYFUNCTION("""COMPUTED_VALUE"""),"BOHOL")</f>
        <v>BOHOL</v>
      </c>
      <c r="C939" s="5" t="str">
        <f ca="1">IFERROR(__xludf.DUMMYFUNCTION("""COMPUTED_VALUE"""),"CEBU")</f>
        <v>CEBU</v>
      </c>
      <c r="D939" s="5" t="str">
        <f ca="1">IFERROR(__xludf.DUMMYFUNCTION("""COMPUTED_VALUE"""),"NEGROS ORIENTAL")</f>
        <v>NEGROS ORIENTAL</v>
      </c>
      <c r="E939" s="5" t="str">
        <f ca="1">IFERROR(__xludf.DUMMYFUNCTION("""COMPUTED_VALUE"""),"SIQUIJOR")</f>
        <v>SIQUIJOR</v>
      </c>
    </row>
    <row r="940" spans="1:5" ht="12.75" x14ac:dyDescent="0.2">
      <c r="A940" s="5" t="str">
        <v>VII</v>
      </c>
      <c r="B940" s="5" t="str">
        <f ca="1">IFERROR(__xludf.DUMMYFUNCTION("""COMPUTED_VALUE"""),"BOHOL")</f>
        <v>BOHOL</v>
      </c>
      <c r="C940" s="5" t="str">
        <f ca="1">IFERROR(__xludf.DUMMYFUNCTION("""COMPUTED_VALUE"""),"CEBU")</f>
        <v>CEBU</v>
      </c>
      <c r="D940" s="5" t="str">
        <f ca="1">IFERROR(__xludf.DUMMYFUNCTION("""COMPUTED_VALUE"""),"NEGROS ORIENTAL")</f>
        <v>NEGROS ORIENTAL</v>
      </c>
      <c r="E940" s="5" t="str">
        <f ca="1">IFERROR(__xludf.DUMMYFUNCTION("""COMPUTED_VALUE"""),"SIQUIJOR")</f>
        <v>SIQUIJOR</v>
      </c>
    </row>
    <row r="941" spans="1:5" ht="12.75" x14ac:dyDescent="0.2">
      <c r="A941" s="5" t="str">
        <v>VII</v>
      </c>
      <c r="B941" s="5" t="str">
        <f ca="1">IFERROR(__xludf.DUMMYFUNCTION("""COMPUTED_VALUE"""),"BOHOL")</f>
        <v>BOHOL</v>
      </c>
      <c r="C941" s="5" t="str">
        <f ca="1">IFERROR(__xludf.DUMMYFUNCTION("""COMPUTED_VALUE"""),"CEBU")</f>
        <v>CEBU</v>
      </c>
      <c r="D941" s="5" t="str">
        <f ca="1">IFERROR(__xludf.DUMMYFUNCTION("""COMPUTED_VALUE"""),"NEGROS ORIENTAL")</f>
        <v>NEGROS ORIENTAL</v>
      </c>
      <c r="E941" s="5" t="str">
        <f ca="1">IFERROR(__xludf.DUMMYFUNCTION("""COMPUTED_VALUE"""),"SIQUIJOR")</f>
        <v>SIQUIJOR</v>
      </c>
    </row>
    <row r="942" spans="1:5" ht="12.75" x14ac:dyDescent="0.2">
      <c r="A942" s="5" t="str">
        <v>VII</v>
      </c>
      <c r="B942" s="5" t="str">
        <f ca="1">IFERROR(__xludf.DUMMYFUNCTION("""COMPUTED_VALUE"""),"BOHOL")</f>
        <v>BOHOL</v>
      </c>
      <c r="C942" s="5" t="str">
        <f ca="1">IFERROR(__xludf.DUMMYFUNCTION("""COMPUTED_VALUE"""),"CEBU")</f>
        <v>CEBU</v>
      </c>
      <c r="D942" s="5" t="str">
        <f ca="1">IFERROR(__xludf.DUMMYFUNCTION("""COMPUTED_VALUE"""),"NEGROS ORIENTAL")</f>
        <v>NEGROS ORIENTAL</v>
      </c>
      <c r="E942" s="5" t="str">
        <f ca="1">IFERROR(__xludf.DUMMYFUNCTION("""COMPUTED_VALUE"""),"SIQUIJOR")</f>
        <v>SIQUIJOR</v>
      </c>
    </row>
    <row r="943" spans="1:5" ht="12.75" x14ac:dyDescent="0.2">
      <c r="A943" s="5" t="str">
        <v>VII</v>
      </c>
      <c r="B943" s="5" t="str">
        <f ca="1">IFERROR(__xludf.DUMMYFUNCTION("""COMPUTED_VALUE"""),"BOHOL")</f>
        <v>BOHOL</v>
      </c>
      <c r="C943" s="5" t="str">
        <f ca="1">IFERROR(__xludf.DUMMYFUNCTION("""COMPUTED_VALUE"""),"CEBU")</f>
        <v>CEBU</v>
      </c>
      <c r="D943" s="5" t="str">
        <f ca="1">IFERROR(__xludf.DUMMYFUNCTION("""COMPUTED_VALUE"""),"NEGROS ORIENTAL")</f>
        <v>NEGROS ORIENTAL</v>
      </c>
      <c r="E943" s="5" t="str">
        <f ca="1">IFERROR(__xludf.DUMMYFUNCTION("""COMPUTED_VALUE"""),"SIQUIJOR")</f>
        <v>SIQUIJOR</v>
      </c>
    </row>
    <row r="944" spans="1:5" ht="12.75" x14ac:dyDescent="0.2">
      <c r="A944" s="5" t="str">
        <v>VII</v>
      </c>
      <c r="B944" s="5" t="str">
        <f ca="1">IFERROR(__xludf.DUMMYFUNCTION("""COMPUTED_VALUE"""),"BOHOL")</f>
        <v>BOHOL</v>
      </c>
      <c r="C944" s="5" t="str">
        <f ca="1">IFERROR(__xludf.DUMMYFUNCTION("""COMPUTED_VALUE"""),"CEBU")</f>
        <v>CEBU</v>
      </c>
      <c r="D944" s="5" t="str">
        <f ca="1">IFERROR(__xludf.DUMMYFUNCTION("""COMPUTED_VALUE"""),"NEGROS ORIENTAL")</f>
        <v>NEGROS ORIENTAL</v>
      </c>
      <c r="E944" s="5" t="str">
        <f ca="1">IFERROR(__xludf.DUMMYFUNCTION("""COMPUTED_VALUE"""),"SIQUIJOR")</f>
        <v>SIQUIJOR</v>
      </c>
    </row>
    <row r="945" spans="1:5" ht="12.75" x14ac:dyDescent="0.2">
      <c r="A945" s="5" t="str">
        <v>VII</v>
      </c>
      <c r="B945" s="5" t="str">
        <f ca="1">IFERROR(__xludf.DUMMYFUNCTION("""COMPUTED_VALUE"""),"BOHOL")</f>
        <v>BOHOL</v>
      </c>
      <c r="C945" s="5" t="str">
        <f ca="1">IFERROR(__xludf.DUMMYFUNCTION("""COMPUTED_VALUE"""),"CEBU")</f>
        <v>CEBU</v>
      </c>
      <c r="D945" s="5" t="str">
        <f ca="1">IFERROR(__xludf.DUMMYFUNCTION("""COMPUTED_VALUE"""),"NEGROS ORIENTAL")</f>
        <v>NEGROS ORIENTAL</v>
      </c>
      <c r="E945" s="5" t="str">
        <f ca="1">IFERROR(__xludf.DUMMYFUNCTION("""COMPUTED_VALUE"""),"SIQUIJOR")</f>
        <v>SIQUIJOR</v>
      </c>
    </row>
    <row r="946" spans="1:5" ht="12.75" x14ac:dyDescent="0.2">
      <c r="A946" s="5" t="str">
        <v>VII</v>
      </c>
      <c r="B946" s="5" t="str">
        <f ca="1">IFERROR(__xludf.DUMMYFUNCTION("""COMPUTED_VALUE"""),"BOHOL")</f>
        <v>BOHOL</v>
      </c>
      <c r="C946" s="5" t="str">
        <f ca="1">IFERROR(__xludf.DUMMYFUNCTION("""COMPUTED_VALUE"""),"CEBU")</f>
        <v>CEBU</v>
      </c>
      <c r="D946" s="5" t="str">
        <f ca="1">IFERROR(__xludf.DUMMYFUNCTION("""COMPUTED_VALUE"""),"NEGROS ORIENTAL")</f>
        <v>NEGROS ORIENTAL</v>
      </c>
      <c r="E946" s="5" t="str">
        <f ca="1">IFERROR(__xludf.DUMMYFUNCTION("""COMPUTED_VALUE"""),"SIQUIJOR")</f>
        <v>SIQUIJOR</v>
      </c>
    </row>
    <row r="947" spans="1:5" ht="12.75" x14ac:dyDescent="0.2">
      <c r="A947" s="5" t="str">
        <v>VII</v>
      </c>
      <c r="B947" s="5" t="str">
        <f ca="1">IFERROR(__xludf.DUMMYFUNCTION("""COMPUTED_VALUE"""),"BOHOL")</f>
        <v>BOHOL</v>
      </c>
      <c r="C947" s="5" t="str">
        <f ca="1">IFERROR(__xludf.DUMMYFUNCTION("""COMPUTED_VALUE"""),"CEBU")</f>
        <v>CEBU</v>
      </c>
      <c r="D947" s="5" t="str">
        <f ca="1">IFERROR(__xludf.DUMMYFUNCTION("""COMPUTED_VALUE"""),"NEGROS ORIENTAL")</f>
        <v>NEGROS ORIENTAL</v>
      </c>
      <c r="E947" s="5" t="str">
        <f ca="1">IFERROR(__xludf.DUMMYFUNCTION("""COMPUTED_VALUE"""),"SIQUIJOR")</f>
        <v>SIQUIJOR</v>
      </c>
    </row>
    <row r="948" spans="1:5" ht="12.75" x14ac:dyDescent="0.2">
      <c r="A948" s="5" t="str">
        <v>VII</v>
      </c>
      <c r="B948" s="5" t="str">
        <f ca="1">IFERROR(__xludf.DUMMYFUNCTION("""COMPUTED_VALUE"""),"BOHOL")</f>
        <v>BOHOL</v>
      </c>
      <c r="C948" s="5" t="str">
        <f ca="1">IFERROR(__xludf.DUMMYFUNCTION("""COMPUTED_VALUE"""),"CEBU")</f>
        <v>CEBU</v>
      </c>
      <c r="D948" s="5" t="str">
        <f ca="1">IFERROR(__xludf.DUMMYFUNCTION("""COMPUTED_VALUE"""),"NEGROS ORIENTAL")</f>
        <v>NEGROS ORIENTAL</v>
      </c>
      <c r="E948" s="5" t="str">
        <f ca="1">IFERROR(__xludf.DUMMYFUNCTION("""COMPUTED_VALUE"""),"SIQUIJOR")</f>
        <v>SIQUIJOR</v>
      </c>
    </row>
    <row r="949" spans="1:5" ht="12.75" x14ac:dyDescent="0.2">
      <c r="A949" s="5" t="str">
        <v>VII</v>
      </c>
      <c r="B949" s="5" t="str">
        <f ca="1">IFERROR(__xludf.DUMMYFUNCTION("""COMPUTED_VALUE"""),"BOHOL")</f>
        <v>BOHOL</v>
      </c>
      <c r="C949" s="5" t="str">
        <f ca="1">IFERROR(__xludf.DUMMYFUNCTION("""COMPUTED_VALUE"""),"CEBU")</f>
        <v>CEBU</v>
      </c>
      <c r="D949" s="5" t="str">
        <f ca="1">IFERROR(__xludf.DUMMYFUNCTION("""COMPUTED_VALUE"""),"NEGROS ORIENTAL")</f>
        <v>NEGROS ORIENTAL</v>
      </c>
      <c r="E949" s="5" t="str">
        <f ca="1">IFERROR(__xludf.DUMMYFUNCTION("""COMPUTED_VALUE"""),"SIQUIJOR")</f>
        <v>SIQUIJOR</v>
      </c>
    </row>
    <row r="950" spans="1:5" ht="12.75" x14ac:dyDescent="0.2">
      <c r="A950" s="5" t="str">
        <v>VII</v>
      </c>
      <c r="B950" s="5" t="str">
        <f ca="1">IFERROR(__xludf.DUMMYFUNCTION("""COMPUTED_VALUE"""),"BOHOL")</f>
        <v>BOHOL</v>
      </c>
      <c r="C950" s="5" t="str">
        <f ca="1">IFERROR(__xludf.DUMMYFUNCTION("""COMPUTED_VALUE"""),"CEBU")</f>
        <v>CEBU</v>
      </c>
      <c r="D950" s="5" t="str">
        <f ca="1">IFERROR(__xludf.DUMMYFUNCTION("""COMPUTED_VALUE"""),"NEGROS ORIENTAL")</f>
        <v>NEGROS ORIENTAL</v>
      </c>
      <c r="E950" s="5" t="str">
        <f ca="1">IFERROR(__xludf.DUMMYFUNCTION("""COMPUTED_VALUE"""),"SIQUIJOR")</f>
        <v>SIQUIJOR</v>
      </c>
    </row>
    <row r="951" spans="1:5" ht="12.75" x14ac:dyDescent="0.2">
      <c r="A951" s="5" t="str">
        <v>VII</v>
      </c>
      <c r="B951" s="5" t="str">
        <f ca="1">IFERROR(__xludf.DUMMYFUNCTION("""COMPUTED_VALUE"""),"BOHOL")</f>
        <v>BOHOL</v>
      </c>
      <c r="C951" s="5" t="str">
        <f ca="1">IFERROR(__xludf.DUMMYFUNCTION("""COMPUTED_VALUE"""),"CEBU")</f>
        <v>CEBU</v>
      </c>
      <c r="D951" s="5" t="str">
        <f ca="1">IFERROR(__xludf.DUMMYFUNCTION("""COMPUTED_VALUE"""),"NEGROS ORIENTAL")</f>
        <v>NEGROS ORIENTAL</v>
      </c>
      <c r="E951" s="5" t="str">
        <f ca="1">IFERROR(__xludf.DUMMYFUNCTION("""COMPUTED_VALUE"""),"SIQUIJOR")</f>
        <v>SIQUIJOR</v>
      </c>
    </row>
    <row r="952" spans="1:5" ht="12.75" x14ac:dyDescent="0.2">
      <c r="A952" s="5" t="str">
        <v>VII</v>
      </c>
      <c r="B952" s="5" t="str">
        <f ca="1">IFERROR(__xludf.DUMMYFUNCTION("""COMPUTED_VALUE"""),"BOHOL")</f>
        <v>BOHOL</v>
      </c>
      <c r="C952" s="5" t="str">
        <f ca="1">IFERROR(__xludf.DUMMYFUNCTION("""COMPUTED_VALUE"""),"CEBU")</f>
        <v>CEBU</v>
      </c>
      <c r="D952" s="5" t="str">
        <f ca="1">IFERROR(__xludf.DUMMYFUNCTION("""COMPUTED_VALUE"""),"NEGROS ORIENTAL")</f>
        <v>NEGROS ORIENTAL</v>
      </c>
      <c r="E952" s="5" t="str">
        <f ca="1">IFERROR(__xludf.DUMMYFUNCTION("""COMPUTED_VALUE"""),"SIQUIJOR")</f>
        <v>SIQUIJOR</v>
      </c>
    </row>
    <row r="953" spans="1:5" ht="12.75" x14ac:dyDescent="0.2">
      <c r="A953" s="5" t="str">
        <v>VII</v>
      </c>
      <c r="B953" s="5" t="str">
        <f ca="1">IFERROR(__xludf.DUMMYFUNCTION("""COMPUTED_VALUE"""),"BOHOL")</f>
        <v>BOHOL</v>
      </c>
      <c r="C953" s="5" t="str">
        <f ca="1">IFERROR(__xludf.DUMMYFUNCTION("""COMPUTED_VALUE"""),"CEBU")</f>
        <v>CEBU</v>
      </c>
      <c r="D953" s="5" t="str">
        <f ca="1">IFERROR(__xludf.DUMMYFUNCTION("""COMPUTED_VALUE"""),"NEGROS ORIENTAL")</f>
        <v>NEGROS ORIENTAL</v>
      </c>
      <c r="E953" s="5" t="str">
        <f ca="1">IFERROR(__xludf.DUMMYFUNCTION("""COMPUTED_VALUE"""),"SIQUIJOR")</f>
        <v>SIQUIJOR</v>
      </c>
    </row>
    <row r="954" spans="1:5" ht="12.75" x14ac:dyDescent="0.2">
      <c r="A954" s="5" t="str">
        <v>VII</v>
      </c>
      <c r="B954" s="5" t="str">
        <f ca="1">IFERROR(__xludf.DUMMYFUNCTION("""COMPUTED_VALUE"""),"BOHOL")</f>
        <v>BOHOL</v>
      </c>
      <c r="C954" s="5" t="str">
        <f ca="1">IFERROR(__xludf.DUMMYFUNCTION("""COMPUTED_VALUE"""),"CEBU")</f>
        <v>CEBU</v>
      </c>
      <c r="D954" s="5" t="str">
        <f ca="1">IFERROR(__xludf.DUMMYFUNCTION("""COMPUTED_VALUE"""),"NEGROS ORIENTAL")</f>
        <v>NEGROS ORIENTAL</v>
      </c>
      <c r="E954" s="5" t="str">
        <f ca="1">IFERROR(__xludf.DUMMYFUNCTION("""COMPUTED_VALUE"""),"SIQUIJOR")</f>
        <v>SIQUIJOR</v>
      </c>
    </row>
    <row r="955" spans="1:5" ht="12.75" x14ac:dyDescent="0.2">
      <c r="A955" s="5" t="str">
        <v>VII</v>
      </c>
      <c r="B955" s="5" t="str">
        <f ca="1">IFERROR(__xludf.DUMMYFUNCTION("""COMPUTED_VALUE"""),"BOHOL")</f>
        <v>BOHOL</v>
      </c>
      <c r="C955" s="5" t="str">
        <f ca="1">IFERROR(__xludf.DUMMYFUNCTION("""COMPUTED_VALUE"""),"CEBU")</f>
        <v>CEBU</v>
      </c>
      <c r="D955" s="5" t="str">
        <f ca="1">IFERROR(__xludf.DUMMYFUNCTION("""COMPUTED_VALUE"""),"NEGROS ORIENTAL")</f>
        <v>NEGROS ORIENTAL</v>
      </c>
      <c r="E955" s="5" t="str">
        <f ca="1">IFERROR(__xludf.DUMMYFUNCTION("""COMPUTED_VALUE"""),"SIQUIJOR")</f>
        <v>SIQUIJOR</v>
      </c>
    </row>
    <row r="956" spans="1:5" ht="12.75" x14ac:dyDescent="0.2">
      <c r="A956" s="5" t="str">
        <v>VII</v>
      </c>
      <c r="B956" s="5" t="str">
        <f ca="1">IFERROR(__xludf.DUMMYFUNCTION("""COMPUTED_VALUE"""),"BOHOL")</f>
        <v>BOHOL</v>
      </c>
      <c r="C956" s="5" t="str">
        <f ca="1">IFERROR(__xludf.DUMMYFUNCTION("""COMPUTED_VALUE"""),"CEBU")</f>
        <v>CEBU</v>
      </c>
      <c r="D956" s="5" t="str">
        <f ca="1">IFERROR(__xludf.DUMMYFUNCTION("""COMPUTED_VALUE"""),"NEGROS ORIENTAL")</f>
        <v>NEGROS ORIENTAL</v>
      </c>
      <c r="E956" s="5" t="str">
        <f ca="1">IFERROR(__xludf.DUMMYFUNCTION("""COMPUTED_VALUE"""),"SIQUIJOR")</f>
        <v>SIQUIJOR</v>
      </c>
    </row>
    <row r="957" spans="1:5" ht="12.75" x14ac:dyDescent="0.2">
      <c r="A957" s="5" t="str">
        <v>VII</v>
      </c>
      <c r="B957" s="5" t="str">
        <f ca="1">IFERROR(__xludf.DUMMYFUNCTION("""COMPUTED_VALUE"""),"BOHOL")</f>
        <v>BOHOL</v>
      </c>
      <c r="C957" s="5" t="str">
        <f ca="1">IFERROR(__xludf.DUMMYFUNCTION("""COMPUTED_VALUE"""),"CEBU")</f>
        <v>CEBU</v>
      </c>
      <c r="D957" s="5" t="str">
        <f ca="1">IFERROR(__xludf.DUMMYFUNCTION("""COMPUTED_VALUE"""),"NEGROS ORIENTAL")</f>
        <v>NEGROS ORIENTAL</v>
      </c>
      <c r="E957" s="5" t="str">
        <f ca="1">IFERROR(__xludf.DUMMYFUNCTION("""COMPUTED_VALUE"""),"SIQUIJOR")</f>
        <v>SIQUIJOR</v>
      </c>
    </row>
    <row r="958" spans="1:5" ht="12.75" x14ac:dyDescent="0.2">
      <c r="A958" s="5" t="str">
        <v>VII</v>
      </c>
      <c r="B958" s="5" t="str">
        <f ca="1">IFERROR(__xludf.DUMMYFUNCTION("""COMPUTED_VALUE"""),"BOHOL")</f>
        <v>BOHOL</v>
      </c>
      <c r="C958" s="5" t="str">
        <f ca="1">IFERROR(__xludf.DUMMYFUNCTION("""COMPUTED_VALUE"""),"CEBU")</f>
        <v>CEBU</v>
      </c>
      <c r="D958" s="5" t="str">
        <f ca="1">IFERROR(__xludf.DUMMYFUNCTION("""COMPUTED_VALUE"""),"NEGROS ORIENTAL")</f>
        <v>NEGROS ORIENTAL</v>
      </c>
      <c r="E958" s="5" t="str">
        <f ca="1">IFERROR(__xludf.DUMMYFUNCTION("""COMPUTED_VALUE"""),"SIQUIJOR")</f>
        <v>SIQUIJOR</v>
      </c>
    </row>
    <row r="959" spans="1:5" ht="12.75" x14ac:dyDescent="0.2">
      <c r="A959" s="5" t="str">
        <v>VII</v>
      </c>
      <c r="B959" s="5" t="str">
        <f ca="1">IFERROR(__xludf.DUMMYFUNCTION("""COMPUTED_VALUE"""),"BOHOL")</f>
        <v>BOHOL</v>
      </c>
      <c r="C959" s="5" t="str">
        <f ca="1">IFERROR(__xludf.DUMMYFUNCTION("""COMPUTED_VALUE"""),"CEBU")</f>
        <v>CEBU</v>
      </c>
      <c r="D959" s="5" t="str">
        <f ca="1">IFERROR(__xludf.DUMMYFUNCTION("""COMPUTED_VALUE"""),"NEGROS ORIENTAL")</f>
        <v>NEGROS ORIENTAL</v>
      </c>
      <c r="E959" s="5" t="str">
        <f ca="1">IFERROR(__xludf.DUMMYFUNCTION("""COMPUTED_VALUE"""),"SIQUIJOR")</f>
        <v>SIQUIJOR</v>
      </c>
    </row>
    <row r="960" spans="1:5" ht="12.75" x14ac:dyDescent="0.2">
      <c r="A960" s="5" t="str">
        <v>VII</v>
      </c>
      <c r="B960" s="5" t="str">
        <f ca="1">IFERROR(__xludf.DUMMYFUNCTION("""COMPUTED_VALUE"""),"BOHOL")</f>
        <v>BOHOL</v>
      </c>
      <c r="C960" s="5" t="str">
        <f ca="1">IFERROR(__xludf.DUMMYFUNCTION("""COMPUTED_VALUE"""),"CEBU")</f>
        <v>CEBU</v>
      </c>
      <c r="D960" s="5" t="str">
        <f ca="1">IFERROR(__xludf.DUMMYFUNCTION("""COMPUTED_VALUE"""),"NEGROS ORIENTAL")</f>
        <v>NEGROS ORIENTAL</v>
      </c>
      <c r="E960" s="5" t="str">
        <f ca="1">IFERROR(__xludf.DUMMYFUNCTION("""COMPUTED_VALUE"""),"SIQUIJOR")</f>
        <v>SIQUIJOR</v>
      </c>
    </row>
    <row r="961" spans="1:5" ht="12.75" x14ac:dyDescent="0.2">
      <c r="A961" s="5" t="str">
        <v>VII</v>
      </c>
      <c r="B961" s="5" t="str">
        <f ca="1">IFERROR(__xludf.DUMMYFUNCTION("""COMPUTED_VALUE"""),"BOHOL")</f>
        <v>BOHOL</v>
      </c>
      <c r="C961" s="5" t="str">
        <f ca="1">IFERROR(__xludf.DUMMYFUNCTION("""COMPUTED_VALUE"""),"CEBU")</f>
        <v>CEBU</v>
      </c>
      <c r="D961" s="5" t="str">
        <f ca="1">IFERROR(__xludf.DUMMYFUNCTION("""COMPUTED_VALUE"""),"NEGROS ORIENTAL")</f>
        <v>NEGROS ORIENTAL</v>
      </c>
      <c r="E961" s="5" t="str">
        <f ca="1">IFERROR(__xludf.DUMMYFUNCTION("""COMPUTED_VALUE"""),"SIQUIJOR")</f>
        <v>SIQUIJOR</v>
      </c>
    </row>
    <row r="962" spans="1:5" ht="12.75" x14ac:dyDescent="0.2">
      <c r="A962" s="5" t="str">
        <v>VII</v>
      </c>
      <c r="B962" s="5" t="str">
        <f ca="1">IFERROR(__xludf.DUMMYFUNCTION("""COMPUTED_VALUE"""),"BOHOL")</f>
        <v>BOHOL</v>
      </c>
      <c r="C962" s="5" t="str">
        <f ca="1">IFERROR(__xludf.DUMMYFUNCTION("""COMPUTED_VALUE"""),"CEBU")</f>
        <v>CEBU</v>
      </c>
      <c r="D962" s="5" t="str">
        <f ca="1">IFERROR(__xludf.DUMMYFUNCTION("""COMPUTED_VALUE"""),"NEGROS ORIENTAL")</f>
        <v>NEGROS ORIENTAL</v>
      </c>
      <c r="E962" s="5" t="str">
        <f ca="1">IFERROR(__xludf.DUMMYFUNCTION("""COMPUTED_VALUE"""),"SIQUIJOR")</f>
        <v>SIQUIJOR</v>
      </c>
    </row>
    <row r="963" spans="1:5" ht="12.75" x14ac:dyDescent="0.2">
      <c r="A963" s="5" t="str">
        <v>VII</v>
      </c>
      <c r="B963" s="5" t="str">
        <f ca="1">IFERROR(__xludf.DUMMYFUNCTION("""COMPUTED_VALUE"""),"BOHOL")</f>
        <v>BOHOL</v>
      </c>
      <c r="C963" s="5" t="str">
        <f ca="1">IFERROR(__xludf.DUMMYFUNCTION("""COMPUTED_VALUE"""),"CEBU")</f>
        <v>CEBU</v>
      </c>
      <c r="D963" s="5" t="str">
        <f ca="1">IFERROR(__xludf.DUMMYFUNCTION("""COMPUTED_VALUE"""),"NEGROS ORIENTAL")</f>
        <v>NEGROS ORIENTAL</v>
      </c>
      <c r="E963" s="5" t="str">
        <f ca="1">IFERROR(__xludf.DUMMYFUNCTION("""COMPUTED_VALUE"""),"SIQUIJOR")</f>
        <v>SIQUIJOR</v>
      </c>
    </row>
    <row r="964" spans="1:5" ht="12.75" x14ac:dyDescent="0.2">
      <c r="A964" s="5" t="str">
        <v>VII</v>
      </c>
      <c r="B964" s="5" t="str">
        <f ca="1">IFERROR(__xludf.DUMMYFUNCTION("""COMPUTED_VALUE"""),"BOHOL")</f>
        <v>BOHOL</v>
      </c>
      <c r="C964" s="5" t="str">
        <f ca="1">IFERROR(__xludf.DUMMYFUNCTION("""COMPUTED_VALUE"""),"CEBU")</f>
        <v>CEBU</v>
      </c>
      <c r="D964" s="5" t="str">
        <f ca="1">IFERROR(__xludf.DUMMYFUNCTION("""COMPUTED_VALUE"""),"NEGROS ORIENTAL")</f>
        <v>NEGROS ORIENTAL</v>
      </c>
      <c r="E964" s="5" t="str">
        <f ca="1">IFERROR(__xludf.DUMMYFUNCTION("""COMPUTED_VALUE"""),"SIQUIJOR")</f>
        <v>SIQUIJOR</v>
      </c>
    </row>
    <row r="965" spans="1:5" ht="12.75" x14ac:dyDescent="0.2">
      <c r="A965" s="5" t="str">
        <v>VII</v>
      </c>
      <c r="B965" s="5" t="str">
        <f ca="1">IFERROR(__xludf.DUMMYFUNCTION("""COMPUTED_VALUE"""),"BOHOL")</f>
        <v>BOHOL</v>
      </c>
      <c r="C965" s="5" t="str">
        <f ca="1">IFERROR(__xludf.DUMMYFUNCTION("""COMPUTED_VALUE"""),"CEBU")</f>
        <v>CEBU</v>
      </c>
      <c r="D965" s="5" t="str">
        <f ca="1">IFERROR(__xludf.DUMMYFUNCTION("""COMPUTED_VALUE"""),"NEGROS ORIENTAL")</f>
        <v>NEGROS ORIENTAL</v>
      </c>
      <c r="E965" s="5" t="str">
        <f ca="1">IFERROR(__xludf.DUMMYFUNCTION("""COMPUTED_VALUE"""),"SIQUIJOR")</f>
        <v>SIQUIJOR</v>
      </c>
    </row>
    <row r="966" spans="1:5" ht="12.75" x14ac:dyDescent="0.2">
      <c r="A966" s="5" t="str">
        <v>VII</v>
      </c>
      <c r="B966" s="5" t="str">
        <f ca="1">IFERROR(__xludf.DUMMYFUNCTION("""COMPUTED_VALUE"""),"BOHOL")</f>
        <v>BOHOL</v>
      </c>
      <c r="C966" s="5" t="str">
        <f ca="1">IFERROR(__xludf.DUMMYFUNCTION("""COMPUTED_VALUE"""),"CEBU")</f>
        <v>CEBU</v>
      </c>
      <c r="D966" s="5" t="str">
        <f ca="1">IFERROR(__xludf.DUMMYFUNCTION("""COMPUTED_VALUE"""),"NEGROS ORIENTAL")</f>
        <v>NEGROS ORIENTAL</v>
      </c>
      <c r="E966" s="5" t="str">
        <f ca="1">IFERROR(__xludf.DUMMYFUNCTION("""COMPUTED_VALUE"""),"SIQUIJOR")</f>
        <v>SIQUIJOR</v>
      </c>
    </row>
    <row r="967" spans="1:5" ht="12.75" x14ac:dyDescent="0.2">
      <c r="A967" s="5" t="str">
        <v>VII</v>
      </c>
      <c r="B967" s="5" t="str">
        <f ca="1">IFERROR(__xludf.DUMMYFUNCTION("""COMPUTED_VALUE"""),"BOHOL")</f>
        <v>BOHOL</v>
      </c>
      <c r="C967" s="5" t="str">
        <f ca="1">IFERROR(__xludf.DUMMYFUNCTION("""COMPUTED_VALUE"""),"CEBU")</f>
        <v>CEBU</v>
      </c>
      <c r="D967" s="5" t="str">
        <f ca="1">IFERROR(__xludf.DUMMYFUNCTION("""COMPUTED_VALUE"""),"NEGROS ORIENTAL")</f>
        <v>NEGROS ORIENTAL</v>
      </c>
      <c r="E967" s="5" t="str">
        <f ca="1">IFERROR(__xludf.DUMMYFUNCTION("""COMPUTED_VALUE"""),"SIQUIJOR")</f>
        <v>SIQUIJOR</v>
      </c>
    </row>
    <row r="968" spans="1:5" ht="12.75" x14ac:dyDescent="0.2">
      <c r="A968" s="5" t="str">
        <v>VII</v>
      </c>
      <c r="B968" s="5" t="str">
        <f ca="1">IFERROR(__xludf.DUMMYFUNCTION("""COMPUTED_VALUE"""),"BOHOL")</f>
        <v>BOHOL</v>
      </c>
      <c r="C968" s="5" t="str">
        <f ca="1">IFERROR(__xludf.DUMMYFUNCTION("""COMPUTED_VALUE"""),"CEBU")</f>
        <v>CEBU</v>
      </c>
      <c r="D968" s="5" t="str">
        <f ca="1">IFERROR(__xludf.DUMMYFUNCTION("""COMPUTED_VALUE"""),"NEGROS ORIENTAL")</f>
        <v>NEGROS ORIENTAL</v>
      </c>
      <c r="E968" s="5" t="str">
        <f ca="1">IFERROR(__xludf.DUMMYFUNCTION("""COMPUTED_VALUE"""),"SIQUIJOR")</f>
        <v>SIQUIJOR</v>
      </c>
    </row>
    <row r="969" spans="1:5" ht="12.75" x14ac:dyDescent="0.2">
      <c r="A969" s="5" t="str">
        <v>VII</v>
      </c>
      <c r="B969" s="5" t="str">
        <f ca="1">IFERROR(__xludf.DUMMYFUNCTION("""COMPUTED_VALUE"""),"BOHOL")</f>
        <v>BOHOL</v>
      </c>
      <c r="C969" s="5" t="str">
        <f ca="1">IFERROR(__xludf.DUMMYFUNCTION("""COMPUTED_VALUE"""),"CEBU")</f>
        <v>CEBU</v>
      </c>
      <c r="D969" s="5" t="str">
        <f ca="1">IFERROR(__xludf.DUMMYFUNCTION("""COMPUTED_VALUE"""),"NEGROS ORIENTAL")</f>
        <v>NEGROS ORIENTAL</v>
      </c>
      <c r="E969" s="5" t="str">
        <f ca="1">IFERROR(__xludf.DUMMYFUNCTION("""COMPUTED_VALUE"""),"SIQUIJOR")</f>
        <v>SIQUIJOR</v>
      </c>
    </row>
    <row r="970" spans="1:5" ht="12.75" x14ac:dyDescent="0.2">
      <c r="A970" s="5" t="str">
        <v>VII</v>
      </c>
      <c r="B970" s="5" t="str">
        <f ca="1">IFERROR(__xludf.DUMMYFUNCTION("""COMPUTED_VALUE"""),"BOHOL")</f>
        <v>BOHOL</v>
      </c>
      <c r="C970" s="5" t="str">
        <f ca="1">IFERROR(__xludf.DUMMYFUNCTION("""COMPUTED_VALUE"""),"CEBU")</f>
        <v>CEBU</v>
      </c>
      <c r="D970" s="5" t="str">
        <f ca="1">IFERROR(__xludf.DUMMYFUNCTION("""COMPUTED_VALUE"""),"NEGROS ORIENTAL")</f>
        <v>NEGROS ORIENTAL</v>
      </c>
      <c r="E970" s="5" t="str">
        <f ca="1">IFERROR(__xludf.DUMMYFUNCTION("""COMPUTED_VALUE"""),"SIQUIJOR")</f>
        <v>SIQUIJOR</v>
      </c>
    </row>
    <row r="971" spans="1:5" ht="12.75" x14ac:dyDescent="0.2">
      <c r="A971" s="5" t="str">
        <v>VII</v>
      </c>
      <c r="B971" s="5" t="str">
        <f ca="1">IFERROR(__xludf.DUMMYFUNCTION("""COMPUTED_VALUE"""),"BOHOL")</f>
        <v>BOHOL</v>
      </c>
      <c r="C971" s="5" t="str">
        <f ca="1">IFERROR(__xludf.DUMMYFUNCTION("""COMPUTED_VALUE"""),"CEBU")</f>
        <v>CEBU</v>
      </c>
      <c r="D971" s="5" t="str">
        <f ca="1">IFERROR(__xludf.DUMMYFUNCTION("""COMPUTED_VALUE"""),"NEGROS ORIENTAL")</f>
        <v>NEGROS ORIENTAL</v>
      </c>
      <c r="E971" s="5" t="str">
        <f ca="1">IFERROR(__xludf.DUMMYFUNCTION("""COMPUTED_VALUE"""),"SIQUIJOR")</f>
        <v>SIQUIJOR</v>
      </c>
    </row>
    <row r="972" spans="1:5" ht="12.75" x14ac:dyDescent="0.2">
      <c r="A972" s="5" t="str">
        <v>VII</v>
      </c>
      <c r="B972" s="5" t="str">
        <f ca="1">IFERROR(__xludf.DUMMYFUNCTION("""COMPUTED_VALUE"""),"BOHOL")</f>
        <v>BOHOL</v>
      </c>
      <c r="C972" s="5" t="str">
        <f ca="1">IFERROR(__xludf.DUMMYFUNCTION("""COMPUTED_VALUE"""),"CEBU")</f>
        <v>CEBU</v>
      </c>
      <c r="D972" s="5" t="str">
        <f ca="1">IFERROR(__xludf.DUMMYFUNCTION("""COMPUTED_VALUE"""),"NEGROS ORIENTAL")</f>
        <v>NEGROS ORIENTAL</v>
      </c>
      <c r="E972" s="5" t="str">
        <f ca="1">IFERROR(__xludf.DUMMYFUNCTION("""COMPUTED_VALUE"""),"SIQUIJOR")</f>
        <v>SIQUIJOR</v>
      </c>
    </row>
    <row r="973" spans="1:5" ht="12.75" x14ac:dyDescent="0.2">
      <c r="A973" s="5" t="str">
        <v>VII</v>
      </c>
      <c r="B973" s="5" t="str">
        <f ca="1">IFERROR(__xludf.DUMMYFUNCTION("""COMPUTED_VALUE"""),"BOHOL")</f>
        <v>BOHOL</v>
      </c>
      <c r="C973" s="5" t="str">
        <f ca="1">IFERROR(__xludf.DUMMYFUNCTION("""COMPUTED_VALUE"""),"CEBU")</f>
        <v>CEBU</v>
      </c>
      <c r="D973" s="5" t="str">
        <f ca="1">IFERROR(__xludf.DUMMYFUNCTION("""COMPUTED_VALUE"""),"NEGROS ORIENTAL")</f>
        <v>NEGROS ORIENTAL</v>
      </c>
      <c r="E973" s="5" t="str">
        <f ca="1">IFERROR(__xludf.DUMMYFUNCTION("""COMPUTED_VALUE"""),"SIQUIJOR")</f>
        <v>SIQUIJOR</v>
      </c>
    </row>
    <row r="974" spans="1:5" ht="12.75" x14ac:dyDescent="0.2">
      <c r="A974" s="5" t="str">
        <v>VII</v>
      </c>
      <c r="B974" s="5" t="str">
        <f ca="1">IFERROR(__xludf.DUMMYFUNCTION("""COMPUTED_VALUE"""),"BOHOL")</f>
        <v>BOHOL</v>
      </c>
      <c r="C974" s="5" t="str">
        <f ca="1">IFERROR(__xludf.DUMMYFUNCTION("""COMPUTED_VALUE"""),"CEBU")</f>
        <v>CEBU</v>
      </c>
      <c r="D974" s="5" t="str">
        <f ca="1">IFERROR(__xludf.DUMMYFUNCTION("""COMPUTED_VALUE"""),"NEGROS ORIENTAL")</f>
        <v>NEGROS ORIENTAL</v>
      </c>
      <c r="E974" s="5" t="str">
        <f ca="1">IFERROR(__xludf.DUMMYFUNCTION("""COMPUTED_VALUE"""),"SIQUIJOR")</f>
        <v>SIQUIJOR</v>
      </c>
    </row>
    <row r="975" spans="1:5" ht="12.75" x14ac:dyDescent="0.2">
      <c r="A975" s="5" t="str">
        <v>VII</v>
      </c>
      <c r="B975" s="5" t="str">
        <f ca="1">IFERROR(__xludf.DUMMYFUNCTION("""COMPUTED_VALUE"""),"BOHOL")</f>
        <v>BOHOL</v>
      </c>
      <c r="C975" s="5" t="str">
        <f ca="1">IFERROR(__xludf.DUMMYFUNCTION("""COMPUTED_VALUE"""),"CEBU")</f>
        <v>CEBU</v>
      </c>
      <c r="D975" s="5" t="str">
        <f ca="1">IFERROR(__xludf.DUMMYFUNCTION("""COMPUTED_VALUE"""),"NEGROS ORIENTAL")</f>
        <v>NEGROS ORIENTAL</v>
      </c>
      <c r="E975" s="5" t="str">
        <f ca="1">IFERROR(__xludf.DUMMYFUNCTION("""COMPUTED_VALUE"""),"SIQUIJOR")</f>
        <v>SIQUIJOR</v>
      </c>
    </row>
    <row r="976" spans="1:5" ht="12.75" x14ac:dyDescent="0.2">
      <c r="A976" s="5" t="str">
        <v>VII</v>
      </c>
      <c r="B976" s="5" t="str">
        <f ca="1">IFERROR(__xludf.DUMMYFUNCTION("""COMPUTED_VALUE"""),"BOHOL")</f>
        <v>BOHOL</v>
      </c>
      <c r="C976" s="5" t="str">
        <f ca="1">IFERROR(__xludf.DUMMYFUNCTION("""COMPUTED_VALUE"""),"CEBU")</f>
        <v>CEBU</v>
      </c>
      <c r="D976" s="5" t="str">
        <f ca="1">IFERROR(__xludf.DUMMYFUNCTION("""COMPUTED_VALUE"""),"NEGROS ORIENTAL")</f>
        <v>NEGROS ORIENTAL</v>
      </c>
      <c r="E976" s="5" t="str">
        <f ca="1">IFERROR(__xludf.DUMMYFUNCTION("""COMPUTED_VALUE"""),"SIQUIJOR")</f>
        <v>SIQUIJOR</v>
      </c>
    </row>
    <row r="977" spans="1:5" ht="12.75" x14ac:dyDescent="0.2">
      <c r="A977" s="5" t="str">
        <v>VII</v>
      </c>
      <c r="B977" s="5" t="str">
        <f ca="1">IFERROR(__xludf.DUMMYFUNCTION("""COMPUTED_VALUE"""),"BOHOL")</f>
        <v>BOHOL</v>
      </c>
      <c r="C977" s="5" t="str">
        <f ca="1">IFERROR(__xludf.DUMMYFUNCTION("""COMPUTED_VALUE"""),"CEBU")</f>
        <v>CEBU</v>
      </c>
      <c r="D977" s="5" t="str">
        <f ca="1">IFERROR(__xludf.DUMMYFUNCTION("""COMPUTED_VALUE"""),"NEGROS ORIENTAL")</f>
        <v>NEGROS ORIENTAL</v>
      </c>
      <c r="E977" s="5" t="str">
        <f ca="1">IFERROR(__xludf.DUMMYFUNCTION("""COMPUTED_VALUE"""),"SIQUIJOR")</f>
        <v>SIQUIJOR</v>
      </c>
    </row>
    <row r="978" spans="1:5" ht="12.75" x14ac:dyDescent="0.2">
      <c r="A978" s="5" t="str">
        <v>VII</v>
      </c>
      <c r="B978" s="5" t="str">
        <f ca="1">IFERROR(__xludf.DUMMYFUNCTION("""COMPUTED_VALUE"""),"BOHOL")</f>
        <v>BOHOL</v>
      </c>
      <c r="C978" s="5" t="str">
        <f ca="1">IFERROR(__xludf.DUMMYFUNCTION("""COMPUTED_VALUE"""),"CEBU")</f>
        <v>CEBU</v>
      </c>
      <c r="D978" s="5" t="str">
        <f ca="1">IFERROR(__xludf.DUMMYFUNCTION("""COMPUTED_VALUE"""),"NEGROS ORIENTAL")</f>
        <v>NEGROS ORIENTAL</v>
      </c>
      <c r="E978" s="5" t="str">
        <f ca="1">IFERROR(__xludf.DUMMYFUNCTION("""COMPUTED_VALUE"""),"SIQUIJOR")</f>
        <v>SIQUIJOR</v>
      </c>
    </row>
    <row r="979" spans="1:5" ht="12.75" x14ac:dyDescent="0.2">
      <c r="A979" s="5" t="str">
        <v>VII</v>
      </c>
      <c r="B979" s="5" t="str">
        <f ca="1">IFERROR(__xludf.DUMMYFUNCTION("""COMPUTED_VALUE"""),"BOHOL")</f>
        <v>BOHOL</v>
      </c>
      <c r="C979" s="5" t="str">
        <f ca="1">IFERROR(__xludf.DUMMYFUNCTION("""COMPUTED_VALUE"""),"CEBU")</f>
        <v>CEBU</v>
      </c>
      <c r="D979" s="5" t="str">
        <f ca="1">IFERROR(__xludf.DUMMYFUNCTION("""COMPUTED_VALUE"""),"NEGROS ORIENTAL")</f>
        <v>NEGROS ORIENTAL</v>
      </c>
      <c r="E979" s="5" t="str">
        <f ca="1">IFERROR(__xludf.DUMMYFUNCTION("""COMPUTED_VALUE"""),"SIQUIJOR")</f>
        <v>SIQUIJOR</v>
      </c>
    </row>
    <row r="980" spans="1:5" ht="12.75" x14ac:dyDescent="0.2">
      <c r="A980" s="5" t="str">
        <v>VII</v>
      </c>
      <c r="B980" s="5" t="str">
        <f ca="1">IFERROR(__xludf.DUMMYFUNCTION("""COMPUTED_VALUE"""),"BOHOL")</f>
        <v>BOHOL</v>
      </c>
      <c r="C980" s="5" t="str">
        <f ca="1">IFERROR(__xludf.DUMMYFUNCTION("""COMPUTED_VALUE"""),"CEBU")</f>
        <v>CEBU</v>
      </c>
      <c r="D980" s="5" t="str">
        <f ca="1">IFERROR(__xludf.DUMMYFUNCTION("""COMPUTED_VALUE"""),"NEGROS ORIENTAL")</f>
        <v>NEGROS ORIENTAL</v>
      </c>
      <c r="E980" s="5" t="str">
        <f ca="1">IFERROR(__xludf.DUMMYFUNCTION("""COMPUTED_VALUE"""),"SIQUIJOR")</f>
        <v>SIQUIJOR</v>
      </c>
    </row>
    <row r="981" spans="1:5" ht="12.75" x14ac:dyDescent="0.2">
      <c r="A981" s="5" t="str">
        <v>VII</v>
      </c>
      <c r="B981" s="5" t="str">
        <f ca="1">IFERROR(__xludf.DUMMYFUNCTION("""COMPUTED_VALUE"""),"BOHOL")</f>
        <v>BOHOL</v>
      </c>
      <c r="C981" s="5" t="str">
        <f ca="1">IFERROR(__xludf.DUMMYFUNCTION("""COMPUTED_VALUE"""),"CEBU")</f>
        <v>CEBU</v>
      </c>
      <c r="D981" s="5" t="str">
        <f ca="1">IFERROR(__xludf.DUMMYFUNCTION("""COMPUTED_VALUE"""),"NEGROS ORIENTAL")</f>
        <v>NEGROS ORIENTAL</v>
      </c>
      <c r="E981" s="5" t="str">
        <f ca="1">IFERROR(__xludf.DUMMYFUNCTION("""COMPUTED_VALUE"""),"SIQUIJOR")</f>
        <v>SIQUIJOR</v>
      </c>
    </row>
    <row r="982" spans="1:5" ht="12.75" x14ac:dyDescent="0.2">
      <c r="A982" s="5" t="str">
        <v>VII</v>
      </c>
      <c r="B982" s="5" t="str">
        <f ca="1">IFERROR(__xludf.DUMMYFUNCTION("""COMPUTED_VALUE"""),"BOHOL")</f>
        <v>BOHOL</v>
      </c>
      <c r="C982" s="5" t="str">
        <f ca="1">IFERROR(__xludf.DUMMYFUNCTION("""COMPUTED_VALUE"""),"CEBU")</f>
        <v>CEBU</v>
      </c>
      <c r="D982" s="5" t="str">
        <f ca="1">IFERROR(__xludf.DUMMYFUNCTION("""COMPUTED_VALUE"""),"NEGROS ORIENTAL")</f>
        <v>NEGROS ORIENTAL</v>
      </c>
      <c r="E982" s="5" t="str">
        <f ca="1">IFERROR(__xludf.DUMMYFUNCTION("""COMPUTED_VALUE"""),"SIQUIJOR")</f>
        <v>SIQUIJOR</v>
      </c>
    </row>
    <row r="983" spans="1:5" ht="12.75" x14ac:dyDescent="0.2">
      <c r="A983" s="5" t="str">
        <v>VII</v>
      </c>
      <c r="B983" s="5" t="str">
        <f ca="1">IFERROR(__xludf.DUMMYFUNCTION("""COMPUTED_VALUE"""),"BOHOL")</f>
        <v>BOHOL</v>
      </c>
      <c r="C983" s="5" t="str">
        <f ca="1">IFERROR(__xludf.DUMMYFUNCTION("""COMPUTED_VALUE"""),"CEBU")</f>
        <v>CEBU</v>
      </c>
      <c r="D983" s="5" t="str">
        <f ca="1">IFERROR(__xludf.DUMMYFUNCTION("""COMPUTED_VALUE"""),"NEGROS ORIENTAL")</f>
        <v>NEGROS ORIENTAL</v>
      </c>
      <c r="E983" s="5" t="str">
        <f ca="1">IFERROR(__xludf.DUMMYFUNCTION("""COMPUTED_VALUE"""),"SIQUIJOR")</f>
        <v>SIQUIJOR</v>
      </c>
    </row>
    <row r="984" spans="1:5" ht="12.75" x14ac:dyDescent="0.2">
      <c r="A984" s="5" t="str">
        <v>VII</v>
      </c>
      <c r="B984" s="5" t="str">
        <f ca="1">IFERROR(__xludf.DUMMYFUNCTION("""COMPUTED_VALUE"""),"BOHOL")</f>
        <v>BOHOL</v>
      </c>
      <c r="C984" s="5" t="str">
        <f ca="1">IFERROR(__xludf.DUMMYFUNCTION("""COMPUTED_VALUE"""),"CEBU")</f>
        <v>CEBU</v>
      </c>
      <c r="D984" s="5" t="str">
        <f ca="1">IFERROR(__xludf.DUMMYFUNCTION("""COMPUTED_VALUE"""),"NEGROS ORIENTAL")</f>
        <v>NEGROS ORIENTAL</v>
      </c>
      <c r="E984" s="5" t="str">
        <f ca="1">IFERROR(__xludf.DUMMYFUNCTION("""COMPUTED_VALUE"""),"SIQUIJOR")</f>
        <v>SIQUIJOR</v>
      </c>
    </row>
    <row r="985" spans="1:5" ht="12.75" x14ac:dyDescent="0.2">
      <c r="A985" s="5" t="str">
        <v>VII</v>
      </c>
      <c r="B985" s="5" t="str">
        <f ca="1">IFERROR(__xludf.DUMMYFUNCTION("""COMPUTED_VALUE"""),"BOHOL")</f>
        <v>BOHOL</v>
      </c>
      <c r="C985" s="5" t="str">
        <f ca="1">IFERROR(__xludf.DUMMYFUNCTION("""COMPUTED_VALUE"""),"CEBU")</f>
        <v>CEBU</v>
      </c>
      <c r="D985" s="5" t="str">
        <f ca="1">IFERROR(__xludf.DUMMYFUNCTION("""COMPUTED_VALUE"""),"NEGROS ORIENTAL")</f>
        <v>NEGROS ORIENTAL</v>
      </c>
      <c r="E985" s="5" t="str">
        <f ca="1">IFERROR(__xludf.DUMMYFUNCTION("""COMPUTED_VALUE"""),"SIQUIJOR")</f>
        <v>SIQUIJOR</v>
      </c>
    </row>
    <row r="986" spans="1:5" ht="12.75" x14ac:dyDescent="0.2">
      <c r="A986" s="5" t="str">
        <v>VII</v>
      </c>
      <c r="B986" s="5" t="str">
        <f ca="1">IFERROR(__xludf.DUMMYFUNCTION("""COMPUTED_VALUE"""),"BOHOL")</f>
        <v>BOHOL</v>
      </c>
      <c r="C986" s="5" t="str">
        <f ca="1">IFERROR(__xludf.DUMMYFUNCTION("""COMPUTED_VALUE"""),"CEBU")</f>
        <v>CEBU</v>
      </c>
      <c r="D986" s="5" t="str">
        <f ca="1">IFERROR(__xludf.DUMMYFUNCTION("""COMPUTED_VALUE"""),"NEGROS ORIENTAL")</f>
        <v>NEGROS ORIENTAL</v>
      </c>
      <c r="E986" s="5" t="str">
        <f ca="1">IFERROR(__xludf.DUMMYFUNCTION("""COMPUTED_VALUE"""),"SIQUIJOR")</f>
        <v>SIQUIJOR</v>
      </c>
    </row>
    <row r="987" spans="1:5" ht="12.75" x14ac:dyDescent="0.2">
      <c r="A987" s="5" t="str">
        <v>VII</v>
      </c>
      <c r="B987" s="5" t="str">
        <f ca="1">IFERROR(__xludf.DUMMYFUNCTION("""COMPUTED_VALUE"""),"BOHOL")</f>
        <v>BOHOL</v>
      </c>
      <c r="C987" s="5" t="str">
        <f ca="1">IFERROR(__xludf.DUMMYFUNCTION("""COMPUTED_VALUE"""),"CEBU")</f>
        <v>CEBU</v>
      </c>
      <c r="D987" s="5" t="str">
        <f ca="1">IFERROR(__xludf.DUMMYFUNCTION("""COMPUTED_VALUE"""),"NEGROS ORIENTAL")</f>
        <v>NEGROS ORIENTAL</v>
      </c>
      <c r="E987" s="5" t="str">
        <f ca="1">IFERROR(__xludf.DUMMYFUNCTION("""COMPUTED_VALUE"""),"SIQUIJOR")</f>
        <v>SIQUIJOR</v>
      </c>
    </row>
    <row r="988" spans="1:5" ht="12.75" x14ac:dyDescent="0.2">
      <c r="A988" s="5" t="str">
        <v>VII</v>
      </c>
      <c r="B988" s="5" t="str">
        <f ca="1">IFERROR(__xludf.DUMMYFUNCTION("""COMPUTED_VALUE"""),"BOHOL")</f>
        <v>BOHOL</v>
      </c>
      <c r="C988" s="5" t="str">
        <f ca="1">IFERROR(__xludf.DUMMYFUNCTION("""COMPUTED_VALUE"""),"CEBU")</f>
        <v>CEBU</v>
      </c>
      <c r="D988" s="5" t="str">
        <f ca="1">IFERROR(__xludf.DUMMYFUNCTION("""COMPUTED_VALUE"""),"NEGROS ORIENTAL")</f>
        <v>NEGROS ORIENTAL</v>
      </c>
      <c r="E988" s="5" t="str">
        <f ca="1">IFERROR(__xludf.DUMMYFUNCTION("""COMPUTED_VALUE"""),"SIQUIJOR")</f>
        <v>SIQUIJOR</v>
      </c>
    </row>
    <row r="989" spans="1:5" ht="12.75" x14ac:dyDescent="0.2">
      <c r="A989" s="5" t="str">
        <v>VII</v>
      </c>
      <c r="B989" s="5" t="str">
        <f ca="1">IFERROR(__xludf.DUMMYFUNCTION("""COMPUTED_VALUE"""),"BOHOL")</f>
        <v>BOHOL</v>
      </c>
      <c r="C989" s="5" t="str">
        <f ca="1">IFERROR(__xludf.DUMMYFUNCTION("""COMPUTED_VALUE"""),"CEBU")</f>
        <v>CEBU</v>
      </c>
      <c r="D989" s="5" t="str">
        <f ca="1">IFERROR(__xludf.DUMMYFUNCTION("""COMPUTED_VALUE"""),"NEGROS ORIENTAL")</f>
        <v>NEGROS ORIENTAL</v>
      </c>
      <c r="E989" s="5" t="str">
        <f ca="1">IFERROR(__xludf.DUMMYFUNCTION("""COMPUTED_VALUE"""),"SIQUIJOR")</f>
        <v>SIQUIJOR</v>
      </c>
    </row>
    <row r="990" spans="1:5" ht="12.75" x14ac:dyDescent="0.2">
      <c r="A990" s="5" t="str">
        <v>VII</v>
      </c>
      <c r="B990" s="5" t="str">
        <f ca="1">IFERROR(__xludf.DUMMYFUNCTION("""COMPUTED_VALUE"""),"BOHOL")</f>
        <v>BOHOL</v>
      </c>
      <c r="C990" s="5" t="str">
        <f ca="1">IFERROR(__xludf.DUMMYFUNCTION("""COMPUTED_VALUE"""),"CEBU")</f>
        <v>CEBU</v>
      </c>
      <c r="D990" s="5" t="str">
        <f ca="1">IFERROR(__xludf.DUMMYFUNCTION("""COMPUTED_VALUE"""),"NEGROS ORIENTAL")</f>
        <v>NEGROS ORIENTAL</v>
      </c>
      <c r="E990" s="5" t="str">
        <f ca="1">IFERROR(__xludf.DUMMYFUNCTION("""COMPUTED_VALUE"""),"SIQUIJOR")</f>
        <v>SIQUIJOR</v>
      </c>
    </row>
    <row r="991" spans="1:5" ht="12.75" x14ac:dyDescent="0.2">
      <c r="A991" s="5" t="str">
        <v>VII</v>
      </c>
      <c r="B991" s="5" t="str">
        <f ca="1">IFERROR(__xludf.DUMMYFUNCTION("""COMPUTED_VALUE"""),"BOHOL")</f>
        <v>BOHOL</v>
      </c>
      <c r="C991" s="5" t="str">
        <f ca="1">IFERROR(__xludf.DUMMYFUNCTION("""COMPUTED_VALUE"""),"CEBU")</f>
        <v>CEBU</v>
      </c>
      <c r="D991" s="5" t="str">
        <f ca="1">IFERROR(__xludf.DUMMYFUNCTION("""COMPUTED_VALUE"""),"NEGROS ORIENTAL")</f>
        <v>NEGROS ORIENTAL</v>
      </c>
      <c r="E991" s="5" t="str">
        <f ca="1">IFERROR(__xludf.DUMMYFUNCTION("""COMPUTED_VALUE"""),"SIQUIJOR")</f>
        <v>SIQUIJOR</v>
      </c>
    </row>
    <row r="992" spans="1:5" ht="12.75" x14ac:dyDescent="0.2">
      <c r="A992" s="5" t="str">
        <v>VII</v>
      </c>
      <c r="B992" s="5" t="str">
        <f ca="1">IFERROR(__xludf.DUMMYFUNCTION("""COMPUTED_VALUE"""),"BOHOL")</f>
        <v>BOHOL</v>
      </c>
      <c r="C992" s="5" t="str">
        <f ca="1">IFERROR(__xludf.DUMMYFUNCTION("""COMPUTED_VALUE"""),"CEBU")</f>
        <v>CEBU</v>
      </c>
      <c r="D992" s="5" t="str">
        <f ca="1">IFERROR(__xludf.DUMMYFUNCTION("""COMPUTED_VALUE"""),"NEGROS ORIENTAL")</f>
        <v>NEGROS ORIENTAL</v>
      </c>
      <c r="E992" s="5" t="str">
        <f ca="1">IFERROR(__xludf.DUMMYFUNCTION("""COMPUTED_VALUE"""),"SIQUIJOR")</f>
        <v>SIQUIJOR</v>
      </c>
    </row>
    <row r="993" spans="1:5" ht="12.75" x14ac:dyDescent="0.2">
      <c r="A993" s="5" t="str">
        <v>VII</v>
      </c>
      <c r="B993" s="5" t="str">
        <f ca="1">IFERROR(__xludf.DUMMYFUNCTION("""COMPUTED_VALUE"""),"BOHOL")</f>
        <v>BOHOL</v>
      </c>
      <c r="C993" s="5" t="str">
        <f ca="1">IFERROR(__xludf.DUMMYFUNCTION("""COMPUTED_VALUE"""),"CEBU")</f>
        <v>CEBU</v>
      </c>
      <c r="D993" s="5" t="str">
        <f ca="1">IFERROR(__xludf.DUMMYFUNCTION("""COMPUTED_VALUE"""),"NEGROS ORIENTAL")</f>
        <v>NEGROS ORIENTAL</v>
      </c>
      <c r="E993" s="5" t="str">
        <f ca="1">IFERROR(__xludf.DUMMYFUNCTION("""COMPUTED_VALUE"""),"SIQUIJOR")</f>
        <v>SIQUIJOR</v>
      </c>
    </row>
    <row r="994" spans="1:5" ht="12.75" x14ac:dyDescent="0.2">
      <c r="A994" s="5" t="str">
        <v>VII</v>
      </c>
      <c r="B994" s="5" t="str">
        <f ca="1">IFERROR(__xludf.DUMMYFUNCTION("""COMPUTED_VALUE"""),"BOHOL")</f>
        <v>BOHOL</v>
      </c>
      <c r="C994" s="5" t="str">
        <f ca="1">IFERROR(__xludf.DUMMYFUNCTION("""COMPUTED_VALUE"""),"CEBU")</f>
        <v>CEBU</v>
      </c>
      <c r="D994" s="5" t="str">
        <f ca="1">IFERROR(__xludf.DUMMYFUNCTION("""COMPUTED_VALUE"""),"NEGROS ORIENTAL")</f>
        <v>NEGROS ORIENTAL</v>
      </c>
      <c r="E994" s="5" t="str">
        <f ca="1">IFERROR(__xludf.DUMMYFUNCTION("""COMPUTED_VALUE"""),"SIQUIJOR")</f>
        <v>SIQUIJOR</v>
      </c>
    </row>
    <row r="995" spans="1:5" ht="12.75" x14ac:dyDescent="0.2">
      <c r="A995" s="5" t="str">
        <v>VII</v>
      </c>
      <c r="B995" s="5" t="str">
        <f ca="1">IFERROR(__xludf.DUMMYFUNCTION("""COMPUTED_VALUE"""),"BOHOL")</f>
        <v>BOHOL</v>
      </c>
      <c r="C995" s="5" t="str">
        <f ca="1">IFERROR(__xludf.DUMMYFUNCTION("""COMPUTED_VALUE"""),"CEBU")</f>
        <v>CEBU</v>
      </c>
      <c r="D995" s="5" t="str">
        <f ca="1">IFERROR(__xludf.DUMMYFUNCTION("""COMPUTED_VALUE"""),"NEGROS ORIENTAL")</f>
        <v>NEGROS ORIENTAL</v>
      </c>
      <c r="E995" s="5" t="str">
        <f ca="1">IFERROR(__xludf.DUMMYFUNCTION("""COMPUTED_VALUE"""),"SIQUIJOR")</f>
        <v>SIQUIJOR</v>
      </c>
    </row>
    <row r="996" spans="1:5" ht="12.75" x14ac:dyDescent="0.2">
      <c r="A996" s="5" t="str">
        <v>VII</v>
      </c>
      <c r="B996" s="5" t="str">
        <f ca="1">IFERROR(__xludf.DUMMYFUNCTION("""COMPUTED_VALUE"""),"BOHOL")</f>
        <v>BOHOL</v>
      </c>
      <c r="C996" s="5" t="str">
        <f ca="1">IFERROR(__xludf.DUMMYFUNCTION("""COMPUTED_VALUE"""),"CEBU")</f>
        <v>CEBU</v>
      </c>
      <c r="D996" s="5" t="str">
        <f ca="1">IFERROR(__xludf.DUMMYFUNCTION("""COMPUTED_VALUE"""),"NEGROS ORIENTAL")</f>
        <v>NEGROS ORIENTAL</v>
      </c>
      <c r="E996" s="5" t="str">
        <f ca="1">IFERROR(__xludf.DUMMYFUNCTION("""COMPUTED_VALUE"""),"SIQUIJOR")</f>
        <v>SIQUIJOR</v>
      </c>
    </row>
    <row r="997" spans="1:5" ht="12.75" x14ac:dyDescent="0.2">
      <c r="A997" s="5" t="str">
        <v>VII</v>
      </c>
      <c r="B997" s="5" t="str">
        <f ca="1">IFERROR(__xludf.DUMMYFUNCTION("""COMPUTED_VALUE"""),"BOHOL")</f>
        <v>BOHOL</v>
      </c>
      <c r="C997" s="5" t="str">
        <f ca="1">IFERROR(__xludf.DUMMYFUNCTION("""COMPUTED_VALUE"""),"CEBU")</f>
        <v>CEBU</v>
      </c>
      <c r="D997" s="5" t="str">
        <f ca="1">IFERROR(__xludf.DUMMYFUNCTION("""COMPUTED_VALUE"""),"NEGROS ORIENTAL")</f>
        <v>NEGROS ORIENTAL</v>
      </c>
      <c r="E997" s="5" t="str">
        <f ca="1">IFERROR(__xludf.DUMMYFUNCTION("""COMPUTED_VALUE"""),"SIQUIJOR")</f>
        <v>SIQUIJOR</v>
      </c>
    </row>
    <row r="998" spans="1:5" ht="12.75" x14ac:dyDescent="0.2">
      <c r="A998" s="5" t="str">
        <v>VII</v>
      </c>
      <c r="B998" s="5" t="str">
        <f ca="1">IFERROR(__xludf.DUMMYFUNCTION("""COMPUTED_VALUE"""),"BOHOL")</f>
        <v>BOHOL</v>
      </c>
      <c r="C998" s="5" t="str">
        <f ca="1">IFERROR(__xludf.DUMMYFUNCTION("""COMPUTED_VALUE"""),"CEBU")</f>
        <v>CEBU</v>
      </c>
      <c r="D998" s="5" t="str">
        <f ca="1">IFERROR(__xludf.DUMMYFUNCTION("""COMPUTED_VALUE"""),"NEGROS ORIENTAL")</f>
        <v>NEGROS ORIENTAL</v>
      </c>
      <c r="E998" s="5" t="str">
        <f ca="1">IFERROR(__xludf.DUMMYFUNCTION("""COMPUTED_VALUE"""),"SIQUIJOR")</f>
        <v>SIQUIJOR</v>
      </c>
    </row>
    <row r="999" spans="1:5" ht="12.75" x14ac:dyDescent="0.2">
      <c r="A999" s="5" t="str">
        <v>VII</v>
      </c>
      <c r="B999" s="5" t="str">
        <f ca="1">IFERROR(__xludf.DUMMYFUNCTION("""COMPUTED_VALUE"""),"BOHOL")</f>
        <v>BOHOL</v>
      </c>
      <c r="C999" s="5" t="str">
        <f ca="1">IFERROR(__xludf.DUMMYFUNCTION("""COMPUTED_VALUE"""),"CEBU")</f>
        <v>CEBU</v>
      </c>
      <c r="D999" s="5" t="str">
        <f ca="1">IFERROR(__xludf.DUMMYFUNCTION("""COMPUTED_VALUE"""),"NEGROS ORIENTAL")</f>
        <v>NEGROS ORIENTAL</v>
      </c>
      <c r="E999" s="5" t="str">
        <f ca="1">IFERROR(__xludf.DUMMYFUNCTION("""COMPUTED_VALUE"""),"SIQUIJOR")</f>
        <v>SIQUIJOR</v>
      </c>
    </row>
    <row r="1000" spans="1:5" ht="12.75" x14ac:dyDescent="0.2">
      <c r="B1000" s="5"/>
      <c r="C1000" s="5"/>
      <c r="D1000" s="5"/>
      <c r="E1000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346"/>
  <sheetViews>
    <sheetView workbookViewId="0"/>
  </sheetViews>
  <sheetFormatPr defaultColWidth="12.7109375" defaultRowHeight="15.75" customHeight="1" x14ac:dyDescent="0.2"/>
  <cols>
    <col min="1" max="1" width="51.28515625" customWidth="1"/>
    <col min="2" max="2" width="82.7109375" customWidth="1"/>
  </cols>
  <sheetData>
    <row r="1" spans="1:3" ht="15.75" customHeight="1" x14ac:dyDescent="0.25">
      <c r="A1" s="7" t="s">
        <v>12</v>
      </c>
      <c r="B1" s="8" t="s">
        <v>175</v>
      </c>
      <c r="C1" s="9" t="s">
        <v>12</v>
      </c>
    </row>
    <row r="2" spans="1:3" ht="12.75" x14ac:dyDescent="0.2">
      <c r="A2" s="10" t="s">
        <v>176</v>
      </c>
      <c r="B2" s="11" t="s">
        <v>177</v>
      </c>
      <c r="C2" s="5" t="str">
        <f ca="1">IFERROR(__xludf.DUMMYFUNCTION("UNIQUE(A2:A346)"),"AGRICULTURE, FORESTRY AND FISHERY")</f>
        <v>AGRICULTURE, FORESTRY AND FISHERY</v>
      </c>
    </row>
    <row r="3" spans="1:3" ht="12.75" x14ac:dyDescent="0.2">
      <c r="A3" s="10" t="s">
        <v>176</v>
      </c>
      <c r="B3" s="11" t="s">
        <v>178</v>
      </c>
      <c r="C3" s="5" t="str">
        <f ca="1">IFERROR(__xludf.DUMMYFUNCTION("""COMPUTED_VALUE"""),"AUTOMOTIVE AND LAND TRANSPORTATION")</f>
        <v>AUTOMOTIVE AND LAND TRANSPORTATION</v>
      </c>
    </row>
    <row r="4" spans="1:3" ht="12.75" x14ac:dyDescent="0.2">
      <c r="A4" s="10" t="s">
        <v>176</v>
      </c>
      <c r="B4" s="11" t="s">
        <v>179</v>
      </c>
      <c r="C4" s="5" t="str">
        <f ca="1">IFERROR(__xludf.DUMMYFUNCTION("""COMPUTED_VALUE"""),"CHEMICALS / PLASTICS / PETROCHEMICALS")</f>
        <v>CHEMICALS / PLASTICS / PETROCHEMICALS</v>
      </c>
    </row>
    <row r="5" spans="1:3" ht="12.75" x14ac:dyDescent="0.2">
      <c r="A5" s="10" t="s">
        <v>176</v>
      </c>
      <c r="B5" s="11" t="s">
        <v>180</v>
      </c>
      <c r="C5" s="5" t="str">
        <f ca="1">IFERROR(__xludf.DUMMYFUNCTION("""COMPUTED_VALUE"""),"CONSTRUCTION")</f>
        <v>CONSTRUCTION</v>
      </c>
    </row>
    <row r="6" spans="1:3" ht="12.75" x14ac:dyDescent="0.2">
      <c r="A6" s="10" t="s">
        <v>176</v>
      </c>
      <c r="B6" s="11" t="s">
        <v>181</v>
      </c>
      <c r="C6" s="5" t="str">
        <f ca="1">IFERROR(__xludf.DUMMYFUNCTION("""COMPUTED_VALUE"""),"CREATIVE")</f>
        <v>CREATIVE</v>
      </c>
    </row>
    <row r="7" spans="1:3" ht="12.75" x14ac:dyDescent="0.2">
      <c r="A7" s="10" t="s">
        <v>176</v>
      </c>
      <c r="B7" s="11" t="s">
        <v>182</v>
      </c>
      <c r="C7" s="5" t="str">
        <f ca="1">IFERROR(__xludf.DUMMYFUNCTION("""COMPUTED_VALUE"""),"DECORATIVE CRAFTS")</f>
        <v>DECORATIVE CRAFTS</v>
      </c>
    </row>
    <row r="8" spans="1:3" ht="12.75" x14ac:dyDescent="0.2">
      <c r="A8" s="10" t="s">
        <v>176</v>
      </c>
      <c r="B8" s="11" t="s">
        <v>183</v>
      </c>
      <c r="C8" s="5" t="str">
        <f ca="1">IFERROR(__xludf.DUMMYFUNCTION("""COMPUTED_VALUE"""),"ELECTRICAL AND ELECTRONICS")</f>
        <v>ELECTRICAL AND ELECTRONICS</v>
      </c>
    </row>
    <row r="9" spans="1:3" ht="12.75" x14ac:dyDescent="0.2">
      <c r="A9" s="10" t="s">
        <v>176</v>
      </c>
      <c r="B9" s="11" t="s">
        <v>184</v>
      </c>
      <c r="C9" s="5" t="str">
        <f ca="1">IFERROR(__xludf.DUMMYFUNCTION("""COMPUTED_VALUE"""),"FOOTWEAR AND LEATHERGOODS")</f>
        <v>FOOTWEAR AND LEATHERGOODS</v>
      </c>
    </row>
    <row r="10" spans="1:3" ht="12.75" x14ac:dyDescent="0.2">
      <c r="A10" s="10" t="s">
        <v>176</v>
      </c>
      <c r="B10" s="11" t="s">
        <v>185</v>
      </c>
      <c r="C10" s="5" t="str">
        <f ca="1">IFERROR(__xludf.DUMMYFUNCTION("""COMPUTED_VALUE"""),"FURNITURE AND FIXTURES")</f>
        <v>FURNITURE AND FIXTURES</v>
      </c>
    </row>
    <row r="11" spans="1:3" ht="12.75" x14ac:dyDescent="0.2">
      <c r="A11" s="10" t="s">
        <v>176</v>
      </c>
      <c r="B11" s="11" t="s">
        <v>186</v>
      </c>
      <c r="C11" s="5" t="str">
        <f ca="1">IFERROR(__xludf.DUMMYFUNCTION("""COMPUTED_VALUE"""),"GARMENTS")</f>
        <v>GARMENTS</v>
      </c>
    </row>
    <row r="12" spans="1:3" ht="12.75" x14ac:dyDescent="0.2">
      <c r="A12" s="10" t="s">
        <v>176</v>
      </c>
      <c r="B12" s="11" t="s">
        <v>187</v>
      </c>
      <c r="C12" s="5" t="str">
        <f ca="1">IFERROR(__xludf.DUMMYFUNCTION("""COMPUTED_VALUE"""),"HEATING, VENTILATION, AIRCONDITIONING AND REFRIGERATION")</f>
        <v>HEATING, VENTILATION, AIRCONDITIONING AND REFRIGERATION</v>
      </c>
    </row>
    <row r="13" spans="1:3" ht="12.75" x14ac:dyDescent="0.2">
      <c r="A13" s="10" t="s">
        <v>176</v>
      </c>
      <c r="B13" s="11" t="s">
        <v>188</v>
      </c>
      <c r="C13" s="5" t="str">
        <f ca="1">IFERROR(__xludf.DUMMYFUNCTION("""COMPUTED_VALUE"""),"HUMAN HEALTH / HEALTH CARE")</f>
        <v>HUMAN HEALTH / HEALTH CARE</v>
      </c>
    </row>
    <row r="14" spans="1:3" ht="12.75" x14ac:dyDescent="0.2">
      <c r="A14" s="10" t="s">
        <v>176</v>
      </c>
      <c r="B14" s="11" t="s">
        <v>189</v>
      </c>
      <c r="C14" s="5" t="str">
        <f ca="1">IFERROR(__xludf.DUMMYFUNCTION("""COMPUTED_VALUE"""),"INFORMATION AND COMMUNICATION TECHNOLOGY")</f>
        <v>INFORMATION AND COMMUNICATION TECHNOLOGY</v>
      </c>
    </row>
    <row r="15" spans="1:3" ht="12.75" x14ac:dyDescent="0.2">
      <c r="A15" s="10" t="s">
        <v>176</v>
      </c>
      <c r="B15" s="11" t="s">
        <v>190</v>
      </c>
      <c r="C15" s="5" t="str">
        <f ca="1">IFERROR(__xludf.DUMMYFUNCTION("""COMPUTED_VALUE"""),"LOGISTICS")</f>
        <v>LOGISTICS</v>
      </c>
    </row>
    <row r="16" spans="1:3" ht="12.75" x14ac:dyDescent="0.2">
      <c r="A16" s="10" t="s">
        <v>176</v>
      </c>
      <c r="B16" s="11" t="s">
        <v>191</v>
      </c>
      <c r="C16" s="5" t="str">
        <f ca="1">IFERROR(__xludf.DUMMYFUNCTION("""COMPUTED_VALUE"""),"MARITIME")</f>
        <v>MARITIME</v>
      </c>
    </row>
    <row r="17" spans="1:3" ht="12.75" x14ac:dyDescent="0.2">
      <c r="A17" s="10" t="s">
        <v>176</v>
      </c>
      <c r="B17" s="11" t="s">
        <v>192</v>
      </c>
      <c r="C17" s="5" t="str">
        <f ca="1">IFERROR(__xludf.DUMMYFUNCTION("""COMPUTED_VALUE"""),"METALS AND ENGINEERING")</f>
        <v>METALS AND ENGINEERING</v>
      </c>
    </row>
    <row r="18" spans="1:3" ht="12.75" x14ac:dyDescent="0.2">
      <c r="A18" s="10" t="s">
        <v>176</v>
      </c>
      <c r="B18" s="11" t="s">
        <v>193</v>
      </c>
      <c r="C18" s="5" t="str">
        <f ca="1">IFERROR(__xludf.DUMMYFUNCTION("""COMPUTED_VALUE"""),"PROCESSED FOOD &amp; BEVERAGES")</f>
        <v>PROCESSED FOOD &amp; BEVERAGES</v>
      </c>
    </row>
    <row r="19" spans="1:3" ht="12.75" x14ac:dyDescent="0.2">
      <c r="A19" s="10" t="s">
        <v>176</v>
      </c>
      <c r="B19" s="11" t="s">
        <v>194</v>
      </c>
      <c r="C19" s="5" t="str">
        <f ca="1">IFERROR(__xludf.DUMMYFUNCTION("""COMPUTED_VALUE"""),"PYROTECHNICS")</f>
        <v>PYROTECHNICS</v>
      </c>
    </row>
    <row r="20" spans="1:3" ht="12.75" x14ac:dyDescent="0.2">
      <c r="A20" s="10" t="s">
        <v>176</v>
      </c>
      <c r="B20" s="11" t="s">
        <v>195</v>
      </c>
      <c r="C20" s="5" t="str">
        <f ca="1">IFERROR(__xludf.DUMMYFUNCTION("""COMPUTED_VALUE"""),"SOCIAL, COMMUNITY DEVELOPMENT AND OTHER SERVICES")</f>
        <v>SOCIAL, COMMUNITY DEVELOPMENT AND OTHER SERVICES</v>
      </c>
    </row>
    <row r="21" spans="1:3" ht="12.75" x14ac:dyDescent="0.2">
      <c r="A21" s="10" t="s">
        <v>176</v>
      </c>
      <c r="B21" s="11" t="s">
        <v>196</v>
      </c>
      <c r="C21" s="5" t="str">
        <f ca="1">IFERROR(__xludf.DUMMYFUNCTION("""COMPUTED_VALUE"""),"TOURISM (HOTEL AND RESTAURANT)")</f>
        <v>TOURISM (HOTEL AND RESTAURANT)</v>
      </c>
    </row>
    <row r="22" spans="1:3" ht="12.75" x14ac:dyDescent="0.2">
      <c r="A22" s="10" t="s">
        <v>176</v>
      </c>
      <c r="B22" s="11" t="s">
        <v>197</v>
      </c>
      <c r="C22" s="5" t="str">
        <f ca="1">IFERROR(__xludf.DUMMYFUNCTION("""COMPUTED_VALUE"""),"TVET")</f>
        <v>TVET</v>
      </c>
    </row>
    <row r="23" spans="1:3" ht="12.75" x14ac:dyDescent="0.2">
      <c r="A23" s="10" t="s">
        <v>176</v>
      </c>
      <c r="B23" s="11" t="s">
        <v>198</v>
      </c>
      <c r="C23" s="5" t="str">
        <f ca="1">IFERROR(__xludf.DUMMYFUNCTION("""COMPUTED_VALUE"""),"UTILITIES ( WATER SUPPLY, SEWERAGE, WASTE MANAGEMENT, ETC)")</f>
        <v>UTILITIES ( WATER SUPPLY, SEWERAGE, WASTE MANAGEMENT, ETC)</v>
      </c>
    </row>
    <row r="24" spans="1:3" ht="12.75" x14ac:dyDescent="0.2">
      <c r="A24" s="10" t="s">
        <v>176</v>
      </c>
      <c r="B24" s="11" t="s">
        <v>199</v>
      </c>
      <c r="C24" s="5" t="str">
        <f ca="1">IFERROR(__xludf.DUMMYFUNCTION("""COMPUTED_VALUE"""),"VISUAL ARTS")</f>
        <v>VISUAL ARTS</v>
      </c>
    </row>
    <row r="25" spans="1:3" ht="12.75" x14ac:dyDescent="0.2">
      <c r="A25" s="10" t="s">
        <v>176</v>
      </c>
      <c r="B25" s="11" t="s">
        <v>200</v>
      </c>
      <c r="C25" s="5" t="str">
        <f ca="1">IFERROR(__xludf.DUMMYFUNCTION("""COMPUTED_VALUE"""),"WHOLESALE AND RETAIL TRADING")</f>
        <v>WHOLESALE AND RETAIL TRADING</v>
      </c>
    </row>
    <row r="26" spans="1:3" ht="12.75" x14ac:dyDescent="0.2">
      <c r="A26" s="10" t="s">
        <v>176</v>
      </c>
      <c r="B26" s="11" t="s">
        <v>201</v>
      </c>
    </row>
    <row r="27" spans="1:3" ht="12.75" x14ac:dyDescent="0.2">
      <c r="A27" s="10" t="s">
        <v>176</v>
      </c>
      <c r="B27" s="11" t="s">
        <v>202</v>
      </c>
    </row>
    <row r="28" spans="1:3" ht="12.75" x14ac:dyDescent="0.2">
      <c r="A28" s="10" t="s">
        <v>176</v>
      </c>
      <c r="B28" s="11" t="s">
        <v>203</v>
      </c>
    </row>
    <row r="29" spans="1:3" ht="12.75" x14ac:dyDescent="0.2">
      <c r="A29" s="10" t="s">
        <v>176</v>
      </c>
      <c r="B29" s="11" t="s">
        <v>204</v>
      </c>
    </row>
    <row r="30" spans="1:3" ht="12.75" x14ac:dyDescent="0.2">
      <c r="A30" s="10" t="s">
        <v>176</v>
      </c>
      <c r="B30" s="11" t="s">
        <v>205</v>
      </c>
    </row>
    <row r="31" spans="1:3" ht="12.75" x14ac:dyDescent="0.2">
      <c r="A31" s="10" t="s">
        <v>176</v>
      </c>
      <c r="B31" s="11" t="s">
        <v>206</v>
      </c>
    </row>
    <row r="32" spans="1:3" ht="12.75" x14ac:dyDescent="0.2">
      <c r="A32" s="10" t="s">
        <v>176</v>
      </c>
      <c r="B32" s="11" t="s">
        <v>207</v>
      </c>
    </row>
    <row r="33" spans="1:2" ht="12.75" x14ac:dyDescent="0.2">
      <c r="A33" s="10" t="s">
        <v>176</v>
      </c>
      <c r="B33" s="11" t="s">
        <v>208</v>
      </c>
    </row>
    <row r="34" spans="1:2" ht="12.75" x14ac:dyDescent="0.2">
      <c r="A34" s="10" t="s">
        <v>176</v>
      </c>
      <c r="B34" s="11" t="s">
        <v>209</v>
      </c>
    </row>
    <row r="35" spans="1:2" ht="12.75" x14ac:dyDescent="0.2">
      <c r="A35" s="10" t="s">
        <v>176</v>
      </c>
      <c r="B35" s="11" t="s">
        <v>210</v>
      </c>
    </row>
    <row r="36" spans="1:2" ht="12.75" x14ac:dyDescent="0.2">
      <c r="A36" s="10" t="s">
        <v>176</v>
      </c>
      <c r="B36" s="11" t="s">
        <v>211</v>
      </c>
    </row>
    <row r="37" spans="1:2" ht="12.75" x14ac:dyDescent="0.2">
      <c r="A37" s="10" t="s">
        <v>176</v>
      </c>
      <c r="B37" s="11" t="s">
        <v>212</v>
      </c>
    </row>
    <row r="38" spans="1:2" ht="12.75" x14ac:dyDescent="0.2">
      <c r="A38" s="10" t="s">
        <v>176</v>
      </c>
      <c r="B38" s="11" t="s">
        <v>213</v>
      </c>
    </row>
    <row r="39" spans="1:2" ht="12.75" x14ac:dyDescent="0.2">
      <c r="A39" s="10" t="s">
        <v>176</v>
      </c>
      <c r="B39" s="11" t="s">
        <v>214</v>
      </c>
    </row>
    <row r="40" spans="1:2" ht="12.75" x14ac:dyDescent="0.2">
      <c r="A40" s="10" t="s">
        <v>176</v>
      </c>
      <c r="B40" s="11" t="s">
        <v>215</v>
      </c>
    </row>
    <row r="41" spans="1:2" ht="12.75" x14ac:dyDescent="0.2">
      <c r="A41" s="10" t="s">
        <v>176</v>
      </c>
      <c r="B41" s="11" t="s">
        <v>216</v>
      </c>
    </row>
    <row r="42" spans="1:2" ht="12.75" x14ac:dyDescent="0.2">
      <c r="A42" s="10" t="s">
        <v>217</v>
      </c>
      <c r="B42" s="11" t="s">
        <v>218</v>
      </c>
    </row>
    <row r="43" spans="1:2" ht="12.75" x14ac:dyDescent="0.2">
      <c r="A43" s="10" t="s">
        <v>217</v>
      </c>
      <c r="B43" s="11" t="s">
        <v>219</v>
      </c>
    </row>
    <row r="44" spans="1:2" ht="12.75" x14ac:dyDescent="0.2">
      <c r="A44" s="10" t="s">
        <v>217</v>
      </c>
      <c r="B44" s="11" t="s">
        <v>220</v>
      </c>
    </row>
    <row r="45" spans="1:2" ht="12.75" x14ac:dyDescent="0.2">
      <c r="A45" s="10" t="s">
        <v>217</v>
      </c>
      <c r="B45" s="11" t="s">
        <v>221</v>
      </c>
    </row>
    <row r="46" spans="1:2" ht="12.75" x14ac:dyDescent="0.2">
      <c r="A46" s="10" t="s">
        <v>217</v>
      </c>
      <c r="B46" s="11" t="s">
        <v>222</v>
      </c>
    </row>
    <row r="47" spans="1:2" ht="12.75" x14ac:dyDescent="0.2">
      <c r="A47" s="10" t="s">
        <v>217</v>
      </c>
      <c r="B47" s="11" t="s">
        <v>223</v>
      </c>
    </row>
    <row r="48" spans="1:2" ht="12.75" x14ac:dyDescent="0.2">
      <c r="A48" s="10" t="s">
        <v>217</v>
      </c>
      <c r="B48" s="11" t="s">
        <v>224</v>
      </c>
    </row>
    <row r="49" spans="1:2" ht="12.75" x14ac:dyDescent="0.2">
      <c r="A49" s="10" t="s">
        <v>217</v>
      </c>
      <c r="B49" s="11" t="s">
        <v>225</v>
      </c>
    </row>
    <row r="50" spans="1:2" ht="12.75" x14ac:dyDescent="0.2">
      <c r="A50" s="10" t="s">
        <v>217</v>
      </c>
      <c r="B50" s="11" t="s">
        <v>226</v>
      </c>
    </row>
    <row r="51" spans="1:2" ht="12.75" x14ac:dyDescent="0.2">
      <c r="A51" s="10" t="s">
        <v>217</v>
      </c>
      <c r="B51" s="11" t="s">
        <v>227</v>
      </c>
    </row>
    <row r="52" spans="1:2" ht="12.75" x14ac:dyDescent="0.2">
      <c r="A52" s="10" t="s">
        <v>217</v>
      </c>
      <c r="B52" s="11" t="s">
        <v>228</v>
      </c>
    </row>
    <row r="53" spans="1:2" ht="12.75" x14ac:dyDescent="0.2">
      <c r="A53" s="10" t="s">
        <v>217</v>
      </c>
      <c r="B53" s="11" t="s">
        <v>229</v>
      </c>
    </row>
    <row r="54" spans="1:2" ht="12.75" x14ac:dyDescent="0.2">
      <c r="A54" s="10" t="s">
        <v>217</v>
      </c>
      <c r="B54" s="11" t="s">
        <v>230</v>
      </c>
    </row>
    <row r="55" spans="1:2" ht="12.75" x14ac:dyDescent="0.2">
      <c r="A55" s="10" t="s">
        <v>217</v>
      </c>
      <c r="B55" s="11" t="s">
        <v>231</v>
      </c>
    </row>
    <row r="56" spans="1:2" ht="12.75" x14ac:dyDescent="0.2">
      <c r="A56" s="10" t="s">
        <v>217</v>
      </c>
      <c r="B56" s="11" t="s">
        <v>232</v>
      </c>
    </row>
    <row r="57" spans="1:2" ht="12.75" x14ac:dyDescent="0.2">
      <c r="A57" s="10" t="s">
        <v>217</v>
      </c>
      <c r="B57" s="11" t="s">
        <v>233</v>
      </c>
    </row>
    <row r="58" spans="1:2" ht="12.75" x14ac:dyDescent="0.2">
      <c r="A58" s="10" t="s">
        <v>217</v>
      </c>
      <c r="B58" s="11" t="s">
        <v>234</v>
      </c>
    </row>
    <row r="59" spans="1:2" ht="12.75" x14ac:dyDescent="0.2">
      <c r="A59" s="10" t="s">
        <v>217</v>
      </c>
      <c r="B59" s="11" t="s">
        <v>235</v>
      </c>
    </row>
    <row r="60" spans="1:2" ht="12.75" x14ac:dyDescent="0.2">
      <c r="A60" s="10" t="s">
        <v>217</v>
      </c>
      <c r="B60" s="11" t="s">
        <v>236</v>
      </c>
    </row>
    <row r="61" spans="1:2" ht="12.75" x14ac:dyDescent="0.2">
      <c r="A61" s="10" t="s">
        <v>217</v>
      </c>
      <c r="B61" s="11" t="s">
        <v>237</v>
      </c>
    </row>
    <row r="62" spans="1:2" ht="12.75" x14ac:dyDescent="0.2">
      <c r="A62" s="10" t="s">
        <v>217</v>
      </c>
      <c r="B62" s="11" t="s">
        <v>238</v>
      </c>
    </row>
    <row r="63" spans="1:2" ht="12.75" x14ac:dyDescent="0.2">
      <c r="A63" s="10" t="s">
        <v>217</v>
      </c>
      <c r="B63" s="11" t="s">
        <v>239</v>
      </c>
    </row>
    <row r="64" spans="1:2" ht="12.75" x14ac:dyDescent="0.2">
      <c r="A64" s="10" t="s">
        <v>217</v>
      </c>
      <c r="B64" s="11" t="s">
        <v>240</v>
      </c>
    </row>
    <row r="65" spans="1:2" ht="12.75" x14ac:dyDescent="0.2">
      <c r="A65" s="10" t="s">
        <v>217</v>
      </c>
      <c r="B65" s="11" t="s">
        <v>241</v>
      </c>
    </row>
    <row r="66" spans="1:2" ht="12.75" x14ac:dyDescent="0.2">
      <c r="A66" s="10" t="s">
        <v>217</v>
      </c>
      <c r="B66" s="11" t="s">
        <v>242</v>
      </c>
    </row>
    <row r="67" spans="1:2" ht="12.75" x14ac:dyDescent="0.2">
      <c r="A67" s="10" t="s">
        <v>217</v>
      </c>
      <c r="B67" s="11" t="s">
        <v>243</v>
      </c>
    </row>
    <row r="68" spans="1:2" ht="12.75" x14ac:dyDescent="0.2">
      <c r="A68" s="10" t="s">
        <v>217</v>
      </c>
      <c r="B68" s="11" t="s">
        <v>244</v>
      </c>
    </row>
    <row r="69" spans="1:2" ht="12.75" x14ac:dyDescent="0.2">
      <c r="A69" s="10" t="s">
        <v>217</v>
      </c>
      <c r="B69" s="11" t="s">
        <v>245</v>
      </c>
    </row>
    <row r="70" spans="1:2" ht="12.75" x14ac:dyDescent="0.2">
      <c r="A70" s="10" t="s">
        <v>217</v>
      </c>
      <c r="B70" s="11" t="s">
        <v>246</v>
      </c>
    </row>
    <row r="71" spans="1:2" ht="12.75" x14ac:dyDescent="0.2">
      <c r="A71" s="10" t="s">
        <v>217</v>
      </c>
      <c r="B71" s="11" t="s">
        <v>247</v>
      </c>
    </row>
    <row r="72" spans="1:2" ht="12.75" x14ac:dyDescent="0.2">
      <c r="A72" s="10" t="s">
        <v>217</v>
      </c>
      <c r="B72" s="11" t="s">
        <v>248</v>
      </c>
    </row>
    <row r="73" spans="1:2" ht="12.75" x14ac:dyDescent="0.2">
      <c r="A73" s="10" t="s">
        <v>217</v>
      </c>
      <c r="B73" s="11" t="s">
        <v>249</v>
      </c>
    </row>
    <row r="74" spans="1:2" ht="12.75" x14ac:dyDescent="0.2">
      <c r="A74" s="10" t="s">
        <v>217</v>
      </c>
      <c r="B74" s="11" t="s">
        <v>250</v>
      </c>
    </row>
    <row r="75" spans="1:2" ht="12.75" x14ac:dyDescent="0.2">
      <c r="A75" s="10" t="s">
        <v>217</v>
      </c>
      <c r="B75" s="11" t="s">
        <v>251</v>
      </c>
    </row>
    <row r="76" spans="1:2" ht="12.75" x14ac:dyDescent="0.2">
      <c r="A76" s="10" t="s">
        <v>217</v>
      </c>
      <c r="B76" s="11" t="s">
        <v>252</v>
      </c>
    </row>
    <row r="77" spans="1:2" ht="12.75" x14ac:dyDescent="0.2">
      <c r="A77" s="10" t="s">
        <v>217</v>
      </c>
      <c r="B77" s="11" t="s">
        <v>253</v>
      </c>
    </row>
    <row r="78" spans="1:2" ht="12.75" x14ac:dyDescent="0.2">
      <c r="A78" s="10" t="s">
        <v>217</v>
      </c>
      <c r="B78" s="11" t="s">
        <v>254</v>
      </c>
    </row>
    <row r="79" spans="1:2" ht="12.75" x14ac:dyDescent="0.2">
      <c r="A79" s="10" t="s">
        <v>217</v>
      </c>
      <c r="B79" s="11" t="s">
        <v>255</v>
      </c>
    </row>
    <row r="80" spans="1:2" ht="12.75" x14ac:dyDescent="0.2">
      <c r="A80" s="10" t="s">
        <v>217</v>
      </c>
      <c r="B80" s="11" t="s">
        <v>256</v>
      </c>
    </row>
    <row r="81" spans="1:2" ht="12.75" x14ac:dyDescent="0.2">
      <c r="A81" s="10" t="s">
        <v>217</v>
      </c>
      <c r="B81" s="11" t="s">
        <v>257</v>
      </c>
    </row>
    <row r="82" spans="1:2" ht="12.75" x14ac:dyDescent="0.2">
      <c r="A82" s="10" t="s">
        <v>217</v>
      </c>
      <c r="B82" s="11" t="s">
        <v>258</v>
      </c>
    </row>
    <row r="83" spans="1:2" ht="12.75" x14ac:dyDescent="0.2">
      <c r="A83" s="10" t="s">
        <v>217</v>
      </c>
      <c r="B83" s="11" t="s">
        <v>259</v>
      </c>
    </row>
    <row r="84" spans="1:2" ht="12.75" x14ac:dyDescent="0.2">
      <c r="A84" s="10" t="s">
        <v>260</v>
      </c>
      <c r="B84" s="11" t="s">
        <v>261</v>
      </c>
    </row>
    <row r="85" spans="1:2" ht="12.75" x14ac:dyDescent="0.2">
      <c r="A85" s="10" t="s">
        <v>262</v>
      </c>
      <c r="B85" s="11" t="s">
        <v>263</v>
      </c>
    </row>
    <row r="86" spans="1:2" ht="12.75" x14ac:dyDescent="0.2">
      <c r="A86" s="10" t="s">
        <v>262</v>
      </c>
      <c r="B86" s="11" t="s">
        <v>264</v>
      </c>
    </row>
    <row r="87" spans="1:2" ht="12.75" x14ac:dyDescent="0.2">
      <c r="A87" s="10" t="s">
        <v>262</v>
      </c>
      <c r="B87" s="11" t="s">
        <v>265</v>
      </c>
    </row>
    <row r="88" spans="1:2" ht="12.75" x14ac:dyDescent="0.2">
      <c r="A88" s="10" t="s">
        <v>262</v>
      </c>
      <c r="B88" s="11" t="s">
        <v>266</v>
      </c>
    </row>
    <row r="89" spans="1:2" ht="12.75" x14ac:dyDescent="0.2">
      <c r="A89" s="10" t="s">
        <v>262</v>
      </c>
      <c r="B89" s="11" t="s">
        <v>267</v>
      </c>
    </row>
    <row r="90" spans="1:2" ht="12.75" x14ac:dyDescent="0.2">
      <c r="A90" s="10" t="s">
        <v>262</v>
      </c>
      <c r="B90" s="11" t="s">
        <v>268</v>
      </c>
    </row>
    <row r="91" spans="1:2" ht="12.75" x14ac:dyDescent="0.2">
      <c r="A91" s="10" t="s">
        <v>262</v>
      </c>
      <c r="B91" s="11" t="s">
        <v>269</v>
      </c>
    </row>
    <row r="92" spans="1:2" ht="12.75" x14ac:dyDescent="0.2">
      <c r="A92" s="10" t="s">
        <v>262</v>
      </c>
      <c r="B92" s="11" t="s">
        <v>270</v>
      </c>
    </row>
    <row r="93" spans="1:2" ht="12.75" x14ac:dyDescent="0.2">
      <c r="A93" s="10" t="s">
        <v>262</v>
      </c>
      <c r="B93" s="11" t="s">
        <v>271</v>
      </c>
    </row>
    <row r="94" spans="1:2" ht="12.75" x14ac:dyDescent="0.2">
      <c r="A94" s="10" t="s">
        <v>262</v>
      </c>
      <c r="B94" s="11" t="s">
        <v>272</v>
      </c>
    </row>
    <row r="95" spans="1:2" ht="12.75" x14ac:dyDescent="0.2">
      <c r="A95" s="10" t="s">
        <v>262</v>
      </c>
      <c r="B95" s="11" t="s">
        <v>273</v>
      </c>
    </row>
    <row r="96" spans="1:2" ht="12.75" x14ac:dyDescent="0.2">
      <c r="A96" s="10" t="s">
        <v>262</v>
      </c>
      <c r="B96" s="11" t="s">
        <v>274</v>
      </c>
    </row>
    <row r="97" spans="1:2" ht="12.75" x14ac:dyDescent="0.2">
      <c r="A97" s="10" t="s">
        <v>262</v>
      </c>
      <c r="B97" s="11" t="s">
        <v>275</v>
      </c>
    </row>
    <row r="98" spans="1:2" ht="12.75" x14ac:dyDescent="0.2">
      <c r="A98" s="10" t="s">
        <v>262</v>
      </c>
      <c r="B98" s="11" t="s">
        <v>276</v>
      </c>
    </row>
    <row r="99" spans="1:2" ht="12.75" x14ac:dyDescent="0.2">
      <c r="A99" s="10" t="s">
        <v>262</v>
      </c>
      <c r="B99" s="11" t="s">
        <v>277</v>
      </c>
    </row>
    <row r="100" spans="1:2" ht="12.75" x14ac:dyDescent="0.2">
      <c r="A100" s="10" t="s">
        <v>262</v>
      </c>
      <c r="B100" s="11" t="s">
        <v>278</v>
      </c>
    </row>
    <row r="101" spans="1:2" ht="12.75" x14ac:dyDescent="0.2">
      <c r="A101" s="10" t="s">
        <v>262</v>
      </c>
      <c r="B101" s="11" t="s">
        <v>279</v>
      </c>
    </row>
    <row r="102" spans="1:2" ht="12.75" x14ac:dyDescent="0.2">
      <c r="A102" s="10" t="s">
        <v>262</v>
      </c>
      <c r="B102" s="11" t="s">
        <v>280</v>
      </c>
    </row>
    <row r="103" spans="1:2" ht="12.75" x14ac:dyDescent="0.2">
      <c r="A103" s="10" t="s">
        <v>262</v>
      </c>
      <c r="B103" s="11" t="s">
        <v>281</v>
      </c>
    </row>
    <row r="104" spans="1:2" ht="12.75" x14ac:dyDescent="0.2">
      <c r="A104" s="10" t="s">
        <v>262</v>
      </c>
      <c r="B104" s="11" t="s">
        <v>282</v>
      </c>
    </row>
    <row r="105" spans="1:2" ht="12.75" x14ac:dyDescent="0.2">
      <c r="A105" s="10" t="s">
        <v>262</v>
      </c>
      <c r="B105" s="11" t="s">
        <v>283</v>
      </c>
    </row>
    <row r="106" spans="1:2" ht="12.75" x14ac:dyDescent="0.2">
      <c r="A106" s="10" t="s">
        <v>262</v>
      </c>
      <c r="B106" s="11" t="s">
        <v>284</v>
      </c>
    </row>
    <row r="107" spans="1:2" ht="12.75" x14ac:dyDescent="0.2">
      <c r="A107" s="10" t="s">
        <v>262</v>
      </c>
      <c r="B107" s="11" t="s">
        <v>285</v>
      </c>
    </row>
    <row r="108" spans="1:2" ht="12.75" x14ac:dyDescent="0.2">
      <c r="A108" s="10" t="s">
        <v>262</v>
      </c>
      <c r="B108" s="11" t="s">
        <v>286</v>
      </c>
    </row>
    <row r="109" spans="1:2" ht="12.75" x14ac:dyDescent="0.2">
      <c r="A109" s="10" t="s">
        <v>262</v>
      </c>
      <c r="B109" s="11" t="s">
        <v>287</v>
      </c>
    </row>
    <row r="110" spans="1:2" ht="12.75" x14ac:dyDescent="0.2">
      <c r="A110" s="10" t="s">
        <v>262</v>
      </c>
      <c r="B110" s="11" t="s">
        <v>288</v>
      </c>
    </row>
    <row r="111" spans="1:2" ht="12.75" x14ac:dyDescent="0.2">
      <c r="A111" s="10" t="s">
        <v>262</v>
      </c>
      <c r="B111" s="11" t="s">
        <v>289</v>
      </c>
    </row>
    <row r="112" spans="1:2" ht="12.75" x14ac:dyDescent="0.2">
      <c r="A112" s="10" t="s">
        <v>262</v>
      </c>
      <c r="B112" s="11" t="s">
        <v>290</v>
      </c>
    </row>
    <row r="113" spans="1:2" ht="12.75" x14ac:dyDescent="0.2">
      <c r="A113" s="10" t="s">
        <v>262</v>
      </c>
      <c r="B113" s="11" t="s">
        <v>291</v>
      </c>
    </row>
    <row r="114" spans="1:2" ht="12.75" x14ac:dyDescent="0.2">
      <c r="A114" s="10" t="s">
        <v>262</v>
      </c>
      <c r="B114" s="11" t="s">
        <v>292</v>
      </c>
    </row>
    <row r="115" spans="1:2" ht="12.75" x14ac:dyDescent="0.2">
      <c r="A115" s="10" t="s">
        <v>262</v>
      </c>
      <c r="B115" s="11" t="s">
        <v>293</v>
      </c>
    </row>
    <row r="116" spans="1:2" ht="12.75" x14ac:dyDescent="0.2">
      <c r="A116" s="10" t="s">
        <v>262</v>
      </c>
      <c r="B116" s="11" t="s">
        <v>294</v>
      </c>
    </row>
    <row r="117" spans="1:2" ht="12.75" x14ac:dyDescent="0.2">
      <c r="A117" s="10" t="s">
        <v>262</v>
      </c>
      <c r="B117" s="11" t="s">
        <v>295</v>
      </c>
    </row>
    <row r="118" spans="1:2" ht="12.75" x14ac:dyDescent="0.2">
      <c r="A118" s="10" t="s">
        <v>262</v>
      </c>
      <c r="B118" s="11" t="s">
        <v>296</v>
      </c>
    </row>
    <row r="119" spans="1:2" ht="12.75" x14ac:dyDescent="0.2">
      <c r="A119" s="10" t="s">
        <v>262</v>
      </c>
      <c r="B119" s="11" t="s">
        <v>297</v>
      </c>
    </row>
    <row r="120" spans="1:2" ht="12.75" x14ac:dyDescent="0.2">
      <c r="A120" s="10" t="s">
        <v>262</v>
      </c>
      <c r="B120" s="11" t="s">
        <v>298</v>
      </c>
    </row>
    <row r="121" spans="1:2" ht="12.75" x14ac:dyDescent="0.2">
      <c r="A121" s="10" t="s">
        <v>262</v>
      </c>
      <c r="B121" s="11" t="s">
        <v>299</v>
      </c>
    </row>
    <row r="122" spans="1:2" ht="12.75" x14ac:dyDescent="0.2">
      <c r="A122" s="10" t="s">
        <v>262</v>
      </c>
      <c r="B122" s="11" t="s">
        <v>300</v>
      </c>
    </row>
    <row r="123" spans="1:2" ht="12.75" x14ac:dyDescent="0.2">
      <c r="A123" s="10" t="s">
        <v>262</v>
      </c>
      <c r="B123" s="11" t="s">
        <v>301</v>
      </c>
    </row>
    <row r="124" spans="1:2" ht="12.75" x14ac:dyDescent="0.2">
      <c r="A124" s="10" t="s">
        <v>262</v>
      </c>
      <c r="B124" s="11" t="s">
        <v>302</v>
      </c>
    </row>
    <row r="125" spans="1:2" ht="12.75" x14ac:dyDescent="0.2">
      <c r="A125" s="10" t="s">
        <v>262</v>
      </c>
      <c r="B125" s="11" t="s">
        <v>303</v>
      </c>
    </row>
    <row r="126" spans="1:2" ht="12.75" x14ac:dyDescent="0.2">
      <c r="A126" s="10" t="s">
        <v>262</v>
      </c>
      <c r="B126" s="11" t="s">
        <v>304</v>
      </c>
    </row>
    <row r="127" spans="1:2" ht="12.75" x14ac:dyDescent="0.2">
      <c r="A127" s="10" t="s">
        <v>262</v>
      </c>
      <c r="B127" s="11" t="s">
        <v>305</v>
      </c>
    </row>
    <row r="128" spans="1:2" ht="12.75" x14ac:dyDescent="0.2">
      <c r="A128" s="10" t="s">
        <v>262</v>
      </c>
      <c r="B128" s="11" t="s">
        <v>306</v>
      </c>
    </row>
    <row r="129" spans="1:2" ht="12.75" x14ac:dyDescent="0.2">
      <c r="A129" s="10" t="s">
        <v>262</v>
      </c>
      <c r="B129" s="11" t="s">
        <v>307</v>
      </c>
    </row>
    <row r="130" spans="1:2" ht="12.75" x14ac:dyDescent="0.2">
      <c r="A130" s="10" t="s">
        <v>262</v>
      </c>
      <c r="B130" s="11" t="s">
        <v>308</v>
      </c>
    </row>
    <row r="131" spans="1:2" ht="12.75" x14ac:dyDescent="0.2">
      <c r="A131" s="10" t="s">
        <v>262</v>
      </c>
      <c r="B131" s="11" t="s">
        <v>309</v>
      </c>
    </row>
    <row r="132" spans="1:2" ht="12.75" x14ac:dyDescent="0.2">
      <c r="A132" s="10" t="s">
        <v>262</v>
      </c>
      <c r="B132" s="11" t="s">
        <v>310</v>
      </c>
    </row>
    <row r="133" spans="1:2" ht="12.75" x14ac:dyDescent="0.2">
      <c r="A133" s="10" t="s">
        <v>262</v>
      </c>
      <c r="B133" s="11" t="s">
        <v>311</v>
      </c>
    </row>
    <row r="134" spans="1:2" ht="12.75" x14ac:dyDescent="0.2">
      <c r="A134" s="10" t="s">
        <v>262</v>
      </c>
      <c r="B134" s="11" t="s">
        <v>312</v>
      </c>
    </row>
    <row r="135" spans="1:2" ht="12.75" x14ac:dyDescent="0.2">
      <c r="A135" s="10" t="s">
        <v>313</v>
      </c>
      <c r="B135" s="11" t="s">
        <v>314</v>
      </c>
    </row>
    <row r="136" spans="1:2" ht="12.75" x14ac:dyDescent="0.2">
      <c r="A136" s="10" t="s">
        <v>313</v>
      </c>
      <c r="B136" s="11" t="s">
        <v>315</v>
      </c>
    </row>
    <row r="137" spans="1:2" ht="12.75" x14ac:dyDescent="0.2">
      <c r="A137" s="10" t="s">
        <v>313</v>
      </c>
      <c r="B137" s="11" t="s">
        <v>316</v>
      </c>
    </row>
    <row r="138" spans="1:2" ht="12.75" x14ac:dyDescent="0.2">
      <c r="A138" s="10" t="s">
        <v>317</v>
      </c>
      <c r="B138" s="11" t="s">
        <v>318</v>
      </c>
    </row>
    <row r="139" spans="1:2" ht="12.75" x14ac:dyDescent="0.2">
      <c r="A139" s="10" t="s">
        <v>317</v>
      </c>
      <c r="B139" s="11" t="s">
        <v>319</v>
      </c>
    </row>
    <row r="140" spans="1:2" ht="12.75" x14ac:dyDescent="0.2">
      <c r="A140" s="10" t="s">
        <v>320</v>
      </c>
      <c r="B140" s="11" t="s">
        <v>321</v>
      </c>
    </row>
    <row r="141" spans="1:2" ht="12.75" x14ac:dyDescent="0.2">
      <c r="A141" s="10" t="s">
        <v>320</v>
      </c>
      <c r="B141" s="11" t="s">
        <v>322</v>
      </c>
    </row>
    <row r="142" spans="1:2" ht="12.75" x14ac:dyDescent="0.2">
      <c r="A142" s="10" t="s">
        <v>320</v>
      </c>
      <c r="B142" s="11" t="s">
        <v>323</v>
      </c>
    </row>
    <row r="143" spans="1:2" ht="12.75" x14ac:dyDescent="0.2">
      <c r="A143" s="10" t="s">
        <v>320</v>
      </c>
      <c r="B143" s="11" t="s">
        <v>324</v>
      </c>
    </row>
    <row r="144" spans="1:2" ht="12.75" x14ac:dyDescent="0.2">
      <c r="A144" s="10" t="s">
        <v>320</v>
      </c>
      <c r="B144" s="11" t="s">
        <v>325</v>
      </c>
    </row>
    <row r="145" spans="1:2" ht="12.75" x14ac:dyDescent="0.2">
      <c r="A145" s="10" t="s">
        <v>320</v>
      </c>
      <c r="B145" s="11" t="s">
        <v>326</v>
      </c>
    </row>
    <row r="146" spans="1:2" ht="12.75" x14ac:dyDescent="0.2">
      <c r="A146" s="10" t="s">
        <v>320</v>
      </c>
      <c r="B146" s="11" t="s">
        <v>327</v>
      </c>
    </row>
    <row r="147" spans="1:2" ht="12.75" x14ac:dyDescent="0.2">
      <c r="A147" s="10" t="s">
        <v>320</v>
      </c>
      <c r="B147" s="11" t="s">
        <v>328</v>
      </c>
    </row>
    <row r="148" spans="1:2" ht="12.75" x14ac:dyDescent="0.2">
      <c r="A148" s="10" t="s">
        <v>320</v>
      </c>
      <c r="B148" s="11" t="s">
        <v>329</v>
      </c>
    </row>
    <row r="149" spans="1:2" ht="12.75" x14ac:dyDescent="0.2">
      <c r="A149" s="10" t="s">
        <v>320</v>
      </c>
      <c r="B149" s="11" t="s">
        <v>330</v>
      </c>
    </row>
    <row r="150" spans="1:2" ht="12.75" x14ac:dyDescent="0.2">
      <c r="A150" s="10" t="s">
        <v>320</v>
      </c>
      <c r="B150" s="11" t="s">
        <v>331</v>
      </c>
    </row>
    <row r="151" spans="1:2" ht="12.75" x14ac:dyDescent="0.2">
      <c r="A151" s="10" t="s">
        <v>320</v>
      </c>
      <c r="B151" s="11" t="s">
        <v>332</v>
      </c>
    </row>
    <row r="152" spans="1:2" ht="12.75" x14ac:dyDescent="0.2">
      <c r="A152" s="10" t="s">
        <v>320</v>
      </c>
      <c r="B152" s="11" t="s">
        <v>333</v>
      </c>
    </row>
    <row r="153" spans="1:2" ht="12.75" x14ac:dyDescent="0.2">
      <c r="A153" s="10" t="s">
        <v>320</v>
      </c>
      <c r="B153" s="11" t="s">
        <v>334</v>
      </c>
    </row>
    <row r="154" spans="1:2" ht="12.75" x14ac:dyDescent="0.2">
      <c r="A154" s="10" t="s">
        <v>320</v>
      </c>
      <c r="B154" s="11" t="s">
        <v>335</v>
      </c>
    </row>
    <row r="155" spans="1:2" ht="12.75" x14ac:dyDescent="0.2">
      <c r="A155" s="10" t="s">
        <v>320</v>
      </c>
      <c r="B155" s="11" t="s">
        <v>336</v>
      </c>
    </row>
    <row r="156" spans="1:2" ht="12.75" x14ac:dyDescent="0.2">
      <c r="A156" s="10" t="s">
        <v>320</v>
      </c>
      <c r="B156" s="11" t="s">
        <v>337</v>
      </c>
    </row>
    <row r="157" spans="1:2" ht="12.75" x14ac:dyDescent="0.2">
      <c r="A157" s="10" t="s">
        <v>320</v>
      </c>
      <c r="B157" s="11" t="s">
        <v>338</v>
      </c>
    </row>
    <row r="158" spans="1:2" ht="12.75" x14ac:dyDescent="0.2">
      <c r="A158" s="10" t="s">
        <v>320</v>
      </c>
      <c r="B158" s="11" t="s">
        <v>339</v>
      </c>
    </row>
    <row r="159" spans="1:2" ht="12.75" x14ac:dyDescent="0.2">
      <c r="A159" s="10" t="s">
        <v>320</v>
      </c>
      <c r="B159" s="11" t="s">
        <v>340</v>
      </c>
    </row>
    <row r="160" spans="1:2" ht="12.75" x14ac:dyDescent="0.2">
      <c r="A160" s="10" t="s">
        <v>341</v>
      </c>
      <c r="B160" s="11" t="s">
        <v>342</v>
      </c>
    </row>
    <row r="161" spans="1:2" ht="12.75" x14ac:dyDescent="0.2">
      <c r="A161" s="10" t="s">
        <v>343</v>
      </c>
      <c r="B161" s="11" t="s">
        <v>344</v>
      </c>
    </row>
    <row r="162" spans="1:2" ht="12.75" x14ac:dyDescent="0.2">
      <c r="A162" s="10" t="s">
        <v>345</v>
      </c>
      <c r="B162" s="11" t="s">
        <v>346</v>
      </c>
    </row>
    <row r="163" spans="1:2" ht="12.75" x14ac:dyDescent="0.2">
      <c r="A163" s="10" t="s">
        <v>345</v>
      </c>
      <c r="B163" s="11" t="s">
        <v>347</v>
      </c>
    </row>
    <row r="164" spans="1:2" ht="12.75" x14ac:dyDescent="0.2">
      <c r="A164" s="10" t="s">
        <v>345</v>
      </c>
      <c r="B164" s="11" t="s">
        <v>348</v>
      </c>
    </row>
    <row r="165" spans="1:2" ht="12.75" x14ac:dyDescent="0.2">
      <c r="A165" s="10" t="s">
        <v>349</v>
      </c>
      <c r="B165" s="11" t="s">
        <v>350</v>
      </c>
    </row>
    <row r="166" spans="1:2" ht="12.75" x14ac:dyDescent="0.2">
      <c r="A166" s="10" t="s">
        <v>349</v>
      </c>
      <c r="B166" s="11" t="s">
        <v>351</v>
      </c>
    </row>
    <row r="167" spans="1:2" ht="12.75" x14ac:dyDescent="0.2">
      <c r="A167" s="10" t="s">
        <v>349</v>
      </c>
      <c r="B167" s="11" t="s">
        <v>352</v>
      </c>
    </row>
    <row r="168" spans="1:2" ht="12.75" x14ac:dyDescent="0.2">
      <c r="A168" s="10" t="s">
        <v>349</v>
      </c>
      <c r="B168" s="11" t="s">
        <v>353</v>
      </c>
    </row>
    <row r="169" spans="1:2" ht="12.75" x14ac:dyDescent="0.2">
      <c r="A169" s="10" t="s">
        <v>349</v>
      </c>
      <c r="B169" s="11" t="s">
        <v>354</v>
      </c>
    </row>
    <row r="170" spans="1:2" ht="12.75" x14ac:dyDescent="0.2">
      <c r="A170" s="10" t="s">
        <v>349</v>
      </c>
      <c r="B170" s="11" t="s">
        <v>355</v>
      </c>
    </row>
    <row r="171" spans="1:2" ht="12.75" x14ac:dyDescent="0.2">
      <c r="A171" s="10" t="s">
        <v>349</v>
      </c>
      <c r="B171" s="11" t="s">
        <v>356</v>
      </c>
    </row>
    <row r="172" spans="1:2" ht="12.75" x14ac:dyDescent="0.2">
      <c r="A172" s="10" t="s">
        <v>349</v>
      </c>
      <c r="B172" s="11" t="s">
        <v>357</v>
      </c>
    </row>
    <row r="173" spans="1:2" ht="12.75" x14ac:dyDescent="0.2">
      <c r="A173" s="10" t="s">
        <v>349</v>
      </c>
      <c r="B173" s="11" t="s">
        <v>358</v>
      </c>
    </row>
    <row r="174" spans="1:2" ht="12.75" x14ac:dyDescent="0.2">
      <c r="A174" s="10" t="s">
        <v>359</v>
      </c>
      <c r="B174" s="11" t="s">
        <v>360</v>
      </c>
    </row>
    <row r="175" spans="1:2" ht="12.75" x14ac:dyDescent="0.2">
      <c r="A175" s="10" t="s">
        <v>359</v>
      </c>
      <c r="B175" s="11" t="s">
        <v>361</v>
      </c>
    </row>
    <row r="176" spans="1:2" ht="12.75" x14ac:dyDescent="0.2">
      <c r="A176" s="10" t="s">
        <v>359</v>
      </c>
      <c r="B176" s="11" t="s">
        <v>362</v>
      </c>
    </row>
    <row r="177" spans="1:2" ht="12.75" x14ac:dyDescent="0.2">
      <c r="A177" s="10" t="s">
        <v>359</v>
      </c>
      <c r="B177" s="11" t="s">
        <v>363</v>
      </c>
    </row>
    <row r="178" spans="1:2" ht="12.75" x14ac:dyDescent="0.2">
      <c r="A178" s="10" t="s">
        <v>359</v>
      </c>
      <c r="B178" s="11" t="s">
        <v>364</v>
      </c>
    </row>
    <row r="179" spans="1:2" ht="12.75" x14ac:dyDescent="0.2">
      <c r="A179" s="10" t="s">
        <v>359</v>
      </c>
      <c r="B179" s="11" t="s">
        <v>365</v>
      </c>
    </row>
    <row r="180" spans="1:2" ht="12.75" x14ac:dyDescent="0.2">
      <c r="A180" s="10" t="s">
        <v>359</v>
      </c>
      <c r="B180" s="11" t="s">
        <v>366</v>
      </c>
    </row>
    <row r="181" spans="1:2" ht="12.75" x14ac:dyDescent="0.2">
      <c r="A181" s="10" t="s">
        <v>359</v>
      </c>
      <c r="B181" s="11" t="s">
        <v>367</v>
      </c>
    </row>
    <row r="182" spans="1:2" ht="12.75" x14ac:dyDescent="0.2">
      <c r="A182" s="10" t="s">
        <v>359</v>
      </c>
      <c r="B182" s="11" t="s">
        <v>368</v>
      </c>
    </row>
    <row r="183" spans="1:2" ht="12.75" x14ac:dyDescent="0.2">
      <c r="A183" s="10" t="s">
        <v>359</v>
      </c>
      <c r="B183" s="11" t="s">
        <v>369</v>
      </c>
    </row>
    <row r="184" spans="1:2" ht="12.75" x14ac:dyDescent="0.2">
      <c r="A184" s="10" t="s">
        <v>359</v>
      </c>
      <c r="B184" s="11" t="s">
        <v>370</v>
      </c>
    </row>
    <row r="185" spans="1:2" ht="12.75" x14ac:dyDescent="0.2">
      <c r="A185" s="10" t="s">
        <v>359</v>
      </c>
      <c r="B185" s="11" t="s">
        <v>371</v>
      </c>
    </row>
    <row r="186" spans="1:2" ht="12.75" x14ac:dyDescent="0.2">
      <c r="A186" s="10" t="s">
        <v>359</v>
      </c>
      <c r="B186" s="11" t="s">
        <v>372</v>
      </c>
    </row>
    <row r="187" spans="1:2" ht="12.75" x14ac:dyDescent="0.2">
      <c r="A187" s="10" t="s">
        <v>359</v>
      </c>
      <c r="B187" s="11" t="s">
        <v>373</v>
      </c>
    </row>
    <row r="188" spans="1:2" ht="12.75" x14ac:dyDescent="0.2">
      <c r="A188" s="10" t="s">
        <v>359</v>
      </c>
      <c r="B188" s="11" t="s">
        <v>374</v>
      </c>
    </row>
    <row r="189" spans="1:2" ht="12.75" x14ac:dyDescent="0.2">
      <c r="A189" s="10" t="s">
        <v>359</v>
      </c>
      <c r="B189" s="11" t="s">
        <v>375</v>
      </c>
    </row>
    <row r="190" spans="1:2" ht="12.75" x14ac:dyDescent="0.2">
      <c r="A190" s="10" t="s">
        <v>359</v>
      </c>
      <c r="B190" s="11" t="s">
        <v>376</v>
      </c>
    </row>
    <row r="191" spans="1:2" ht="12.75" x14ac:dyDescent="0.2">
      <c r="A191" s="10" t="s">
        <v>359</v>
      </c>
      <c r="B191" s="11" t="s">
        <v>377</v>
      </c>
    </row>
    <row r="192" spans="1:2" ht="12.75" x14ac:dyDescent="0.2">
      <c r="A192" s="10" t="s">
        <v>359</v>
      </c>
      <c r="B192" s="11" t="s">
        <v>378</v>
      </c>
    </row>
    <row r="193" spans="1:2" ht="12.75" x14ac:dyDescent="0.2">
      <c r="A193" s="10" t="s">
        <v>359</v>
      </c>
      <c r="B193" s="11" t="s">
        <v>379</v>
      </c>
    </row>
    <row r="194" spans="1:2" ht="12.75" x14ac:dyDescent="0.2">
      <c r="A194" s="10" t="s">
        <v>359</v>
      </c>
      <c r="B194" s="11" t="s">
        <v>380</v>
      </c>
    </row>
    <row r="195" spans="1:2" ht="12.75" x14ac:dyDescent="0.2">
      <c r="A195" s="10" t="s">
        <v>359</v>
      </c>
      <c r="B195" s="11" t="s">
        <v>381</v>
      </c>
    </row>
    <row r="196" spans="1:2" ht="12.75" x14ac:dyDescent="0.2">
      <c r="A196" s="10" t="s">
        <v>359</v>
      </c>
      <c r="B196" s="11" t="s">
        <v>382</v>
      </c>
    </row>
    <row r="197" spans="1:2" ht="12.75" x14ac:dyDescent="0.2">
      <c r="A197" s="10" t="s">
        <v>359</v>
      </c>
      <c r="B197" s="11" t="s">
        <v>383</v>
      </c>
    </row>
    <row r="198" spans="1:2" ht="12.75" x14ac:dyDescent="0.2">
      <c r="A198" s="10" t="s">
        <v>359</v>
      </c>
      <c r="B198" s="11" t="s">
        <v>384</v>
      </c>
    </row>
    <row r="199" spans="1:2" ht="12.75" x14ac:dyDescent="0.2">
      <c r="A199" s="10" t="s">
        <v>385</v>
      </c>
      <c r="B199" s="11" t="s">
        <v>386</v>
      </c>
    </row>
    <row r="200" spans="1:2" ht="12.75" x14ac:dyDescent="0.2">
      <c r="A200" s="10" t="s">
        <v>385</v>
      </c>
      <c r="B200" s="11" t="s">
        <v>387</v>
      </c>
    </row>
    <row r="201" spans="1:2" ht="12.75" x14ac:dyDescent="0.2">
      <c r="A201" s="10" t="s">
        <v>385</v>
      </c>
      <c r="B201" s="11" t="s">
        <v>388</v>
      </c>
    </row>
    <row r="202" spans="1:2" ht="12.75" x14ac:dyDescent="0.2">
      <c r="A202" s="10" t="s">
        <v>385</v>
      </c>
      <c r="B202" s="11" t="s">
        <v>389</v>
      </c>
    </row>
    <row r="203" spans="1:2" ht="12.75" x14ac:dyDescent="0.2">
      <c r="A203" s="10" t="s">
        <v>385</v>
      </c>
      <c r="B203" s="11" t="s">
        <v>390</v>
      </c>
    </row>
    <row r="204" spans="1:2" ht="12.75" x14ac:dyDescent="0.2">
      <c r="A204" s="10" t="s">
        <v>385</v>
      </c>
      <c r="B204" s="11" t="s">
        <v>391</v>
      </c>
    </row>
    <row r="205" spans="1:2" ht="12.75" x14ac:dyDescent="0.2">
      <c r="A205" s="10" t="s">
        <v>385</v>
      </c>
      <c r="B205" s="11" t="s">
        <v>392</v>
      </c>
    </row>
    <row r="206" spans="1:2" ht="12.75" x14ac:dyDescent="0.2">
      <c r="A206" s="10" t="s">
        <v>385</v>
      </c>
      <c r="B206" s="11" t="s">
        <v>393</v>
      </c>
    </row>
    <row r="207" spans="1:2" ht="12.75" x14ac:dyDescent="0.2">
      <c r="A207" s="10" t="s">
        <v>385</v>
      </c>
      <c r="B207" s="11" t="s">
        <v>394</v>
      </c>
    </row>
    <row r="208" spans="1:2" ht="12.75" x14ac:dyDescent="0.2">
      <c r="A208" s="10" t="s">
        <v>385</v>
      </c>
      <c r="B208" s="11" t="s">
        <v>395</v>
      </c>
    </row>
    <row r="209" spans="1:2" ht="12.75" x14ac:dyDescent="0.2">
      <c r="A209" s="10" t="s">
        <v>385</v>
      </c>
      <c r="B209" s="11" t="s">
        <v>396</v>
      </c>
    </row>
    <row r="210" spans="1:2" ht="12.75" x14ac:dyDescent="0.2">
      <c r="A210" s="10" t="s">
        <v>385</v>
      </c>
      <c r="B210" s="11" t="s">
        <v>397</v>
      </c>
    </row>
    <row r="211" spans="1:2" ht="12.75" x14ac:dyDescent="0.2">
      <c r="A211" s="10" t="s">
        <v>385</v>
      </c>
      <c r="B211" s="11" t="s">
        <v>398</v>
      </c>
    </row>
    <row r="212" spans="1:2" ht="12.75" x14ac:dyDescent="0.2">
      <c r="A212" s="10" t="s">
        <v>385</v>
      </c>
      <c r="B212" s="11" t="s">
        <v>399</v>
      </c>
    </row>
    <row r="213" spans="1:2" ht="12.75" x14ac:dyDescent="0.2">
      <c r="A213" s="10" t="s">
        <v>385</v>
      </c>
      <c r="B213" s="11" t="s">
        <v>400</v>
      </c>
    </row>
    <row r="214" spans="1:2" ht="12.75" x14ac:dyDescent="0.2">
      <c r="A214" s="10" t="s">
        <v>385</v>
      </c>
      <c r="B214" s="11" t="s">
        <v>401</v>
      </c>
    </row>
    <row r="215" spans="1:2" ht="12.75" x14ac:dyDescent="0.2">
      <c r="A215" s="10" t="s">
        <v>385</v>
      </c>
      <c r="B215" s="11" t="s">
        <v>402</v>
      </c>
    </row>
    <row r="216" spans="1:2" ht="12.75" x14ac:dyDescent="0.2">
      <c r="A216" s="10" t="s">
        <v>385</v>
      </c>
      <c r="B216" s="11" t="s">
        <v>403</v>
      </c>
    </row>
    <row r="217" spans="1:2" ht="12.75" x14ac:dyDescent="0.2">
      <c r="A217" s="10" t="s">
        <v>385</v>
      </c>
      <c r="B217" s="11" t="s">
        <v>404</v>
      </c>
    </row>
    <row r="218" spans="1:2" ht="12.75" x14ac:dyDescent="0.2">
      <c r="A218" s="10" t="s">
        <v>385</v>
      </c>
      <c r="B218" s="11" t="s">
        <v>405</v>
      </c>
    </row>
    <row r="219" spans="1:2" ht="12.75" x14ac:dyDescent="0.2">
      <c r="A219" s="10" t="s">
        <v>406</v>
      </c>
      <c r="B219" s="11" t="s">
        <v>407</v>
      </c>
    </row>
    <row r="220" spans="1:2" ht="12.75" x14ac:dyDescent="0.2">
      <c r="A220" s="10" t="s">
        <v>406</v>
      </c>
      <c r="B220" s="11" t="s">
        <v>408</v>
      </c>
    </row>
    <row r="221" spans="1:2" ht="12.75" x14ac:dyDescent="0.2">
      <c r="A221" s="10" t="s">
        <v>406</v>
      </c>
      <c r="B221" s="11" t="s">
        <v>409</v>
      </c>
    </row>
    <row r="222" spans="1:2" ht="12.75" x14ac:dyDescent="0.2">
      <c r="A222" s="10" t="s">
        <v>406</v>
      </c>
      <c r="B222" s="11" t="s">
        <v>410</v>
      </c>
    </row>
    <row r="223" spans="1:2" ht="12.75" x14ac:dyDescent="0.2">
      <c r="A223" s="10" t="s">
        <v>406</v>
      </c>
      <c r="B223" s="11" t="s">
        <v>411</v>
      </c>
    </row>
    <row r="224" spans="1:2" ht="12.75" x14ac:dyDescent="0.2">
      <c r="A224" s="10" t="s">
        <v>406</v>
      </c>
      <c r="B224" s="11" t="s">
        <v>412</v>
      </c>
    </row>
    <row r="225" spans="1:2" ht="12.75" x14ac:dyDescent="0.2">
      <c r="A225" s="10" t="s">
        <v>413</v>
      </c>
      <c r="B225" s="11" t="s">
        <v>414</v>
      </c>
    </row>
    <row r="226" spans="1:2" ht="12.75" x14ac:dyDescent="0.2">
      <c r="A226" s="10" t="s">
        <v>413</v>
      </c>
      <c r="B226" s="11" t="s">
        <v>415</v>
      </c>
    </row>
    <row r="227" spans="1:2" ht="12.75" x14ac:dyDescent="0.2">
      <c r="A227" s="10" t="s">
        <v>413</v>
      </c>
      <c r="B227" s="11" t="s">
        <v>416</v>
      </c>
    </row>
    <row r="228" spans="1:2" ht="12.75" x14ac:dyDescent="0.2">
      <c r="A228" s="10" t="s">
        <v>413</v>
      </c>
      <c r="B228" s="11" t="s">
        <v>417</v>
      </c>
    </row>
    <row r="229" spans="1:2" ht="12.75" x14ac:dyDescent="0.2">
      <c r="A229" s="10" t="s">
        <v>418</v>
      </c>
      <c r="B229" s="11" t="s">
        <v>419</v>
      </c>
    </row>
    <row r="230" spans="1:2" ht="12.75" x14ac:dyDescent="0.2">
      <c r="A230" s="10" t="s">
        <v>418</v>
      </c>
      <c r="B230" s="11" t="s">
        <v>420</v>
      </c>
    </row>
    <row r="231" spans="1:2" ht="12.75" x14ac:dyDescent="0.2">
      <c r="A231" s="10" t="s">
        <v>418</v>
      </c>
      <c r="B231" s="11" t="s">
        <v>421</v>
      </c>
    </row>
    <row r="232" spans="1:2" ht="12.75" x14ac:dyDescent="0.2">
      <c r="A232" s="10" t="s">
        <v>418</v>
      </c>
      <c r="B232" s="11" t="s">
        <v>422</v>
      </c>
    </row>
    <row r="233" spans="1:2" ht="12.75" x14ac:dyDescent="0.2">
      <c r="A233" s="10" t="s">
        <v>418</v>
      </c>
      <c r="B233" s="11" t="s">
        <v>423</v>
      </c>
    </row>
    <row r="234" spans="1:2" ht="12.75" x14ac:dyDescent="0.2">
      <c r="A234" s="10" t="s">
        <v>418</v>
      </c>
      <c r="B234" s="11" t="s">
        <v>424</v>
      </c>
    </row>
    <row r="235" spans="1:2" ht="12.75" x14ac:dyDescent="0.2">
      <c r="A235" s="10" t="s">
        <v>418</v>
      </c>
      <c r="B235" s="11" t="s">
        <v>425</v>
      </c>
    </row>
    <row r="236" spans="1:2" ht="12.75" x14ac:dyDescent="0.2">
      <c r="A236" s="10" t="s">
        <v>418</v>
      </c>
      <c r="B236" s="11" t="s">
        <v>426</v>
      </c>
    </row>
    <row r="237" spans="1:2" ht="12.75" x14ac:dyDescent="0.2">
      <c r="A237" s="10" t="s">
        <v>418</v>
      </c>
      <c r="B237" s="11" t="s">
        <v>427</v>
      </c>
    </row>
    <row r="238" spans="1:2" ht="12.75" x14ac:dyDescent="0.2">
      <c r="A238" s="10" t="s">
        <v>418</v>
      </c>
      <c r="B238" s="11" t="s">
        <v>428</v>
      </c>
    </row>
    <row r="239" spans="1:2" ht="12.75" x14ac:dyDescent="0.2">
      <c r="A239" s="10" t="s">
        <v>418</v>
      </c>
      <c r="B239" s="11" t="s">
        <v>429</v>
      </c>
    </row>
    <row r="240" spans="1:2" ht="12.75" x14ac:dyDescent="0.2">
      <c r="A240" s="10" t="s">
        <v>418</v>
      </c>
      <c r="B240" s="11" t="s">
        <v>430</v>
      </c>
    </row>
    <row r="241" spans="1:2" ht="12.75" x14ac:dyDescent="0.2">
      <c r="A241" s="10" t="s">
        <v>418</v>
      </c>
      <c r="B241" s="11" t="s">
        <v>431</v>
      </c>
    </row>
    <row r="242" spans="1:2" ht="12.75" x14ac:dyDescent="0.2">
      <c r="A242" s="10" t="s">
        <v>418</v>
      </c>
      <c r="B242" s="11" t="s">
        <v>432</v>
      </c>
    </row>
    <row r="243" spans="1:2" ht="12.75" x14ac:dyDescent="0.2">
      <c r="A243" s="10" t="s">
        <v>418</v>
      </c>
      <c r="B243" s="11" t="s">
        <v>433</v>
      </c>
    </row>
    <row r="244" spans="1:2" ht="12.75" x14ac:dyDescent="0.2">
      <c r="A244" s="10" t="s">
        <v>418</v>
      </c>
      <c r="B244" s="11" t="s">
        <v>434</v>
      </c>
    </row>
    <row r="245" spans="1:2" ht="12.75" x14ac:dyDescent="0.2">
      <c r="A245" s="10" t="s">
        <v>418</v>
      </c>
      <c r="B245" s="11" t="s">
        <v>435</v>
      </c>
    </row>
    <row r="246" spans="1:2" ht="12.75" x14ac:dyDescent="0.2">
      <c r="A246" s="10" t="s">
        <v>418</v>
      </c>
      <c r="B246" s="11" t="s">
        <v>436</v>
      </c>
    </row>
    <row r="247" spans="1:2" ht="12.75" x14ac:dyDescent="0.2">
      <c r="A247" s="10" t="s">
        <v>418</v>
      </c>
      <c r="B247" s="11" t="s">
        <v>437</v>
      </c>
    </row>
    <row r="248" spans="1:2" ht="12.75" x14ac:dyDescent="0.2">
      <c r="A248" s="10" t="s">
        <v>418</v>
      </c>
      <c r="B248" s="11" t="s">
        <v>438</v>
      </c>
    </row>
    <row r="249" spans="1:2" ht="12.75" x14ac:dyDescent="0.2">
      <c r="A249" s="10" t="s">
        <v>418</v>
      </c>
      <c r="B249" s="11" t="s">
        <v>439</v>
      </c>
    </row>
    <row r="250" spans="1:2" ht="12.75" x14ac:dyDescent="0.2">
      <c r="A250" s="10" t="s">
        <v>418</v>
      </c>
      <c r="B250" s="11" t="s">
        <v>440</v>
      </c>
    </row>
    <row r="251" spans="1:2" ht="12.75" x14ac:dyDescent="0.2">
      <c r="A251" s="10" t="s">
        <v>418</v>
      </c>
      <c r="B251" s="11" t="s">
        <v>441</v>
      </c>
    </row>
    <row r="252" spans="1:2" ht="12.75" x14ac:dyDescent="0.2">
      <c r="A252" s="10" t="s">
        <v>418</v>
      </c>
      <c r="B252" s="11" t="s">
        <v>442</v>
      </c>
    </row>
    <row r="253" spans="1:2" ht="12.75" x14ac:dyDescent="0.2">
      <c r="A253" s="10" t="s">
        <v>418</v>
      </c>
      <c r="B253" s="11" t="s">
        <v>443</v>
      </c>
    </row>
    <row r="254" spans="1:2" ht="12.75" x14ac:dyDescent="0.2">
      <c r="A254" s="10" t="s">
        <v>418</v>
      </c>
      <c r="B254" s="11" t="s">
        <v>444</v>
      </c>
    </row>
    <row r="255" spans="1:2" ht="12.75" x14ac:dyDescent="0.2">
      <c r="A255" s="10" t="s">
        <v>418</v>
      </c>
      <c r="B255" s="11" t="s">
        <v>445</v>
      </c>
    </row>
    <row r="256" spans="1:2" ht="12.75" x14ac:dyDescent="0.2">
      <c r="A256" s="10" t="s">
        <v>418</v>
      </c>
      <c r="B256" s="11" t="s">
        <v>446</v>
      </c>
    </row>
    <row r="257" spans="1:2" ht="12.75" x14ac:dyDescent="0.2">
      <c r="A257" s="10" t="s">
        <v>418</v>
      </c>
      <c r="B257" s="11" t="s">
        <v>447</v>
      </c>
    </row>
    <row r="258" spans="1:2" ht="12.75" x14ac:dyDescent="0.2">
      <c r="A258" s="10" t="s">
        <v>418</v>
      </c>
      <c r="B258" s="11" t="s">
        <v>448</v>
      </c>
    </row>
    <row r="259" spans="1:2" ht="12.75" x14ac:dyDescent="0.2">
      <c r="A259" s="10" t="s">
        <v>418</v>
      </c>
      <c r="B259" s="11" t="s">
        <v>449</v>
      </c>
    </row>
    <row r="260" spans="1:2" ht="12.75" x14ac:dyDescent="0.2">
      <c r="A260" s="10" t="s">
        <v>418</v>
      </c>
      <c r="B260" s="11" t="s">
        <v>450</v>
      </c>
    </row>
    <row r="261" spans="1:2" ht="12.75" x14ac:dyDescent="0.2">
      <c r="A261" s="10" t="s">
        <v>418</v>
      </c>
      <c r="B261" s="11" t="s">
        <v>451</v>
      </c>
    </row>
    <row r="262" spans="1:2" ht="12.75" x14ac:dyDescent="0.2">
      <c r="A262" s="10" t="s">
        <v>418</v>
      </c>
      <c r="B262" s="11" t="s">
        <v>452</v>
      </c>
    </row>
    <row r="263" spans="1:2" ht="12.75" x14ac:dyDescent="0.2">
      <c r="A263" s="10" t="s">
        <v>418</v>
      </c>
      <c r="B263" s="11" t="s">
        <v>453</v>
      </c>
    </row>
    <row r="264" spans="1:2" ht="12.75" x14ac:dyDescent="0.2">
      <c r="A264" s="10" t="s">
        <v>418</v>
      </c>
      <c r="B264" s="11" t="s">
        <v>454</v>
      </c>
    </row>
    <row r="265" spans="1:2" ht="12.75" x14ac:dyDescent="0.2">
      <c r="A265" s="10" t="s">
        <v>418</v>
      </c>
      <c r="B265" s="11" t="s">
        <v>455</v>
      </c>
    </row>
    <row r="266" spans="1:2" ht="12.75" x14ac:dyDescent="0.2">
      <c r="A266" s="10" t="s">
        <v>418</v>
      </c>
      <c r="B266" s="11" t="s">
        <v>456</v>
      </c>
    </row>
    <row r="267" spans="1:2" ht="12.75" x14ac:dyDescent="0.2">
      <c r="A267" s="10" t="s">
        <v>457</v>
      </c>
      <c r="B267" s="11" t="s">
        <v>458</v>
      </c>
    </row>
    <row r="268" spans="1:2" ht="12.75" x14ac:dyDescent="0.2">
      <c r="A268" s="10" t="s">
        <v>457</v>
      </c>
      <c r="B268" s="11" t="s">
        <v>459</v>
      </c>
    </row>
    <row r="269" spans="1:2" ht="12.75" x14ac:dyDescent="0.2">
      <c r="A269" s="10" t="s">
        <v>457</v>
      </c>
      <c r="B269" s="11" t="s">
        <v>460</v>
      </c>
    </row>
    <row r="270" spans="1:2" ht="12.75" x14ac:dyDescent="0.2">
      <c r="A270" s="10" t="s">
        <v>457</v>
      </c>
      <c r="B270" s="11" t="s">
        <v>461</v>
      </c>
    </row>
    <row r="271" spans="1:2" ht="12.75" x14ac:dyDescent="0.2">
      <c r="A271" s="10" t="s">
        <v>457</v>
      </c>
      <c r="B271" s="11" t="s">
        <v>462</v>
      </c>
    </row>
    <row r="272" spans="1:2" ht="12.75" x14ac:dyDescent="0.2">
      <c r="A272" s="10" t="s">
        <v>457</v>
      </c>
      <c r="B272" s="11" t="s">
        <v>463</v>
      </c>
    </row>
    <row r="273" spans="1:2" ht="12.75" x14ac:dyDescent="0.2">
      <c r="A273" s="10" t="s">
        <v>457</v>
      </c>
      <c r="B273" s="11" t="s">
        <v>464</v>
      </c>
    </row>
    <row r="274" spans="1:2" ht="12.75" x14ac:dyDescent="0.2">
      <c r="A274" s="10" t="s">
        <v>457</v>
      </c>
      <c r="B274" s="11" t="s">
        <v>465</v>
      </c>
    </row>
    <row r="275" spans="1:2" ht="12.75" x14ac:dyDescent="0.2">
      <c r="A275" s="10" t="s">
        <v>466</v>
      </c>
      <c r="B275" s="11" t="s">
        <v>467</v>
      </c>
    </row>
    <row r="276" spans="1:2" ht="12.75" x14ac:dyDescent="0.2">
      <c r="A276" s="10" t="s">
        <v>468</v>
      </c>
      <c r="B276" s="11" t="s">
        <v>469</v>
      </c>
    </row>
    <row r="277" spans="1:2" ht="12.75" x14ac:dyDescent="0.2">
      <c r="A277" s="10" t="s">
        <v>468</v>
      </c>
      <c r="B277" s="11" t="s">
        <v>470</v>
      </c>
    </row>
    <row r="278" spans="1:2" ht="12.75" x14ac:dyDescent="0.2">
      <c r="A278" s="10" t="s">
        <v>468</v>
      </c>
      <c r="B278" s="11" t="s">
        <v>471</v>
      </c>
    </row>
    <row r="279" spans="1:2" ht="12.75" x14ac:dyDescent="0.2">
      <c r="A279" s="10" t="s">
        <v>468</v>
      </c>
      <c r="B279" s="11" t="s">
        <v>472</v>
      </c>
    </row>
    <row r="280" spans="1:2" ht="12.75" x14ac:dyDescent="0.2">
      <c r="A280" s="10" t="s">
        <v>468</v>
      </c>
      <c r="B280" s="11" t="s">
        <v>473</v>
      </c>
    </row>
    <row r="281" spans="1:2" ht="12.75" x14ac:dyDescent="0.2">
      <c r="A281" s="10" t="s">
        <v>468</v>
      </c>
      <c r="B281" s="11" t="s">
        <v>474</v>
      </c>
    </row>
    <row r="282" spans="1:2" ht="12.75" x14ac:dyDescent="0.2">
      <c r="A282" s="10" t="s">
        <v>468</v>
      </c>
      <c r="B282" s="11" t="s">
        <v>475</v>
      </c>
    </row>
    <row r="283" spans="1:2" ht="12.75" x14ac:dyDescent="0.2">
      <c r="A283" s="10" t="s">
        <v>468</v>
      </c>
      <c r="B283" s="11" t="s">
        <v>476</v>
      </c>
    </row>
    <row r="284" spans="1:2" ht="12.75" x14ac:dyDescent="0.2">
      <c r="A284" s="10" t="s">
        <v>468</v>
      </c>
      <c r="B284" s="11" t="s">
        <v>477</v>
      </c>
    </row>
    <row r="285" spans="1:2" ht="12.75" x14ac:dyDescent="0.2">
      <c r="A285" s="10" t="s">
        <v>468</v>
      </c>
      <c r="B285" s="11" t="s">
        <v>478</v>
      </c>
    </row>
    <row r="286" spans="1:2" ht="12.75" x14ac:dyDescent="0.2">
      <c r="A286" s="10" t="s">
        <v>468</v>
      </c>
      <c r="B286" s="11" t="s">
        <v>479</v>
      </c>
    </row>
    <row r="287" spans="1:2" ht="12.75" x14ac:dyDescent="0.2">
      <c r="A287" s="10" t="s">
        <v>468</v>
      </c>
      <c r="B287" s="11" t="s">
        <v>480</v>
      </c>
    </row>
    <row r="288" spans="1:2" ht="12.75" x14ac:dyDescent="0.2">
      <c r="A288" s="10" t="s">
        <v>468</v>
      </c>
      <c r="B288" s="11" t="s">
        <v>481</v>
      </c>
    </row>
    <row r="289" spans="1:2" ht="12.75" x14ac:dyDescent="0.2">
      <c r="A289" s="10" t="s">
        <v>468</v>
      </c>
      <c r="B289" s="11" t="s">
        <v>482</v>
      </c>
    </row>
    <row r="290" spans="1:2" ht="12.75" x14ac:dyDescent="0.2">
      <c r="A290" s="10" t="s">
        <v>468</v>
      </c>
      <c r="B290" s="11" t="s">
        <v>483</v>
      </c>
    </row>
    <row r="291" spans="1:2" ht="12.75" x14ac:dyDescent="0.2">
      <c r="A291" s="10" t="s">
        <v>468</v>
      </c>
      <c r="B291" s="11" t="s">
        <v>484</v>
      </c>
    </row>
    <row r="292" spans="1:2" ht="12.75" x14ac:dyDescent="0.2">
      <c r="A292" s="10" t="s">
        <v>468</v>
      </c>
      <c r="B292" s="11" t="s">
        <v>485</v>
      </c>
    </row>
    <row r="293" spans="1:2" ht="12.75" x14ac:dyDescent="0.2">
      <c r="A293" s="10" t="s">
        <v>468</v>
      </c>
      <c r="B293" s="11" t="s">
        <v>486</v>
      </c>
    </row>
    <row r="294" spans="1:2" ht="12.75" x14ac:dyDescent="0.2">
      <c r="A294" s="10" t="s">
        <v>468</v>
      </c>
      <c r="B294" s="11" t="s">
        <v>487</v>
      </c>
    </row>
    <row r="295" spans="1:2" ht="12.75" x14ac:dyDescent="0.2">
      <c r="A295" s="10" t="s">
        <v>468</v>
      </c>
      <c r="B295" s="11" t="s">
        <v>488</v>
      </c>
    </row>
    <row r="296" spans="1:2" ht="12.75" x14ac:dyDescent="0.2">
      <c r="A296" s="10" t="s">
        <v>468</v>
      </c>
      <c r="B296" s="11" t="s">
        <v>489</v>
      </c>
    </row>
    <row r="297" spans="1:2" ht="12.75" x14ac:dyDescent="0.2">
      <c r="A297" s="10" t="s">
        <v>468</v>
      </c>
      <c r="B297" s="11" t="s">
        <v>490</v>
      </c>
    </row>
    <row r="298" spans="1:2" ht="12.75" x14ac:dyDescent="0.2">
      <c r="A298" s="10" t="s">
        <v>468</v>
      </c>
      <c r="B298" s="11" t="s">
        <v>491</v>
      </c>
    </row>
    <row r="299" spans="1:2" ht="12.75" x14ac:dyDescent="0.2">
      <c r="A299" s="10" t="s">
        <v>468</v>
      </c>
      <c r="B299" s="11" t="s">
        <v>492</v>
      </c>
    </row>
    <row r="300" spans="1:2" ht="12.75" x14ac:dyDescent="0.2">
      <c r="A300" s="10" t="s">
        <v>468</v>
      </c>
      <c r="B300" s="11" t="s">
        <v>493</v>
      </c>
    </row>
    <row r="301" spans="1:2" ht="12.75" x14ac:dyDescent="0.2">
      <c r="A301" s="10" t="s">
        <v>468</v>
      </c>
      <c r="B301" s="11" t="s">
        <v>494</v>
      </c>
    </row>
    <row r="302" spans="1:2" ht="12.75" x14ac:dyDescent="0.2">
      <c r="A302" s="10" t="s">
        <v>468</v>
      </c>
      <c r="B302" s="11" t="s">
        <v>495</v>
      </c>
    </row>
    <row r="303" spans="1:2" ht="12.75" x14ac:dyDescent="0.2">
      <c r="A303" s="10" t="s">
        <v>468</v>
      </c>
      <c r="B303" s="11" t="s">
        <v>496</v>
      </c>
    </row>
    <row r="304" spans="1:2" ht="12.75" x14ac:dyDescent="0.2">
      <c r="A304" s="10" t="s">
        <v>497</v>
      </c>
      <c r="B304" s="11" t="s">
        <v>498</v>
      </c>
    </row>
    <row r="305" spans="1:2" ht="12.75" x14ac:dyDescent="0.2">
      <c r="A305" s="10" t="s">
        <v>497</v>
      </c>
      <c r="B305" s="11" t="s">
        <v>499</v>
      </c>
    </row>
    <row r="306" spans="1:2" ht="12.75" x14ac:dyDescent="0.2">
      <c r="A306" s="10" t="s">
        <v>497</v>
      </c>
      <c r="B306" s="11" t="s">
        <v>500</v>
      </c>
    </row>
    <row r="307" spans="1:2" ht="12.75" x14ac:dyDescent="0.2">
      <c r="A307" s="10" t="s">
        <v>497</v>
      </c>
      <c r="B307" s="11" t="s">
        <v>501</v>
      </c>
    </row>
    <row r="308" spans="1:2" ht="12.75" x14ac:dyDescent="0.2">
      <c r="A308" s="10" t="s">
        <v>497</v>
      </c>
      <c r="B308" s="11" t="s">
        <v>502</v>
      </c>
    </row>
    <row r="309" spans="1:2" ht="12.75" x14ac:dyDescent="0.2">
      <c r="A309" s="10" t="s">
        <v>497</v>
      </c>
      <c r="B309" s="11" t="s">
        <v>503</v>
      </c>
    </row>
    <row r="310" spans="1:2" ht="12.75" x14ac:dyDescent="0.2">
      <c r="A310" s="10" t="s">
        <v>497</v>
      </c>
      <c r="B310" s="11" t="s">
        <v>504</v>
      </c>
    </row>
    <row r="311" spans="1:2" ht="12.75" x14ac:dyDescent="0.2">
      <c r="A311" s="10" t="s">
        <v>497</v>
      </c>
      <c r="B311" s="11" t="s">
        <v>505</v>
      </c>
    </row>
    <row r="312" spans="1:2" ht="12.75" x14ac:dyDescent="0.2">
      <c r="A312" s="10" t="s">
        <v>497</v>
      </c>
      <c r="B312" s="11" t="s">
        <v>506</v>
      </c>
    </row>
    <row r="313" spans="1:2" ht="12.75" x14ac:dyDescent="0.2">
      <c r="A313" s="10" t="s">
        <v>497</v>
      </c>
      <c r="B313" s="11" t="s">
        <v>507</v>
      </c>
    </row>
    <row r="314" spans="1:2" ht="12.75" x14ac:dyDescent="0.2">
      <c r="A314" s="10" t="s">
        <v>497</v>
      </c>
      <c r="B314" s="11" t="s">
        <v>508</v>
      </c>
    </row>
    <row r="315" spans="1:2" ht="12.75" x14ac:dyDescent="0.2">
      <c r="A315" s="10" t="s">
        <v>497</v>
      </c>
      <c r="B315" s="11" t="s">
        <v>509</v>
      </c>
    </row>
    <row r="316" spans="1:2" ht="12.75" x14ac:dyDescent="0.2">
      <c r="A316" s="10" t="s">
        <v>497</v>
      </c>
      <c r="B316" s="11" t="s">
        <v>510</v>
      </c>
    </row>
    <row r="317" spans="1:2" ht="12.75" x14ac:dyDescent="0.2">
      <c r="A317" s="10" t="s">
        <v>497</v>
      </c>
      <c r="B317" s="11" t="s">
        <v>511</v>
      </c>
    </row>
    <row r="318" spans="1:2" ht="12.75" x14ac:dyDescent="0.2">
      <c r="A318" s="10" t="s">
        <v>497</v>
      </c>
      <c r="B318" s="11" t="s">
        <v>512</v>
      </c>
    </row>
    <row r="319" spans="1:2" ht="12.75" x14ac:dyDescent="0.2">
      <c r="A319" s="10" t="s">
        <v>497</v>
      </c>
      <c r="B319" s="11" t="s">
        <v>513</v>
      </c>
    </row>
    <row r="320" spans="1:2" ht="12.75" x14ac:dyDescent="0.2">
      <c r="A320" s="10" t="s">
        <v>497</v>
      </c>
      <c r="B320" s="11" t="s">
        <v>514</v>
      </c>
    </row>
    <row r="321" spans="1:2" ht="12.75" x14ac:dyDescent="0.2">
      <c r="A321" s="10" t="s">
        <v>497</v>
      </c>
      <c r="B321" s="11" t="s">
        <v>515</v>
      </c>
    </row>
    <row r="322" spans="1:2" ht="12.75" x14ac:dyDescent="0.2">
      <c r="A322" s="10" t="s">
        <v>497</v>
      </c>
      <c r="B322" s="11" t="s">
        <v>516</v>
      </c>
    </row>
    <row r="323" spans="1:2" ht="12.75" x14ac:dyDescent="0.2">
      <c r="A323" s="10" t="s">
        <v>497</v>
      </c>
      <c r="B323" s="11" t="s">
        <v>517</v>
      </c>
    </row>
    <row r="324" spans="1:2" ht="12.75" x14ac:dyDescent="0.2">
      <c r="A324" s="10" t="s">
        <v>497</v>
      </c>
      <c r="B324" s="11" t="s">
        <v>518</v>
      </c>
    </row>
    <row r="325" spans="1:2" ht="12.75" x14ac:dyDescent="0.2">
      <c r="A325" s="10" t="s">
        <v>497</v>
      </c>
      <c r="B325" s="11" t="s">
        <v>519</v>
      </c>
    </row>
    <row r="326" spans="1:2" ht="12.75" x14ac:dyDescent="0.2">
      <c r="A326" s="10" t="s">
        <v>497</v>
      </c>
      <c r="B326" s="11" t="s">
        <v>520</v>
      </c>
    </row>
    <row r="327" spans="1:2" ht="12.75" x14ac:dyDescent="0.2">
      <c r="A327" s="10" t="s">
        <v>497</v>
      </c>
      <c r="B327" s="11" t="s">
        <v>521</v>
      </c>
    </row>
    <row r="328" spans="1:2" ht="12.75" x14ac:dyDescent="0.2">
      <c r="A328" s="10" t="s">
        <v>522</v>
      </c>
      <c r="B328" s="11" t="s">
        <v>523</v>
      </c>
    </row>
    <row r="329" spans="1:2" ht="12.75" x14ac:dyDescent="0.2">
      <c r="A329" s="10" t="s">
        <v>522</v>
      </c>
      <c r="B329" s="11" t="s">
        <v>524</v>
      </c>
    </row>
    <row r="330" spans="1:2" ht="12.75" x14ac:dyDescent="0.2">
      <c r="A330" s="10" t="s">
        <v>522</v>
      </c>
      <c r="B330" s="11" t="s">
        <v>525</v>
      </c>
    </row>
    <row r="331" spans="1:2" ht="12.75" x14ac:dyDescent="0.2">
      <c r="A331" s="10" t="s">
        <v>526</v>
      </c>
      <c r="B331" s="11" t="s">
        <v>527</v>
      </c>
    </row>
    <row r="332" spans="1:2" ht="12.75" x14ac:dyDescent="0.2">
      <c r="A332" s="10" t="s">
        <v>526</v>
      </c>
      <c r="B332" s="11" t="s">
        <v>528</v>
      </c>
    </row>
    <row r="333" spans="1:2" ht="12.75" x14ac:dyDescent="0.2">
      <c r="A333" s="10" t="s">
        <v>526</v>
      </c>
      <c r="B333" s="11" t="s">
        <v>529</v>
      </c>
    </row>
    <row r="334" spans="1:2" ht="12.75" x14ac:dyDescent="0.2">
      <c r="A334" s="10" t="s">
        <v>526</v>
      </c>
      <c r="B334" s="11" t="s">
        <v>530</v>
      </c>
    </row>
    <row r="335" spans="1:2" ht="12.75" x14ac:dyDescent="0.2">
      <c r="A335" s="10" t="s">
        <v>526</v>
      </c>
      <c r="B335" s="11" t="s">
        <v>531</v>
      </c>
    </row>
    <row r="336" spans="1:2" ht="12.75" x14ac:dyDescent="0.2">
      <c r="A336" s="10" t="s">
        <v>526</v>
      </c>
      <c r="B336" s="11" t="s">
        <v>532</v>
      </c>
    </row>
    <row r="337" spans="1:2" ht="12.75" x14ac:dyDescent="0.2">
      <c r="A337" s="10" t="s">
        <v>526</v>
      </c>
      <c r="B337" s="11" t="s">
        <v>533</v>
      </c>
    </row>
    <row r="338" spans="1:2" ht="12.75" x14ac:dyDescent="0.2">
      <c r="A338" s="10" t="s">
        <v>526</v>
      </c>
      <c r="B338" s="11" t="s">
        <v>534</v>
      </c>
    </row>
    <row r="339" spans="1:2" ht="12.75" x14ac:dyDescent="0.2">
      <c r="A339" s="10" t="s">
        <v>526</v>
      </c>
      <c r="B339" s="11" t="s">
        <v>535</v>
      </c>
    </row>
    <row r="340" spans="1:2" ht="12.75" x14ac:dyDescent="0.2">
      <c r="A340" s="10" t="s">
        <v>526</v>
      </c>
      <c r="B340" s="11" t="s">
        <v>536</v>
      </c>
    </row>
    <row r="341" spans="1:2" ht="12.75" x14ac:dyDescent="0.2">
      <c r="A341" s="10" t="s">
        <v>526</v>
      </c>
      <c r="B341" s="11" t="s">
        <v>537</v>
      </c>
    </row>
    <row r="342" spans="1:2" ht="12.75" x14ac:dyDescent="0.2">
      <c r="A342" s="10" t="s">
        <v>526</v>
      </c>
      <c r="B342" s="11" t="s">
        <v>538</v>
      </c>
    </row>
    <row r="343" spans="1:2" ht="12.75" x14ac:dyDescent="0.2">
      <c r="A343" s="10" t="s">
        <v>526</v>
      </c>
      <c r="B343" s="11" t="s">
        <v>539</v>
      </c>
    </row>
    <row r="344" spans="1:2" ht="12.75" x14ac:dyDescent="0.2">
      <c r="A344" s="10" t="s">
        <v>540</v>
      </c>
      <c r="B344" s="11" t="s">
        <v>541</v>
      </c>
    </row>
    <row r="345" spans="1:2" ht="12.75" x14ac:dyDescent="0.2">
      <c r="A345" s="10" t="s">
        <v>540</v>
      </c>
      <c r="B345" s="11" t="s">
        <v>542</v>
      </c>
    </row>
    <row r="346" spans="1:2" ht="12.75" x14ac:dyDescent="0.2">
      <c r="A346" s="10" t="s">
        <v>543</v>
      </c>
      <c r="B346" s="11" t="s">
        <v>544</v>
      </c>
    </row>
  </sheetData>
  <autoFilter ref="A1:B346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Y1000"/>
  <sheetViews>
    <sheetView workbookViewId="0"/>
  </sheetViews>
  <sheetFormatPr defaultColWidth="12.7109375" defaultRowHeight="15.75" customHeight="1" x14ac:dyDescent="0.2"/>
  <sheetData>
    <row r="1" spans="1:51" ht="15.75" customHeight="1" x14ac:dyDescent="0.2">
      <c r="A1" s="5">
        <f t="array" ref="A1:A999">'as of January 2025'!R8:R8</f>
        <v>0</v>
      </c>
      <c r="B1" s="5" t="str">
        <f ca="1">IFERROR(__xludf.DUMMYFUNCTION("IFNA(byrow(A:A,LAMBDA(x,transpose (FILTER('DD SEC QUAL'!B:B,'DD SEC QUAL'!A:A=X)))))"),"")</f>
        <v/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</row>
    <row r="2" spans="1:51" ht="15.75" customHeight="1" x14ac:dyDescent="0.2">
      <c r="A2" s="5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</row>
    <row r="3" spans="1:51" ht="15.75" customHeight="1" x14ac:dyDescent="0.2">
      <c r="A3" s="5">
        <v>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</row>
    <row r="4" spans="1:51" ht="15.75" customHeight="1" x14ac:dyDescent="0.2">
      <c r="A4" s="5">
        <v>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</row>
    <row r="5" spans="1:51" ht="15.75" customHeight="1" x14ac:dyDescent="0.2">
      <c r="A5" s="5">
        <v>0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</row>
    <row r="6" spans="1:51" ht="15.75" customHeight="1" x14ac:dyDescent="0.2">
      <c r="A6" s="5">
        <v>0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</row>
    <row r="7" spans="1:51" ht="15.75" customHeight="1" x14ac:dyDescent="0.2">
      <c r="A7" s="5">
        <v>0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</row>
    <row r="8" spans="1:51" ht="15.75" customHeight="1" x14ac:dyDescent="0.2">
      <c r="A8" s="5">
        <v>0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</row>
    <row r="9" spans="1:51" ht="15.75" customHeight="1" x14ac:dyDescent="0.2">
      <c r="A9" s="5">
        <v>0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</row>
    <row r="10" spans="1:51" ht="15.75" customHeight="1" x14ac:dyDescent="0.2">
      <c r="A10" s="5">
        <v>0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</row>
    <row r="11" spans="1:51" ht="15.75" customHeight="1" x14ac:dyDescent="0.2">
      <c r="A11" s="5">
        <v>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</row>
    <row r="12" spans="1:51" ht="15.75" customHeight="1" x14ac:dyDescent="0.2">
      <c r="A12" s="5">
        <v>0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</row>
    <row r="13" spans="1:51" ht="15.75" customHeight="1" x14ac:dyDescent="0.2">
      <c r="A13" s="5">
        <v>0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</row>
    <row r="14" spans="1:51" ht="15.75" customHeight="1" x14ac:dyDescent="0.2">
      <c r="A14" s="5">
        <v>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</row>
    <row r="15" spans="1:51" ht="15.75" customHeight="1" x14ac:dyDescent="0.2">
      <c r="A15" s="5">
        <v>0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</row>
    <row r="16" spans="1:51" ht="15.75" customHeight="1" x14ac:dyDescent="0.2">
      <c r="A16" s="5">
        <v>0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</row>
    <row r="17" spans="1:51" ht="15.75" customHeight="1" x14ac:dyDescent="0.2">
      <c r="A17" s="5">
        <v>0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</row>
    <row r="18" spans="1:51" ht="15.75" customHeight="1" x14ac:dyDescent="0.2">
      <c r="A18" s="5">
        <v>0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</row>
    <row r="19" spans="1:51" ht="15.75" customHeight="1" x14ac:dyDescent="0.2">
      <c r="A19" s="5">
        <v>0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</row>
    <row r="20" spans="1:51" ht="15.75" customHeight="1" x14ac:dyDescent="0.2">
      <c r="A20" s="5">
        <v>0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</row>
    <row r="21" spans="1:51" ht="15.75" customHeight="1" x14ac:dyDescent="0.2">
      <c r="A21" s="5">
        <v>0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</row>
    <row r="22" spans="1:51" ht="12.75" x14ac:dyDescent="0.2">
      <c r="A22" s="5">
        <v>0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</row>
    <row r="23" spans="1:51" ht="12.75" x14ac:dyDescent="0.2">
      <c r="A23" s="5">
        <v>0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</row>
    <row r="24" spans="1:51" ht="12.75" x14ac:dyDescent="0.2">
      <c r="A24" s="5">
        <v>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</row>
    <row r="25" spans="1:51" ht="12.75" x14ac:dyDescent="0.2">
      <c r="A25" s="5">
        <v>0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</row>
    <row r="26" spans="1:51" ht="12.75" x14ac:dyDescent="0.2">
      <c r="A26" s="5">
        <v>0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</row>
    <row r="27" spans="1:51" ht="12.75" x14ac:dyDescent="0.2">
      <c r="A27" s="5">
        <v>0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</row>
    <row r="28" spans="1:51" ht="12.75" x14ac:dyDescent="0.2">
      <c r="A28" s="5">
        <v>0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</row>
    <row r="29" spans="1:51" ht="12.75" x14ac:dyDescent="0.2">
      <c r="A29" s="5">
        <v>0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</row>
    <row r="30" spans="1:51" ht="12.75" x14ac:dyDescent="0.2">
      <c r="A30" s="5">
        <v>0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</row>
    <row r="31" spans="1:51" ht="12.75" x14ac:dyDescent="0.2">
      <c r="A31" s="5">
        <v>0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</row>
    <row r="32" spans="1:51" ht="12.75" x14ac:dyDescent="0.2">
      <c r="A32" s="5">
        <v>0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</row>
    <row r="33" spans="1:51" ht="12.75" x14ac:dyDescent="0.2">
      <c r="A33" s="5">
        <v>0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</row>
    <row r="34" spans="1:51" ht="12.75" x14ac:dyDescent="0.2">
      <c r="A34" s="5">
        <v>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</row>
    <row r="35" spans="1:51" ht="12.75" x14ac:dyDescent="0.2">
      <c r="A35" s="5">
        <v>0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</row>
    <row r="36" spans="1:51" ht="12.75" x14ac:dyDescent="0.2">
      <c r="A36" s="5">
        <v>0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</row>
    <row r="37" spans="1:51" ht="12.75" x14ac:dyDescent="0.2">
      <c r="A37" s="5">
        <v>0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</row>
    <row r="38" spans="1:51" ht="12.75" x14ac:dyDescent="0.2">
      <c r="A38" s="5">
        <v>0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</row>
    <row r="39" spans="1:51" ht="12.75" x14ac:dyDescent="0.2">
      <c r="A39" s="5">
        <v>0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</row>
    <row r="40" spans="1:51" ht="12.75" x14ac:dyDescent="0.2">
      <c r="A40" s="5">
        <v>0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</row>
    <row r="41" spans="1:51" ht="12.75" x14ac:dyDescent="0.2">
      <c r="A41" s="5">
        <v>0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</row>
    <row r="42" spans="1:51" ht="12.75" x14ac:dyDescent="0.2">
      <c r="A42" s="5">
        <v>0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</row>
    <row r="43" spans="1:51" ht="12.75" x14ac:dyDescent="0.2">
      <c r="A43" s="5">
        <v>0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</row>
    <row r="44" spans="1:51" ht="12.75" x14ac:dyDescent="0.2">
      <c r="A44" s="5">
        <v>0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</row>
    <row r="45" spans="1:51" ht="12.75" x14ac:dyDescent="0.2">
      <c r="A45" s="5">
        <v>0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</row>
    <row r="46" spans="1:51" ht="12.75" x14ac:dyDescent="0.2">
      <c r="A46" s="5">
        <v>0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</row>
    <row r="47" spans="1:51" ht="12.75" x14ac:dyDescent="0.2">
      <c r="A47" s="5">
        <v>0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</row>
    <row r="48" spans="1:51" ht="12.75" x14ac:dyDescent="0.2">
      <c r="A48" s="5">
        <v>0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</row>
    <row r="49" spans="1:51" ht="12.75" x14ac:dyDescent="0.2">
      <c r="A49" s="5">
        <v>0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</row>
    <row r="50" spans="1:51" ht="12.75" x14ac:dyDescent="0.2">
      <c r="A50" s="5">
        <v>0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</row>
    <row r="51" spans="1:51" ht="12.75" x14ac:dyDescent="0.2">
      <c r="A51" s="5">
        <v>0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</row>
    <row r="52" spans="1:51" ht="12.75" x14ac:dyDescent="0.2">
      <c r="A52" s="5">
        <v>0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</row>
    <row r="53" spans="1:51" ht="12.75" x14ac:dyDescent="0.2">
      <c r="A53" s="5">
        <v>0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</row>
    <row r="54" spans="1:51" ht="12.75" x14ac:dyDescent="0.2">
      <c r="A54" s="5">
        <v>0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</row>
    <row r="55" spans="1:51" ht="12.75" x14ac:dyDescent="0.2">
      <c r="A55" s="5">
        <v>0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</row>
    <row r="56" spans="1:51" ht="12.75" x14ac:dyDescent="0.2">
      <c r="A56" s="5">
        <v>0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</row>
    <row r="57" spans="1:51" ht="12.75" x14ac:dyDescent="0.2">
      <c r="A57" s="5">
        <v>0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</row>
    <row r="58" spans="1:51" ht="12.75" x14ac:dyDescent="0.2">
      <c r="A58" s="5">
        <v>0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</row>
    <row r="59" spans="1:51" ht="12.75" x14ac:dyDescent="0.2">
      <c r="A59" s="5">
        <v>0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</row>
    <row r="60" spans="1:51" ht="12.75" x14ac:dyDescent="0.2">
      <c r="A60" s="5">
        <v>0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</row>
    <row r="61" spans="1:51" ht="12.75" x14ac:dyDescent="0.2">
      <c r="A61" s="5">
        <v>0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</row>
    <row r="62" spans="1:51" ht="12.75" x14ac:dyDescent="0.2">
      <c r="A62" s="5">
        <v>0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</row>
    <row r="63" spans="1:51" ht="12.75" x14ac:dyDescent="0.2">
      <c r="A63" s="5">
        <v>0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</row>
    <row r="64" spans="1:51" ht="12.75" x14ac:dyDescent="0.2">
      <c r="A64" s="5">
        <v>0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</row>
    <row r="65" spans="1:51" ht="12.75" x14ac:dyDescent="0.2">
      <c r="A65" s="5">
        <v>0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</row>
    <row r="66" spans="1:51" ht="12.75" x14ac:dyDescent="0.2">
      <c r="A66" s="5">
        <v>0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</row>
    <row r="67" spans="1:51" ht="12.75" x14ac:dyDescent="0.2">
      <c r="A67" s="5">
        <v>0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</row>
    <row r="68" spans="1:51" ht="12.75" x14ac:dyDescent="0.2">
      <c r="A68" s="5">
        <v>0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</row>
    <row r="69" spans="1:51" ht="12.75" x14ac:dyDescent="0.2">
      <c r="A69" s="5">
        <v>0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</row>
    <row r="70" spans="1:51" ht="12.75" x14ac:dyDescent="0.2">
      <c r="A70" s="5">
        <v>0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</row>
    <row r="71" spans="1:51" ht="12.75" x14ac:dyDescent="0.2">
      <c r="A71" s="5">
        <v>0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</row>
    <row r="72" spans="1:51" ht="12.75" x14ac:dyDescent="0.2">
      <c r="A72" s="5">
        <v>0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</row>
    <row r="73" spans="1:51" ht="12.75" x14ac:dyDescent="0.2">
      <c r="A73" s="5">
        <v>0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</row>
    <row r="74" spans="1:51" ht="12.75" x14ac:dyDescent="0.2">
      <c r="A74" s="5">
        <v>0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</row>
    <row r="75" spans="1:51" ht="12.75" x14ac:dyDescent="0.2">
      <c r="A75" s="5">
        <v>0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</row>
    <row r="76" spans="1:51" ht="12.75" x14ac:dyDescent="0.2">
      <c r="A76" s="5">
        <v>0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</row>
    <row r="77" spans="1:51" ht="12.75" x14ac:dyDescent="0.2">
      <c r="A77" s="5">
        <v>0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</row>
    <row r="78" spans="1:51" ht="12.75" x14ac:dyDescent="0.2">
      <c r="A78" s="5">
        <v>0</v>
      </c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</row>
    <row r="79" spans="1:51" ht="12.75" x14ac:dyDescent="0.2">
      <c r="A79" s="5">
        <v>0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</row>
    <row r="80" spans="1:51" ht="12.75" x14ac:dyDescent="0.2">
      <c r="A80" s="5">
        <v>0</v>
      </c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</row>
    <row r="81" spans="1:51" ht="12.75" x14ac:dyDescent="0.2">
      <c r="A81" s="5">
        <v>0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</row>
    <row r="82" spans="1:51" ht="12.75" x14ac:dyDescent="0.2">
      <c r="A82" s="5">
        <v>0</v>
      </c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</row>
    <row r="83" spans="1:51" ht="12.75" x14ac:dyDescent="0.2">
      <c r="A83" s="5">
        <v>0</v>
      </c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</row>
    <row r="84" spans="1:51" ht="12.75" x14ac:dyDescent="0.2">
      <c r="A84" s="5">
        <v>0</v>
      </c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</row>
    <row r="85" spans="1:51" ht="12.75" x14ac:dyDescent="0.2">
      <c r="A85" s="5">
        <v>0</v>
      </c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</row>
    <row r="86" spans="1:51" ht="12.75" x14ac:dyDescent="0.2">
      <c r="A86" s="5">
        <v>0</v>
      </c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</row>
    <row r="87" spans="1:51" ht="12.75" x14ac:dyDescent="0.2">
      <c r="A87" s="5">
        <v>0</v>
      </c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</row>
    <row r="88" spans="1:51" ht="12.75" x14ac:dyDescent="0.2">
      <c r="A88" s="5">
        <v>0</v>
      </c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</row>
    <row r="89" spans="1:51" ht="12.75" x14ac:dyDescent="0.2">
      <c r="A89" s="5">
        <v>0</v>
      </c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</row>
    <row r="90" spans="1:51" ht="12.75" x14ac:dyDescent="0.2">
      <c r="A90" s="5">
        <v>0</v>
      </c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</row>
    <row r="91" spans="1:51" ht="12.75" x14ac:dyDescent="0.2">
      <c r="A91" s="5">
        <v>0</v>
      </c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</row>
    <row r="92" spans="1:51" ht="12.75" x14ac:dyDescent="0.2">
      <c r="A92" s="5">
        <v>0</v>
      </c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</row>
    <row r="93" spans="1:51" ht="12.75" x14ac:dyDescent="0.2">
      <c r="A93" s="5">
        <v>0</v>
      </c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</row>
    <row r="94" spans="1:51" ht="12.75" x14ac:dyDescent="0.2">
      <c r="A94" s="5">
        <v>0</v>
      </c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</row>
    <row r="95" spans="1:51" ht="12.75" x14ac:dyDescent="0.2">
      <c r="A95" s="5">
        <v>0</v>
      </c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</row>
    <row r="96" spans="1:51" ht="12.75" x14ac:dyDescent="0.2">
      <c r="A96" s="5">
        <v>0</v>
      </c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</row>
    <row r="97" spans="1:51" ht="12.75" x14ac:dyDescent="0.2">
      <c r="A97" s="5">
        <v>0</v>
      </c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</row>
    <row r="98" spans="1:51" ht="12.75" x14ac:dyDescent="0.2">
      <c r="A98" s="5">
        <v>0</v>
      </c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</row>
    <row r="99" spans="1:51" ht="12.75" x14ac:dyDescent="0.2">
      <c r="A99" s="5">
        <v>0</v>
      </c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</row>
    <row r="100" spans="1:51" ht="12.75" x14ac:dyDescent="0.2">
      <c r="A100" s="5">
        <v>0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</row>
    <row r="101" spans="1:51" ht="12.75" x14ac:dyDescent="0.2">
      <c r="A101" s="5">
        <v>0</v>
      </c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</row>
    <row r="102" spans="1:51" ht="12.75" x14ac:dyDescent="0.2">
      <c r="A102" s="5">
        <v>0</v>
      </c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</row>
    <row r="103" spans="1:51" ht="12.75" x14ac:dyDescent="0.2">
      <c r="A103" s="5">
        <v>0</v>
      </c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</row>
    <row r="104" spans="1:51" ht="12.75" x14ac:dyDescent="0.2">
      <c r="A104" s="5">
        <v>0</v>
      </c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</row>
    <row r="105" spans="1:51" ht="12.75" x14ac:dyDescent="0.2">
      <c r="A105" s="5">
        <v>0</v>
      </c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</row>
    <row r="106" spans="1:51" ht="12.75" x14ac:dyDescent="0.2">
      <c r="A106" s="5">
        <v>0</v>
      </c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</row>
    <row r="107" spans="1:51" ht="12.75" x14ac:dyDescent="0.2">
      <c r="A107" s="5">
        <v>0</v>
      </c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</row>
    <row r="108" spans="1:51" ht="12.75" x14ac:dyDescent="0.2">
      <c r="A108" s="5">
        <v>0</v>
      </c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</row>
    <row r="109" spans="1:51" ht="12.75" x14ac:dyDescent="0.2">
      <c r="A109" s="5">
        <v>0</v>
      </c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</row>
    <row r="110" spans="1:51" ht="12.75" x14ac:dyDescent="0.2">
      <c r="A110" s="5">
        <v>0</v>
      </c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</row>
    <row r="111" spans="1:51" ht="12.75" x14ac:dyDescent="0.2">
      <c r="A111" s="5">
        <v>0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</row>
    <row r="112" spans="1:51" ht="12.75" x14ac:dyDescent="0.2">
      <c r="A112" s="5">
        <v>0</v>
      </c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</row>
    <row r="113" spans="1:51" ht="12.75" x14ac:dyDescent="0.2">
      <c r="A113" s="5">
        <v>0</v>
      </c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</row>
    <row r="114" spans="1:51" ht="12.75" x14ac:dyDescent="0.2">
      <c r="A114" s="5">
        <v>0</v>
      </c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</row>
    <row r="115" spans="1:51" ht="12.75" x14ac:dyDescent="0.2">
      <c r="A115" s="5">
        <v>0</v>
      </c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</row>
    <row r="116" spans="1:51" ht="12.75" x14ac:dyDescent="0.2">
      <c r="A116" s="5">
        <v>0</v>
      </c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</row>
    <row r="117" spans="1:51" ht="12.75" x14ac:dyDescent="0.2">
      <c r="A117" s="5">
        <v>0</v>
      </c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</row>
    <row r="118" spans="1:51" ht="12.75" x14ac:dyDescent="0.2">
      <c r="A118" s="5">
        <v>0</v>
      </c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</row>
    <row r="119" spans="1:51" ht="12.75" x14ac:dyDescent="0.2">
      <c r="A119" s="5">
        <v>0</v>
      </c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</row>
    <row r="120" spans="1:51" ht="12.75" x14ac:dyDescent="0.2">
      <c r="A120" s="5">
        <v>0</v>
      </c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</row>
    <row r="121" spans="1:51" ht="12.75" x14ac:dyDescent="0.2">
      <c r="A121" s="5">
        <v>0</v>
      </c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</row>
    <row r="122" spans="1:51" ht="12.75" x14ac:dyDescent="0.2">
      <c r="A122" s="5">
        <v>0</v>
      </c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</row>
    <row r="123" spans="1:51" ht="12.75" x14ac:dyDescent="0.2">
      <c r="A123" s="5">
        <v>0</v>
      </c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</row>
    <row r="124" spans="1:51" ht="12.75" x14ac:dyDescent="0.2">
      <c r="A124" s="5">
        <v>0</v>
      </c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</row>
    <row r="125" spans="1:51" ht="12.75" x14ac:dyDescent="0.2">
      <c r="A125" s="5">
        <v>0</v>
      </c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</row>
    <row r="126" spans="1:51" ht="12.75" x14ac:dyDescent="0.2">
      <c r="A126" s="5">
        <v>0</v>
      </c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</row>
    <row r="127" spans="1:51" ht="12.75" x14ac:dyDescent="0.2">
      <c r="A127" s="5">
        <v>0</v>
      </c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</row>
    <row r="128" spans="1:51" ht="12.75" x14ac:dyDescent="0.2">
      <c r="A128" s="5">
        <v>0</v>
      </c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</row>
    <row r="129" spans="1:51" ht="12.75" x14ac:dyDescent="0.2">
      <c r="A129" s="5">
        <v>0</v>
      </c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</row>
    <row r="130" spans="1:51" ht="12.75" x14ac:dyDescent="0.2">
      <c r="A130" s="5">
        <v>0</v>
      </c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</row>
    <row r="131" spans="1:51" ht="12.75" x14ac:dyDescent="0.2">
      <c r="A131" s="5">
        <v>0</v>
      </c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</row>
    <row r="132" spans="1:51" ht="12.75" x14ac:dyDescent="0.2">
      <c r="A132" s="5">
        <v>0</v>
      </c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</row>
    <row r="133" spans="1:51" ht="12.75" x14ac:dyDescent="0.2">
      <c r="A133" s="5">
        <v>0</v>
      </c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</row>
    <row r="134" spans="1:51" ht="12.75" x14ac:dyDescent="0.2">
      <c r="A134" s="5">
        <v>0</v>
      </c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</row>
    <row r="135" spans="1:51" ht="12.75" x14ac:dyDescent="0.2">
      <c r="A135" s="5">
        <v>0</v>
      </c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</row>
    <row r="136" spans="1:51" ht="12.75" x14ac:dyDescent="0.2">
      <c r="A136" s="5">
        <v>0</v>
      </c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</row>
    <row r="137" spans="1:51" ht="12.75" x14ac:dyDescent="0.2">
      <c r="A137" s="5">
        <v>0</v>
      </c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</row>
    <row r="138" spans="1:51" ht="12.75" x14ac:dyDescent="0.2">
      <c r="A138" s="5">
        <v>0</v>
      </c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</row>
    <row r="139" spans="1:51" ht="12.75" x14ac:dyDescent="0.2">
      <c r="A139" s="5">
        <v>0</v>
      </c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</row>
    <row r="140" spans="1:51" ht="12.75" x14ac:dyDescent="0.2">
      <c r="A140" s="5">
        <v>0</v>
      </c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</row>
    <row r="141" spans="1:51" ht="12.75" x14ac:dyDescent="0.2">
      <c r="A141" s="5">
        <v>0</v>
      </c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</row>
    <row r="142" spans="1:51" ht="12.75" x14ac:dyDescent="0.2">
      <c r="A142" s="5">
        <v>0</v>
      </c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</row>
    <row r="143" spans="1:51" ht="12.75" x14ac:dyDescent="0.2">
      <c r="A143" s="5">
        <v>0</v>
      </c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</row>
    <row r="144" spans="1:51" ht="12.75" x14ac:dyDescent="0.2">
      <c r="A144" s="5">
        <v>0</v>
      </c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</row>
    <row r="145" spans="1:51" ht="12.75" x14ac:dyDescent="0.2">
      <c r="A145" s="5">
        <v>0</v>
      </c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</row>
    <row r="146" spans="1:51" ht="12.75" x14ac:dyDescent="0.2">
      <c r="A146" s="5">
        <v>0</v>
      </c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</row>
    <row r="147" spans="1:51" ht="12.75" x14ac:dyDescent="0.2">
      <c r="A147" s="5">
        <v>0</v>
      </c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</row>
    <row r="148" spans="1:51" ht="12.75" x14ac:dyDescent="0.2">
      <c r="A148" s="5">
        <v>0</v>
      </c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</row>
    <row r="149" spans="1:51" ht="12.75" x14ac:dyDescent="0.2">
      <c r="A149" s="5">
        <v>0</v>
      </c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</row>
    <row r="150" spans="1:51" ht="12.75" x14ac:dyDescent="0.2">
      <c r="A150" s="5">
        <v>0</v>
      </c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</row>
    <row r="151" spans="1:51" ht="12.75" x14ac:dyDescent="0.2">
      <c r="A151" s="5">
        <v>0</v>
      </c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</row>
    <row r="152" spans="1:51" ht="12.75" x14ac:dyDescent="0.2">
      <c r="A152" s="5">
        <v>0</v>
      </c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</row>
    <row r="153" spans="1:51" ht="12.75" x14ac:dyDescent="0.2">
      <c r="A153" s="5">
        <v>0</v>
      </c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</row>
    <row r="154" spans="1:51" ht="12.75" x14ac:dyDescent="0.2">
      <c r="A154" s="5">
        <v>0</v>
      </c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</row>
    <row r="155" spans="1:51" ht="12.75" x14ac:dyDescent="0.2">
      <c r="A155" s="5">
        <v>0</v>
      </c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</row>
    <row r="156" spans="1:51" ht="12.75" x14ac:dyDescent="0.2">
      <c r="A156" s="5">
        <v>0</v>
      </c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</row>
    <row r="157" spans="1:51" ht="12.75" x14ac:dyDescent="0.2">
      <c r="A157" s="5">
        <v>0</v>
      </c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</row>
    <row r="158" spans="1:51" ht="12.75" x14ac:dyDescent="0.2">
      <c r="A158" s="5">
        <v>0</v>
      </c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</row>
    <row r="159" spans="1:51" ht="12.75" x14ac:dyDescent="0.2">
      <c r="A159" s="5">
        <v>0</v>
      </c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</row>
    <row r="160" spans="1:51" ht="12.75" x14ac:dyDescent="0.2">
      <c r="A160" s="5">
        <v>0</v>
      </c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</row>
    <row r="161" spans="1:51" ht="12.75" x14ac:dyDescent="0.2">
      <c r="A161" s="5">
        <v>0</v>
      </c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</row>
    <row r="162" spans="1:51" ht="12.75" x14ac:dyDescent="0.2">
      <c r="A162" s="5">
        <v>0</v>
      </c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</row>
    <row r="163" spans="1:51" ht="12.75" x14ac:dyDescent="0.2">
      <c r="A163" s="5">
        <v>0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</row>
    <row r="164" spans="1:51" ht="12.75" x14ac:dyDescent="0.2">
      <c r="A164" s="5">
        <v>0</v>
      </c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</row>
    <row r="165" spans="1:51" ht="12.75" x14ac:dyDescent="0.2">
      <c r="A165" s="5">
        <v>0</v>
      </c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</row>
    <row r="166" spans="1:51" ht="12.75" x14ac:dyDescent="0.2">
      <c r="A166" s="5">
        <v>0</v>
      </c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</row>
    <row r="167" spans="1:51" ht="12.75" x14ac:dyDescent="0.2">
      <c r="A167" s="5">
        <v>0</v>
      </c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</row>
    <row r="168" spans="1:51" ht="12.75" x14ac:dyDescent="0.2">
      <c r="A168" s="5">
        <v>0</v>
      </c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</row>
    <row r="169" spans="1:51" ht="12.75" x14ac:dyDescent="0.2">
      <c r="A169" s="5">
        <v>0</v>
      </c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</row>
    <row r="170" spans="1:51" ht="12.75" x14ac:dyDescent="0.2">
      <c r="A170" s="5">
        <v>0</v>
      </c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</row>
    <row r="171" spans="1:51" ht="12.75" x14ac:dyDescent="0.2">
      <c r="A171" s="5">
        <v>0</v>
      </c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</row>
    <row r="172" spans="1:51" ht="12.75" x14ac:dyDescent="0.2">
      <c r="A172" s="5">
        <v>0</v>
      </c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</row>
    <row r="173" spans="1:51" ht="12.75" x14ac:dyDescent="0.2">
      <c r="A173" s="5">
        <v>0</v>
      </c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</row>
    <row r="174" spans="1:51" ht="12.75" x14ac:dyDescent="0.2">
      <c r="A174" s="5">
        <v>0</v>
      </c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</row>
    <row r="175" spans="1:51" ht="12.75" x14ac:dyDescent="0.2">
      <c r="A175" s="5">
        <v>0</v>
      </c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</row>
    <row r="176" spans="1:51" ht="12.75" x14ac:dyDescent="0.2">
      <c r="A176" s="5">
        <v>0</v>
      </c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</row>
    <row r="177" spans="1:51" ht="12.75" x14ac:dyDescent="0.2">
      <c r="A177" s="5">
        <v>0</v>
      </c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</row>
    <row r="178" spans="1:51" ht="12.75" x14ac:dyDescent="0.2">
      <c r="A178" s="5">
        <v>0</v>
      </c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</row>
    <row r="179" spans="1:51" ht="12.75" x14ac:dyDescent="0.2">
      <c r="A179" s="5">
        <v>0</v>
      </c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</row>
    <row r="180" spans="1:51" ht="12.75" x14ac:dyDescent="0.2">
      <c r="A180" s="5">
        <v>0</v>
      </c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</row>
    <row r="181" spans="1:51" ht="12.75" x14ac:dyDescent="0.2">
      <c r="A181" s="5">
        <v>0</v>
      </c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</row>
    <row r="182" spans="1:51" ht="12.75" x14ac:dyDescent="0.2">
      <c r="A182" s="5">
        <v>0</v>
      </c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</row>
    <row r="183" spans="1:51" ht="12.75" x14ac:dyDescent="0.2">
      <c r="A183" s="5">
        <v>0</v>
      </c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</row>
    <row r="184" spans="1:51" ht="12.75" x14ac:dyDescent="0.2">
      <c r="A184" s="5">
        <v>0</v>
      </c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</row>
    <row r="185" spans="1:51" ht="12.75" x14ac:dyDescent="0.2">
      <c r="A185" s="5">
        <v>0</v>
      </c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</row>
    <row r="186" spans="1:51" ht="12.75" x14ac:dyDescent="0.2">
      <c r="A186" s="5">
        <v>0</v>
      </c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</row>
    <row r="187" spans="1:51" ht="12.75" x14ac:dyDescent="0.2">
      <c r="A187" s="5">
        <v>0</v>
      </c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</row>
    <row r="188" spans="1:51" ht="12.75" x14ac:dyDescent="0.2">
      <c r="A188" s="5">
        <v>0</v>
      </c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</row>
    <row r="189" spans="1:51" ht="12.75" x14ac:dyDescent="0.2">
      <c r="A189" s="5">
        <v>0</v>
      </c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</row>
    <row r="190" spans="1:51" ht="12.75" x14ac:dyDescent="0.2">
      <c r="A190" s="5">
        <v>0</v>
      </c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</row>
    <row r="191" spans="1:51" ht="12.75" x14ac:dyDescent="0.2">
      <c r="A191" s="5">
        <v>0</v>
      </c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</row>
    <row r="192" spans="1:51" ht="12.75" x14ac:dyDescent="0.2">
      <c r="A192" s="5">
        <v>0</v>
      </c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</row>
    <row r="193" spans="1:51" ht="12.75" x14ac:dyDescent="0.2">
      <c r="A193" s="5">
        <v>0</v>
      </c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</row>
    <row r="194" spans="1:51" ht="12.75" x14ac:dyDescent="0.2">
      <c r="A194" s="5">
        <v>0</v>
      </c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</row>
    <row r="195" spans="1:51" ht="12.75" x14ac:dyDescent="0.2">
      <c r="A195" s="5">
        <v>0</v>
      </c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</row>
    <row r="196" spans="1:51" ht="12.75" x14ac:dyDescent="0.2">
      <c r="A196" s="5">
        <v>0</v>
      </c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</row>
    <row r="197" spans="1:51" ht="12.75" x14ac:dyDescent="0.2">
      <c r="A197" s="5">
        <v>0</v>
      </c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</row>
    <row r="198" spans="1:51" ht="12.75" x14ac:dyDescent="0.2">
      <c r="A198" s="5">
        <v>0</v>
      </c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</row>
    <row r="199" spans="1:51" ht="12.75" x14ac:dyDescent="0.2">
      <c r="A199" s="5">
        <v>0</v>
      </c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</row>
    <row r="200" spans="1:51" ht="12.75" x14ac:dyDescent="0.2">
      <c r="A200" s="5">
        <v>0</v>
      </c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</row>
    <row r="201" spans="1:51" ht="12.75" x14ac:dyDescent="0.2">
      <c r="A201" s="5">
        <v>0</v>
      </c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</row>
    <row r="202" spans="1:51" ht="12.75" x14ac:dyDescent="0.2">
      <c r="A202" s="5">
        <v>0</v>
      </c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</row>
    <row r="203" spans="1:51" ht="12.75" x14ac:dyDescent="0.2">
      <c r="A203" s="5">
        <v>0</v>
      </c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</row>
    <row r="204" spans="1:51" ht="12.75" x14ac:dyDescent="0.2">
      <c r="A204" s="5">
        <v>0</v>
      </c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</row>
    <row r="205" spans="1:51" ht="12.75" x14ac:dyDescent="0.2">
      <c r="A205" s="5">
        <v>0</v>
      </c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</row>
    <row r="206" spans="1:51" ht="12.75" x14ac:dyDescent="0.2">
      <c r="A206" s="5">
        <v>0</v>
      </c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</row>
    <row r="207" spans="1:51" ht="12.75" x14ac:dyDescent="0.2">
      <c r="A207" s="5">
        <v>0</v>
      </c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</row>
    <row r="208" spans="1:51" ht="12.75" x14ac:dyDescent="0.2">
      <c r="A208" s="5">
        <v>0</v>
      </c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</row>
    <row r="209" spans="1:51" ht="12.75" x14ac:dyDescent="0.2">
      <c r="A209" s="5">
        <v>0</v>
      </c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</row>
    <row r="210" spans="1:51" ht="12.75" x14ac:dyDescent="0.2">
      <c r="A210" s="5">
        <v>0</v>
      </c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</row>
    <row r="211" spans="1:51" ht="12.75" x14ac:dyDescent="0.2">
      <c r="A211" s="5">
        <v>0</v>
      </c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</row>
    <row r="212" spans="1:51" ht="12.75" x14ac:dyDescent="0.2">
      <c r="A212" s="5">
        <v>0</v>
      </c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</row>
    <row r="213" spans="1:51" ht="12.75" x14ac:dyDescent="0.2">
      <c r="A213" s="5">
        <v>0</v>
      </c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</row>
    <row r="214" spans="1:51" ht="12.75" x14ac:dyDescent="0.2">
      <c r="A214" s="5">
        <v>0</v>
      </c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</row>
    <row r="215" spans="1:51" ht="12.75" x14ac:dyDescent="0.2">
      <c r="A215" s="5">
        <v>0</v>
      </c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</row>
    <row r="216" spans="1:51" ht="12.75" x14ac:dyDescent="0.2">
      <c r="A216" s="5">
        <v>0</v>
      </c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</row>
    <row r="217" spans="1:51" ht="12.75" x14ac:dyDescent="0.2">
      <c r="A217" s="5">
        <v>0</v>
      </c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</row>
    <row r="218" spans="1:51" ht="12.75" x14ac:dyDescent="0.2">
      <c r="A218" s="5">
        <v>0</v>
      </c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</row>
    <row r="219" spans="1:51" ht="12.75" x14ac:dyDescent="0.2">
      <c r="A219" s="5">
        <v>0</v>
      </c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</row>
    <row r="220" spans="1:51" ht="12.75" x14ac:dyDescent="0.2">
      <c r="A220" s="5">
        <v>0</v>
      </c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</row>
    <row r="221" spans="1:51" ht="12.75" x14ac:dyDescent="0.2">
      <c r="A221" s="5">
        <v>0</v>
      </c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</row>
    <row r="222" spans="1:51" ht="12.75" x14ac:dyDescent="0.2">
      <c r="A222" s="5">
        <v>0</v>
      </c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</row>
    <row r="223" spans="1:51" ht="12.75" x14ac:dyDescent="0.2">
      <c r="A223" s="5">
        <v>0</v>
      </c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</row>
    <row r="224" spans="1:51" ht="12.75" x14ac:dyDescent="0.2">
      <c r="A224" s="5">
        <v>0</v>
      </c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</row>
    <row r="225" spans="1:51" ht="12.75" x14ac:dyDescent="0.2">
      <c r="A225" s="5">
        <v>0</v>
      </c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</row>
    <row r="226" spans="1:51" ht="12.75" x14ac:dyDescent="0.2">
      <c r="A226" s="5">
        <v>0</v>
      </c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</row>
    <row r="227" spans="1:51" ht="12.75" x14ac:dyDescent="0.2">
      <c r="A227" s="5">
        <v>0</v>
      </c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</row>
    <row r="228" spans="1:51" ht="12.75" x14ac:dyDescent="0.2">
      <c r="A228" s="5">
        <v>0</v>
      </c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</row>
    <row r="229" spans="1:51" ht="12.75" x14ac:dyDescent="0.2">
      <c r="A229" s="5">
        <v>0</v>
      </c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</row>
    <row r="230" spans="1:51" ht="12.75" x14ac:dyDescent="0.2">
      <c r="A230" s="5">
        <v>0</v>
      </c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</row>
    <row r="231" spans="1:51" ht="12.75" x14ac:dyDescent="0.2">
      <c r="A231" s="5">
        <v>0</v>
      </c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</row>
    <row r="232" spans="1:51" ht="12.75" x14ac:dyDescent="0.2">
      <c r="A232" s="5">
        <v>0</v>
      </c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</row>
    <row r="233" spans="1:51" ht="12.75" x14ac:dyDescent="0.2">
      <c r="A233" s="5">
        <v>0</v>
      </c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</row>
    <row r="234" spans="1:51" ht="12.75" x14ac:dyDescent="0.2">
      <c r="A234" s="5">
        <v>0</v>
      </c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</row>
    <row r="235" spans="1:51" ht="12.75" x14ac:dyDescent="0.2">
      <c r="A235" s="5">
        <v>0</v>
      </c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</row>
    <row r="236" spans="1:51" ht="12.75" x14ac:dyDescent="0.2">
      <c r="A236" s="5">
        <v>0</v>
      </c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</row>
    <row r="237" spans="1:51" ht="12.75" x14ac:dyDescent="0.2">
      <c r="A237" s="5">
        <v>0</v>
      </c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</row>
    <row r="238" spans="1:51" ht="12.75" x14ac:dyDescent="0.2">
      <c r="A238" s="5">
        <v>0</v>
      </c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</row>
    <row r="239" spans="1:51" ht="12.75" x14ac:dyDescent="0.2">
      <c r="A239" s="5">
        <v>0</v>
      </c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</row>
    <row r="240" spans="1:51" ht="12.75" x14ac:dyDescent="0.2">
      <c r="A240" s="5">
        <v>0</v>
      </c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</row>
    <row r="241" spans="1:51" ht="12.75" x14ac:dyDescent="0.2">
      <c r="A241" s="5">
        <v>0</v>
      </c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</row>
    <row r="242" spans="1:51" ht="12.75" x14ac:dyDescent="0.2">
      <c r="A242" s="5">
        <v>0</v>
      </c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</row>
    <row r="243" spans="1:51" ht="12.75" x14ac:dyDescent="0.2">
      <c r="A243" s="5">
        <v>0</v>
      </c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</row>
    <row r="244" spans="1:51" ht="12.75" x14ac:dyDescent="0.2">
      <c r="A244" s="5">
        <v>0</v>
      </c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</row>
    <row r="245" spans="1:51" ht="12.75" x14ac:dyDescent="0.2">
      <c r="A245" s="5">
        <v>0</v>
      </c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</row>
    <row r="246" spans="1:51" ht="12.75" x14ac:dyDescent="0.2">
      <c r="A246" s="5">
        <v>0</v>
      </c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</row>
    <row r="247" spans="1:51" ht="12.75" x14ac:dyDescent="0.2">
      <c r="A247" s="5">
        <v>0</v>
      </c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</row>
    <row r="248" spans="1:51" ht="12.75" x14ac:dyDescent="0.2">
      <c r="A248" s="5">
        <v>0</v>
      </c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</row>
    <row r="249" spans="1:51" ht="12.75" x14ac:dyDescent="0.2">
      <c r="A249" s="5">
        <v>0</v>
      </c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</row>
    <row r="250" spans="1:51" ht="12.75" x14ac:dyDescent="0.2">
      <c r="A250" s="5">
        <v>0</v>
      </c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</row>
    <row r="251" spans="1:51" ht="12.75" x14ac:dyDescent="0.2">
      <c r="A251" s="5">
        <v>0</v>
      </c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</row>
    <row r="252" spans="1:51" ht="12.75" x14ac:dyDescent="0.2">
      <c r="A252" s="5">
        <v>0</v>
      </c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</row>
    <row r="253" spans="1:51" ht="12.75" x14ac:dyDescent="0.2">
      <c r="A253" s="5">
        <v>0</v>
      </c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</row>
    <row r="254" spans="1:51" ht="12.75" x14ac:dyDescent="0.2">
      <c r="A254" s="5">
        <v>0</v>
      </c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</row>
    <row r="255" spans="1:51" ht="12.75" x14ac:dyDescent="0.2">
      <c r="A255" s="5">
        <v>0</v>
      </c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</row>
    <row r="256" spans="1:51" ht="12.75" x14ac:dyDescent="0.2">
      <c r="A256" s="5">
        <v>0</v>
      </c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</row>
    <row r="257" spans="1:51" ht="12.75" x14ac:dyDescent="0.2">
      <c r="A257" s="5">
        <v>0</v>
      </c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</row>
    <row r="258" spans="1:51" ht="12.75" x14ac:dyDescent="0.2">
      <c r="A258" s="5">
        <v>0</v>
      </c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</row>
    <row r="259" spans="1:51" ht="12.75" x14ac:dyDescent="0.2">
      <c r="A259" s="5">
        <v>0</v>
      </c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</row>
    <row r="260" spans="1:51" ht="12.75" x14ac:dyDescent="0.2">
      <c r="A260" s="5">
        <v>0</v>
      </c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</row>
    <row r="261" spans="1:51" ht="12.75" x14ac:dyDescent="0.2">
      <c r="A261" s="5">
        <v>0</v>
      </c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</row>
    <row r="262" spans="1:51" ht="12.75" x14ac:dyDescent="0.2">
      <c r="A262" s="5">
        <v>0</v>
      </c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</row>
    <row r="263" spans="1:51" ht="12.75" x14ac:dyDescent="0.2">
      <c r="A263" s="5">
        <v>0</v>
      </c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</row>
    <row r="264" spans="1:51" ht="12.75" x14ac:dyDescent="0.2">
      <c r="A264" s="5">
        <v>0</v>
      </c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</row>
    <row r="265" spans="1:51" ht="12.75" x14ac:dyDescent="0.2">
      <c r="A265" s="5">
        <v>0</v>
      </c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</row>
    <row r="266" spans="1:51" ht="12.75" x14ac:dyDescent="0.2">
      <c r="A266" s="5">
        <v>0</v>
      </c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</row>
    <row r="267" spans="1:51" ht="12.75" x14ac:dyDescent="0.2">
      <c r="A267" s="5">
        <v>0</v>
      </c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</row>
    <row r="268" spans="1:51" ht="12.75" x14ac:dyDescent="0.2">
      <c r="A268" s="5">
        <v>0</v>
      </c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</row>
    <row r="269" spans="1:51" ht="12.75" x14ac:dyDescent="0.2">
      <c r="A269" s="5">
        <v>0</v>
      </c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</row>
    <row r="270" spans="1:51" ht="12.75" x14ac:dyDescent="0.2">
      <c r="A270" s="5">
        <v>0</v>
      </c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</row>
    <row r="271" spans="1:51" ht="12.75" x14ac:dyDescent="0.2">
      <c r="A271" s="5">
        <v>0</v>
      </c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</row>
    <row r="272" spans="1:51" ht="12.75" x14ac:dyDescent="0.2">
      <c r="A272" s="5">
        <v>0</v>
      </c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</row>
    <row r="273" spans="1:51" ht="12.75" x14ac:dyDescent="0.2">
      <c r="A273" s="5">
        <v>0</v>
      </c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</row>
    <row r="274" spans="1:51" ht="12.75" x14ac:dyDescent="0.2">
      <c r="A274" s="5">
        <v>0</v>
      </c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</row>
    <row r="275" spans="1:51" ht="12.75" x14ac:dyDescent="0.2">
      <c r="A275" s="5">
        <v>0</v>
      </c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</row>
    <row r="276" spans="1:51" ht="12.75" x14ac:dyDescent="0.2">
      <c r="A276" s="5">
        <v>0</v>
      </c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</row>
    <row r="277" spans="1:51" ht="12.75" x14ac:dyDescent="0.2">
      <c r="A277" s="5">
        <v>0</v>
      </c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</row>
    <row r="278" spans="1:51" ht="12.75" x14ac:dyDescent="0.2">
      <c r="A278" s="5">
        <v>0</v>
      </c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</row>
    <row r="279" spans="1:51" ht="12.75" x14ac:dyDescent="0.2">
      <c r="A279" s="5">
        <v>0</v>
      </c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</row>
    <row r="280" spans="1:51" ht="12.75" x14ac:dyDescent="0.2">
      <c r="A280" s="5">
        <v>0</v>
      </c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</row>
    <row r="281" spans="1:51" ht="12.75" x14ac:dyDescent="0.2">
      <c r="A281" s="5">
        <v>0</v>
      </c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</row>
    <row r="282" spans="1:51" ht="12.75" x14ac:dyDescent="0.2">
      <c r="A282" s="5">
        <v>0</v>
      </c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</row>
    <row r="283" spans="1:51" ht="12.75" x14ac:dyDescent="0.2">
      <c r="A283" s="5">
        <v>0</v>
      </c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</row>
    <row r="284" spans="1:51" ht="12.75" x14ac:dyDescent="0.2">
      <c r="A284" s="5">
        <v>0</v>
      </c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</row>
    <row r="285" spans="1:51" ht="12.75" x14ac:dyDescent="0.2">
      <c r="A285" s="5">
        <v>0</v>
      </c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</row>
    <row r="286" spans="1:51" ht="12.75" x14ac:dyDescent="0.2">
      <c r="A286" s="5">
        <v>0</v>
      </c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</row>
    <row r="287" spans="1:51" ht="12.75" x14ac:dyDescent="0.2">
      <c r="A287" s="5">
        <v>0</v>
      </c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</row>
    <row r="288" spans="1:51" ht="12.75" x14ac:dyDescent="0.2">
      <c r="A288" s="5">
        <v>0</v>
      </c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</row>
    <row r="289" spans="1:51" ht="12.75" x14ac:dyDescent="0.2">
      <c r="A289" s="5">
        <v>0</v>
      </c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</row>
    <row r="290" spans="1:51" ht="12.75" x14ac:dyDescent="0.2">
      <c r="A290" s="5">
        <v>0</v>
      </c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</row>
    <row r="291" spans="1:51" ht="12.75" x14ac:dyDescent="0.2">
      <c r="A291" s="5">
        <v>0</v>
      </c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</row>
    <row r="292" spans="1:51" ht="12.75" x14ac:dyDescent="0.2">
      <c r="A292" s="5">
        <v>0</v>
      </c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</row>
    <row r="293" spans="1:51" ht="12.75" x14ac:dyDescent="0.2">
      <c r="A293" s="5">
        <v>0</v>
      </c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</row>
    <row r="294" spans="1:51" ht="12.75" x14ac:dyDescent="0.2">
      <c r="A294" s="5">
        <v>0</v>
      </c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</row>
    <row r="295" spans="1:51" ht="12.75" x14ac:dyDescent="0.2">
      <c r="A295" s="5">
        <v>0</v>
      </c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</row>
    <row r="296" spans="1:51" ht="12.75" x14ac:dyDescent="0.2">
      <c r="A296" s="5">
        <v>0</v>
      </c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</row>
    <row r="297" spans="1:51" ht="12.75" x14ac:dyDescent="0.2">
      <c r="A297" s="5">
        <v>0</v>
      </c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</row>
    <row r="298" spans="1:51" ht="12.75" x14ac:dyDescent="0.2">
      <c r="A298" s="5">
        <v>0</v>
      </c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</row>
    <row r="299" spans="1:51" ht="12.75" x14ac:dyDescent="0.2">
      <c r="A299" s="5">
        <v>0</v>
      </c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</row>
    <row r="300" spans="1:51" ht="12.75" x14ac:dyDescent="0.2">
      <c r="A300" s="5">
        <v>0</v>
      </c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</row>
    <row r="301" spans="1:51" ht="12.75" x14ac:dyDescent="0.2">
      <c r="A301" s="5">
        <v>0</v>
      </c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</row>
    <row r="302" spans="1:51" ht="12.75" x14ac:dyDescent="0.2">
      <c r="A302" s="5">
        <v>0</v>
      </c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</row>
    <row r="303" spans="1:51" ht="12.75" x14ac:dyDescent="0.2">
      <c r="A303" s="5">
        <v>0</v>
      </c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</row>
    <row r="304" spans="1:51" ht="12.75" x14ac:dyDescent="0.2">
      <c r="A304" s="5">
        <v>0</v>
      </c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</row>
    <row r="305" spans="1:51" ht="12.75" x14ac:dyDescent="0.2">
      <c r="A305" s="5">
        <v>0</v>
      </c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</row>
    <row r="306" spans="1:51" ht="12.75" x14ac:dyDescent="0.2">
      <c r="A306" s="5">
        <v>0</v>
      </c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</row>
    <row r="307" spans="1:51" ht="12.75" x14ac:dyDescent="0.2">
      <c r="A307" s="5">
        <v>0</v>
      </c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</row>
    <row r="308" spans="1:51" ht="12.75" x14ac:dyDescent="0.2">
      <c r="A308" s="5">
        <v>0</v>
      </c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</row>
    <row r="309" spans="1:51" ht="12.75" x14ac:dyDescent="0.2">
      <c r="A309" s="5">
        <v>0</v>
      </c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</row>
    <row r="310" spans="1:51" ht="12.75" x14ac:dyDescent="0.2">
      <c r="A310" s="5">
        <v>0</v>
      </c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</row>
    <row r="311" spans="1:51" ht="12.75" x14ac:dyDescent="0.2">
      <c r="A311" s="5">
        <v>0</v>
      </c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</row>
    <row r="312" spans="1:51" ht="12.75" x14ac:dyDescent="0.2">
      <c r="A312" s="5">
        <v>0</v>
      </c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</row>
    <row r="313" spans="1:51" ht="12.75" x14ac:dyDescent="0.2">
      <c r="A313" s="5">
        <v>0</v>
      </c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</row>
    <row r="314" spans="1:51" ht="12.75" x14ac:dyDescent="0.2">
      <c r="A314" s="5">
        <v>0</v>
      </c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</row>
    <row r="315" spans="1:51" ht="12.75" x14ac:dyDescent="0.2">
      <c r="A315" s="5">
        <v>0</v>
      </c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</row>
    <row r="316" spans="1:51" ht="12.75" x14ac:dyDescent="0.2">
      <c r="A316" s="5">
        <v>0</v>
      </c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</row>
    <row r="317" spans="1:51" ht="12.75" x14ac:dyDescent="0.2">
      <c r="A317" s="5">
        <v>0</v>
      </c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</row>
    <row r="318" spans="1:51" ht="12.75" x14ac:dyDescent="0.2">
      <c r="A318" s="5">
        <v>0</v>
      </c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</row>
    <row r="319" spans="1:51" ht="12.75" x14ac:dyDescent="0.2">
      <c r="A319" s="5">
        <v>0</v>
      </c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</row>
    <row r="320" spans="1:51" ht="12.75" x14ac:dyDescent="0.2">
      <c r="A320" s="5">
        <v>0</v>
      </c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</row>
    <row r="321" spans="1:51" ht="12.75" x14ac:dyDescent="0.2">
      <c r="A321" s="5">
        <v>0</v>
      </c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</row>
    <row r="322" spans="1:51" ht="12.75" x14ac:dyDescent="0.2">
      <c r="A322" s="5">
        <v>0</v>
      </c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</row>
    <row r="323" spans="1:51" ht="12.75" x14ac:dyDescent="0.2">
      <c r="A323" s="5">
        <v>0</v>
      </c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</row>
    <row r="324" spans="1:51" ht="12.75" x14ac:dyDescent="0.2">
      <c r="A324" s="5">
        <v>0</v>
      </c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</row>
    <row r="325" spans="1:51" ht="12.75" x14ac:dyDescent="0.2">
      <c r="A325" s="5">
        <v>0</v>
      </c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</row>
    <row r="326" spans="1:51" ht="12.75" x14ac:dyDescent="0.2">
      <c r="A326" s="5">
        <v>0</v>
      </c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</row>
    <row r="327" spans="1:51" ht="12.75" x14ac:dyDescent="0.2">
      <c r="A327" s="5">
        <v>0</v>
      </c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</row>
    <row r="328" spans="1:51" ht="12.75" x14ac:dyDescent="0.2">
      <c r="A328" s="5">
        <v>0</v>
      </c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</row>
    <row r="329" spans="1:51" ht="12.75" x14ac:dyDescent="0.2">
      <c r="A329" s="5">
        <v>0</v>
      </c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</row>
    <row r="330" spans="1:51" ht="12.75" x14ac:dyDescent="0.2">
      <c r="A330" s="5">
        <v>0</v>
      </c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</row>
    <row r="331" spans="1:51" ht="12.75" x14ac:dyDescent="0.2">
      <c r="A331" s="5">
        <v>0</v>
      </c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</row>
    <row r="332" spans="1:51" ht="12.75" x14ac:dyDescent="0.2">
      <c r="A332" s="5">
        <v>0</v>
      </c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</row>
    <row r="333" spans="1:51" ht="12.75" x14ac:dyDescent="0.2">
      <c r="A333" s="5">
        <v>0</v>
      </c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</row>
    <row r="334" spans="1:51" ht="12.75" x14ac:dyDescent="0.2">
      <c r="A334" s="5">
        <v>0</v>
      </c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</row>
    <row r="335" spans="1:51" ht="12.75" x14ac:dyDescent="0.2">
      <c r="A335" s="5">
        <v>0</v>
      </c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</row>
    <row r="336" spans="1:51" ht="12.75" x14ac:dyDescent="0.2">
      <c r="A336" s="5">
        <v>0</v>
      </c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</row>
    <row r="337" spans="1:51" ht="12.75" x14ac:dyDescent="0.2">
      <c r="A337" s="5">
        <v>0</v>
      </c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</row>
    <row r="338" spans="1:51" ht="12.75" x14ac:dyDescent="0.2">
      <c r="A338" s="5">
        <v>0</v>
      </c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</row>
    <row r="339" spans="1:51" ht="12.75" x14ac:dyDescent="0.2">
      <c r="A339" s="5">
        <v>0</v>
      </c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</row>
    <row r="340" spans="1:51" ht="12.75" x14ac:dyDescent="0.2">
      <c r="A340" s="5">
        <v>0</v>
      </c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</row>
    <row r="341" spans="1:51" ht="12.75" x14ac:dyDescent="0.2">
      <c r="A341" s="5">
        <v>0</v>
      </c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</row>
    <row r="342" spans="1:51" ht="12.75" x14ac:dyDescent="0.2">
      <c r="A342" s="5">
        <v>0</v>
      </c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</row>
    <row r="343" spans="1:51" ht="12.75" x14ac:dyDescent="0.2">
      <c r="A343" s="5">
        <v>0</v>
      </c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</row>
    <row r="344" spans="1:51" ht="12.75" x14ac:dyDescent="0.2">
      <c r="A344" s="5">
        <v>0</v>
      </c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</row>
    <row r="345" spans="1:51" ht="12.75" x14ac:dyDescent="0.2">
      <c r="A345" s="5">
        <v>0</v>
      </c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</row>
    <row r="346" spans="1:51" ht="12.75" x14ac:dyDescent="0.2">
      <c r="A346" s="5">
        <v>0</v>
      </c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</row>
    <row r="347" spans="1:51" ht="12.75" x14ac:dyDescent="0.2">
      <c r="A347" s="5">
        <v>0</v>
      </c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</row>
    <row r="348" spans="1:51" ht="12.75" x14ac:dyDescent="0.2">
      <c r="A348" s="5">
        <v>0</v>
      </c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</row>
    <row r="349" spans="1:51" ht="12.75" x14ac:dyDescent="0.2">
      <c r="A349" s="5">
        <v>0</v>
      </c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</row>
    <row r="350" spans="1:51" ht="12.75" x14ac:dyDescent="0.2">
      <c r="A350" s="5">
        <v>0</v>
      </c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</row>
    <row r="351" spans="1:51" ht="12.75" x14ac:dyDescent="0.2">
      <c r="A351" s="5">
        <v>0</v>
      </c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</row>
    <row r="352" spans="1:51" ht="12.75" x14ac:dyDescent="0.2">
      <c r="A352" s="5">
        <v>0</v>
      </c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</row>
    <row r="353" spans="1:51" ht="12.75" x14ac:dyDescent="0.2">
      <c r="A353" s="5">
        <v>0</v>
      </c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</row>
    <row r="354" spans="1:51" ht="12.75" x14ac:dyDescent="0.2">
      <c r="A354" s="5">
        <v>0</v>
      </c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</row>
    <row r="355" spans="1:51" ht="12.75" x14ac:dyDescent="0.2">
      <c r="A355" s="5">
        <v>0</v>
      </c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</row>
    <row r="356" spans="1:51" ht="12.75" x14ac:dyDescent="0.2">
      <c r="A356" s="5">
        <v>0</v>
      </c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</row>
    <row r="357" spans="1:51" ht="12.75" x14ac:dyDescent="0.2">
      <c r="A357" s="5">
        <v>0</v>
      </c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</row>
    <row r="358" spans="1:51" ht="12.75" x14ac:dyDescent="0.2">
      <c r="A358" s="5">
        <v>0</v>
      </c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</row>
    <row r="359" spans="1:51" ht="12.75" x14ac:dyDescent="0.2">
      <c r="A359" s="5">
        <v>0</v>
      </c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</row>
    <row r="360" spans="1:51" ht="12.75" x14ac:dyDescent="0.2">
      <c r="A360" s="5">
        <v>0</v>
      </c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</row>
    <row r="361" spans="1:51" ht="12.75" x14ac:dyDescent="0.2">
      <c r="A361" s="5">
        <v>0</v>
      </c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</row>
    <row r="362" spans="1:51" ht="12.75" x14ac:dyDescent="0.2">
      <c r="A362" s="5">
        <v>0</v>
      </c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</row>
    <row r="363" spans="1:51" ht="12.75" x14ac:dyDescent="0.2">
      <c r="A363" s="5">
        <v>0</v>
      </c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</row>
    <row r="364" spans="1:51" ht="12.75" x14ac:dyDescent="0.2">
      <c r="A364" s="5">
        <v>0</v>
      </c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</row>
    <row r="365" spans="1:51" ht="12.75" x14ac:dyDescent="0.2">
      <c r="A365" s="5">
        <v>0</v>
      </c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</row>
    <row r="366" spans="1:51" ht="12.75" x14ac:dyDescent="0.2">
      <c r="A366" s="5">
        <v>0</v>
      </c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</row>
    <row r="367" spans="1:51" ht="12.75" x14ac:dyDescent="0.2">
      <c r="A367" s="5">
        <v>0</v>
      </c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</row>
    <row r="368" spans="1:51" ht="12.75" x14ac:dyDescent="0.2">
      <c r="A368" s="5">
        <v>0</v>
      </c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</row>
    <row r="369" spans="1:51" ht="12.75" x14ac:dyDescent="0.2">
      <c r="A369" s="5">
        <v>0</v>
      </c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</row>
    <row r="370" spans="1:51" ht="12.75" x14ac:dyDescent="0.2">
      <c r="A370" s="5">
        <v>0</v>
      </c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</row>
    <row r="371" spans="1:51" ht="12.75" x14ac:dyDescent="0.2">
      <c r="A371" s="5">
        <v>0</v>
      </c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</row>
    <row r="372" spans="1:51" ht="12.75" x14ac:dyDescent="0.2">
      <c r="A372" s="5">
        <v>0</v>
      </c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</row>
    <row r="373" spans="1:51" ht="12.75" x14ac:dyDescent="0.2">
      <c r="A373" s="5">
        <v>0</v>
      </c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</row>
    <row r="374" spans="1:51" ht="12.75" x14ac:dyDescent="0.2">
      <c r="A374" s="5">
        <v>0</v>
      </c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</row>
    <row r="375" spans="1:51" ht="12.75" x14ac:dyDescent="0.2">
      <c r="A375" s="5">
        <v>0</v>
      </c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</row>
    <row r="376" spans="1:51" ht="12.75" x14ac:dyDescent="0.2">
      <c r="A376" s="5">
        <v>0</v>
      </c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</row>
    <row r="377" spans="1:51" ht="12.75" x14ac:dyDescent="0.2">
      <c r="A377" s="5">
        <v>0</v>
      </c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</row>
    <row r="378" spans="1:51" ht="12.75" x14ac:dyDescent="0.2">
      <c r="A378" s="5">
        <v>0</v>
      </c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</row>
    <row r="379" spans="1:51" ht="12.75" x14ac:dyDescent="0.2">
      <c r="A379" s="5">
        <v>0</v>
      </c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</row>
    <row r="380" spans="1:51" ht="12.75" x14ac:dyDescent="0.2">
      <c r="A380" s="5">
        <v>0</v>
      </c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</row>
    <row r="381" spans="1:51" ht="12.75" x14ac:dyDescent="0.2">
      <c r="A381" s="5">
        <v>0</v>
      </c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</row>
    <row r="382" spans="1:51" ht="12.75" x14ac:dyDescent="0.2">
      <c r="A382" s="5">
        <v>0</v>
      </c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</row>
    <row r="383" spans="1:51" ht="12.75" x14ac:dyDescent="0.2">
      <c r="A383" s="5">
        <v>0</v>
      </c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</row>
    <row r="384" spans="1:51" ht="12.75" x14ac:dyDescent="0.2">
      <c r="A384" s="5">
        <v>0</v>
      </c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</row>
    <row r="385" spans="1:51" ht="12.75" x14ac:dyDescent="0.2">
      <c r="A385" s="5">
        <v>0</v>
      </c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</row>
    <row r="386" spans="1:51" ht="12.75" x14ac:dyDescent="0.2">
      <c r="A386" s="5">
        <v>0</v>
      </c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</row>
    <row r="387" spans="1:51" ht="12.75" x14ac:dyDescent="0.2">
      <c r="A387" s="5">
        <v>0</v>
      </c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</row>
    <row r="388" spans="1:51" ht="12.75" x14ac:dyDescent="0.2">
      <c r="A388" s="5">
        <v>0</v>
      </c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</row>
    <row r="389" spans="1:51" ht="12.75" x14ac:dyDescent="0.2">
      <c r="A389" s="5">
        <v>0</v>
      </c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</row>
    <row r="390" spans="1:51" ht="12.75" x14ac:dyDescent="0.2">
      <c r="A390" s="5">
        <v>0</v>
      </c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</row>
    <row r="391" spans="1:51" ht="12.75" x14ac:dyDescent="0.2">
      <c r="A391" s="5">
        <v>0</v>
      </c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</row>
    <row r="392" spans="1:51" ht="12.75" x14ac:dyDescent="0.2">
      <c r="A392" s="5">
        <v>0</v>
      </c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</row>
    <row r="393" spans="1:51" ht="12.75" x14ac:dyDescent="0.2">
      <c r="A393" s="5">
        <v>0</v>
      </c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</row>
    <row r="394" spans="1:51" ht="12.75" x14ac:dyDescent="0.2">
      <c r="A394" s="5">
        <v>0</v>
      </c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</row>
    <row r="395" spans="1:51" ht="12.75" x14ac:dyDescent="0.2">
      <c r="A395" s="5">
        <v>0</v>
      </c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</row>
    <row r="396" spans="1:51" ht="12.75" x14ac:dyDescent="0.2">
      <c r="A396" s="5">
        <v>0</v>
      </c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</row>
    <row r="397" spans="1:51" ht="12.75" x14ac:dyDescent="0.2">
      <c r="A397" s="5">
        <v>0</v>
      </c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</row>
    <row r="398" spans="1:51" ht="12.75" x14ac:dyDescent="0.2">
      <c r="A398" s="5">
        <v>0</v>
      </c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</row>
    <row r="399" spans="1:51" ht="12.75" x14ac:dyDescent="0.2">
      <c r="A399" s="5">
        <v>0</v>
      </c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</row>
    <row r="400" spans="1:51" ht="12.75" x14ac:dyDescent="0.2">
      <c r="A400" s="5">
        <v>0</v>
      </c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</row>
    <row r="401" spans="1:51" ht="12.75" x14ac:dyDescent="0.2">
      <c r="A401" s="5">
        <v>0</v>
      </c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</row>
    <row r="402" spans="1:51" ht="12.75" x14ac:dyDescent="0.2">
      <c r="A402" s="5">
        <v>0</v>
      </c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</row>
    <row r="403" spans="1:51" ht="12.75" x14ac:dyDescent="0.2">
      <c r="A403" s="5">
        <v>0</v>
      </c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</row>
    <row r="404" spans="1:51" ht="12.75" x14ac:dyDescent="0.2">
      <c r="A404" s="5">
        <v>0</v>
      </c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</row>
    <row r="405" spans="1:51" ht="12.75" x14ac:dyDescent="0.2">
      <c r="A405" s="5">
        <v>0</v>
      </c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</row>
    <row r="406" spans="1:51" ht="12.75" x14ac:dyDescent="0.2">
      <c r="A406" s="5">
        <v>0</v>
      </c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</row>
    <row r="407" spans="1:51" ht="12.75" x14ac:dyDescent="0.2">
      <c r="A407" s="5">
        <v>0</v>
      </c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</row>
    <row r="408" spans="1:51" ht="12.75" x14ac:dyDescent="0.2">
      <c r="A408" s="5">
        <v>0</v>
      </c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</row>
    <row r="409" spans="1:51" ht="12.75" x14ac:dyDescent="0.2">
      <c r="A409" s="5">
        <v>0</v>
      </c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</row>
    <row r="410" spans="1:51" ht="12.75" x14ac:dyDescent="0.2">
      <c r="A410" s="5">
        <v>0</v>
      </c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</row>
    <row r="411" spans="1:51" ht="12.75" x14ac:dyDescent="0.2">
      <c r="A411" s="5">
        <v>0</v>
      </c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</row>
    <row r="412" spans="1:51" ht="12.75" x14ac:dyDescent="0.2">
      <c r="A412" s="5">
        <v>0</v>
      </c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</row>
    <row r="413" spans="1:51" ht="12.75" x14ac:dyDescent="0.2">
      <c r="A413" s="5">
        <v>0</v>
      </c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</row>
    <row r="414" spans="1:51" ht="12.75" x14ac:dyDescent="0.2">
      <c r="A414" s="5">
        <v>0</v>
      </c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</row>
    <row r="415" spans="1:51" ht="12.75" x14ac:dyDescent="0.2">
      <c r="A415" s="5">
        <v>0</v>
      </c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</row>
    <row r="416" spans="1:51" ht="12.75" x14ac:dyDescent="0.2">
      <c r="A416" s="5">
        <v>0</v>
      </c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</row>
    <row r="417" spans="1:51" ht="12.75" x14ac:dyDescent="0.2">
      <c r="A417" s="5">
        <v>0</v>
      </c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</row>
    <row r="418" spans="1:51" ht="12.75" x14ac:dyDescent="0.2">
      <c r="A418" s="5">
        <v>0</v>
      </c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</row>
    <row r="419" spans="1:51" ht="12.75" x14ac:dyDescent="0.2">
      <c r="A419" s="5">
        <v>0</v>
      </c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</row>
    <row r="420" spans="1:51" ht="12.75" x14ac:dyDescent="0.2">
      <c r="A420" s="5">
        <v>0</v>
      </c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</row>
    <row r="421" spans="1:51" ht="12.75" x14ac:dyDescent="0.2">
      <c r="A421" s="5">
        <v>0</v>
      </c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</row>
    <row r="422" spans="1:51" ht="12.75" x14ac:dyDescent="0.2">
      <c r="A422" s="5">
        <v>0</v>
      </c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</row>
    <row r="423" spans="1:51" ht="12.75" x14ac:dyDescent="0.2">
      <c r="A423" s="5">
        <v>0</v>
      </c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</row>
    <row r="424" spans="1:51" ht="12.75" x14ac:dyDescent="0.2">
      <c r="A424" s="5">
        <v>0</v>
      </c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</row>
    <row r="425" spans="1:51" ht="12.75" x14ac:dyDescent="0.2">
      <c r="A425" s="5">
        <v>0</v>
      </c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</row>
    <row r="426" spans="1:51" ht="12.75" x14ac:dyDescent="0.2">
      <c r="A426" s="5">
        <v>0</v>
      </c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</row>
    <row r="427" spans="1:51" ht="12.75" x14ac:dyDescent="0.2">
      <c r="A427" s="5">
        <v>0</v>
      </c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</row>
    <row r="428" spans="1:51" ht="12.75" x14ac:dyDescent="0.2">
      <c r="A428" s="5">
        <v>0</v>
      </c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</row>
    <row r="429" spans="1:51" ht="12.75" x14ac:dyDescent="0.2">
      <c r="A429" s="5">
        <v>0</v>
      </c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</row>
    <row r="430" spans="1:51" ht="12.75" x14ac:dyDescent="0.2">
      <c r="A430" s="5">
        <v>0</v>
      </c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</row>
    <row r="431" spans="1:51" ht="12.75" x14ac:dyDescent="0.2">
      <c r="A431" s="5">
        <v>0</v>
      </c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</row>
    <row r="432" spans="1:51" ht="12.75" x14ac:dyDescent="0.2">
      <c r="A432" s="5">
        <v>0</v>
      </c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</row>
    <row r="433" spans="1:51" ht="12.75" x14ac:dyDescent="0.2">
      <c r="A433" s="5">
        <v>0</v>
      </c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</row>
    <row r="434" spans="1:51" ht="12.75" x14ac:dyDescent="0.2">
      <c r="A434" s="5">
        <v>0</v>
      </c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</row>
    <row r="435" spans="1:51" ht="12.75" x14ac:dyDescent="0.2">
      <c r="A435" s="5">
        <v>0</v>
      </c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</row>
    <row r="436" spans="1:51" ht="12.75" x14ac:dyDescent="0.2">
      <c r="A436" s="5">
        <v>0</v>
      </c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</row>
    <row r="437" spans="1:51" ht="12.75" x14ac:dyDescent="0.2">
      <c r="A437" s="5">
        <v>0</v>
      </c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</row>
    <row r="438" spans="1:51" ht="12.75" x14ac:dyDescent="0.2">
      <c r="A438" s="5">
        <v>0</v>
      </c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</row>
    <row r="439" spans="1:51" ht="12.75" x14ac:dyDescent="0.2">
      <c r="A439" s="5">
        <v>0</v>
      </c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</row>
    <row r="440" spans="1:51" ht="12.75" x14ac:dyDescent="0.2">
      <c r="A440" s="5">
        <v>0</v>
      </c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</row>
    <row r="441" spans="1:51" ht="12.75" x14ac:dyDescent="0.2">
      <c r="A441" s="5">
        <v>0</v>
      </c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</row>
    <row r="442" spans="1:51" ht="12.75" x14ac:dyDescent="0.2">
      <c r="A442" s="5">
        <v>0</v>
      </c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</row>
    <row r="443" spans="1:51" ht="12.75" x14ac:dyDescent="0.2">
      <c r="A443" s="5">
        <v>0</v>
      </c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</row>
    <row r="444" spans="1:51" ht="12.75" x14ac:dyDescent="0.2">
      <c r="A444" s="5">
        <v>0</v>
      </c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</row>
    <row r="445" spans="1:51" ht="12.75" x14ac:dyDescent="0.2">
      <c r="A445" s="5">
        <v>0</v>
      </c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</row>
    <row r="446" spans="1:51" ht="12.75" x14ac:dyDescent="0.2">
      <c r="A446" s="5">
        <v>0</v>
      </c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</row>
    <row r="447" spans="1:51" ht="12.75" x14ac:dyDescent="0.2">
      <c r="A447" s="5">
        <v>0</v>
      </c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</row>
    <row r="448" spans="1:51" ht="12.75" x14ac:dyDescent="0.2">
      <c r="A448" s="5">
        <v>0</v>
      </c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</row>
    <row r="449" spans="1:51" ht="12.75" x14ac:dyDescent="0.2">
      <c r="A449" s="5">
        <v>0</v>
      </c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</row>
    <row r="450" spans="1:51" ht="12.75" x14ac:dyDescent="0.2">
      <c r="A450" s="5">
        <v>0</v>
      </c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</row>
    <row r="451" spans="1:51" ht="12.75" x14ac:dyDescent="0.2">
      <c r="A451" s="5">
        <v>0</v>
      </c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</row>
    <row r="452" spans="1:51" ht="12.75" x14ac:dyDescent="0.2">
      <c r="A452" s="5">
        <v>0</v>
      </c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</row>
    <row r="453" spans="1:51" ht="12.75" x14ac:dyDescent="0.2">
      <c r="A453" s="5">
        <v>0</v>
      </c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</row>
    <row r="454" spans="1:51" ht="12.75" x14ac:dyDescent="0.2">
      <c r="A454" s="5">
        <v>0</v>
      </c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</row>
    <row r="455" spans="1:51" ht="12.75" x14ac:dyDescent="0.2">
      <c r="A455" s="5">
        <v>0</v>
      </c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</row>
    <row r="456" spans="1:51" ht="12.75" x14ac:dyDescent="0.2">
      <c r="A456" s="5">
        <v>0</v>
      </c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</row>
    <row r="457" spans="1:51" ht="12.75" x14ac:dyDescent="0.2">
      <c r="A457" s="5">
        <v>0</v>
      </c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</row>
    <row r="458" spans="1:51" ht="12.75" x14ac:dyDescent="0.2">
      <c r="A458" s="5">
        <v>0</v>
      </c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</row>
    <row r="459" spans="1:51" ht="12.75" x14ac:dyDescent="0.2">
      <c r="A459" s="5">
        <v>0</v>
      </c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</row>
    <row r="460" spans="1:51" ht="12.75" x14ac:dyDescent="0.2">
      <c r="A460" s="5">
        <v>0</v>
      </c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</row>
    <row r="461" spans="1:51" ht="12.75" x14ac:dyDescent="0.2">
      <c r="A461" s="5">
        <v>0</v>
      </c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</row>
    <row r="462" spans="1:51" ht="12.75" x14ac:dyDescent="0.2">
      <c r="A462" s="5">
        <v>0</v>
      </c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</row>
    <row r="463" spans="1:51" ht="12.75" x14ac:dyDescent="0.2">
      <c r="A463" s="5">
        <v>0</v>
      </c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</row>
    <row r="464" spans="1:51" ht="12.75" x14ac:dyDescent="0.2">
      <c r="A464" s="5">
        <v>0</v>
      </c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</row>
    <row r="465" spans="1:51" ht="12.75" x14ac:dyDescent="0.2">
      <c r="A465" s="5">
        <v>0</v>
      </c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</row>
    <row r="466" spans="1:51" ht="12.75" x14ac:dyDescent="0.2">
      <c r="A466" s="5">
        <v>0</v>
      </c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</row>
    <row r="467" spans="1:51" ht="12.75" x14ac:dyDescent="0.2">
      <c r="A467" s="5">
        <v>0</v>
      </c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</row>
    <row r="468" spans="1:51" ht="12.75" x14ac:dyDescent="0.2">
      <c r="A468" s="5">
        <v>0</v>
      </c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</row>
    <row r="469" spans="1:51" ht="12.75" x14ac:dyDescent="0.2">
      <c r="A469" s="5">
        <v>0</v>
      </c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</row>
    <row r="470" spans="1:51" ht="12.75" x14ac:dyDescent="0.2">
      <c r="A470" s="5">
        <v>0</v>
      </c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</row>
    <row r="471" spans="1:51" ht="12.75" x14ac:dyDescent="0.2">
      <c r="A471" s="5">
        <v>0</v>
      </c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</row>
    <row r="472" spans="1:51" ht="12.75" x14ac:dyDescent="0.2">
      <c r="A472" s="5">
        <v>0</v>
      </c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</row>
    <row r="473" spans="1:51" ht="12.75" x14ac:dyDescent="0.2">
      <c r="A473" s="5">
        <v>0</v>
      </c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</row>
    <row r="474" spans="1:51" ht="12.75" x14ac:dyDescent="0.2">
      <c r="A474" s="5">
        <v>0</v>
      </c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</row>
    <row r="475" spans="1:51" ht="12.75" x14ac:dyDescent="0.2">
      <c r="A475" s="5">
        <v>0</v>
      </c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</row>
    <row r="476" spans="1:51" ht="12.75" x14ac:dyDescent="0.2">
      <c r="A476" s="5">
        <v>0</v>
      </c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</row>
    <row r="477" spans="1:51" ht="12.75" x14ac:dyDescent="0.2">
      <c r="A477" s="5">
        <v>0</v>
      </c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</row>
    <row r="478" spans="1:51" ht="12.75" x14ac:dyDescent="0.2">
      <c r="A478" s="5">
        <v>0</v>
      </c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</row>
    <row r="479" spans="1:51" ht="12.75" x14ac:dyDescent="0.2">
      <c r="A479" s="5">
        <v>0</v>
      </c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</row>
    <row r="480" spans="1:51" ht="12.75" x14ac:dyDescent="0.2">
      <c r="A480" s="5">
        <v>0</v>
      </c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</row>
    <row r="481" spans="1:51" ht="12.75" x14ac:dyDescent="0.2">
      <c r="A481" s="5">
        <v>0</v>
      </c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</row>
    <row r="482" spans="1:51" ht="12.75" x14ac:dyDescent="0.2">
      <c r="A482" s="5">
        <v>0</v>
      </c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</row>
    <row r="483" spans="1:51" ht="12.75" x14ac:dyDescent="0.2">
      <c r="A483" s="5">
        <v>0</v>
      </c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</row>
    <row r="484" spans="1:51" ht="12.75" x14ac:dyDescent="0.2">
      <c r="A484" s="5">
        <v>0</v>
      </c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</row>
    <row r="485" spans="1:51" ht="12.75" x14ac:dyDescent="0.2">
      <c r="A485" s="5">
        <v>0</v>
      </c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</row>
    <row r="486" spans="1:51" ht="12.75" x14ac:dyDescent="0.2">
      <c r="A486" s="5">
        <v>0</v>
      </c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</row>
    <row r="487" spans="1:51" ht="12.75" x14ac:dyDescent="0.2">
      <c r="A487" s="5">
        <v>0</v>
      </c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</row>
    <row r="488" spans="1:51" ht="12.75" x14ac:dyDescent="0.2">
      <c r="A488" s="5">
        <v>0</v>
      </c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</row>
    <row r="489" spans="1:51" ht="12.75" x14ac:dyDescent="0.2">
      <c r="A489" s="5">
        <v>0</v>
      </c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</row>
    <row r="490" spans="1:51" ht="12.75" x14ac:dyDescent="0.2">
      <c r="A490" s="5">
        <v>0</v>
      </c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</row>
    <row r="491" spans="1:51" ht="12.75" x14ac:dyDescent="0.2">
      <c r="A491" s="5">
        <v>0</v>
      </c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</row>
    <row r="492" spans="1:51" ht="12.75" x14ac:dyDescent="0.2">
      <c r="A492" s="5">
        <v>0</v>
      </c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</row>
    <row r="493" spans="1:51" ht="12.75" x14ac:dyDescent="0.2">
      <c r="A493" s="5">
        <v>0</v>
      </c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</row>
    <row r="494" spans="1:51" ht="12.75" x14ac:dyDescent="0.2">
      <c r="A494" s="5">
        <v>0</v>
      </c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</row>
    <row r="495" spans="1:51" ht="12.75" x14ac:dyDescent="0.2">
      <c r="A495" s="5">
        <v>0</v>
      </c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</row>
    <row r="496" spans="1:51" ht="12.75" x14ac:dyDescent="0.2">
      <c r="A496" s="5">
        <v>0</v>
      </c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</row>
    <row r="497" spans="1:51" ht="12.75" x14ac:dyDescent="0.2">
      <c r="A497" s="5">
        <v>0</v>
      </c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</row>
    <row r="498" spans="1:51" ht="12.75" x14ac:dyDescent="0.2">
      <c r="A498" s="5">
        <v>0</v>
      </c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</row>
    <row r="499" spans="1:51" ht="12.75" x14ac:dyDescent="0.2">
      <c r="A499" s="5">
        <v>0</v>
      </c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</row>
    <row r="500" spans="1:51" ht="12.75" x14ac:dyDescent="0.2">
      <c r="A500" s="5">
        <v>0</v>
      </c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</row>
    <row r="501" spans="1:51" ht="12.75" x14ac:dyDescent="0.2">
      <c r="A501" s="5">
        <v>0</v>
      </c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</row>
    <row r="502" spans="1:51" ht="12.75" x14ac:dyDescent="0.2">
      <c r="A502" s="5">
        <v>0</v>
      </c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</row>
    <row r="503" spans="1:51" ht="12.75" x14ac:dyDescent="0.2">
      <c r="A503" s="5">
        <v>0</v>
      </c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</row>
    <row r="504" spans="1:51" ht="12.75" x14ac:dyDescent="0.2">
      <c r="A504" s="5">
        <v>0</v>
      </c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</row>
    <row r="505" spans="1:51" ht="12.75" x14ac:dyDescent="0.2">
      <c r="A505" s="5">
        <v>0</v>
      </c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</row>
    <row r="506" spans="1:51" ht="12.75" x14ac:dyDescent="0.2">
      <c r="A506" s="5">
        <v>0</v>
      </c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</row>
    <row r="507" spans="1:51" ht="12.75" x14ac:dyDescent="0.2">
      <c r="A507" s="5">
        <v>0</v>
      </c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</row>
    <row r="508" spans="1:51" ht="12.75" x14ac:dyDescent="0.2">
      <c r="A508" s="5">
        <v>0</v>
      </c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</row>
    <row r="509" spans="1:51" ht="12.75" x14ac:dyDescent="0.2">
      <c r="A509" s="5">
        <v>0</v>
      </c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</row>
    <row r="510" spans="1:51" ht="12.75" x14ac:dyDescent="0.2">
      <c r="A510" s="5">
        <v>0</v>
      </c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</row>
    <row r="511" spans="1:51" ht="12.75" x14ac:dyDescent="0.2">
      <c r="A511" s="5">
        <v>0</v>
      </c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</row>
    <row r="512" spans="1:51" ht="12.75" x14ac:dyDescent="0.2">
      <c r="A512" s="5">
        <v>0</v>
      </c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</row>
    <row r="513" spans="1:51" ht="12.75" x14ac:dyDescent="0.2">
      <c r="A513" s="5">
        <v>0</v>
      </c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</row>
    <row r="514" spans="1:51" ht="12.75" x14ac:dyDescent="0.2">
      <c r="A514" s="5">
        <v>0</v>
      </c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</row>
    <row r="515" spans="1:51" ht="12.75" x14ac:dyDescent="0.2">
      <c r="A515" s="5">
        <v>0</v>
      </c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</row>
    <row r="516" spans="1:51" ht="12.75" x14ac:dyDescent="0.2">
      <c r="A516" s="5">
        <v>0</v>
      </c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</row>
    <row r="517" spans="1:51" ht="12.75" x14ac:dyDescent="0.2">
      <c r="A517" s="5">
        <v>0</v>
      </c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</row>
    <row r="518" spans="1:51" ht="12.75" x14ac:dyDescent="0.2">
      <c r="A518" s="5">
        <v>0</v>
      </c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</row>
    <row r="519" spans="1:51" ht="12.75" x14ac:dyDescent="0.2">
      <c r="A519" s="5">
        <v>0</v>
      </c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</row>
    <row r="520" spans="1:51" ht="12.75" x14ac:dyDescent="0.2">
      <c r="A520" s="5">
        <v>0</v>
      </c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</row>
    <row r="521" spans="1:51" ht="12.75" x14ac:dyDescent="0.2">
      <c r="A521" s="5">
        <v>0</v>
      </c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</row>
    <row r="522" spans="1:51" ht="12.75" x14ac:dyDescent="0.2">
      <c r="A522" s="5">
        <v>0</v>
      </c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</row>
    <row r="523" spans="1:51" ht="12.75" x14ac:dyDescent="0.2">
      <c r="A523" s="5">
        <v>0</v>
      </c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</row>
    <row r="524" spans="1:51" ht="12.75" x14ac:dyDescent="0.2">
      <c r="A524" s="5">
        <v>0</v>
      </c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</row>
    <row r="525" spans="1:51" ht="12.75" x14ac:dyDescent="0.2">
      <c r="A525" s="5">
        <v>0</v>
      </c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</row>
    <row r="526" spans="1:51" ht="12.75" x14ac:dyDescent="0.2">
      <c r="A526" s="5">
        <v>0</v>
      </c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</row>
    <row r="527" spans="1:51" ht="12.75" x14ac:dyDescent="0.2">
      <c r="A527" s="5">
        <v>0</v>
      </c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</row>
    <row r="528" spans="1:51" ht="12.75" x14ac:dyDescent="0.2">
      <c r="A528" s="5">
        <v>0</v>
      </c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</row>
    <row r="529" spans="1:51" ht="12.75" x14ac:dyDescent="0.2">
      <c r="A529" s="5">
        <v>0</v>
      </c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</row>
    <row r="530" spans="1:51" ht="12.75" x14ac:dyDescent="0.2">
      <c r="A530" s="5">
        <v>0</v>
      </c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</row>
    <row r="531" spans="1:51" ht="12.75" x14ac:dyDescent="0.2">
      <c r="A531" s="5">
        <v>0</v>
      </c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</row>
    <row r="532" spans="1:51" ht="12.75" x14ac:dyDescent="0.2">
      <c r="A532" s="5">
        <v>0</v>
      </c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</row>
    <row r="533" spans="1:51" ht="12.75" x14ac:dyDescent="0.2">
      <c r="A533" s="5">
        <v>0</v>
      </c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</row>
    <row r="534" spans="1:51" ht="12.75" x14ac:dyDescent="0.2">
      <c r="A534" s="5">
        <v>0</v>
      </c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</row>
    <row r="535" spans="1:51" ht="12.75" x14ac:dyDescent="0.2">
      <c r="A535" s="5">
        <v>0</v>
      </c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</row>
    <row r="536" spans="1:51" ht="12.75" x14ac:dyDescent="0.2">
      <c r="A536" s="5">
        <v>0</v>
      </c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</row>
    <row r="537" spans="1:51" ht="12.75" x14ac:dyDescent="0.2">
      <c r="A537" s="5">
        <v>0</v>
      </c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</row>
    <row r="538" spans="1:51" ht="12.75" x14ac:dyDescent="0.2">
      <c r="A538" s="5">
        <v>0</v>
      </c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</row>
    <row r="539" spans="1:51" ht="12.75" x14ac:dyDescent="0.2">
      <c r="A539" s="5">
        <v>0</v>
      </c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</row>
    <row r="540" spans="1:51" ht="12.75" x14ac:dyDescent="0.2">
      <c r="A540" s="5">
        <v>0</v>
      </c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</row>
    <row r="541" spans="1:51" ht="12.75" x14ac:dyDescent="0.2">
      <c r="A541" s="5">
        <v>0</v>
      </c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</row>
    <row r="542" spans="1:51" ht="12.75" x14ac:dyDescent="0.2">
      <c r="A542" s="5">
        <v>0</v>
      </c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</row>
    <row r="543" spans="1:51" ht="12.75" x14ac:dyDescent="0.2">
      <c r="A543" s="5">
        <v>0</v>
      </c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</row>
    <row r="544" spans="1:51" ht="12.75" x14ac:dyDescent="0.2">
      <c r="A544" s="5">
        <v>0</v>
      </c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</row>
    <row r="545" spans="1:51" ht="12.75" x14ac:dyDescent="0.2">
      <c r="A545" s="5">
        <v>0</v>
      </c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</row>
    <row r="546" spans="1:51" ht="12.75" x14ac:dyDescent="0.2">
      <c r="A546" s="5">
        <v>0</v>
      </c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</row>
    <row r="547" spans="1:51" ht="12.75" x14ac:dyDescent="0.2">
      <c r="A547" s="5">
        <v>0</v>
      </c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</row>
    <row r="548" spans="1:51" ht="12.75" x14ac:dyDescent="0.2">
      <c r="A548" s="5">
        <v>0</v>
      </c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</row>
    <row r="549" spans="1:51" ht="12.75" x14ac:dyDescent="0.2">
      <c r="A549" s="5">
        <v>0</v>
      </c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</row>
    <row r="550" spans="1:51" ht="12.75" x14ac:dyDescent="0.2">
      <c r="A550" s="5">
        <v>0</v>
      </c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</row>
    <row r="551" spans="1:51" ht="12.75" x14ac:dyDescent="0.2">
      <c r="A551" s="5">
        <v>0</v>
      </c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</row>
    <row r="552" spans="1:51" ht="12.75" x14ac:dyDescent="0.2">
      <c r="A552" s="5">
        <v>0</v>
      </c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</row>
    <row r="553" spans="1:51" ht="12.75" x14ac:dyDescent="0.2">
      <c r="A553" s="5">
        <v>0</v>
      </c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</row>
    <row r="554" spans="1:51" ht="12.75" x14ac:dyDescent="0.2">
      <c r="A554" s="5">
        <v>0</v>
      </c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</row>
    <row r="555" spans="1:51" ht="12.75" x14ac:dyDescent="0.2">
      <c r="A555" s="5">
        <v>0</v>
      </c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</row>
    <row r="556" spans="1:51" ht="12.75" x14ac:dyDescent="0.2">
      <c r="A556" s="5">
        <v>0</v>
      </c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</row>
    <row r="557" spans="1:51" ht="12.75" x14ac:dyDescent="0.2">
      <c r="A557" s="5">
        <v>0</v>
      </c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</row>
    <row r="558" spans="1:51" ht="12.75" x14ac:dyDescent="0.2">
      <c r="A558" s="5">
        <v>0</v>
      </c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</row>
    <row r="559" spans="1:51" ht="12.75" x14ac:dyDescent="0.2">
      <c r="A559" s="5">
        <v>0</v>
      </c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</row>
    <row r="560" spans="1:51" ht="12.75" x14ac:dyDescent="0.2">
      <c r="A560" s="5">
        <v>0</v>
      </c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</row>
    <row r="561" spans="1:51" ht="12.75" x14ac:dyDescent="0.2">
      <c r="A561" s="5">
        <v>0</v>
      </c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</row>
    <row r="562" spans="1:51" ht="12.75" x14ac:dyDescent="0.2">
      <c r="A562" s="5">
        <v>0</v>
      </c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</row>
    <row r="563" spans="1:51" ht="12.75" x14ac:dyDescent="0.2">
      <c r="A563" s="5">
        <v>0</v>
      </c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</row>
    <row r="564" spans="1:51" ht="12.75" x14ac:dyDescent="0.2">
      <c r="A564" s="5">
        <v>0</v>
      </c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</row>
    <row r="565" spans="1:51" ht="12.75" x14ac:dyDescent="0.2">
      <c r="A565" s="5">
        <v>0</v>
      </c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</row>
    <row r="566" spans="1:51" ht="12.75" x14ac:dyDescent="0.2">
      <c r="A566" s="5">
        <v>0</v>
      </c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</row>
    <row r="567" spans="1:51" ht="12.75" x14ac:dyDescent="0.2">
      <c r="A567" s="5">
        <v>0</v>
      </c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</row>
    <row r="568" spans="1:51" ht="12.75" x14ac:dyDescent="0.2">
      <c r="A568" s="5">
        <v>0</v>
      </c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</row>
    <row r="569" spans="1:51" ht="12.75" x14ac:dyDescent="0.2">
      <c r="A569" s="5">
        <v>0</v>
      </c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</row>
    <row r="570" spans="1:51" ht="12.75" x14ac:dyDescent="0.2">
      <c r="A570" s="5">
        <v>0</v>
      </c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</row>
    <row r="571" spans="1:51" ht="12.75" x14ac:dyDescent="0.2">
      <c r="A571" s="5">
        <v>0</v>
      </c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</row>
    <row r="572" spans="1:51" ht="12.75" x14ac:dyDescent="0.2">
      <c r="A572" s="5">
        <v>0</v>
      </c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</row>
    <row r="573" spans="1:51" ht="12.75" x14ac:dyDescent="0.2">
      <c r="A573" s="5">
        <v>0</v>
      </c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</row>
    <row r="574" spans="1:51" ht="12.75" x14ac:dyDescent="0.2">
      <c r="A574" s="5">
        <v>0</v>
      </c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</row>
    <row r="575" spans="1:51" ht="12.75" x14ac:dyDescent="0.2">
      <c r="A575" s="5">
        <v>0</v>
      </c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</row>
    <row r="576" spans="1:51" ht="12.75" x14ac:dyDescent="0.2">
      <c r="A576" s="5">
        <v>0</v>
      </c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</row>
    <row r="577" spans="1:51" ht="12.75" x14ac:dyDescent="0.2">
      <c r="A577" s="5">
        <v>0</v>
      </c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</row>
    <row r="578" spans="1:51" ht="12.75" x14ac:dyDescent="0.2">
      <c r="A578" s="5">
        <v>0</v>
      </c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</row>
    <row r="579" spans="1:51" ht="12.75" x14ac:dyDescent="0.2">
      <c r="A579" s="5">
        <v>0</v>
      </c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</row>
    <row r="580" spans="1:51" ht="12.75" x14ac:dyDescent="0.2">
      <c r="A580" s="5">
        <v>0</v>
      </c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</row>
    <row r="581" spans="1:51" ht="12.75" x14ac:dyDescent="0.2">
      <c r="A581" s="5">
        <v>0</v>
      </c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</row>
    <row r="582" spans="1:51" ht="12.75" x14ac:dyDescent="0.2">
      <c r="A582" s="5">
        <v>0</v>
      </c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</row>
    <row r="583" spans="1:51" ht="12.75" x14ac:dyDescent="0.2">
      <c r="A583" s="5">
        <v>0</v>
      </c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</row>
    <row r="584" spans="1:51" ht="12.75" x14ac:dyDescent="0.2">
      <c r="A584" s="5">
        <v>0</v>
      </c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</row>
    <row r="585" spans="1:51" ht="12.75" x14ac:dyDescent="0.2">
      <c r="A585" s="5">
        <v>0</v>
      </c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</row>
    <row r="586" spans="1:51" ht="12.75" x14ac:dyDescent="0.2">
      <c r="A586" s="5">
        <v>0</v>
      </c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</row>
    <row r="587" spans="1:51" ht="12.75" x14ac:dyDescent="0.2">
      <c r="A587" s="5">
        <v>0</v>
      </c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</row>
    <row r="588" spans="1:51" ht="12.75" x14ac:dyDescent="0.2">
      <c r="A588" s="5">
        <v>0</v>
      </c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</row>
    <row r="589" spans="1:51" ht="12.75" x14ac:dyDescent="0.2">
      <c r="A589" s="5">
        <v>0</v>
      </c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</row>
    <row r="590" spans="1:51" ht="12.75" x14ac:dyDescent="0.2">
      <c r="A590" s="5">
        <v>0</v>
      </c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</row>
    <row r="591" spans="1:51" ht="12.75" x14ac:dyDescent="0.2">
      <c r="A591" s="5">
        <v>0</v>
      </c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</row>
    <row r="592" spans="1:51" ht="12.75" x14ac:dyDescent="0.2">
      <c r="A592" s="5">
        <v>0</v>
      </c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</row>
    <row r="593" spans="1:51" ht="12.75" x14ac:dyDescent="0.2">
      <c r="A593" s="5">
        <v>0</v>
      </c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</row>
    <row r="594" spans="1:51" ht="12.75" x14ac:dyDescent="0.2">
      <c r="A594" s="5">
        <v>0</v>
      </c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</row>
    <row r="595" spans="1:51" ht="12.75" x14ac:dyDescent="0.2">
      <c r="A595" s="5">
        <v>0</v>
      </c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</row>
    <row r="596" spans="1:51" ht="12.75" x14ac:dyDescent="0.2">
      <c r="A596" s="5">
        <v>0</v>
      </c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</row>
    <row r="597" spans="1:51" ht="12.75" x14ac:dyDescent="0.2">
      <c r="A597" s="5">
        <v>0</v>
      </c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</row>
    <row r="598" spans="1:51" ht="12.75" x14ac:dyDescent="0.2">
      <c r="A598" s="5">
        <v>0</v>
      </c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</row>
    <row r="599" spans="1:51" ht="12.75" x14ac:dyDescent="0.2">
      <c r="A599" s="5">
        <v>0</v>
      </c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</row>
    <row r="600" spans="1:51" ht="12.75" x14ac:dyDescent="0.2">
      <c r="A600" s="5">
        <v>0</v>
      </c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</row>
    <row r="601" spans="1:51" ht="12.75" x14ac:dyDescent="0.2">
      <c r="A601" s="5">
        <v>0</v>
      </c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</row>
    <row r="602" spans="1:51" ht="12.75" x14ac:dyDescent="0.2">
      <c r="A602" s="5">
        <v>0</v>
      </c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</row>
    <row r="603" spans="1:51" ht="12.75" x14ac:dyDescent="0.2">
      <c r="A603" s="5">
        <v>0</v>
      </c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</row>
    <row r="604" spans="1:51" ht="12.75" x14ac:dyDescent="0.2">
      <c r="A604" s="5">
        <v>0</v>
      </c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</row>
    <row r="605" spans="1:51" ht="12.75" x14ac:dyDescent="0.2">
      <c r="A605" s="5">
        <v>0</v>
      </c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</row>
    <row r="606" spans="1:51" ht="12.75" x14ac:dyDescent="0.2">
      <c r="A606" s="5">
        <v>0</v>
      </c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</row>
    <row r="607" spans="1:51" ht="12.75" x14ac:dyDescent="0.2">
      <c r="A607" s="5">
        <v>0</v>
      </c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</row>
    <row r="608" spans="1:51" ht="12.75" x14ac:dyDescent="0.2">
      <c r="A608" s="5">
        <v>0</v>
      </c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</row>
    <row r="609" spans="1:51" ht="12.75" x14ac:dyDescent="0.2">
      <c r="A609" s="5">
        <v>0</v>
      </c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</row>
    <row r="610" spans="1:51" ht="12.75" x14ac:dyDescent="0.2">
      <c r="A610" s="5">
        <v>0</v>
      </c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</row>
    <row r="611" spans="1:51" ht="12.75" x14ac:dyDescent="0.2">
      <c r="A611" s="5">
        <v>0</v>
      </c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</row>
    <row r="612" spans="1:51" ht="12.75" x14ac:dyDescent="0.2">
      <c r="A612" s="5">
        <v>0</v>
      </c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</row>
    <row r="613" spans="1:51" ht="12.75" x14ac:dyDescent="0.2">
      <c r="A613" s="5">
        <v>0</v>
      </c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</row>
    <row r="614" spans="1:51" ht="12.75" x14ac:dyDescent="0.2">
      <c r="A614" s="5">
        <v>0</v>
      </c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</row>
    <row r="615" spans="1:51" ht="12.75" x14ac:dyDescent="0.2">
      <c r="A615" s="5">
        <v>0</v>
      </c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</row>
    <row r="616" spans="1:51" ht="12.75" x14ac:dyDescent="0.2">
      <c r="A616" s="5">
        <v>0</v>
      </c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</row>
    <row r="617" spans="1:51" ht="12.75" x14ac:dyDescent="0.2">
      <c r="A617" s="5">
        <v>0</v>
      </c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</row>
    <row r="618" spans="1:51" ht="12.75" x14ac:dyDescent="0.2">
      <c r="A618" s="5">
        <v>0</v>
      </c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</row>
    <row r="619" spans="1:51" ht="12.75" x14ac:dyDescent="0.2">
      <c r="A619" s="5">
        <v>0</v>
      </c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</row>
    <row r="620" spans="1:51" ht="12.75" x14ac:dyDescent="0.2">
      <c r="A620" s="5">
        <v>0</v>
      </c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</row>
    <row r="621" spans="1:51" ht="12.75" x14ac:dyDescent="0.2">
      <c r="A621" s="5">
        <v>0</v>
      </c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</row>
    <row r="622" spans="1:51" ht="12.75" x14ac:dyDescent="0.2">
      <c r="A622" s="5">
        <v>0</v>
      </c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</row>
    <row r="623" spans="1:51" ht="12.75" x14ac:dyDescent="0.2">
      <c r="A623" s="5">
        <v>0</v>
      </c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</row>
    <row r="624" spans="1:51" ht="12.75" x14ac:dyDescent="0.2">
      <c r="A624" s="5">
        <v>0</v>
      </c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</row>
    <row r="625" spans="1:51" ht="12.75" x14ac:dyDescent="0.2">
      <c r="A625" s="5">
        <v>0</v>
      </c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</row>
    <row r="626" spans="1:51" ht="12.75" x14ac:dyDescent="0.2">
      <c r="A626" s="5">
        <v>0</v>
      </c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</row>
    <row r="627" spans="1:51" ht="12.75" x14ac:dyDescent="0.2">
      <c r="A627" s="5">
        <v>0</v>
      </c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</row>
    <row r="628" spans="1:51" ht="12.75" x14ac:dyDescent="0.2">
      <c r="A628" s="5">
        <v>0</v>
      </c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</row>
    <row r="629" spans="1:51" ht="12.75" x14ac:dyDescent="0.2">
      <c r="A629" s="5">
        <v>0</v>
      </c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</row>
    <row r="630" spans="1:51" ht="12.75" x14ac:dyDescent="0.2">
      <c r="A630" s="5">
        <v>0</v>
      </c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</row>
    <row r="631" spans="1:51" ht="12.75" x14ac:dyDescent="0.2">
      <c r="A631" s="5">
        <v>0</v>
      </c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</row>
    <row r="632" spans="1:51" ht="12.75" x14ac:dyDescent="0.2">
      <c r="A632" s="5">
        <v>0</v>
      </c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</row>
    <row r="633" spans="1:51" ht="12.75" x14ac:dyDescent="0.2">
      <c r="A633" s="5">
        <v>0</v>
      </c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</row>
    <row r="634" spans="1:51" ht="12.75" x14ac:dyDescent="0.2">
      <c r="A634" s="5">
        <v>0</v>
      </c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</row>
    <row r="635" spans="1:51" ht="12.75" x14ac:dyDescent="0.2">
      <c r="A635" s="5">
        <v>0</v>
      </c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</row>
    <row r="636" spans="1:51" ht="12.75" x14ac:dyDescent="0.2">
      <c r="A636" s="5">
        <v>0</v>
      </c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</row>
    <row r="637" spans="1:51" ht="12.75" x14ac:dyDescent="0.2">
      <c r="A637" s="5">
        <v>0</v>
      </c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</row>
    <row r="638" spans="1:51" ht="12.75" x14ac:dyDescent="0.2">
      <c r="A638" s="5">
        <v>0</v>
      </c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</row>
    <row r="639" spans="1:51" ht="12.75" x14ac:dyDescent="0.2">
      <c r="A639" s="5">
        <v>0</v>
      </c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</row>
    <row r="640" spans="1:51" ht="12.75" x14ac:dyDescent="0.2">
      <c r="A640" s="5">
        <v>0</v>
      </c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</row>
    <row r="641" spans="1:51" ht="12.75" x14ac:dyDescent="0.2">
      <c r="A641" s="5">
        <v>0</v>
      </c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</row>
    <row r="642" spans="1:51" ht="12.75" x14ac:dyDescent="0.2">
      <c r="A642" s="5">
        <v>0</v>
      </c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</row>
    <row r="643" spans="1:51" ht="12.75" x14ac:dyDescent="0.2">
      <c r="A643" s="5">
        <v>0</v>
      </c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</row>
    <row r="644" spans="1:51" ht="12.75" x14ac:dyDescent="0.2">
      <c r="A644" s="5">
        <v>0</v>
      </c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</row>
    <row r="645" spans="1:51" ht="12.75" x14ac:dyDescent="0.2">
      <c r="A645" s="5">
        <v>0</v>
      </c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</row>
    <row r="646" spans="1:51" ht="12.75" x14ac:dyDescent="0.2">
      <c r="A646" s="5">
        <v>0</v>
      </c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</row>
    <row r="647" spans="1:51" ht="12.75" x14ac:dyDescent="0.2">
      <c r="A647" s="5">
        <v>0</v>
      </c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</row>
    <row r="648" spans="1:51" ht="12.75" x14ac:dyDescent="0.2">
      <c r="A648" s="5">
        <v>0</v>
      </c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</row>
    <row r="649" spans="1:51" ht="12.75" x14ac:dyDescent="0.2">
      <c r="A649" s="5">
        <v>0</v>
      </c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</row>
    <row r="650" spans="1:51" ht="12.75" x14ac:dyDescent="0.2">
      <c r="A650" s="5">
        <v>0</v>
      </c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</row>
    <row r="651" spans="1:51" ht="12.75" x14ac:dyDescent="0.2">
      <c r="A651" s="5">
        <v>0</v>
      </c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</row>
    <row r="652" spans="1:51" ht="12.75" x14ac:dyDescent="0.2">
      <c r="A652" s="5">
        <v>0</v>
      </c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</row>
    <row r="653" spans="1:51" ht="12.75" x14ac:dyDescent="0.2">
      <c r="A653" s="5">
        <v>0</v>
      </c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</row>
    <row r="654" spans="1:51" ht="12.75" x14ac:dyDescent="0.2">
      <c r="A654" s="5">
        <v>0</v>
      </c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</row>
    <row r="655" spans="1:51" ht="12.75" x14ac:dyDescent="0.2">
      <c r="A655" s="5">
        <v>0</v>
      </c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</row>
    <row r="656" spans="1:51" ht="12.75" x14ac:dyDescent="0.2">
      <c r="A656" s="5">
        <v>0</v>
      </c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</row>
    <row r="657" spans="1:51" ht="12.75" x14ac:dyDescent="0.2">
      <c r="A657" s="5">
        <v>0</v>
      </c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</row>
    <row r="658" spans="1:51" ht="12.75" x14ac:dyDescent="0.2">
      <c r="A658" s="5">
        <v>0</v>
      </c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</row>
    <row r="659" spans="1:51" ht="12.75" x14ac:dyDescent="0.2">
      <c r="A659" s="5">
        <v>0</v>
      </c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</row>
    <row r="660" spans="1:51" ht="12.75" x14ac:dyDescent="0.2">
      <c r="A660" s="5">
        <v>0</v>
      </c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</row>
    <row r="661" spans="1:51" ht="12.75" x14ac:dyDescent="0.2">
      <c r="A661" s="5">
        <v>0</v>
      </c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</row>
    <row r="662" spans="1:51" ht="12.75" x14ac:dyDescent="0.2">
      <c r="A662" s="5">
        <v>0</v>
      </c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</row>
    <row r="663" spans="1:51" ht="12.75" x14ac:dyDescent="0.2">
      <c r="A663" s="5">
        <v>0</v>
      </c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</row>
    <row r="664" spans="1:51" ht="12.75" x14ac:dyDescent="0.2">
      <c r="A664" s="5">
        <v>0</v>
      </c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</row>
    <row r="665" spans="1:51" ht="12.75" x14ac:dyDescent="0.2">
      <c r="A665" s="5">
        <v>0</v>
      </c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</row>
    <row r="666" spans="1:51" ht="12.75" x14ac:dyDescent="0.2">
      <c r="A666" s="5">
        <v>0</v>
      </c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</row>
    <row r="667" spans="1:51" ht="12.75" x14ac:dyDescent="0.2">
      <c r="A667" s="5">
        <v>0</v>
      </c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</row>
    <row r="668" spans="1:51" ht="12.75" x14ac:dyDescent="0.2">
      <c r="A668" s="5">
        <v>0</v>
      </c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</row>
    <row r="669" spans="1:51" ht="12.75" x14ac:dyDescent="0.2">
      <c r="A669" s="5">
        <v>0</v>
      </c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</row>
    <row r="670" spans="1:51" ht="12.75" x14ac:dyDescent="0.2">
      <c r="A670" s="5">
        <v>0</v>
      </c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</row>
    <row r="671" spans="1:51" ht="12.75" x14ac:dyDescent="0.2">
      <c r="A671" s="5">
        <v>0</v>
      </c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</row>
    <row r="672" spans="1:51" ht="12.75" x14ac:dyDescent="0.2">
      <c r="A672" s="5">
        <v>0</v>
      </c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</row>
    <row r="673" spans="1:51" ht="12.75" x14ac:dyDescent="0.2">
      <c r="A673" s="5">
        <v>0</v>
      </c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</row>
    <row r="674" spans="1:51" ht="12.75" x14ac:dyDescent="0.2">
      <c r="A674" s="5">
        <v>0</v>
      </c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</row>
    <row r="675" spans="1:51" ht="12.75" x14ac:dyDescent="0.2">
      <c r="A675" s="5">
        <v>0</v>
      </c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</row>
    <row r="676" spans="1:51" ht="12.75" x14ac:dyDescent="0.2">
      <c r="A676" s="5">
        <v>0</v>
      </c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</row>
    <row r="677" spans="1:51" ht="12.75" x14ac:dyDescent="0.2">
      <c r="A677" s="5">
        <v>0</v>
      </c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</row>
    <row r="678" spans="1:51" ht="12.75" x14ac:dyDescent="0.2">
      <c r="A678" s="5">
        <v>0</v>
      </c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</row>
    <row r="679" spans="1:51" ht="12.75" x14ac:dyDescent="0.2">
      <c r="A679" s="5">
        <v>0</v>
      </c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</row>
    <row r="680" spans="1:51" ht="12.75" x14ac:dyDescent="0.2">
      <c r="A680" s="5">
        <v>0</v>
      </c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</row>
    <row r="681" spans="1:51" ht="12.75" x14ac:dyDescent="0.2">
      <c r="A681" s="5">
        <v>0</v>
      </c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</row>
    <row r="682" spans="1:51" ht="12.75" x14ac:dyDescent="0.2">
      <c r="A682" s="5">
        <v>0</v>
      </c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</row>
    <row r="683" spans="1:51" ht="12.75" x14ac:dyDescent="0.2">
      <c r="A683" s="5">
        <v>0</v>
      </c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</row>
    <row r="684" spans="1:51" ht="12.75" x14ac:dyDescent="0.2">
      <c r="A684" s="5">
        <v>0</v>
      </c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</row>
    <row r="685" spans="1:51" ht="12.75" x14ac:dyDescent="0.2">
      <c r="A685" s="5">
        <v>0</v>
      </c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</row>
    <row r="686" spans="1:51" ht="12.75" x14ac:dyDescent="0.2">
      <c r="A686" s="5">
        <v>0</v>
      </c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</row>
    <row r="687" spans="1:51" ht="12.75" x14ac:dyDescent="0.2">
      <c r="A687" s="5">
        <v>0</v>
      </c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</row>
    <row r="688" spans="1:51" ht="12.75" x14ac:dyDescent="0.2">
      <c r="A688" s="5">
        <v>0</v>
      </c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</row>
    <row r="689" spans="1:51" ht="12.75" x14ac:dyDescent="0.2">
      <c r="A689" s="5">
        <v>0</v>
      </c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</row>
    <row r="690" spans="1:51" ht="12.75" x14ac:dyDescent="0.2">
      <c r="A690" s="5">
        <v>0</v>
      </c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</row>
    <row r="691" spans="1:51" ht="12.75" x14ac:dyDescent="0.2">
      <c r="A691" s="5">
        <v>0</v>
      </c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</row>
    <row r="692" spans="1:51" ht="12.75" x14ac:dyDescent="0.2">
      <c r="A692" s="5">
        <v>0</v>
      </c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</row>
    <row r="693" spans="1:51" ht="12.75" x14ac:dyDescent="0.2">
      <c r="A693" s="5">
        <v>0</v>
      </c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</row>
    <row r="694" spans="1:51" ht="12.75" x14ac:dyDescent="0.2">
      <c r="A694" s="5">
        <v>0</v>
      </c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</row>
    <row r="695" spans="1:51" ht="12.75" x14ac:dyDescent="0.2">
      <c r="A695" s="5">
        <v>0</v>
      </c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</row>
    <row r="696" spans="1:51" ht="12.75" x14ac:dyDescent="0.2">
      <c r="A696" s="5">
        <v>0</v>
      </c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</row>
    <row r="697" spans="1:51" ht="12.75" x14ac:dyDescent="0.2">
      <c r="A697" s="5">
        <v>0</v>
      </c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</row>
    <row r="698" spans="1:51" ht="12.75" x14ac:dyDescent="0.2">
      <c r="A698" s="5">
        <v>0</v>
      </c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</row>
    <row r="699" spans="1:51" ht="12.75" x14ac:dyDescent="0.2">
      <c r="A699" s="5">
        <v>0</v>
      </c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</row>
    <row r="700" spans="1:51" ht="12.75" x14ac:dyDescent="0.2">
      <c r="A700" s="5">
        <v>0</v>
      </c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</row>
    <row r="701" spans="1:51" ht="12.75" x14ac:dyDescent="0.2">
      <c r="A701" s="5">
        <v>0</v>
      </c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</row>
    <row r="702" spans="1:51" ht="12.75" x14ac:dyDescent="0.2">
      <c r="A702" s="5">
        <v>0</v>
      </c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</row>
    <row r="703" spans="1:51" ht="12.75" x14ac:dyDescent="0.2">
      <c r="A703" s="5">
        <v>0</v>
      </c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</row>
    <row r="704" spans="1:51" ht="12.75" x14ac:dyDescent="0.2">
      <c r="A704" s="5">
        <v>0</v>
      </c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</row>
    <row r="705" spans="1:51" ht="12.75" x14ac:dyDescent="0.2">
      <c r="A705" s="5">
        <v>0</v>
      </c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</row>
    <row r="706" spans="1:51" ht="12.75" x14ac:dyDescent="0.2">
      <c r="A706" s="5">
        <v>0</v>
      </c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</row>
    <row r="707" spans="1:51" ht="12.75" x14ac:dyDescent="0.2">
      <c r="A707" s="5">
        <v>0</v>
      </c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</row>
    <row r="708" spans="1:51" ht="12.75" x14ac:dyDescent="0.2">
      <c r="A708" s="5">
        <v>0</v>
      </c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</row>
    <row r="709" spans="1:51" ht="12.75" x14ac:dyDescent="0.2">
      <c r="A709" s="5">
        <v>0</v>
      </c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</row>
    <row r="710" spans="1:51" ht="12.75" x14ac:dyDescent="0.2">
      <c r="A710" s="5">
        <v>0</v>
      </c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</row>
    <row r="711" spans="1:51" ht="12.75" x14ac:dyDescent="0.2">
      <c r="A711" s="5">
        <v>0</v>
      </c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</row>
    <row r="712" spans="1:51" ht="12.75" x14ac:dyDescent="0.2">
      <c r="A712" s="5">
        <v>0</v>
      </c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</row>
    <row r="713" spans="1:51" ht="12.75" x14ac:dyDescent="0.2">
      <c r="A713" s="5">
        <v>0</v>
      </c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</row>
    <row r="714" spans="1:51" ht="12.75" x14ac:dyDescent="0.2">
      <c r="A714" s="5">
        <v>0</v>
      </c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</row>
    <row r="715" spans="1:51" ht="12.75" x14ac:dyDescent="0.2">
      <c r="A715" s="5">
        <v>0</v>
      </c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</row>
    <row r="716" spans="1:51" ht="12.75" x14ac:dyDescent="0.2">
      <c r="A716" s="5">
        <v>0</v>
      </c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</row>
    <row r="717" spans="1:51" ht="12.75" x14ac:dyDescent="0.2">
      <c r="A717" s="5">
        <v>0</v>
      </c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</row>
    <row r="718" spans="1:51" ht="12.75" x14ac:dyDescent="0.2">
      <c r="A718" s="5">
        <v>0</v>
      </c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</row>
    <row r="719" spans="1:51" ht="12.75" x14ac:dyDescent="0.2">
      <c r="A719" s="5">
        <v>0</v>
      </c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</row>
    <row r="720" spans="1:51" ht="12.75" x14ac:dyDescent="0.2">
      <c r="A720" s="5">
        <v>0</v>
      </c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</row>
    <row r="721" spans="1:51" ht="12.75" x14ac:dyDescent="0.2">
      <c r="A721" s="5">
        <v>0</v>
      </c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</row>
    <row r="722" spans="1:51" ht="12.75" x14ac:dyDescent="0.2">
      <c r="A722" s="5">
        <v>0</v>
      </c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</row>
    <row r="723" spans="1:51" ht="12.75" x14ac:dyDescent="0.2">
      <c r="A723" s="5">
        <v>0</v>
      </c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</row>
    <row r="724" spans="1:51" ht="12.75" x14ac:dyDescent="0.2">
      <c r="A724" s="5">
        <v>0</v>
      </c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</row>
    <row r="725" spans="1:51" ht="12.75" x14ac:dyDescent="0.2">
      <c r="A725" s="5">
        <v>0</v>
      </c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</row>
    <row r="726" spans="1:51" ht="12.75" x14ac:dyDescent="0.2">
      <c r="A726" s="5">
        <v>0</v>
      </c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</row>
    <row r="727" spans="1:51" ht="12.75" x14ac:dyDescent="0.2">
      <c r="A727" s="5">
        <v>0</v>
      </c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</row>
    <row r="728" spans="1:51" ht="12.75" x14ac:dyDescent="0.2">
      <c r="A728" s="5">
        <v>0</v>
      </c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</row>
    <row r="729" spans="1:51" ht="12.75" x14ac:dyDescent="0.2">
      <c r="A729" s="5">
        <v>0</v>
      </c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</row>
    <row r="730" spans="1:51" ht="12.75" x14ac:dyDescent="0.2">
      <c r="A730" s="5">
        <v>0</v>
      </c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</row>
    <row r="731" spans="1:51" ht="12.75" x14ac:dyDescent="0.2">
      <c r="A731" s="5">
        <v>0</v>
      </c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</row>
    <row r="732" spans="1:51" ht="12.75" x14ac:dyDescent="0.2">
      <c r="A732" s="5">
        <v>0</v>
      </c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</row>
    <row r="733" spans="1:51" ht="12.75" x14ac:dyDescent="0.2">
      <c r="A733" s="5">
        <v>0</v>
      </c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</row>
    <row r="734" spans="1:51" ht="12.75" x14ac:dyDescent="0.2">
      <c r="A734" s="5">
        <v>0</v>
      </c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</row>
    <row r="735" spans="1:51" ht="12.75" x14ac:dyDescent="0.2">
      <c r="A735" s="5">
        <v>0</v>
      </c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</row>
    <row r="736" spans="1:51" ht="12.75" x14ac:dyDescent="0.2">
      <c r="A736" s="5">
        <v>0</v>
      </c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</row>
    <row r="737" spans="1:51" ht="12.75" x14ac:dyDescent="0.2">
      <c r="A737" s="5">
        <v>0</v>
      </c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</row>
    <row r="738" spans="1:51" ht="12.75" x14ac:dyDescent="0.2">
      <c r="A738" s="5">
        <v>0</v>
      </c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</row>
    <row r="739" spans="1:51" ht="12.75" x14ac:dyDescent="0.2">
      <c r="A739" s="5">
        <v>0</v>
      </c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</row>
    <row r="740" spans="1:51" ht="12.75" x14ac:dyDescent="0.2">
      <c r="A740" s="5">
        <v>0</v>
      </c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</row>
    <row r="741" spans="1:51" ht="12.75" x14ac:dyDescent="0.2">
      <c r="A741" s="5">
        <v>0</v>
      </c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</row>
    <row r="742" spans="1:51" ht="12.75" x14ac:dyDescent="0.2">
      <c r="A742" s="5">
        <v>0</v>
      </c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</row>
    <row r="743" spans="1:51" ht="12.75" x14ac:dyDescent="0.2">
      <c r="A743" s="5">
        <v>0</v>
      </c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</row>
    <row r="744" spans="1:51" ht="12.75" x14ac:dyDescent="0.2">
      <c r="A744" s="5">
        <v>0</v>
      </c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</row>
    <row r="745" spans="1:51" ht="12.75" x14ac:dyDescent="0.2">
      <c r="A745" s="5">
        <v>0</v>
      </c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</row>
    <row r="746" spans="1:51" ht="12.75" x14ac:dyDescent="0.2">
      <c r="A746" s="5">
        <v>0</v>
      </c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</row>
    <row r="747" spans="1:51" ht="12.75" x14ac:dyDescent="0.2">
      <c r="A747" s="5">
        <v>0</v>
      </c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</row>
    <row r="748" spans="1:51" ht="12.75" x14ac:dyDescent="0.2">
      <c r="A748" s="5">
        <v>0</v>
      </c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</row>
    <row r="749" spans="1:51" ht="12.75" x14ac:dyDescent="0.2">
      <c r="A749" s="5">
        <v>0</v>
      </c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</row>
    <row r="750" spans="1:51" ht="12.75" x14ac:dyDescent="0.2">
      <c r="A750" s="5">
        <v>0</v>
      </c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</row>
    <row r="751" spans="1:51" ht="12.75" x14ac:dyDescent="0.2">
      <c r="A751" s="5">
        <v>0</v>
      </c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</row>
    <row r="752" spans="1:51" ht="12.75" x14ac:dyDescent="0.2">
      <c r="A752" s="5">
        <v>0</v>
      </c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</row>
    <row r="753" spans="1:51" ht="12.75" x14ac:dyDescent="0.2">
      <c r="A753" s="5">
        <v>0</v>
      </c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</row>
    <row r="754" spans="1:51" ht="12.75" x14ac:dyDescent="0.2">
      <c r="A754" s="5">
        <v>0</v>
      </c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</row>
    <row r="755" spans="1:51" ht="12.75" x14ac:dyDescent="0.2">
      <c r="A755" s="5">
        <v>0</v>
      </c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</row>
    <row r="756" spans="1:51" ht="12.75" x14ac:dyDescent="0.2">
      <c r="A756" s="5">
        <v>0</v>
      </c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</row>
    <row r="757" spans="1:51" ht="12.75" x14ac:dyDescent="0.2">
      <c r="A757" s="5">
        <v>0</v>
      </c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</row>
    <row r="758" spans="1:51" ht="12.75" x14ac:dyDescent="0.2">
      <c r="A758" s="5">
        <v>0</v>
      </c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</row>
    <row r="759" spans="1:51" ht="12.75" x14ac:dyDescent="0.2">
      <c r="A759" s="5">
        <v>0</v>
      </c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</row>
    <row r="760" spans="1:51" ht="12.75" x14ac:dyDescent="0.2">
      <c r="A760" s="5">
        <v>0</v>
      </c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</row>
    <row r="761" spans="1:51" ht="12.75" x14ac:dyDescent="0.2">
      <c r="A761" s="5">
        <v>0</v>
      </c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</row>
    <row r="762" spans="1:51" ht="12.75" x14ac:dyDescent="0.2">
      <c r="A762" s="5">
        <v>0</v>
      </c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</row>
    <row r="763" spans="1:51" ht="12.75" x14ac:dyDescent="0.2">
      <c r="A763" s="5">
        <v>0</v>
      </c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</row>
    <row r="764" spans="1:51" ht="12.75" x14ac:dyDescent="0.2">
      <c r="A764" s="5">
        <v>0</v>
      </c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</row>
    <row r="765" spans="1:51" ht="12.75" x14ac:dyDescent="0.2">
      <c r="A765" s="5">
        <v>0</v>
      </c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</row>
    <row r="766" spans="1:51" ht="12.75" x14ac:dyDescent="0.2">
      <c r="A766" s="5">
        <v>0</v>
      </c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</row>
    <row r="767" spans="1:51" ht="12.75" x14ac:dyDescent="0.2">
      <c r="A767" s="5">
        <v>0</v>
      </c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</row>
    <row r="768" spans="1:51" ht="12.75" x14ac:dyDescent="0.2">
      <c r="A768" s="5">
        <v>0</v>
      </c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</row>
    <row r="769" spans="1:51" ht="12.75" x14ac:dyDescent="0.2">
      <c r="A769" s="5">
        <v>0</v>
      </c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</row>
    <row r="770" spans="1:51" ht="12.75" x14ac:dyDescent="0.2">
      <c r="A770" s="5">
        <v>0</v>
      </c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</row>
    <row r="771" spans="1:51" ht="12.75" x14ac:dyDescent="0.2">
      <c r="A771" s="5">
        <v>0</v>
      </c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</row>
    <row r="772" spans="1:51" ht="12.75" x14ac:dyDescent="0.2">
      <c r="A772" s="5">
        <v>0</v>
      </c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</row>
    <row r="773" spans="1:51" ht="12.75" x14ac:dyDescent="0.2">
      <c r="A773" s="5">
        <v>0</v>
      </c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</row>
    <row r="774" spans="1:51" ht="12.75" x14ac:dyDescent="0.2">
      <c r="A774" s="5">
        <v>0</v>
      </c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</row>
    <row r="775" spans="1:51" ht="12.75" x14ac:dyDescent="0.2">
      <c r="A775" s="5">
        <v>0</v>
      </c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</row>
    <row r="776" spans="1:51" ht="12.75" x14ac:dyDescent="0.2">
      <c r="A776" s="5">
        <v>0</v>
      </c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</row>
    <row r="777" spans="1:51" ht="12.75" x14ac:dyDescent="0.2">
      <c r="A777" s="5">
        <v>0</v>
      </c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</row>
    <row r="778" spans="1:51" ht="12.75" x14ac:dyDescent="0.2">
      <c r="A778" s="5">
        <v>0</v>
      </c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</row>
    <row r="779" spans="1:51" ht="12.75" x14ac:dyDescent="0.2">
      <c r="A779" s="5">
        <v>0</v>
      </c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</row>
    <row r="780" spans="1:51" ht="12.75" x14ac:dyDescent="0.2">
      <c r="A780" s="5">
        <v>0</v>
      </c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</row>
    <row r="781" spans="1:51" ht="12.75" x14ac:dyDescent="0.2">
      <c r="A781" s="5">
        <v>0</v>
      </c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</row>
    <row r="782" spans="1:51" ht="12.75" x14ac:dyDescent="0.2">
      <c r="A782" s="5">
        <v>0</v>
      </c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</row>
    <row r="783" spans="1:51" ht="12.75" x14ac:dyDescent="0.2">
      <c r="A783" s="5">
        <v>0</v>
      </c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</row>
    <row r="784" spans="1:51" ht="12.75" x14ac:dyDescent="0.2">
      <c r="A784" s="5">
        <v>0</v>
      </c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</row>
    <row r="785" spans="1:51" ht="12.75" x14ac:dyDescent="0.2">
      <c r="A785" s="5">
        <v>0</v>
      </c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</row>
    <row r="786" spans="1:51" ht="12.75" x14ac:dyDescent="0.2">
      <c r="A786" s="5">
        <v>0</v>
      </c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</row>
    <row r="787" spans="1:51" ht="12.75" x14ac:dyDescent="0.2">
      <c r="A787" s="5">
        <v>0</v>
      </c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</row>
    <row r="788" spans="1:51" ht="12.75" x14ac:dyDescent="0.2">
      <c r="A788" s="5">
        <v>0</v>
      </c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</row>
    <row r="789" spans="1:51" ht="12.75" x14ac:dyDescent="0.2">
      <c r="A789" s="5">
        <v>0</v>
      </c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</row>
    <row r="790" spans="1:51" ht="12.75" x14ac:dyDescent="0.2">
      <c r="A790" s="5">
        <v>0</v>
      </c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</row>
    <row r="791" spans="1:51" ht="12.75" x14ac:dyDescent="0.2">
      <c r="A791" s="5">
        <v>0</v>
      </c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</row>
    <row r="792" spans="1:51" ht="12.75" x14ac:dyDescent="0.2">
      <c r="A792" s="5">
        <v>0</v>
      </c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</row>
    <row r="793" spans="1:51" ht="12.75" x14ac:dyDescent="0.2">
      <c r="A793" s="5">
        <v>0</v>
      </c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</row>
    <row r="794" spans="1:51" ht="12.75" x14ac:dyDescent="0.2">
      <c r="A794" s="5">
        <v>0</v>
      </c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</row>
    <row r="795" spans="1:51" ht="12.75" x14ac:dyDescent="0.2">
      <c r="A795" s="5">
        <v>0</v>
      </c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</row>
    <row r="796" spans="1:51" ht="12.75" x14ac:dyDescent="0.2">
      <c r="A796" s="5">
        <v>0</v>
      </c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</row>
    <row r="797" spans="1:51" ht="12.75" x14ac:dyDescent="0.2">
      <c r="A797" s="5">
        <v>0</v>
      </c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</row>
    <row r="798" spans="1:51" ht="12.75" x14ac:dyDescent="0.2">
      <c r="A798" s="5">
        <v>0</v>
      </c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</row>
    <row r="799" spans="1:51" ht="12.75" x14ac:dyDescent="0.2">
      <c r="A799" s="5">
        <v>0</v>
      </c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</row>
    <row r="800" spans="1:51" ht="12.75" x14ac:dyDescent="0.2">
      <c r="A800" s="5">
        <v>0</v>
      </c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</row>
    <row r="801" spans="1:51" ht="12.75" x14ac:dyDescent="0.2">
      <c r="A801" s="5">
        <v>0</v>
      </c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</row>
    <row r="802" spans="1:51" ht="12.75" x14ac:dyDescent="0.2">
      <c r="A802" s="5">
        <v>0</v>
      </c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</row>
    <row r="803" spans="1:51" ht="12.75" x14ac:dyDescent="0.2">
      <c r="A803" s="5">
        <v>0</v>
      </c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</row>
    <row r="804" spans="1:51" ht="12.75" x14ac:dyDescent="0.2">
      <c r="A804" s="5">
        <v>0</v>
      </c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</row>
    <row r="805" spans="1:51" ht="12.75" x14ac:dyDescent="0.2">
      <c r="A805" s="5">
        <v>0</v>
      </c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</row>
    <row r="806" spans="1:51" ht="12.75" x14ac:dyDescent="0.2">
      <c r="A806" s="5">
        <v>0</v>
      </c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</row>
    <row r="807" spans="1:51" ht="12.75" x14ac:dyDescent="0.2">
      <c r="A807" s="5">
        <v>0</v>
      </c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</row>
    <row r="808" spans="1:51" ht="12.75" x14ac:dyDescent="0.2">
      <c r="A808" s="5">
        <v>0</v>
      </c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</row>
    <row r="809" spans="1:51" ht="12.75" x14ac:dyDescent="0.2">
      <c r="A809" s="5">
        <v>0</v>
      </c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</row>
    <row r="810" spans="1:51" ht="12.75" x14ac:dyDescent="0.2">
      <c r="A810" s="5">
        <v>0</v>
      </c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</row>
    <row r="811" spans="1:51" ht="12.75" x14ac:dyDescent="0.2">
      <c r="A811" s="5">
        <v>0</v>
      </c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</row>
    <row r="812" spans="1:51" ht="12.75" x14ac:dyDescent="0.2">
      <c r="A812" s="5">
        <v>0</v>
      </c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</row>
    <row r="813" spans="1:51" ht="12.75" x14ac:dyDescent="0.2">
      <c r="A813" s="5">
        <v>0</v>
      </c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</row>
    <row r="814" spans="1:51" ht="12.75" x14ac:dyDescent="0.2">
      <c r="A814" s="5">
        <v>0</v>
      </c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</row>
    <row r="815" spans="1:51" ht="12.75" x14ac:dyDescent="0.2">
      <c r="A815" s="5">
        <v>0</v>
      </c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</row>
    <row r="816" spans="1:51" ht="12.75" x14ac:dyDescent="0.2">
      <c r="A816" s="5">
        <v>0</v>
      </c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</row>
    <row r="817" spans="1:51" ht="12.75" x14ac:dyDescent="0.2">
      <c r="A817" s="5">
        <v>0</v>
      </c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</row>
    <row r="818" spans="1:51" ht="12.75" x14ac:dyDescent="0.2">
      <c r="A818" s="5">
        <v>0</v>
      </c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</row>
    <row r="819" spans="1:51" ht="12.75" x14ac:dyDescent="0.2">
      <c r="A819" s="5">
        <v>0</v>
      </c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</row>
    <row r="820" spans="1:51" ht="12.75" x14ac:dyDescent="0.2">
      <c r="A820" s="5">
        <v>0</v>
      </c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</row>
    <row r="821" spans="1:51" ht="12.75" x14ac:dyDescent="0.2">
      <c r="A821" s="5">
        <v>0</v>
      </c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</row>
    <row r="822" spans="1:51" ht="12.75" x14ac:dyDescent="0.2">
      <c r="A822" s="5">
        <v>0</v>
      </c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</row>
    <row r="823" spans="1:51" ht="12.75" x14ac:dyDescent="0.2">
      <c r="A823" s="5">
        <v>0</v>
      </c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</row>
    <row r="824" spans="1:51" ht="12.75" x14ac:dyDescent="0.2">
      <c r="A824" s="5">
        <v>0</v>
      </c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</row>
    <row r="825" spans="1:51" ht="12.75" x14ac:dyDescent="0.2">
      <c r="A825" s="5">
        <v>0</v>
      </c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</row>
    <row r="826" spans="1:51" ht="12.75" x14ac:dyDescent="0.2">
      <c r="A826" s="5">
        <v>0</v>
      </c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</row>
    <row r="827" spans="1:51" ht="12.75" x14ac:dyDescent="0.2">
      <c r="A827" s="5">
        <v>0</v>
      </c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</row>
    <row r="828" spans="1:51" ht="12.75" x14ac:dyDescent="0.2">
      <c r="A828" s="5">
        <v>0</v>
      </c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</row>
    <row r="829" spans="1:51" ht="12.75" x14ac:dyDescent="0.2">
      <c r="A829" s="5">
        <v>0</v>
      </c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</row>
    <row r="830" spans="1:51" ht="12.75" x14ac:dyDescent="0.2">
      <c r="A830" s="5">
        <v>0</v>
      </c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</row>
    <row r="831" spans="1:51" ht="12.75" x14ac:dyDescent="0.2">
      <c r="A831" s="5">
        <v>0</v>
      </c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</row>
    <row r="832" spans="1:51" ht="12.75" x14ac:dyDescent="0.2">
      <c r="A832" s="5">
        <v>0</v>
      </c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</row>
    <row r="833" spans="1:51" ht="12.75" x14ac:dyDescent="0.2">
      <c r="A833" s="5">
        <v>0</v>
      </c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</row>
    <row r="834" spans="1:51" ht="12.75" x14ac:dyDescent="0.2">
      <c r="A834" s="5">
        <v>0</v>
      </c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</row>
    <row r="835" spans="1:51" ht="12.75" x14ac:dyDescent="0.2">
      <c r="A835" s="5">
        <v>0</v>
      </c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</row>
    <row r="836" spans="1:51" ht="12.75" x14ac:dyDescent="0.2">
      <c r="A836" s="5">
        <v>0</v>
      </c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</row>
    <row r="837" spans="1:51" ht="12.75" x14ac:dyDescent="0.2">
      <c r="A837" s="5">
        <v>0</v>
      </c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</row>
    <row r="838" spans="1:51" ht="12.75" x14ac:dyDescent="0.2">
      <c r="A838" s="5">
        <v>0</v>
      </c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</row>
    <row r="839" spans="1:51" ht="12.75" x14ac:dyDescent="0.2">
      <c r="A839" s="5">
        <v>0</v>
      </c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</row>
    <row r="840" spans="1:51" ht="12.75" x14ac:dyDescent="0.2">
      <c r="A840" s="5">
        <v>0</v>
      </c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</row>
    <row r="841" spans="1:51" ht="12.75" x14ac:dyDescent="0.2">
      <c r="A841" s="5">
        <v>0</v>
      </c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</row>
    <row r="842" spans="1:51" ht="12.75" x14ac:dyDescent="0.2">
      <c r="A842" s="5">
        <v>0</v>
      </c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</row>
    <row r="843" spans="1:51" ht="12.75" x14ac:dyDescent="0.2">
      <c r="A843" s="5">
        <v>0</v>
      </c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</row>
    <row r="844" spans="1:51" ht="12.75" x14ac:dyDescent="0.2">
      <c r="A844" s="5">
        <v>0</v>
      </c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</row>
    <row r="845" spans="1:51" ht="12.75" x14ac:dyDescent="0.2">
      <c r="A845" s="5">
        <v>0</v>
      </c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</row>
    <row r="846" spans="1:51" ht="12.75" x14ac:dyDescent="0.2">
      <c r="A846" s="5">
        <v>0</v>
      </c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</row>
    <row r="847" spans="1:51" ht="12.75" x14ac:dyDescent="0.2">
      <c r="A847" s="5">
        <v>0</v>
      </c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</row>
    <row r="848" spans="1:51" ht="12.75" x14ac:dyDescent="0.2">
      <c r="A848" s="5">
        <v>0</v>
      </c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</row>
    <row r="849" spans="1:51" ht="12.75" x14ac:dyDescent="0.2">
      <c r="A849" s="5">
        <v>0</v>
      </c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</row>
    <row r="850" spans="1:51" ht="12.75" x14ac:dyDescent="0.2">
      <c r="A850" s="5">
        <v>0</v>
      </c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</row>
    <row r="851" spans="1:51" ht="12.75" x14ac:dyDescent="0.2">
      <c r="A851" s="5">
        <v>0</v>
      </c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</row>
    <row r="852" spans="1:51" ht="12.75" x14ac:dyDescent="0.2">
      <c r="A852" s="5">
        <v>0</v>
      </c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</row>
    <row r="853" spans="1:51" ht="12.75" x14ac:dyDescent="0.2">
      <c r="A853" s="5">
        <v>0</v>
      </c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</row>
    <row r="854" spans="1:51" ht="12.75" x14ac:dyDescent="0.2">
      <c r="A854" s="5">
        <v>0</v>
      </c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</row>
    <row r="855" spans="1:51" ht="12.75" x14ac:dyDescent="0.2">
      <c r="A855" s="5">
        <v>0</v>
      </c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</row>
    <row r="856" spans="1:51" ht="12.75" x14ac:dyDescent="0.2">
      <c r="A856" s="5">
        <v>0</v>
      </c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</row>
    <row r="857" spans="1:51" ht="12.75" x14ac:dyDescent="0.2">
      <c r="A857" s="5">
        <v>0</v>
      </c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</row>
    <row r="858" spans="1:51" ht="12.75" x14ac:dyDescent="0.2">
      <c r="A858" s="5">
        <v>0</v>
      </c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</row>
    <row r="859" spans="1:51" ht="12.75" x14ac:dyDescent="0.2">
      <c r="A859" s="5">
        <v>0</v>
      </c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</row>
    <row r="860" spans="1:51" ht="12.75" x14ac:dyDescent="0.2">
      <c r="A860" s="5">
        <v>0</v>
      </c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</row>
    <row r="861" spans="1:51" ht="12.75" x14ac:dyDescent="0.2">
      <c r="A861" s="5">
        <v>0</v>
      </c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</row>
    <row r="862" spans="1:51" ht="12.75" x14ac:dyDescent="0.2">
      <c r="A862" s="5">
        <v>0</v>
      </c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</row>
    <row r="863" spans="1:51" ht="12.75" x14ac:dyDescent="0.2">
      <c r="A863" s="5">
        <v>0</v>
      </c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</row>
    <row r="864" spans="1:51" ht="12.75" x14ac:dyDescent="0.2">
      <c r="A864" s="5">
        <v>0</v>
      </c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</row>
    <row r="865" spans="1:51" ht="12.75" x14ac:dyDescent="0.2">
      <c r="A865" s="5">
        <v>0</v>
      </c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</row>
    <row r="866" spans="1:51" ht="12.75" x14ac:dyDescent="0.2">
      <c r="A866" s="5">
        <v>0</v>
      </c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</row>
    <row r="867" spans="1:51" ht="12.75" x14ac:dyDescent="0.2">
      <c r="A867" s="5">
        <v>0</v>
      </c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</row>
    <row r="868" spans="1:51" ht="12.75" x14ac:dyDescent="0.2">
      <c r="A868" s="5">
        <v>0</v>
      </c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</row>
    <row r="869" spans="1:51" ht="12.75" x14ac:dyDescent="0.2">
      <c r="A869" s="5">
        <v>0</v>
      </c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</row>
    <row r="870" spans="1:51" ht="12.75" x14ac:dyDescent="0.2">
      <c r="A870" s="5">
        <v>0</v>
      </c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</row>
    <row r="871" spans="1:51" ht="12.75" x14ac:dyDescent="0.2">
      <c r="A871" s="5">
        <v>0</v>
      </c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</row>
    <row r="872" spans="1:51" ht="12.75" x14ac:dyDescent="0.2">
      <c r="A872" s="5">
        <v>0</v>
      </c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</row>
    <row r="873" spans="1:51" ht="12.75" x14ac:dyDescent="0.2">
      <c r="A873" s="5">
        <v>0</v>
      </c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</row>
    <row r="874" spans="1:51" ht="12.75" x14ac:dyDescent="0.2">
      <c r="A874" s="5">
        <v>0</v>
      </c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</row>
    <row r="875" spans="1:51" ht="12.75" x14ac:dyDescent="0.2">
      <c r="A875" s="5">
        <v>0</v>
      </c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</row>
    <row r="876" spans="1:51" ht="12.75" x14ac:dyDescent="0.2">
      <c r="A876" s="5">
        <v>0</v>
      </c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</row>
    <row r="877" spans="1:51" ht="12.75" x14ac:dyDescent="0.2">
      <c r="A877" s="5">
        <v>0</v>
      </c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</row>
    <row r="878" spans="1:51" ht="12.75" x14ac:dyDescent="0.2">
      <c r="A878" s="5">
        <v>0</v>
      </c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</row>
    <row r="879" spans="1:51" ht="12.75" x14ac:dyDescent="0.2">
      <c r="A879" s="5">
        <v>0</v>
      </c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</row>
    <row r="880" spans="1:51" ht="12.75" x14ac:dyDescent="0.2">
      <c r="A880" s="5">
        <v>0</v>
      </c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</row>
    <row r="881" spans="1:51" ht="12.75" x14ac:dyDescent="0.2">
      <c r="A881" s="5">
        <v>0</v>
      </c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</row>
    <row r="882" spans="1:51" ht="12.75" x14ac:dyDescent="0.2">
      <c r="A882" s="5">
        <v>0</v>
      </c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</row>
    <row r="883" spans="1:51" ht="12.75" x14ac:dyDescent="0.2">
      <c r="A883" s="5">
        <v>0</v>
      </c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</row>
    <row r="884" spans="1:51" ht="12.75" x14ac:dyDescent="0.2">
      <c r="A884" s="5">
        <v>0</v>
      </c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</row>
    <row r="885" spans="1:51" ht="12.75" x14ac:dyDescent="0.2">
      <c r="A885" s="5">
        <v>0</v>
      </c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</row>
    <row r="886" spans="1:51" ht="12.75" x14ac:dyDescent="0.2">
      <c r="A886" s="5">
        <v>0</v>
      </c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</row>
    <row r="887" spans="1:51" ht="12.75" x14ac:dyDescent="0.2">
      <c r="A887" s="5">
        <v>0</v>
      </c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</row>
    <row r="888" spans="1:51" ht="12.75" x14ac:dyDescent="0.2">
      <c r="A888" s="5">
        <v>0</v>
      </c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</row>
    <row r="889" spans="1:51" ht="12.75" x14ac:dyDescent="0.2">
      <c r="A889" s="5">
        <v>0</v>
      </c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</row>
    <row r="890" spans="1:51" ht="12.75" x14ac:dyDescent="0.2">
      <c r="A890" s="5">
        <v>0</v>
      </c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</row>
    <row r="891" spans="1:51" ht="12.75" x14ac:dyDescent="0.2">
      <c r="A891" s="5">
        <v>0</v>
      </c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</row>
    <row r="892" spans="1:51" ht="12.75" x14ac:dyDescent="0.2">
      <c r="A892" s="5">
        <v>0</v>
      </c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</row>
    <row r="893" spans="1:51" ht="12.75" x14ac:dyDescent="0.2">
      <c r="A893" s="5">
        <v>0</v>
      </c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</row>
    <row r="894" spans="1:51" ht="12.75" x14ac:dyDescent="0.2">
      <c r="A894" s="5">
        <v>0</v>
      </c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</row>
    <row r="895" spans="1:51" ht="12.75" x14ac:dyDescent="0.2">
      <c r="A895" s="5">
        <v>0</v>
      </c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</row>
    <row r="896" spans="1:51" ht="12.75" x14ac:dyDescent="0.2">
      <c r="A896" s="5">
        <v>0</v>
      </c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</row>
    <row r="897" spans="1:51" ht="12.75" x14ac:dyDescent="0.2">
      <c r="A897" s="5">
        <v>0</v>
      </c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</row>
    <row r="898" spans="1:51" ht="12.75" x14ac:dyDescent="0.2">
      <c r="A898" s="5">
        <v>0</v>
      </c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</row>
    <row r="899" spans="1:51" ht="12.75" x14ac:dyDescent="0.2">
      <c r="A899" s="5">
        <v>0</v>
      </c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</row>
    <row r="900" spans="1:51" ht="12.75" x14ac:dyDescent="0.2">
      <c r="A900" s="5">
        <v>0</v>
      </c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</row>
    <row r="901" spans="1:51" ht="12.75" x14ac:dyDescent="0.2">
      <c r="A901" s="5">
        <v>0</v>
      </c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</row>
    <row r="902" spans="1:51" ht="12.75" x14ac:dyDescent="0.2">
      <c r="A902" s="5">
        <v>0</v>
      </c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</row>
    <row r="903" spans="1:51" ht="12.75" x14ac:dyDescent="0.2">
      <c r="A903" s="5">
        <v>0</v>
      </c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</row>
    <row r="904" spans="1:51" ht="12.75" x14ac:dyDescent="0.2">
      <c r="A904" s="5">
        <v>0</v>
      </c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</row>
    <row r="905" spans="1:51" ht="12.75" x14ac:dyDescent="0.2">
      <c r="A905" s="5">
        <v>0</v>
      </c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</row>
    <row r="906" spans="1:51" ht="12.75" x14ac:dyDescent="0.2">
      <c r="A906" s="5">
        <v>0</v>
      </c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</row>
    <row r="907" spans="1:51" ht="12.75" x14ac:dyDescent="0.2">
      <c r="A907" s="5">
        <v>0</v>
      </c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</row>
    <row r="908" spans="1:51" ht="12.75" x14ac:dyDescent="0.2">
      <c r="A908" s="5">
        <v>0</v>
      </c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</row>
    <row r="909" spans="1:51" ht="12.75" x14ac:dyDescent="0.2">
      <c r="A909" s="5">
        <v>0</v>
      </c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</row>
    <row r="910" spans="1:51" ht="12.75" x14ac:dyDescent="0.2">
      <c r="A910" s="5">
        <v>0</v>
      </c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</row>
    <row r="911" spans="1:51" ht="12.75" x14ac:dyDescent="0.2">
      <c r="A911" s="5">
        <v>0</v>
      </c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</row>
    <row r="912" spans="1:51" ht="12.75" x14ac:dyDescent="0.2">
      <c r="A912" s="5">
        <v>0</v>
      </c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</row>
    <row r="913" spans="1:51" ht="12.75" x14ac:dyDescent="0.2">
      <c r="A913" s="5">
        <v>0</v>
      </c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</row>
    <row r="914" spans="1:51" ht="12.75" x14ac:dyDescent="0.2">
      <c r="A914" s="5">
        <v>0</v>
      </c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</row>
    <row r="915" spans="1:51" ht="12.75" x14ac:dyDescent="0.2">
      <c r="A915" s="5">
        <v>0</v>
      </c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</row>
    <row r="916" spans="1:51" ht="12.75" x14ac:dyDescent="0.2">
      <c r="A916" s="5">
        <v>0</v>
      </c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</row>
    <row r="917" spans="1:51" ht="12.75" x14ac:dyDescent="0.2">
      <c r="A917" s="5">
        <v>0</v>
      </c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</row>
    <row r="918" spans="1:51" ht="12.75" x14ac:dyDescent="0.2">
      <c r="A918" s="5">
        <v>0</v>
      </c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</row>
    <row r="919" spans="1:51" ht="12.75" x14ac:dyDescent="0.2">
      <c r="A919" s="5">
        <v>0</v>
      </c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</row>
    <row r="920" spans="1:51" ht="12.75" x14ac:dyDescent="0.2">
      <c r="A920" s="5">
        <v>0</v>
      </c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</row>
    <row r="921" spans="1:51" ht="12.75" x14ac:dyDescent="0.2">
      <c r="A921" s="5">
        <v>0</v>
      </c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</row>
    <row r="922" spans="1:51" ht="12.75" x14ac:dyDescent="0.2">
      <c r="A922" s="5">
        <v>0</v>
      </c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</row>
    <row r="923" spans="1:51" ht="12.75" x14ac:dyDescent="0.2">
      <c r="A923" s="5">
        <v>0</v>
      </c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</row>
    <row r="924" spans="1:51" ht="12.75" x14ac:dyDescent="0.2">
      <c r="A924" s="5">
        <v>0</v>
      </c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</row>
    <row r="925" spans="1:51" ht="12.75" x14ac:dyDescent="0.2">
      <c r="A925" s="5">
        <v>0</v>
      </c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</row>
    <row r="926" spans="1:51" ht="12.75" x14ac:dyDescent="0.2">
      <c r="A926" s="5">
        <v>0</v>
      </c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</row>
    <row r="927" spans="1:51" ht="12.75" x14ac:dyDescent="0.2">
      <c r="A927" s="5">
        <v>0</v>
      </c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</row>
    <row r="928" spans="1:51" ht="12.75" x14ac:dyDescent="0.2">
      <c r="A928" s="5">
        <v>0</v>
      </c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</row>
    <row r="929" spans="1:51" ht="12.75" x14ac:dyDescent="0.2">
      <c r="A929" s="5">
        <v>0</v>
      </c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</row>
    <row r="930" spans="1:51" ht="12.75" x14ac:dyDescent="0.2">
      <c r="A930" s="5">
        <v>0</v>
      </c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</row>
    <row r="931" spans="1:51" ht="12.75" x14ac:dyDescent="0.2">
      <c r="A931" s="5">
        <v>0</v>
      </c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</row>
    <row r="932" spans="1:51" ht="12.75" x14ac:dyDescent="0.2">
      <c r="A932" s="5">
        <v>0</v>
      </c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</row>
    <row r="933" spans="1:51" ht="12.75" x14ac:dyDescent="0.2">
      <c r="A933" s="5">
        <v>0</v>
      </c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</row>
    <row r="934" spans="1:51" ht="12.75" x14ac:dyDescent="0.2">
      <c r="A934" s="5">
        <v>0</v>
      </c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</row>
    <row r="935" spans="1:51" ht="12.75" x14ac:dyDescent="0.2">
      <c r="A935" s="5">
        <v>0</v>
      </c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</row>
    <row r="936" spans="1:51" ht="12.75" x14ac:dyDescent="0.2">
      <c r="A936" s="5">
        <v>0</v>
      </c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</row>
    <row r="937" spans="1:51" ht="12.75" x14ac:dyDescent="0.2">
      <c r="A937" s="5">
        <v>0</v>
      </c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</row>
    <row r="938" spans="1:51" ht="12.75" x14ac:dyDescent="0.2">
      <c r="A938" s="5">
        <v>0</v>
      </c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</row>
    <row r="939" spans="1:51" ht="12.75" x14ac:dyDescent="0.2">
      <c r="A939" s="5">
        <v>0</v>
      </c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</row>
    <row r="940" spans="1:51" ht="12.75" x14ac:dyDescent="0.2">
      <c r="A940" s="5">
        <v>0</v>
      </c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</row>
    <row r="941" spans="1:51" ht="12.75" x14ac:dyDescent="0.2">
      <c r="A941" s="5">
        <v>0</v>
      </c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</row>
    <row r="942" spans="1:51" ht="12.75" x14ac:dyDescent="0.2">
      <c r="A942" s="5">
        <v>0</v>
      </c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</row>
    <row r="943" spans="1:51" ht="12.75" x14ac:dyDescent="0.2">
      <c r="A943" s="5">
        <v>0</v>
      </c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</row>
    <row r="944" spans="1:51" ht="12.75" x14ac:dyDescent="0.2">
      <c r="A944" s="5">
        <v>0</v>
      </c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</row>
    <row r="945" spans="1:51" ht="12.75" x14ac:dyDescent="0.2">
      <c r="A945" s="5">
        <v>0</v>
      </c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</row>
    <row r="946" spans="1:51" ht="12.75" x14ac:dyDescent="0.2">
      <c r="A946" s="5">
        <v>0</v>
      </c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</row>
    <row r="947" spans="1:51" ht="12.75" x14ac:dyDescent="0.2">
      <c r="A947" s="5">
        <v>0</v>
      </c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</row>
    <row r="948" spans="1:51" ht="12.75" x14ac:dyDescent="0.2">
      <c r="A948" s="5">
        <v>0</v>
      </c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</row>
    <row r="949" spans="1:51" ht="12.75" x14ac:dyDescent="0.2">
      <c r="A949" s="5">
        <v>0</v>
      </c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</row>
    <row r="950" spans="1:51" ht="12.75" x14ac:dyDescent="0.2">
      <c r="A950" s="5">
        <v>0</v>
      </c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</row>
    <row r="951" spans="1:51" ht="12.75" x14ac:dyDescent="0.2">
      <c r="A951" s="5">
        <v>0</v>
      </c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</row>
    <row r="952" spans="1:51" ht="12.75" x14ac:dyDescent="0.2">
      <c r="A952" s="5">
        <v>0</v>
      </c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</row>
    <row r="953" spans="1:51" ht="12.75" x14ac:dyDescent="0.2">
      <c r="A953" s="5">
        <v>0</v>
      </c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</row>
    <row r="954" spans="1:51" ht="12.75" x14ac:dyDescent="0.2">
      <c r="A954" s="5">
        <v>0</v>
      </c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</row>
    <row r="955" spans="1:51" ht="12.75" x14ac:dyDescent="0.2">
      <c r="A955" s="5">
        <v>0</v>
      </c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</row>
    <row r="956" spans="1:51" ht="12.75" x14ac:dyDescent="0.2">
      <c r="A956" s="5">
        <v>0</v>
      </c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</row>
    <row r="957" spans="1:51" ht="12.75" x14ac:dyDescent="0.2">
      <c r="A957" s="5">
        <v>0</v>
      </c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</row>
    <row r="958" spans="1:51" ht="12.75" x14ac:dyDescent="0.2">
      <c r="A958" s="5">
        <v>0</v>
      </c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</row>
    <row r="959" spans="1:51" ht="12.75" x14ac:dyDescent="0.2">
      <c r="A959" s="5">
        <v>0</v>
      </c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</row>
    <row r="960" spans="1:51" ht="12.75" x14ac:dyDescent="0.2">
      <c r="A960" s="5">
        <v>0</v>
      </c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</row>
    <row r="961" spans="1:51" ht="12.75" x14ac:dyDescent="0.2">
      <c r="A961" s="5">
        <v>0</v>
      </c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</row>
    <row r="962" spans="1:51" ht="12.75" x14ac:dyDescent="0.2">
      <c r="A962" s="5">
        <v>0</v>
      </c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</row>
    <row r="963" spans="1:51" ht="12.75" x14ac:dyDescent="0.2">
      <c r="A963" s="5">
        <v>0</v>
      </c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</row>
    <row r="964" spans="1:51" ht="12.75" x14ac:dyDescent="0.2">
      <c r="A964" s="5">
        <v>0</v>
      </c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</row>
    <row r="965" spans="1:51" ht="12.75" x14ac:dyDescent="0.2">
      <c r="A965" s="5">
        <v>0</v>
      </c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</row>
    <row r="966" spans="1:51" ht="12.75" x14ac:dyDescent="0.2">
      <c r="A966" s="5">
        <v>0</v>
      </c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</row>
    <row r="967" spans="1:51" ht="12.75" x14ac:dyDescent="0.2">
      <c r="A967" s="5">
        <v>0</v>
      </c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</row>
    <row r="968" spans="1:51" ht="12.75" x14ac:dyDescent="0.2">
      <c r="A968" s="5">
        <v>0</v>
      </c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</row>
    <row r="969" spans="1:51" ht="12.75" x14ac:dyDescent="0.2">
      <c r="A969" s="5">
        <v>0</v>
      </c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</row>
    <row r="970" spans="1:51" ht="12.75" x14ac:dyDescent="0.2">
      <c r="A970" s="5">
        <v>0</v>
      </c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</row>
    <row r="971" spans="1:51" ht="12.75" x14ac:dyDescent="0.2">
      <c r="A971" s="5">
        <v>0</v>
      </c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</row>
    <row r="972" spans="1:51" ht="12.75" x14ac:dyDescent="0.2">
      <c r="A972" s="5">
        <v>0</v>
      </c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</row>
    <row r="973" spans="1:51" ht="12.75" x14ac:dyDescent="0.2">
      <c r="A973" s="5">
        <v>0</v>
      </c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</row>
    <row r="974" spans="1:51" ht="12.75" x14ac:dyDescent="0.2">
      <c r="A974" s="5">
        <v>0</v>
      </c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</row>
    <row r="975" spans="1:51" ht="12.75" x14ac:dyDescent="0.2">
      <c r="A975" s="5">
        <v>0</v>
      </c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</row>
    <row r="976" spans="1:51" ht="12.75" x14ac:dyDescent="0.2">
      <c r="A976" s="5">
        <v>0</v>
      </c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</row>
    <row r="977" spans="1:51" ht="12.75" x14ac:dyDescent="0.2">
      <c r="A977" s="5">
        <v>0</v>
      </c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</row>
    <row r="978" spans="1:51" ht="12.75" x14ac:dyDescent="0.2">
      <c r="A978" s="5">
        <v>0</v>
      </c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</row>
    <row r="979" spans="1:51" ht="12.75" x14ac:dyDescent="0.2">
      <c r="A979" s="5">
        <v>0</v>
      </c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</row>
    <row r="980" spans="1:51" ht="12.75" x14ac:dyDescent="0.2">
      <c r="A980" s="5">
        <v>0</v>
      </c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</row>
    <row r="981" spans="1:51" ht="12.75" x14ac:dyDescent="0.2">
      <c r="A981" s="5">
        <v>0</v>
      </c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</row>
    <row r="982" spans="1:51" ht="12.75" x14ac:dyDescent="0.2">
      <c r="A982" s="5">
        <v>0</v>
      </c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</row>
    <row r="983" spans="1:51" ht="12.75" x14ac:dyDescent="0.2">
      <c r="A983" s="5">
        <v>0</v>
      </c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</row>
    <row r="984" spans="1:51" ht="12.75" x14ac:dyDescent="0.2">
      <c r="A984" s="5">
        <v>0</v>
      </c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</row>
    <row r="985" spans="1:51" ht="12.75" x14ac:dyDescent="0.2">
      <c r="A985" s="5">
        <v>0</v>
      </c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</row>
    <row r="986" spans="1:51" ht="12.75" x14ac:dyDescent="0.2">
      <c r="A986" s="5">
        <v>0</v>
      </c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</row>
    <row r="987" spans="1:51" ht="12.75" x14ac:dyDescent="0.2">
      <c r="A987" s="5">
        <v>0</v>
      </c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</row>
    <row r="988" spans="1:51" ht="12.75" x14ac:dyDescent="0.2">
      <c r="A988" s="5">
        <v>0</v>
      </c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</row>
    <row r="989" spans="1:51" ht="12.75" x14ac:dyDescent="0.2">
      <c r="A989" s="5">
        <v>0</v>
      </c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</row>
    <row r="990" spans="1:51" ht="12.75" x14ac:dyDescent="0.2">
      <c r="A990" s="5">
        <v>0</v>
      </c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</row>
    <row r="991" spans="1:51" ht="12.75" x14ac:dyDescent="0.2">
      <c r="A991" s="5">
        <v>0</v>
      </c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</row>
    <row r="992" spans="1:51" ht="12.75" x14ac:dyDescent="0.2">
      <c r="A992" s="5">
        <v>0</v>
      </c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</row>
    <row r="993" spans="1:51" ht="12.75" x14ac:dyDescent="0.2">
      <c r="A993" s="5">
        <v>0</v>
      </c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</row>
    <row r="994" spans="1:51" ht="12.75" x14ac:dyDescent="0.2">
      <c r="A994" s="5">
        <v>0</v>
      </c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</row>
    <row r="995" spans="1:51" ht="12.75" x14ac:dyDescent="0.2">
      <c r="A995" s="5">
        <v>0</v>
      </c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</row>
    <row r="996" spans="1:51" ht="12.75" x14ac:dyDescent="0.2">
      <c r="A996" s="5">
        <v>0</v>
      </c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</row>
    <row r="997" spans="1:51" ht="12.75" x14ac:dyDescent="0.2">
      <c r="A997" s="5">
        <v>0</v>
      </c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</row>
    <row r="998" spans="1:51" ht="12.75" x14ac:dyDescent="0.2">
      <c r="A998" s="5">
        <v>0</v>
      </c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</row>
    <row r="999" spans="1:51" ht="12.75" x14ac:dyDescent="0.2">
      <c r="A999" s="5">
        <v>0</v>
      </c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</row>
    <row r="1000" spans="1:51" ht="12.75" x14ac:dyDescent="0.2"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I500"/>
  <sheetViews>
    <sheetView workbookViewId="0">
      <pane ySplit="4" topLeftCell="A37" activePane="bottomLeft" state="frozen"/>
      <selection pane="bottomLeft" activeCell="O7" sqref="O7"/>
    </sheetView>
  </sheetViews>
  <sheetFormatPr defaultColWidth="12.7109375" defaultRowHeight="15.75" customHeight="1" x14ac:dyDescent="0.2"/>
  <cols>
    <col min="7" max="7" width="18.42578125" bestFit="1" customWidth="1"/>
    <col min="12" max="12" width="13.42578125" customWidth="1"/>
    <col min="13" max="13" width="13.140625" bestFit="1" customWidth="1"/>
    <col min="14" max="14" width="15.85546875" customWidth="1"/>
    <col min="15" max="16" width="17.28515625" customWidth="1"/>
    <col min="17" max="18" width="37.140625" customWidth="1"/>
    <col min="19" max="19" width="17.5703125" bestFit="1" customWidth="1"/>
    <col min="20" max="21" width="19.7109375" bestFit="1" customWidth="1"/>
    <col min="23" max="23" width="18.7109375" bestFit="1" customWidth="1"/>
    <col min="24" max="24" width="19.5703125" bestFit="1" customWidth="1"/>
  </cols>
  <sheetData>
    <row r="1" spans="1:35" ht="12.75" x14ac:dyDescent="0.2">
      <c r="A1" s="154" t="s">
        <v>545</v>
      </c>
      <c r="B1" s="155"/>
      <c r="C1" s="155"/>
      <c r="D1" s="155"/>
      <c r="E1" s="155"/>
      <c r="F1" s="155"/>
      <c r="G1" s="155"/>
      <c r="H1" s="155"/>
      <c r="I1" s="155"/>
      <c r="J1" s="155"/>
      <c r="K1" s="155"/>
      <c r="L1" s="155"/>
      <c r="M1" s="155"/>
      <c r="N1" s="155"/>
      <c r="O1" s="155"/>
      <c r="P1" s="155"/>
      <c r="Q1" s="155"/>
      <c r="R1" s="155"/>
      <c r="S1" s="155"/>
      <c r="T1" s="155"/>
      <c r="U1" s="155"/>
      <c r="V1" s="155"/>
      <c r="W1" s="155"/>
      <c r="X1" s="155"/>
      <c r="Y1" s="155"/>
      <c r="Z1" s="155"/>
      <c r="AA1" s="155"/>
      <c r="AB1" s="155"/>
      <c r="AC1" s="155"/>
      <c r="AD1" s="155"/>
      <c r="AE1" s="155"/>
      <c r="AF1" s="155"/>
      <c r="AG1" s="155"/>
      <c r="AH1" s="155"/>
      <c r="AI1" s="155"/>
    </row>
    <row r="2" spans="1:35" ht="12.75" customHeight="1" x14ac:dyDescent="0.2">
      <c r="A2" s="148" t="s">
        <v>0</v>
      </c>
      <c r="B2" s="148" t="s">
        <v>1</v>
      </c>
      <c r="C2" s="150" t="s">
        <v>2</v>
      </c>
      <c r="D2" s="151"/>
      <c r="E2" s="151"/>
      <c r="F2" s="152"/>
      <c r="G2" s="156" t="s">
        <v>3</v>
      </c>
      <c r="H2" s="148" t="s">
        <v>4</v>
      </c>
      <c r="I2" s="148" t="s">
        <v>5</v>
      </c>
      <c r="J2" s="148" t="s">
        <v>6</v>
      </c>
      <c r="K2" s="148" t="s">
        <v>7</v>
      </c>
      <c r="L2" s="148" t="s">
        <v>8</v>
      </c>
      <c r="M2" s="148" t="s">
        <v>9</v>
      </c>
      <c r="N2" s="148" t="s">
        <v>10</v>
      </c>
      <c r="O2" s="150" t="s">
        <v>11</v>
      </c>
      <c r="P2" s="152"/>
      <c r="Q2" s="148" t="s">
        <v>12</v>
      </c>
      <c r="R2" s="148" t="s">
        <v>13</v>
      </c>
      <c r="S2" s="150" t="s">
        <v>14</v>
      </c>
      <c r="T2" s="151"/>
      <c r="U2" s="152"/>
      <c r="V2" s="150" t="s">
        <v>15</v>
      </c>
      <c r="W2" s="151"/>
      <c r="X2" s="152"/>
      <c r="Y2" s="150" t="s">
        <v>16</v>
      </c>
      <c r="Z2" s="151"/>
      <c r="AA2" s="152"/>
      <c r="AB2" s="150" t="s">
        <v>546</v>
      </c>
      <c r="AC2" s="151"/>
      <c r="AD2" s="152"/>
      <c r="AE2" s="153" t="s">
        <v>547</v>
      </c>
      <c r="AF2" s="153" t="s">
        <v>548</v>
      </c>
      <c r="AG2" s="148" t="s">
        <v>18</v>
      </c>
      <c r="AH2" s="148" t="s">
        <v>19</v>
      </c>
      <c r="AI2" s="148" t="s">
        <v>20</v>
      </c>
    </row>
    <row r="3" spans="1:35" ht="51" x14ac:dyDescent="0.2">
      <c r="A3" s="149"/>
      <c r="B3" s="149"/>
      <c r="C3" s="12" t="s">
        <v>21</v>
      </c>
      <c r="D3" s="12" t="s">
        <v>22</v>
      </c>
      <c r="E3" s="12" t="s">
        <v>549</v>
      </c>
      <c r="F3" s="12" t="s">
        <v>24</v>
      </c>
      <c r="G3" s="149"/>
      <c r="H3" s="149"/>
      <c r="I3" s="149"/>
      <c r="J3" s="149"/>
      <c r="K3" s="149"/>
      <c r="L3" s="149"/>
      <c r="M3" s="149"/>
      <c r="N3" s="149"/>
      <c r="O3" s="12" t="s">
        <v>25</v>
      </c>
      <c r="P3" s="12" t="s">
        <v>26</v>
      </c>
      <c r="Q3" s="149"/>
      <c r="R3" s="149"/>
      <c r="S3" s="12" t="s">
        <v>27</v>
      </c>
      <c r="T3" s="12" t="s">
        <v>28</v>
      </c>
      <c r="U3" s="12" t="s">
        <v>29</v>
      </c>
      <c r="V3" s="12" t="s">
        <v>27</v>
      </c>
      <c r="W3" s="12" t="s">
        <v>28</v>
      </c>
      <c r="X3" s="12" t="s">
        <v>29</v>
      </c>
      <c r="Y3" s="12" t="s">
        <v>30</v>
      </c>
      <c r="Z3" s="12" t="s">
        <v>31</v>
      </c>
      <c r="AA3" s="12" t="s">
        <v>32</v>
      </c>
      <c r="AB3" s="12" t="s">
        <v>27</v>
      </c>
      <c r="AC3" s="12" t="s">
        <v>28</v>
      </c>
      <c r="AD3" s="13" t="s">
        <v>550</v>
      </c>
      <c r="AE3" s="149"/>
      <c r="AF3" s="149"/>
      <c r="AG3" s="149"/>
      <c r="AH3" s="149"/>
      <c r="AI3" s="149"/>
    </row>
    <row r="4" spans="1:35" ht="14.25" customHeight="1" x14ac:dyDescent="0.2">
      <c r="A4" s="14" t="s">
        <v>33</v>
      </c>
      <c r="B4" s="14" t="s">
        <v>34</v>
      </c>
      <c r="C4" s="14" t="s">
        <v>35</v>
      </c>
      <c r="D4" s="14" t="s">
        <v>36</v>
      </c>
      <c r="E4" s="14" t="s">
        <v>37</v>
      </c>
      <c r="F4" s="14" t="s">
        <v>38</v>
      </c>
      <c r="G4" s="14" t="s">
        <v>39</v>
      </c>
      <c r="H4" s="14" t="s">
        <v>40</v>
      </c>
      <c r="I4" s="14" t="s">
        <v>41</v>
      </c>
      <c r="J4" s="14" t="s">
        <v>42</v>
      </c>
      <c r="K4" s="14" t="s">
        <v>43</v>
      </c>
      <c r="L4" s="14" t="s">
        <v>44</v>
      </c>
      <c r="M4" s="14" t="s">
        <v>45</v>
      </c>
      <c r="N4" s="14" t="s">
        <v>46</v>
      </c>
      <c r="O4" s="14" t="s">
        <v>47</v>
      </c>
      <c r="P4" s="14" t="s">
        <v>26</v>
      </c>
      <c r="Q4" s="14" t="s">
        <v>48</v>
      </c>
      <c r="R4" s="14" t="s">
        <v>49</v>
      </c>
      <c r="S4" s="14" t="s">
        <v>50</v>
      </c>
      <c r="T4" s="14" t="s">
        <v>51</v>
      </c>
      <c r="U4" s="14" t="s">
        <v>52</v>
      </c>
      <c r="V4" s="14" t="s">
        <v>53</v>
      </c>
      <c r="W4" s="14" t="s">
        <v>54</v>
      </c>
      <c r="X4" s="14" t="s">
        <v>55</v>
      </c>
      <c r="Y4" s="14" t="s">
        <v>56</v>
      </c>
      <c r="Z4" s="14" t="s">
        <v>57</v>
      </c>
      <c r="AA4" s="14" t="s">
        <v>58</v>
      </c>
      <c r="AB4" s="14" t="s">
        <v>59</v>
      </c>
      <c r="AC4" s="14" t="s">
        <v>60</v>
      </c>
      <c r="AD4" s="14" t="s">
        <v>61</v>
      </c>
      <c r="AE4" s="14" t="s">
        <v>62</v>
      </c>
      <c r="AF4" s="14" t="s">
        <v>63</v>
      </c>
      <c r="AG4" s="14" t="s">
        <v>64</v>
      </c>
      <c r="AH4" s="14" t="s">
        <v>65</v>
      </c>
      <c r="AI4" s="14" t="s">
        <v>66</v>
      </c>
    </row>
    <row r="5" spans="1:35" ht="33.75" x14ac:dyDescent="0.2">
      <c r="A5" s="1" t="s">
        <v>67</v>
      </c>
      <c r="B5" s="67" t="s">
        <v>145</v>
      </c>
      <c r="C5" s="68" t="s">
        <v>675</v>
      </c>
      <c r="D5" s="68" t="s">
        <v>676</v>
      </c>
      <c r="E5" s="68" t="s">
        <v>677</v>
      </c>
      <c r="F5" s="68"/>
      <c r="G5" s="69" t="s">
        <v>678</v>
      </c>
      <c r="H5" s="68" t="s">
        <v>679</v>
      </c>
      <c r="I5" s="68" t="s">
        <v>680</v>
      </c>
      <c r="J5" s="68" t="s">
        <v>681</v>
      </c>
      <c r="K5" s="68" t="s">
        <v>682</v>
      </c>
      <c r="L5" s="70" t="s">
        <v>683</v>
      </c>
      <c r="M5" s="71" t="s">
        <v>684</v>
      </c>
      <c r="N5" s="68" t="s">
        <v>685</v>
      </c>
      <c r="O5" s="72"/>
      <c r="P5" s="73" t="s">
        <v>686</v>
      </c>
      <c r="Q5" s="74" t="s">
        <v>687</v>
      </c>
      <c r="R5" s="73" t="s">
        <v>504</v>
      </c>
      <c r="S5" s="75">
        <v>25072202000187</v>
      </c>
      <c r="T5" s="76" t="s">
        <v>688</v>
      </c>
      <c r="U5" s="76" t="s">
        <v>689</v>
      </c>
      <c r="V5" s="77" t="s">
        <v>690</v>
      </c>
      <c r="W5" s="76" t="s">
        <v>688</v>
      </c>
      <c r="X5" s="76" t="s">
        <v>689</v>
      </c>
      <c r="Y5" s="78" t="s">
        <v>691</v>
      </c>
      <c r="Z5" s="78" t="s">
        <v>692</v>
      </c>
      <c r="AA5" s="78" t="s">
        <v>693</v>
      </c>
      <c r="AB5" s="1"/>
      <c r="AC5" s="2"/>
      <c r="AD5" s="1"/>
      <c r="AE5" s="1"/>
      <c r="AF5" s="1"/>
      <c r="AG5" s="1"/>
      <c r="AH5" s="1"/>
      <c r="AI5" s="1"/>
    </row>
    <row r="6" spans="1:35" ht="56.25" x14ac:dyDescent="0.2">
      <c r="A6" s="1" t="s">
        <v>67</v>
      </c>
      <c r="B6" s="67" t="s">
        <v>145</v>
      </c>
      <c r="C6" s="67" t="s">
        <v>694</v>
      </c>
      <c r="D6" s="67" t="s">
        <v>695</v>
      </c>
      <c r="E6" s="67" t="s">
        <v>696</v>
      </c>
      <c r="F6" s="67"/>
      <c r="G6" s="76" t="s">
        <v>697</v>
      </c>
      <c r="H6" s="79" t="s">
        <v>698</v>
      </c>
      <c r="I6" s="80" t="s">
        <v>699</v>
      </c>
      <c r="J6" s="67" t="s">
        <v>700</v>
      </c>
      <c r="K6" s="67" t="s">
        <v>701</v>
      </c>
      <c r="L6" s="81" t="s">
        <v>702</v>
      </c>
      <c r="M6" s="82">
        <v>9664514021</v>
      </c>
      <c r="N6" s="68" t="s">
        <v>685</v>
      </c>
      <c r="O6" s="67"/>
      <c r="P6" s="73" t="s">
        <v>703</v>
      </c>
      <c r="Q6" s="74" t="s">
        <v>687</v>
      </c>
      <c r="R6" s="73" t="s">
        <v>501</v>
      </c>
      <c r="S6" s="75">
        <v>25072202000082</v>
      </c>
      <c r="T6" s="76" t="s">
        <v>704</v>
      </c>
      <c r="U6" s="76" t="s">
        <v>705</v>
      </c>
      <c r="V6" s="77" t="s">
        <v>706</v>
      </c>
      <c r="W6" s="76" t="s">
        <v>707</v>
      </c>
      <c r="X6" s="76" t="s">
        <v>708</v>
      </c>
      <c r="Y6" s="76" t="s">
        <v>709</v>
      </c>
      <c r="Z6" s="76" t="s">
        <v>710</v>
      </c>
      <c r="AA6" s="76" t="s">
        <v>711</v>
      </c>
      <c r="AB6" s="1"/>
      <c r="AC6" s="2"/>
      <c r="AD6" s="1"/>
      <c r="AE6" s="1"/>
      <c r="AF6" s="1"/>
      <c r="AG6" s="1"/>
      <c r="AH6" s="1"/>
      <c r="AI6" s="1"/>
    </row>
    <row r="7" spans="1:35" ht="56.25" x14ac:dyDescent="0.2">
      <c r="A7" s="1" t="s">
        <v>67</v>
      </c>
      <c r="B7" s="67" t="s">
        <v>145</v>
      </c>
      <c r="C7" s="67" t="s">
        <v>694</v>
      </c>
      <c r="D7" s="67" t="s">
        <v>695</v>
      </c>
      <c r="E7" s="67" t="s">
        <v>696</v>
      </c>
      <c r="F7" s="67"/>
      <c r="G7" s="76" t="s">
        <v>697</v>
      </c>
      <c r="H7" s="79" t="s">
        <v>698</v>
      </c>
      <c r="I7" s="80" t="s">
        <v>699</v>
      </c>
      <c r="J7" s="67" t="s">
        <v>700</v>
      </c>
      <c r="K7" s="67" t="s">
        <v>701</v>
      </c>
      <c r="L7" s="81" t="s">
        <v>702</v>
      </c>
      <c r="M7" s="82">
        <v>9664514021</v>
      </c>
      <c r="N7" s="68" t="s">
        <v>685</v>
      </c>
      <c r="O7" s="67"/>
      <c r="P7" s="73" t="s">
        <v>712</v>
      </c>
      <c r="Q7" s="74" t="s">
        <v>687</v>
      </c>
      <c r="R7" s="73" t="s">
        <v>504</v>
      </c>
      <c r="S7" s="75">
        <v>25072202000081</v>
      </c>
      <c r="T7" s="76" t="s">
        <v>704</v>
      </c>
      <c r="U7" s="76" t="s">
        <v>705</v>
      </c>
      <c r="V7" s="77" t="s">
        <v>706</v>
      </c>
      <c r="W7" s="76" t="s">
        <v>707</v>
      </c>
      <c r="X7" s="76" t="s">
        <v>708</v>
      </c>
      <c r="Y7" s="76" t="s">
        <v>709</v>
      </c>
      <c r="Z7" s="76" t="s">
        <v>710</v>
      </c>
      <c r="AA7" s="76" t="s">
        <v>711</v>
      </c>
      <c r="AB7" s="1"/>
      <c r="AC7" s="2"/>
      <c r="AD7" s="1"/>
      <c r="AE7" s="1"/>
      <c r="AF7" s="1"/>
      <c r="AG7" s="1"/>
      <c r="AH7" s="1"/>
      <c r="AI7" s="1"/>
    </row>
    <row r="8" spans="1:35" ht="45" x14ac:dyDescent="0.2">
      <c r="A8" s="1" t="s">
        <v>67</v>
      </c>
      <c r="B8" s="67" t="s">
        <v>145</v>
      </c>
      <c r="C8" s="67" t="s">
        <v>713</v>
      </c>
      <c r="D8" s="67" t="s">
        <v>714</v>
      </c>
      <c r="E8" s="67" t="s">
        <v>715</v>
      </c>
      <c r="F8" s="67"/>
      <c r="G8" s="76" t="s">
        <v>716</v>
      </c>
      <c r="H8" s="79" t="s">
        <v>679</v>
      </c>
      <c r="I8" s="80" t="s">
        <v>717</v>
      </c>
      <c r="J8" s="67" t="s">
        <v>718</v>
      </c>
      <c r="K8" s="67" t="s">
        <v>701</v>
      </c>
      <c r="L8" s="81" t="s">
        <v>719</v>
      </c>
      <c r="M8" s="82">
        <v>9924382210</v>
      </c>
      <c r="N8" s="68" t="s">
        <v>685</v>
      </c>
      <c r="O8" s="67"/>
      <c r="P8" s="73" t="s">
        <v>720</v>
      </c>
      <c r="Q8" s="83" t="s">
        <v>687</v>
      </c>
      <c r="R8" s="73" t="s">
        <v>506</v>
      </c>
      <c r="S8" s="75">
        <v>25070002022212</v>
      </c>
      <c r="T8" s="76" t="s">
        <v>688</v>
      </c>
      <c r="U8" s="76" t="s">
        <v>689</v>
      </c>
      <c r="V8" s="77" t="s">
        <v>721</v>
      </c>
      <c r="W8" s="76" t="s">
        <v>722</v>
      </c>
      <c r="X8" s="76" t="s">
        <v>723</v>
      </c>
      <c r="Y8" s="76" t="s">
        <v>640</v>
      </c>
      <c r="Z8" s="76" t="s">
        <v>724</v>
      </c>
      <c r="AA8" s="76" t="s">
        <v>665</v>
      </c>
      <c r="AB8" s="1"/>
      <c r="AC8" s="2"/>
      <c r="AD8" s="1"/>
      <c r="AE8" s="1"/>
      <c r="AF8" s="1"/>
      <c r="AG8" s="1"/>
      <c r="AH8" s="1"/>
      <c r="AI8" s="1"/>
    </row>
    <row r="9" spans="1:35" ht="45" x14ac:dyDescent="0.2">
      <c r="A9" s="1" t="s">
        <v>67</v>
      </c>
      <c r="B9" s="67" t="s">
        <v>145</v>
      </c>
      <c r="C9" s="67" t="s">
        <v>725</v>
      </c>
      <c r="D9" s="67" t="s">
        <v>726</v>
      </c>
      <c r="E9" s="67" t="s">
        <v>727</v>
      </c>
      <c r="F9" s="67"/>
      <c r="G9" s="76" t="s">
        <v>728</v>
      </c>
      <c r="H9" s="79" t="s">
        <v>679</v>
      </c>
      <c r="I9" s="80" t="s">
        <v>729</v>
      </c>
      <c r="J9" s="67" t="s">
        <v>730</v>
      </c>
      <c r="K9" s="67" t="s">
        <v>701</v>
      </c>
      <c r="L9" s="81" t="s">
        <v>731</v>
      </c>
      <c r="M9" s="82">
        <v>9637999878</v>
      </c>
      <c r="N9" s="68" t="s">
        <v>685</v>
      </c>
      <c r="O9" s="67"/>
      <c r="P9" s="73" t="s">
        <v>732</v>
      </c>
      <c r="Q9" s="83" t="s">
        <v>687</v>
      </c>
      <c r="R9" s="73" t="s">
        <v>515</v>
      </c>
      <c r="S9" s="75">
        <v>24072203049502</v>
      </c>
      <c r="T9" s="76" t="s">
        <v>733</v>
      </c>
      <c r="U9" s="76" t="s">
        <v>734</v>
      </c>
      <c r="V9" s="77" t="s">
        <v>735</v>
      </c>
      <c r="W9" s="76" t="s">
        <v>736</v>
      </c>
      <c r="X9" s="76" t="s">
        <v>737</v>
      </c>
      <c r="Y9" s="76" t="s">
        <v>738</v>
      </c>
      <c r="Z9" s="76" t="s">
        <v>739</v>
      </c>
      <c r="AA9" s="76" t="s">
        <v>740</v>
      </c>
      <c r="AB9" s="1"/>
      <c r="AC9" s="2"/>
      <c r="AD9" s="1"/>
      <c r="AE9" s="1"/>
      <c r="AF9" s="1"/>
      <c r="AG9" s="1"/>
      <c r="AH9" s="1"/>
      <c r="AI9" s="1"/>
    </row>
    <row r="10" spans="1:35" ht="56.25" x14ac:dyDescent="0.2">
      <c r="A10" s="1" t="s">
        <v>67</v>
      </c>
      <c r="B10" s="67" t="s">
        <v>145</v>
      </c>
      <c r="C10" s="67" t="s">
        <v>741</v>
      </c>
      <c r="D10" s="67" t="s">
        <v>742</v>
      </c>
      <c r="E10" s="67" t="s">
        <v>727</v>
      </c>
      <c r="F10" s="67"/>
      <c r="G10" s="76" t="s">
        <v>743</v>
      </c>
      <c r="H10" s="79" t="s">
        <v>698</v>
      </c>
      <c r="I10" s="80" t="s">
        <v>744</v>
      </c>
      <c r="J10" s="67" t="s">
        <v>745</v>
      </c>
      <c r="K10" s="67" t="s">
        <v>701</v>
      </c>
      <c r="L10" s="81" t="s">
        <v>746</v>
      </c>
      <c r="M10" s="82">
        <v>9279409451</v>
      </c>
      <c r="N10" s="68" t="s">
        <v>685</v>
      </c>
      <c r="O10" s="67"/>
      <c r="P10" s="73" t="s">
        <v>747</v>
      </c>
      <c r="Q10" s="83" t="s">
        <v>748</v>
      </c>
      <c r="R10" s="73" t="s">
        <v>749</v>
      </c>
      <c r="S10" s="75">
        <v>25072202000210</v>
      </c>
      <c r="T10" s="76" t="s">
        <v>688</v>
      </c>
      <c r="U10" s="76" t="s">
        <v>689</v>
      </c>
      <c r="V10" s="77" t="s">
        <v>750</v>
      </c>
      <c r="W10" s="76" t="s">
        <v>751</v>
      </c>
      <c r="X10" s="76" t="s">
        <v>752</v>
      </c>
      <c r="Y10" s="76" t="s">
        <v>753</v>
      </c>
      <c r="Z10" s="76" t="s">
        <v>754</v>
      </c>
      <c r="AA10" s="76" t="s">
        <v>755</v>
      </c>
      <c r="AB10" s="1"/>
      <c r="AC10" s="2"/>
      <c r="AD10" s="1"/>
      <c r="AE10" s="1"/>
      <c r="AF10" s="1"/>
      <c r="AG10" s="1"/>
      <c r="AH10" s="1"/>
      <c r="AI10" s="1"/>
    </row>
    <row r="11" spans="1:35" ht="45" x14ac:dyDescent="0.2">
      <c r="A11" s="1" t="s">
        <v>67</v>
      </c>
      <c r="B11" s="67" t="s">
        <v>145</v>
      </c>
      <c r="C11" s="67" t="s">
        <v>756</v>
      </c>
      <c r="D11" s="67" t="s">
        <v>757</v>
      </c>
      <c r="E11" s="67" t="s">
        <v>758</v>
      </c>
      <c r="F11" s="67"/>
      <c r="G11" s="76" t="s">
        <v>759</v>
      </c>
      <c r="H11" s="79" t="s">
        <v>679</v>
      </c>
      <c r="I11" s="80" t="s">
        <v>760</v>
      </c>
      <c r="J11" s="67" t="s">
        <v>761</v>
      </c>
      <c r="K11" s="67" t="s">
        <v>701</v>
      </c>
      <c r="L11" s="81" t="s">
        <v>762</v>
      </c>
      <c r="M11" s="82">
        <v>9938154928</v>
      </c>
      <c r="N11" s="68" t="s">
        <v>685</v>
      </c>
      <c r="O11" s="67"/>
      <c r="P11" s="73" t="s">
        <v>712</v>
      </c>
      <c r="Q11" s="83" t="s">
        <v>687</v>
      </c>
      <c r="R11" s="73" t="s">
        <v>501</v>
      </c>
      <c r="S11" s="75">
        <v>24072202030183</v>
      </c>
      <c r="T11" s="76" t="s">
        <v>763</v>
      </c>
      <c r="U11" s="76" t="s">
        <v>764</v>
      </c>
      <c r="V11" s="77" t="s">
        <v>765</v>
      </c>
      <c r="W11" s="76" t="s">
        <v>766</v>
      </c>
      <c r="X11" s="76" t="s">
        <v>767</v>
      </c>
      <c r="Y11" s="76" t="s">
        <v>768</v>
      </c>
      <c r="Z11" s="76" t="s">
        <v>769</v>
      </c>
      <c r="AA11" s="76" t="s">
        <v>770</v>
      </c>
      <c r="AB11" s="1"/>
      <c r="AC11" s="2"/>
      <c r="AD11" s="1"/>
      <c r="AE11" s="1"/>
      <c r="AF11" s="1"/>
      <c r="AG11" s="1"/>
      <c r="AH11" s="1"/>
      <c r="AI11" s="1"/>
    </row>
    <row r="12" spans="1:35" ht="33.75" x14ac:dyDescent="0.2">
      <c r="A12" s="1" t="s">
        <v>67</v>
      </c>
      <c r="B12" s="67" t="s">
        <v>145</v>
      </c>
      <c r="C12" s="67" t="s">
        <v>771</v>
      </c>
      <c r="D12" s="67" t="s">
        <v>772</v>
      </c>
      <c r="E12" s="67" t="s">
        <v>773</v>
      </c>
      <c r="F12" s="67"/>
      <c r="G12" s="76" t="s">
        <v>774</v>
      </c>
      <c r="H12" s="79" t="s">
        <v>698</v>
      </c>
      <c r="I12" s="80" t="s">
        <v>775</v>
      </c>
      <c r="J12" s="67" t="s">
        <v>776</v>
      </c>
      <c r="K12" s="67" t="s">
        <v>682</v>
      </c>
      <c r="L12" s="81" t="s">
        <v>777</v>
      </c>
      <c r="M12" s="82">
        <v>9562454728</v>
      </c>
      <c r="N12" s="68" t="s">
        <v>685</v>
      </c>
      <c r="O12" s="67"/>
      <c r="P12" s="73" t="s">
        <v>778</v>
      </c>
      <c r="Q12" s="83" t="s">
        <v>779</v>
      </c>
      <c r="R12" s="73" t="s">
        <v>780</v>
      </c>
      <c r="S12" s="75">
        <v>24072202051942</v>
      </c>
      <c r="T12" s="76" t="s">
        <v>781</v>
      </c>
      <c r="U12" s="76" t="s">
        <v>782</v>
      </c>
      <c r="V12" s="77" t="s">
        <v>783</v>
      </c>
      <c r="W12" s="76" t="s">
        <v>784</v>
      </c>
      <c r="X12" s="76" t="s">
        <v>785</v>
      </c>
      <c r="Y12" s="76" t="s">
        <v>786</v>
      </c>
      <c r="Z12" s="76" t="s">
        <v>787</v>
      </c>
      <c r="AA12" s="76" t="s">
        <v>788</v>
      </c>
      <c r="AB12" s="1"/>
      <c r="AC12" s="2"/>
      <c r="AD12" s="1"/>
      <c r="AE12" s="1"/>
      <c r="AF12" s="1"/>
      <c r="AG12" s="1"/>
      <c r="AH12" s="1"/>
      <c r="AI12" s="1"/>
    </row>
    <row r="13" spans="1:35" ht="33.75" x14ac:dyDescent="0.2">
      <c r="A13" s="1" t="s">
        <v>67</v>
      </c>
      <c r="B13" s="67" t="s">
        <v>145</v>
      </c>
      <c r="C13" s="67" t="s">
        <v>789</v>
      </c>
      <c r="D13" s="67" t="s">
        <v>790</v>
      </c>
      <c r="E13" s="67" t="s">
        <v>791</v>
      </c>
      <c r="F13" s="67"/>
      <c r="G13" s="76" t="s">
        <v>792</v>
      </c>
      <c r="H13" s="79" t="s">
        <v>679</v>
      </c>
      <c r="I13" s="80" t="s">
        <v>793</v>
      </c>
      <c r="J13" s="67" t="s">
        <v>794</v>
      </c>
      <c r="K13" s="67" t="s">
        <v>701</v>
      </c>
      <c r="L13" s="81" t="s">
        <v>795</v>
      </c>
      <c r="M13" s="82">
        <v>9323426244</v>
      </c>
      <c r="N13" s="68" t="s">
        <v>685</v>
      </c>
      <c r="O13" s="67"/>
      <c r="P13" s="73" t="s">
        <v>712</v>
      </c>
      <c r="Q13" s="83" t="s">
        <v>687</v>
      </c>
      <c r="R13" s="73" t="s">
        <v>514</v>
      </c>
      <c r="S13" s="75">
        <v>24072202057613</v>
      </c>
      <c r="T13" s="76" t="s">
        <v>796</v>
      </c>
      <c r="U13" s="76" t="s">
        <v>797</v>
      </c>
      <c r="V13" s="77" t="s">
        <v>798</v>
      </c>
      <c r="W13" s="76" t="s">
        <v>799</v>
      </c>
      <c r="X13" s="76" t="s">
        <v>800</v>
      </c>
      <c r="Y13" s="76" t="s">
        <v>665</v>
      </c>
      <c r="Z13" s="76" t="s">
        <v>640</v>
      </c>
      <c r="AA13" s="76" t="s">
        <v>627</v>
      </c>
      <c r="AB13" s="1"/>
      <c r="AC13" s="2"/>
      <c r="AD13" s="1"/>
      <c r="AE13" s="1"/>
      <c r="AF13" s="1"/>
      <c r="AG13" s="1"/>
      <c r="AH13" s="1"/>
      <c r="AI13" s="1"/>
    </row>
    <row r="14" spans="1:35" ht="33.75" x14ac:dyDescent="0.2">
      <c r="A14" s="1" t="s">
        <v>67</v>
      </c>
      <c r="B14" s="67" t="s">
        <v>145</v>
      </c>
      <c r="C14" s="67" t="s">
        <v>789</v>
      </c>
      <c r="D14" s="67" t="s">
        <v>790</v>
      </c>
      <c r="E14" s="67" t="s">
        <v>791</v>
      </c>
      <c r="F14" s="72"/>
      <c r="G14" s="76" t="s">
        <v>792</v>
      </c>
      <c r="H14" s="79" t="s">
        <v>679</v>
      </c>
      <c r="I14" s="80" t="s">
        <v>793</v>
      </c>
      <c r="J14" s="67" t="s">
        <v>794</v>
      </c>
      <c r="K14" s="67" t="s">
        <v>701</v>
      </c>
      <c r="L14" s="81" t="s">
        <v>795</v>
      </c>
      <c r="M14" s="82">
        <v>9323426244</v>
      </c>
      <c r="N14" s="68" t="s">
        <v>685</v>
      </c>
      <c r="O14" s="84"/>
      <c r="P14" s="73" t="s">
        <v>712</v>
      </c>
      <c r="Q14" s="83" t="s">
        <v>687</v>
      </c>
      <c r="R14" s="73" t="s">
        <v>500</v>
      </c>
      <c r="S14" s="85">
        <v>24072202057610</v>
      </c>
      <c r="T14" s="76" t="s">
        <v>796</v>
      </c>
      <c r="U14" s="76" t="s">
        <v>797</v>
      </c>
      <c r="V14" s="77" t="s">
        <v>798</v>
      </c>
      <c r="W14" s="76" t="s">
        <v>799</v>
      </c>
      <c r="X14" s="76" t="s">
        <v>800</v>
      </c>
      <c r="Y14" s="76" t="s">
        <v>665</v>
      </c>
      <c r="Z14" s="76" t="s">
        <v>640</v>
      </c>
      <c r="AA14" s="76" t="s">
        <v>627</v>
      </c>
      <c r="AB14" s="1"/>
      <c r="AC14" s="2"/>
      <c r="AD14" s="1"/>
      <c r="AE14" s="1"/>
      <c r="AF14" s="1"/>
      <c r="AG14" s="1"/>
      <c r="AH14" s="1"/>
      <c r="AI14" s="1"/>
    </row>
    <row r="15" spans="1:35" ht="56.25" x14ac:dyDescent="0.2">
      <c r="A15" s="1" t="s">
        <v>67</v>
      </c>
      <c r="B15" s="67" t="s">
        <v>145</v>
      </c>
      <c r="C15" s="68" t="s">
        <v>801</v>
      </c>
      <c r="D15" s="68" t="s">
        <v>802</v>
      </c>
      <c r="E15" s="68" t="s">
        <v>758</v>
      </c>
      <c r="F15" s="68"/>
      <c r="G15" s="69" t="s">
        <v>803</v>
      </c>
      <c r="H15" s="68" t="s">
        <v>679</v>
      </c>
      <c r="I15" s="68" t="s">
        <v>804</v>
      </c>
      <c r="J15" s="68" t="s">
        <v>805</v>
      </c>
      <c r="K15" s="68" t="s">
        <v>701</v>
      </c>
      <c r="L15" s="70" t="s">
        <v>806</v>
      </c>
      <c r="M15" s="71" t="s">
        <v>807</v>
      </c>
      <c r="N15" s="68" t="s">
        <v>808</v>
      </c>
      <c r="O15" s="68"/>
      <c r="P15" s="73" t="s">
        <v>703</v>
      </c>
      <c r="Q15" s="74" t="s">
        <v>687</v>
      </c>
      <c r="R15" s="73" t="s">
        <v>504</v>
      </c>
      <c r="S15" s="75">
        <v>24072202056089</v>
      </c>
      <c r="T15" s="76" t="s">
        <v>809</v>
      </c>
      <c r="U15" s="76" t="s">
        <v>810</v>
      </c>
      <c r="V15" s="77" t="s">
        <v>811</v>
      </c>
      <c r="W15" s="76" t="s">
        <v>809</v>
      </c>
      <c r="X15" s="76" t="s">
        <v>810</v>
      </c>
      <c r="Y15" s="76" t="s">
        <v>640</v>
      </c>
      <c r="Z15" s="76" t="s">
        <v>812</v>
      </c>
      <c r="AA15" s="76" t="s">
        <v>813</v>
      </c>
      <c r="AB15" s="1"/>
      <c r="AC15" s="2"/>
      <c r="AD15" s="1"/>
      <c r="AE15" s="1"/>
      <c r="AF15" s="1"/>
      <c r="AG15" s="1"/>
      <c r="AH15" s="1"/>
      <c r="AI15" s="1"/>
    </row>
    <row r="16" spans="1:35" ht="33.75" x14ac:dyDescent="0.2">
      <c r="A16" s="1" t="s">
        <v>67</v>
      </c>
      <c r="B16" s="67" t="s">
        <v>145</v>
      </c>
      <c r="C16" s="67" t="s">
        <v>814</v>
      </c>
      <c r="D16" s="67" t="s">
        <v>815</v>
      </c>
      <c r="E16" s="67" t="s">
        <v>816</v>
      </c>
      <c r="F16" s="67"/>
      <c r="G16" s="76" t="s">
        <v>817</v>
      </c>
      <c r="H16" s="79" t="s">
        <v>698</v>
      </c>
      <c r="I16" s="80" t="s">
        <v>818</v>
      </c>
      <c r="J16" s="67" t="s">
        <v>819</v>
      </c>
      <c r="K16" s="68" t="s">
        <v>701</v>
      </c>
      <c r="L16" s="81" t="s">
        <v>820</v>
      </c>
      <c r="M16" s="82">
        <v>938971821</v>
      </c>
      <c r="N16" s="68" t="s">
        <v>808</v>
      </c>
      <c r="O16" s="67"/>
      <c r="P16" s="73" t="s">
        <v>821</v>
      </c>
      <c r="Q16" s="83" t="s">
        <v>822</v>
      </c>
      <c r="R16" s="73" t="s">
        <v>184</v>
      </c>
      <c r="S16" s="75">
        <v>24072204051802</v>
      </c>
      <c r="T16" s="76" t="s">
        <v>823</v>
      </c>
      <c r="U16" s="76" t="s">
        <v>824</v>
      </c>
      <c r="V16" s="77" t="s">
        <v>825</v>
      </c>
      <c r="W16" s="76" t="s">
        <v>826</v>
      </c>
      <c r="X16" s="76" t="s">
        <v>827</v>
      </c>
      <c r="Y16" s="76" t="s">
        <v>828</v>
      </c>
      <c r="Z16" s="76" t="s">
        <v>829</v>
      </c>
      <c r="AA16" s="76" t="s">
        <v>586</v>
      </c>
      <c r="AB16" s="1"/>
      <c r="AC16" s="2"/>
      <c r="AD16" s="1"/>
      <c r="AE16" s="1"/>
      <c r="AF16" s="1"/>
      <c r="AG16" s="1"/>
      <c r="AH16" s="1"/>
      <c r="AI16" s="1"/>
    </row>
    <row r="17" spans="1:35" ht="56.25" x14ac:dyDescent="0.2">
      <c r="A17" s="1" t="s">
        <v>67</v>
      </c>
      <c r="B17" s="67" t="s">
        <v>145</v>
      </c>
      <c r="C17" s="67" t="s">
        <v>830</v>
      </c>
      <c r="D17" s="67" t="s">
        <v>831</v>
      </c>
      <c r="E17" s="67" t="s">
        <v>832</v>
      </c>
      <c r="F17" s="67" t="s">
        <v>560</v>
      </c>
      <c r="G17" s="76" t="s">
        <v>833</v>
      </c>
      <c r="H17" s="79" t="s">
        <v>698</v>
      </c>
      <c r="I17" s="80" t="s">
        <v>834</v>
      </c>
      <c r="J17" s="67" t="s">
        <v>835</v>
      </c>
      <c r="K17" s="68" t="s">
        <v>701</v>
      </c>
      <c r="L17" s="81" t="s">
        <v>836</v>
      </c>
      <c r="M17" s="82">
        <v>9678958200</v>
      </c>
      <c r="N17" s="68" t="s">
        <v>808</v>
      </c>
      <c r="O17" s="67"/>
      <c r="P17" s="73" t="s">
        <v>712</v>
      </c>
      <c r="Q17" s="83" t="s">
        <v>418</v>
      </c>
      <c r="R17" s="73" t="s">
        <v>837</v>
      </c>
      <c r="S17" s="75">
        <v>24072202057211</v>
      </c>
      <c r="T17" s="76" t="s">
        <v>838</v>
      </c>
      <c r="U17" s="76" t="s">
        <v>839</v>
      </c>
      <c r="V17" s="77" t="s">
        <v>840</v>
      </c>
      <c r="W17" s="76" t="s">
        <v>841</v>
      </c>
      <c r="X17" s="76" t="s">
        <v>842</v>
      </c>
      <c r="Y17" s="76" t="s">
        <v>843</v>
      </c>
      <c r="Z17" s="76" t="s">
        <v>639</v>
      </c>
      <c r="AA17" s="76"/>
      <c r="AB17" s="1"/>
      <c r="AC17" s="2"/>
      <c r="AD17" s="1"/>
      <c r="AE17" s="1"/>
      <c r="AF17" s="1"/>
      <c r="AG17" s="1"/>
      <c r="AH17" s="1"/>
      <c r="AI17" s="1"/>
    </row>
    <row r="18" spans="1:35" ht="56.25" x14ac:dyDescent="0.2">
      <c r="A18" s="1" t="s">
        <v>67</v>
      </c>
      <c r="B18" s="67" t="s">
        <v>145</v>
      </c>
      <c r="C18" s="67" t="s">
        <v>830</v>
      </c>
      <c r="D18" s="67" t="s">
        <v>831</v>
      </c>
      <c r="E18" s="67" t="s">
        <v>832</v>
      </c>
      <c r="F18" s="67" t="s">
        <v>560</v>
      </c>
      <c r="G18" s="76" t="s">
        <v>833</v>
      </c>
      <c r="H18" s="79" t="s">
        <v>698</v>
      </c>
      <c r="I18" s="80" t="s">
        <v>834</v>
      </c>
      <c r="J18" s="67" t="s">
        <v>835</v>
      </c>
      <c r="K18" s="68" t="s">
        <v>701</v>
      </c>
      <c r="L18" s="81" t="s">
        <v>836</v>
      </c>
      <c r="M18" s="82" t="s">
        <v>844</v>
      </c>
      <c r="N18" s="68" t="s">
        <v>808</v>
      </c>
      <c r="O18" s="67"/>
      <c r="P18" s="73" t="s">
        <v>712</v>
      </c>
      <c r="Q18" s="83" t="s">
        <v>418</v>
      </c>
      <c r="R18" s="73" t="s">
        <v>845</v>
      </c>
      <c r="S18" s="75">
        <v>24072202057208</v>
      </c>
      <c r="T18" s="76" t="s">
        <v>838</v>
      </c>
      <c r="U18" s="76" t="s">
        <v>839</v>
      </c>
      <c r="V18" s="77" t="s">
        <v>840</v>
      </c>
      <c r="W18" s="76" t="s">
        <v>841</v>
      </c>
      <c r="X18" s="76" t="s">
        <v>842</v>
      </c>
      <c r="Y18" s="76" t="s">
        <v>843</v>
      </c>
      <c r="Z18" s="76" t="s">
        <v>639</v>
      </c>
      <c r="AA18" s="76"/>
      <c r="AB18" s="1"/>
      <c r="AC18" s="2"/>
      <c r="AD18" s="1"/>
      <c r="AE18" s="1"/>
      <c r="AF18" s="1"/>
      <c r="AG18" s="1"/>
      <c r="AH18" s="1"/>
      <c r="AI18" s="1"/>
    </row>
    <row r="19" spans="1:35" ht="45" x14ac:dyDescent="0.2">
      <c r="A19" s="1" t="s">
        <v>67</v>
      </c>
      <c r="B19" s="67" t="s">
        <v>145</v>
      </c>
      <c r="C19" s="72" t="s">
        <v>846</v>
      </c>
      <c r="D19" s="72" t="s">
        <v>847</v>
      </c>
      <c r="E19" s="72"/>
      <c r="F19" s="72"/>
      <c r="G19" s="86" t="s">
        <v>848</v>
      </c>
      <c r="H19" s="84" t="s">
        <v>679</v>
      </c>
      <c r="I19" s="68" t="s">
        <v>849</v>
      </c>
      <c r="J19" s="87" t="s">
        <v>850</v>
      </c>
      <c r="K19" s="68" t="s">
        <v>701</v>
      </c>
      <c r="L19" s="88" t="s">
        <v>851</v>
      </c>
      <c r="M19" s="89" t="s">
        <v>852</v>
      </c>
      <c r="N19" s="68" t="s">
        <v>808</v>
      </c>
      <c r="O19" s="84"/>
      <c r="P19" s="84" t="s">
        <v>853</v>
      </c>
      <c r="Q19" s="83" t="s">
        <v>262</v>
      </c>
      <c r="R19" s="73" t="s">
        <v>311</v>
      </c>
      <c r="S19" s="85">
        <v>24072202057402</v>
      </c>
      <c r="T19" s="90" t="s">
        <v>854</v>
      </c>
      <c r="U19" s="90" t="s">
        <v>855</v>
      </c>
      <c r="V19" s="91" t="s">
        <v>856</v>
      </c>
      <c r="W19" s="90" t="s">
        <v>857</v>
      </c>
      <c r="X19" s="90" t="s">
        <v>858</v>
      </c>
      <c r="Y19" s="78" t="s">
        <v>828</v>
      </c>
      <c r="Z19" s="78" t="s">
        <v>859</v>
      </c>
      <c r="AA19" s="78" t="s">
        <v>860</v>
      </c>
      <c r="AB19" s="1"/>
      <c r="AC19" s="2"/>
      <c r="AD19" s="1"/>
      <c r="AE19" s="1"/>
      <c r="AF19" s="1"/>
      <c r="AG19" s="1"/>
      <c r="AH19" s="1"/>
      <c r="AI19" s="1"/>
    </row>
    <row r="20" spans="1:35" ht="34.5" thickBot="1" x14ac:dyDescent="0.25">
      <c r="A20" s="1" t="s">
        <v>67</v>
      </c>
      <c r="B20" s="67" t="s">
        <v>145</v>
      </c>
      <c r="C20" s="68" t="s">
        <v>861</v>
      </c>
      <c r="D20" s="68" t="s">
        <v>862</v>
      </c>
      <c r="E20" s="68" t="s">
        <v>863</v>
      </c>
      <c r="F20" s="68" t="s">
        <v>560</v>
      </c>
      <c r="G20" s="69">
        <v>32814</v>
      </c>
      <c r="H20" s="68" t="s">
        <v>561</v>
      </c>
      <c r="I20" s="68" t="s">
        <v>864</v>
      </c>
      <c r="J20" s="68" t="s">
        <v>865</v>
      </c>
      <c r="K20" s="68" t="s">
        <v>566</v>
      </c>
      <c r="L20" s="70" t="s">
        <v>866</v>
      </c>
      <c r="M20" s="71" t="s">
        <v>867</v>
      </c>
      <c r="N20" s="68" t="s">
        <v>868</v>
      </c>
      <c r="O20" s="72" t="s">
        <v>869</v>
      </c>
      <c r="P20" s="73">
        <v>2</v>
      </c>
      <c r="Q20" s="74" t="s">
        <v>870</v>
      </c>
      <c r="R20" s="92" t="s">
        <v>451</v>
      </c>
      <c r="S20" s="75">
        <v>21072202142159</v>
      </c>
      <c r="T20" s="76">
        <v>44502</v>
      </c>
      <c r="U20" s="76">
        <v>46327</v>
      </c>
      <c r="V20" s="77" t="s">
        <v>871</v>
      </c>
      <c r="W20" s="76">
        <v>45627</v>
      </c>
      <c r="X20" s="76">
        <v>47452</v>
      </c>
      <c r="Y20" s="78" t="s">
        <v>872</v>
      </c>
      <c r="Z20" s="78" t="s">
        <v>873</v>
      </c>
      <c r="AA20" s="78" t="s">
        <v>874</v>
      </c>
      <c r="AB20" s="1"/>
      <c r="AC20" s="2"/>
      <c r="AD20" s="1"/>
      <c r="AE20" s="1"/>
      <c r="AF20" s="1"/>
      <c r="AG20" s="1"/>
      <c r="AH20" s="1"/>
      <c r="AI20" s="1"/>
    </row>
    <row r="21" spans="1:35" ht="57" thickBot="1" x14ac:dyDescent="0.25">
      <c r="A21" s="1" t="s">
        <v>67</v>
      </c>
      <c r="B21" s="67" t="s">
        <v>145</v>
      </c>
      <c r="C21" s="67" t="s">
        <v>875</v>
      </c>
      <c r="D21" s="67" t="s">
        <v>876</v>
      </c>
      <c r="E21" s="67" t="s">
        <v>715</v>
      </c>
      <c r="F21" s="67"/>
      <c r="G21" s="76" t="s">
        <v>877</v>
      </c>
      <c r="H21" s="79" t="s">
        <v>568</v>
      </c>
      <c r="I21" s="80" t="s">
        <v>878</v>
      </c>
      <c r="J21" s="93" t="s">
        <v>879</v>
      </c>
      <c r="K21" s="67" t="s">
        <v>566</v>
      </c>
      <c r="L21" s="81" t="s">
        <v>880</v>
      </c>
      <c r="M21" s="82">
        <v>9177160133</v>
      </c>
      <c r="N21" s="68" t="s">
        <v>868</v>
      </c>
      <c r="O21" s="72"/>
      <c r="P21" s="73">
        <v>15</v>
      </c>
      <c r="Q21" s="83" t="s">
        <v>687</v>
      </c>
      <c r="R21" s="73" t="s">
        <v>506</v>
      </c>
      <c r="S21" s="75">
        <v>24072202050279</v>
      </c>
      <c r="T21" s="76" t="s">
        <v>881</v>
      </c>
      <c r="U21" s="76" t="s">
        <v>882</v>
      </c>
      <c r="V21" s="77" t="s">
        <v>883</v>
      </c>
      <c r="W21" s="76" t="s">
        <v>884</v>
      </c>
      <c r="X21" s="76" t="s">
        <v>885</v>
      </c>
      <c r="Y21" s="76" t="s">
        <v>886</v>
      </c>
      <c r="Z21" s="76" t="s">
        <v>887</v>
      </c>
      <c r="AA21" s="76"/>
      <c r="AB21" s="1"/>
      <c r="AC21" s="2"/>
      <c r="AD21" s="1"/>
      <c r="AE21" s="1"/>
      <c r="AF21" s="1"/>
      <c r="AG21" s="1"/>
      <c r="AH21" s="1"/>
      <c r="AI21" s="1"/>
    </row>
    <row r="22" spans="1:35" ht="56.25" x14ac:dyDescent="0.2">
      <c r="A22" s="1" t="s">
        <v>67</v>
      </c>
      <c r="B22" s="67" t="s">
        <v>145</v>
      </c>
      <c r="C22" s="67" t="s">
        <v>875</v>
      </c>
      <c r="D22" s="67" t="s">
        <v>876</v>
      </c>
      <c r="E22" s="67" t="s">
        <v>715</v>
      </c>
      <c r="F22" s="67"/>
      <c r="G22" s="76" t="s">
        <v>877</v>
      </c>
      <c r="H22" s="79" t="s">
        <v>568</v>
      </c>
      <c r="I22" s="80" t="s">
        <v>878</v>
      </c>
      <c r="J22" s="93" t="s">
        <v>879</v>
      </c>
      <c r="K22" s="67" t="s">
        <v>566</v>
      </c>
      <c r="L22" s="81" t="s">
        <v>880</v>
      </c>
      <c r="M22" s="82">
        <v>9177160133</v>
      </c>
      <c r="N22" s="68" t="s">
        <v>868</v>
      </c>
      <c r="O22" s="72"/>
      <c r="P22" s="73">
        <v>15</v>
      </c>
      <c r="Q22" s="83" t="s">
        <v>687</v>
      </c>
      <c r="R22" s="73" t="s">
        <v>506</v>
      </c>
      <c r="S22" s="75">
        <v>24072202050280</v>
      </c>
      <c r="T22" s="76" t="s">
        <v>881</v>
      </c>
      <c r="U22" s="76" t="s">
        <v>882</v>
      </c>
      <c r="V22" s="77" t="s">
        <v>883</v>
      </c>
      <c r="W22" s="76" t="s">
        <v>884</v>
      </c>
      <c r="X22" s="76" t="s">
        <v>885</v>
      </c>
      <c r="Y22" s="76" t="s">
        <v>886</v>
      </c>
      <c r="Z22" s="76" t="s">
        <v>887</v>
      </c>
      <c r="AA22" s="76"/>
      <c r="AB22" s="1"/>
      <c r="AC22" s="2"/>
      <c r="AD22" s="1"/>
      <c r="AE22" s="1"/>
      <c r="AF22" s="1"/>
      <c r="AG22" s="1"/>
      <c r="AH22" s="1"/>
      <c r="AI22" s="1"/>
    </row>
    <row r="23" spans="1:35" ht="45" x14ac:dyDescent="0.2">
      <c r="A23" s="1" t="s">
        <v>67</v>
      </c>
      <c r="B23" s="67" t="s">
        <v>145</v>
      </c>
      <c r="C23" s="72" t="s">
        <v>725</v>
      </c>
      <c r="D23" s="72" t="s">
        <v>726</v>
      </c>
      <c r="E23" s="72" t="s">
        <v>727</v>
      </c>
      <c r="F23" s="72"/>
      <c r="G23" s="86" t="s">
        <v>888</v>
      </c>
      <c r="H23" s="84" t="s">
        <v>568</v>
      </c>
      <c r="I23" s="68" t="s">
        <v>889</v>
      </c>
      <c r="J23" s="87" t="s">
        <v>730</v>
      </c>
      <c r="K23" s="67" t="s">
        <v>566</v>
      </c>
      <c r="L23" s="88" t="s">
        <v>731</v>
      </c>
      <c r="M23" s="89" t="s">
        <v>890</v>
      </c>
      <c r="N23" s="68" t="s">
        <v>868</v>
      </c>
      <c r="O23" s="84"/>
      <c r="P23" s="84">
        <v>5</v>
      </c>
      <c r="Q23" s="83" t="s">
        <v>687</v>
      </c>
      <c r="R23" s="73" t="s">
        <v>520</v>
      </c>
      <c r="S23" s="85">
        <v>24072202004152</v>
      </c>
      <c r="T23" s="90" t="s">
        <v>891</v>
      </c>
      <c r="U23" s="90" t="s">
        <v>892</v>
      </c>
      <c r="V23" s="91" t="s">
        <v>893</v>
      </c>
      <c r="W23" s="90" t="s">
        <v>891</v>
      </c>
      <c r="X23" s="90" t="s">
        <v>892</v>
      </c>
      <c r="Y23" s="78" t="s">
        <v>738</v>
      </c>
      <c r="Z23" s="78" t="s">
        <v>739</v>
      </c>
      <c r="AA23" s="78" t="s">
        <v>740</v>
      </c>
      <c r="AB23" s="1"/>
      <c r="AC23" s="2"/>
      <c r="AD23" s="1"/>
      <c r="AE23" s="1"/>
      <c r="AF23" s="1"/>
      <c r="AG23" s="1"/>
      <c r="AH23" s="1"/>
      <c r="AI23" s="1"/>
    </row>
    <row r="24" spans="1:35" ht="33.75" x14ac:dyDescent="0.2">
      <c r="A24" s="1" t="s">
        <v>67</v>
      </c>
      <c r="B24" s="67" t="s">
        <v>145</v>
      </c>
      <c r="C24" s="72" t="s">
        <v>894</v>
      </c>
      <c r="D24" s="72" t="s">
        <v>895</v>
      </c>
      <c r="E24" s="72" t="s">
        <v>896</v>
      </c>
      <c r="F24" s="72"/>
      <c r="G24" s="86" t="s">
        <v>897</v>
      </c>
      <c r="H24" s="84" t="s">
        <v>561</v>
      </c>
      <c r="I24" s="68" t="s">
        <v>898</v>
      </c>
      <c r="J24" s="87" t="s">
        <v>899</v>
      </c>
      <c r="K24" s="84" t="s">
        <v>563</v>
      </c>
      <c r="L24" s="88" t="s">
        <v>900</v>
      </c>
      <c r="M24" s="89" t="s">
        <v>901</v>
      </c>
      <c r="N24" s="68" t="s">
        <v>868</v>
      </c>
      <c r="O24" s="84"/>
      <c r="P24" s="84">
        <v>11</v>
      </c>
      <c r="Q24" s="83" t="s">
        <v>320</v>
      </c>
      <c r="R24" s="73" t="s">
        <v>327</v>
      </c>
      <c r="S24" s="85" t="s">
        <v>902</v>
      </c>
      <c r="T24" s="90" t="s">
        <v>903</v>
      </c>
      <c r="U24" s="90" t="s">
        <v>904</v>
      </c>
      <c r="V24" s="91" t="s">
        <v>905</v>
      </c>
      <c r="W24" s="90" t="s">
        <v>906</v>
      </c>
      <c r="X24" s="90" t="s">
        <v>907</v>
      </c>
      <c r="Y24" s="78" t="s">
        <v>908</v>
      </c>
      <c r="Z24" s="78" t="s">
        <v>909</v>
      </c>
      <c r="AA24" s="78" t="s">
        <v>910</v>
      </c>
      <c r="AB24" s="1"/>
      <c r="AC24" s="2"/>
      <c r="AD24" s="1"/>
      <c r="AE24" s="1"/>
      <c r="AF24" s="1"/>
      <c r="AG24" s="1"/>
      <c r="AH24" s="1"/>
      <c r="AI24" s="1"/>
    </row>
    <row r="25" spans="1:35" ht="45" x14ac:dyDescent="0.2">
      <c r="A25" s="1" t="s">
        <v>67</v>
      </c>
      <c r="B25" s="67" t="s">
        <v>145</v>
      </c>
      <c r="C25" s="68" t="s">
        <v>911</v>
      </c>
      <c r="D25" s="68" t="s">
        <v>912</v>
      </c>
      <c r="E25" s="68" t="s">
        <v>677</v>
      </c>
      <c r="F25" s="68"/>
      <c r="G25" s="69" t="s">
        <v>913</v>
      </c>
      <c r="H25" s="68" t="s">
        <v>698</v>
      </c>
      <c r="I25" s="68" t="s">
        <v>914</v>
      </c>
      <c r="J25" s="68" t="s">
        <v>915</v>
      </c>
      <c r="K25" s="68" t="s">
        <v>916</v>
      </c>
      <c r="L25" s="70" t="s">
        <v>917</v>
      </c>
      <c r="M25" s="71" t="s">
        <v>918</v>
      </c>
      <c r="N25" s="68" t="s">
        <v>685</v>
      </c>
      <c r="O25" s="72"/>
      <c r="P25" s="73" t="s">
        <v>919</v>
      </c>
      <c r="Q25" s="74" t="s">
        <v>262</v>
      </c>
      <c r="R25" s="73" t="s">
        <v>310</v>
      </c>
      <c r="S25" s="75">
        <v>25072202000282</v>
      </c>
      <c r="T25" s="76" t="s">
        <v>920</v>
      </c>
      <c r="U25" s="76" t="s">
        <v>921</v>
      </c>
      <c r="V25" s="77" t="s">
        <v>922</v>
      </c>
      <c r="W25" s="76" t="s">
        <v>923</v>
      </c>
      <c r="X25" s="76" t="s">
        <v>924</v>
      </c>
      <c r="Y25" s="78" t="s">
        <v>639</v>
      </c>
      <c r="Z25" s="78" t="s">
        <v>859</v>
      </c>
      <c r="AA25" s="78" t="s">
        <v>925</v>
      </c>
      <c r="AB25" s="1"/>
      <c r="AC25" s="2"/>
      <c r="AD25" s="1"/>
      <c r="AE25" s="1"/>
      <c r="AF25" s="1"/>
      <c r="AG25" s="1"/>
      <c r="AH25" s="1"/>
      <c r="AI25" s="1"/>
    </row>
    <row r="26" spans="1:35" ht="45" x14ac:dyDescent="0.2">
      <c r="A26" s="1" t="s">
        <v>67</v>
      </c>
      <c r="B26" s="67" t="s">
        <v>145</v>
      </c>
      <c r="C26" s="68" t="s">
        <v>911</v>
      </c>
      <c r="D26" s="68" t="s">
        <v>912</v>
      </c>
      <c r="E26" s="68" t="s">
        <v>677</v>
      </c>
      <c r="F26" s="68"/>
      <c r="G26" s="69" t="s">
        <v>913</v>
      </c>
      <c r="H26" s="68" t="s">
        <v>698</v>
      </c>
      <c r="I26" s="68" t="s">
        <v>914</v>
      </c>
      <c r="J26" s="68" t="s">
        <v>915</v>
      </c>
      <c r="K26" s="68" t="s">
        <v>916</v>
      </c>
      <c r="L26" s="70" t="s">
        <v>917</v>
      </c>
      <c r="M26" s="71" t="s">
        <v>918</v>
      </c>
      <c r="N26" s="68" t="s">
        <v>685</v>
      </c>
      <c r="O26" s="72"/>
      <c r="P26" s="73" t="s">
        <v>919</v>
      </c>
      <c r="Q26" s="74" t="s">
        <v>262</v>
      </c>
      <c r="R26" s="73" t="s">
        <v>926</v>
      </c>
      <c r="S26" s="75" t="s">
        <v>927</v>
      </c>
      <c r="T26" s="76" t="s">
        <v>920</v>
      </c>
      <c r="U26" s="76" t="s">
        <v>921</v>
      </c>
      <c r="V26" s="77" t="s">
        <v>922</v>
      </c>
      <c r="W26" s="76" t="s">
        <v>923</v>
      </c>
      <c r="X26" s="76" t="s">
        <v>924</v>
      </c>
      <c r="Y26" s="78" t="s">
        <v>639</v>
      </c>
      <c r="Z26" s="78" t="s">
        <v>859</v>
      </c>
      <c r="AA26" s="78" t="s">
        <v>925</v>
      </c>
      <c r="AB26" s="1"/>
      <c r="AC26" s="2"/>
      <c r="AD26" s="1"/>
      <c r="AE26" s="1"/>
      <c r="AF26" s="1"/>
      <c r="AG26" s="1"/>
      <c r="AH26" s="1"/>
      <c r="AI26" s="1"/>
    </row>
    <row r="27" spans="1:35" ht="45" x14ac:dyDescent="0.2">
      <c r="A27" s="1" t="s">
        <v>67</v>
      </c>
      <c r="B27" s="67" t="s">
        <v>145</v>
      </c>
      <c r="C27" s="68" t="s">
        <v>911</v>
      </c>
      <c r="D27" s="68" t="s">
        <v>912</v>
      </c>
      <c r="E27" s="68" t="s">
        <v>677</v>
      </c>
      <c r="F27" s="68"/>
      <c r="G27" s="69" t="s">
        <v>913</v>
      </c>
      <c r="H27" s="68" t="s">
        <v>698</v>
      </c>
      <c r="I27" s="68" t="s">
        <v>914</v>
      </c>
      <c r="J27" s="68" t="s">
        <v>915</v>
      </c>
      <c r="K27" s="68" t="s">
        <v>916</v>
      </c>
      <c r="L27" s="70" t="s">
        <v>917</v>
      </c>
      <c r="M27" s="71" t="s">
        <v>918</v>
      </c>
      <c r="N27" s="68" t="s">
        <v>685</v>
      </c>
      <c r="O27" s="72"/>
      <c r="P27" s="73" t="s">
        <v>919</v>
      </c>
      <c r="Q27" s="74" t="s">
        <v>262</v>
      </c>
      <c r="R27" s="73" t="s">
        <v>928</v>
      </c>
      <c r="S27" s="75" t="s">
        <v>929</v>
      </c>
      <c r="T27" s="76" t="s">
        <v>920</v>
      </c>
      <c r="U27" s="76" t="s">
        <v>921</v>
      </c>
      <c r="V27" s="77" t="s">
        <v>922</v>
      </c>
      <c r="W27" s="76" t="s">
        <v>923</v>
      </c>
      <c r="X27" s="76" t="s">
        <v>924</v>
      </c>
      <c r="Y27" s="78" t="s">
        <v>639</v>
      </c>
      <c r="Z27" s="78" t="s">
        <v>859</v>
      </c>
      <c r="AA27" s="78" t="s">
        <v>925</v>
      </c>
      <c r="AB27" s="1"/>
      <c r="AC27" s="2"/>
      <c r="AD27" s="1"/>
      <c r="AE27" s="1"/>
      <c r="AF27" s="1"/>
      <c r="AG27" s="1"/>
      <c r="AH27" s="1"/>
      <c r="AI27" s="1"/>
    </row>
    <row r="28" spans="1:35" ht="45" x14ac:dyDescent="0.2">
      <c r="A28" s="1" t="s">
        <v>67</v>
      </c>
      <c r="B28" s="67" t="s">
        <v>145</v>
      </c>
      <c r="C28" s="68" t="s">
        <v>911</v>
      </c>
      <c r="D28" s="68" t="s">
        <v>912</v>
      </c>
      <c r="E28" s="68" t="s">
        <v>677</v>
      </c>
      <c r="F28" s="68"/>
      <c r="G28" s="69" t="s">
        <v>913</v>
      </c>
      <c r="H28" s="68" t="s">
        <v>698</v>
      </c>
      <c r="I28" s="68" t="s">
        <v>914</v>
      </c>
      <c r="J28" s="68" t="s">
        <v>915</v>
      </c>
      <c r="K28" s="68" t="s">
        <v>916</v>
      </c>
      <c r="L28" s="70" t="s">
        <v>917</v>
      </c>
      <c r="M28" s="71" t="s">
        <v>918</v>
      </c>
      <c r="N28" s="68" t="s">
        <v>685</v>
      </c>
      <c r="O28" s="72"/>
      <c r="P28" s="73" t="s">
        <v>919</v>
      </c>
      <c r="Q28" s="74" t="s">
        <v>262</v>
      </c>
      <c r="R28" s="73" t="s">
        <v>930</v>
      </c>
      <c r="S28" s="75" t="s">
        <v>931</v>
      </c>
      <c r="T28" s="76" t="s">
        <v>920</v>
      </c>
      <c r="U28" s="76" t="s">
        <v>921</v>
      </c>
      <c r="V28" s="77" t="s">
        <v>922</v>
      </c>
      <c r="W28" s="76" t="s">
        <v>923</v>
      </c>
      <c r="X28" s="76" t="s">
        <v>924</v>
      </c>
      <c r="Y28" s="78" t="s">
        <v>639</v>
      </c>
      <c r="Z28" s="78" t="s">
        <v>859</v>
      </c>
      <c r="AA28" s="78" t="s">
        <v>925</v>
      </c>
      <c r="AB28" s="1"/>
      <c r="AC28" s="2"/>
      <c r="AD28" s="1"/>
      <c r="AE28" s="1"/>
      <c r="AF28" s="1"/>
      <c r="AG28" s="1"/>
      <c r="AH28" s="1"/>
      <c r="AI28" s="1"/>
    </row>
    <row r="29" spans="1:35" ht="67.5" x14ac:dyDescent="0.2">
      <c r="A29" s="1" t="s">
        <v>67</v>
      </c>
      <c r="B29" s="67" t="s">
        <v>145</v>
      </c>
      <c r="C29" s="72" t="s">
        <v>932</v>
      </c>
      <c r="D29" s="72" t="s">
        <v>933</v>
      </c>
      <c r="E29" s="72" t="s">
        <v>816</v>
      </c>
      <c r="F29" s="72"/>
      <c r="G29" s="86" t="s">
        <v>934</v>
      </c>
      <c r="H29" s="84" t="s">
        <v>679</v>
      </c>
      <c r="I29" s="68" t="s">
        <v>935</v>
      </c>
      <c r="J29" s="87" t="s">
        <v>936</v>
      </c>
      <c r="K29" s="84" t="s">
        <v>701</v>
      </c>
      <c r="L29" s="88" t="s">
        <v>937</v>
      </c>
      <c r="M29" s="89" t="s">
        <v>938</v>
      </c>
      <c r="N29" s="68" t="s">
        <v>685</v>
      </c>
      <c r="O29" s="84"/>
      <c r="P29" s="84" t="s">
        <v>939</v>
      </c>
      <c r="Q29" s="83" t="s">
        <v>748</v>
      </c>
      <c r="R29" s="73" t="s">
        <v>940</v>
      </c>
      <c r="S29" s="85" t="s">
        <v>941</v>
      </c>
      <c r="T29" s="90" t="s">
        <v>942</v>
      </c>
      <c r="U29" s="90" t="s">
        <v>943</v>
      </c>
      <c r="V29" s="91" t="s">
        <v>944</v>
      </c>
      <c r="W29" s="90" t="s">
        <v>945</v>
      </c>
      <c r="X29" s="90" t="s">
        <v>946</v>
      </c>
      <c r="Y29" s="78" t="s">
        <v>626</v>
      </c>
      <c r="Z29" s="78" t="s">
        <v>639</v>
      </c>
      <c r="AA29" s="78" t="s">
        <v>828</v>
      </c>
      <c r="AB29" s="1"/>
      <c r="AC29" s="2"/>
      <c r="AD29" s="1"/>
      <c r="AE29" s="1"/>
      <c r="AF29" s="1"/>
      <c r="AG29" s="1"/>
      <c r="AH29" s="1"/>
      <c r="AI29" s="1"/>
    </row>
    <row r="30" spans="1:35" ht="33.75" x14ac:dyDescent="0.2">
      <c r="A30" s="1" t="s">
        <v>67</v>
      </c>
      <c r="B30" s="67" t="s">
        <v>145</v>
      </c>
      <c r="C30" s="72" t="s">
        <v>947</v>
      </c>
      <c r="D30" s="72" t="s">
        <v>948</v>
      </c>
      <c r="E30" s="72" t="s">
        <v>773</v>
      </c>
      <c r="F30" s="72"/>
      <c r="G30" s="86" t="s">
        <v>949</v>
      </c>
      <c r="H30" s="84" t="s">
        <v>679</v>
      </c>
      <c r="I30" s="68" t="s">
        <v>950</v>
      </c>
      <c r="J30" s="87" t="s">
        <v>951</v>
      </c>
      <c r="K30" s="84" t="s">
        <v>701</v>
      </c>
      <c r="L30" s="88" t="s">
        <v>952</v>
      </c>
      <c r="M30" s="89" t="s">
        <v>953</v>
      </c>
      <c r="N30" s="68" t="s">
        <v>685</v>
      </c>
      <c r="O30" s="84"/>
      <c r="P30" s="84" t="s">
        <v>954</v>
      </c>
      <c r="Q30" s="83" t="s">
        <v>687</v>
      </c>
      <c r="R30" s="73" t="s">
        <v>955</v>
      </c>
      <c r="S30" s="85" t="s">
        <v>956</v>
      </c>
      <c r="T30" s="90" t="s">
        <v>942</v>
      </c>
      <c r="U30" s="90" t="s">
        <v>943</v>
      </c>
      <c r="V30" s="91" t="s">
        <v>957</v>
      </c>
      <c r="W30" s="90" t="s">
        <v>958</v>
      </c>
      <c r="X30" s="90" t="s">
        <v>959</v>
      </c>
      <c r="Y30" s="78" t="s">
        <v>960</v>
      </c>
      <c r="Z30" s="78" t="s">
        <v>614</v>
      </c>
      <c r="AA30" s="78" t="s">
        <v>626</v>
      </c>
      <c r="AB30" s="1"/>
      <c r="AC30" s="2"/>
      <c r="AD30" s="1"/>
      <c r="AE30" s="1"/>
      <c r="AF30" s="1"/>
      <c r="AG30" s="1"/>
      <c r="AH30" s="1"/>
      <c r="AI30" s="1"/>
    </row>
    <row r="31" spans="1:35" ht="67.5" x14ac:dyDescent="0.2">
      <c r="A31" s="1" t="s">
        <v>67</v>
      </c>
      <c r="B31" s="67" t="s">
        <v>145</v>
      </c>
      <c r="C31" s="72" t="s">
        <v>861</v>
      </c>
      <c r="D31" s="72" t="s">
        <v>961</v>
      </c>
      <c r="E31" s="72" t="s">
        <v>962</v>
      </c>
      <c r="F31" s="72"/>
      <c r="G31" s="69" t="s">
        <v>963</v>
      </c>
      <c r="H31" s="84" t="s">
        <v>698</v>
      </c>
      <c r="I31" s="69" t="s">
        <v>964</v>
      </c>
      <c r="J31" s="87" t="s">
        <v>965</v>
      </c>
      <c r="K31" s="84" t="s">
        <v>701</v>
      </c>
      <c r="L31" s="88" t="s">
        <v>966</v>
      </c>
      <c r="M31" s="89" t="s">
        <v>967</v>
      </c>
      <c r="N31" s="68" t="s">
        <v>685</v>
      </c>
      <c r="O31" s="84"/>
      <c r="P31" s="84" t="s">
        <v>968</v>
      </c>
      <c r="Q31" s="83" t="s">
        <v>217</v>
      </c>
      <c r="R31" s="73" t="s">
        <v>238</v>
      </c>
      <c r="S31" s="85" t="s">
        <v>969</v>
      </c>
      <c r="T31" s="90" t="s">
        <v>942</v>
      </c>
      <c r="U31" s="90" t="s">
        <v>943</v>
      </c>
      <c r="V31" s="91" t="s">
        <v>970</v>
      </c>
      <c r="W31" s="90" t="s">
        <v>971</v>
      </c>
      <c r="X31" s="90" t="s">
        <v>972</v>
      </c>
      <c r="Y31" s="78" t="s">
        <v>973</v>
      </c>
      <c r="Z31" s="78" t="s">
        <v>829</v>
      </c>
      <c r="AA31" s="78" t="s">
        <v>974</v>
      </c>
      <c r="AB31" s="1"/>
      <c r="AC31" s="2"/>
      <c r="AD31" s="1"/>
      <c r="AE31" s="1"/>
      <c r="AF31" s="1"/>
      <c r="AG31" s="1"/>
      <c r="AH31" s="1"/>
      <c r="AI31" s="1"/>
    </row>
    <row r="32" spans="1:35" ht="45" x14ac:dyDescent="0.2">
      <c r="A32" s="1" t="s">
        <v>67</v>
      </c>
      <c r="B32" s="67" t="s">
        <v>145</v>
      </c>
      <c r="C32" s="68" t="s">
        <v>975</v>
      </c>
      <c r="D32" s="68" t="s">
        <v>976</v>
      </c>
      <c r="E32" s="68" t="s">
        <v>962</v>
      </c>
      <c r="F32" s="68"/>
      <c r="G32" s="69" t="s">
        <v>977</v>
      </c>
      <c r="H32" s="68" t="s">
        <v>698</v>
      </c>
      <c r="I32" s="68" t="s">
        <v>978</v>
      </c>
      <c r="J32" s="68" t="s">
        <v>979</v>
      </c>
      <c r="K32" s="68" t="s">
        <v>701</v>
      </c>
      <c r="L32" s="70" t="s">
        <v>980</v>
      </c>
      <c r="M32" s="71" t="s">
        <v>981</v>
      </c>
      <c r="N32" s="68" t="s">
        <v>808</v>
      </c>
      <c r="O32" s="68"/>
      <c r="P32" s="73">
        <v>4</v>
      </c>
      <c r="Q32" s="74" t="s">
        <v>687</v>
      </c>
      <c r="R32" s="73" t="s">
        <v>514</v>
      </c>
      <c r="S32" s="75" t="s">
        <v>982</v>
      </c>
      <c r="T32" s="76" t="s">
        <v>983</v>
      </c>
      <c r="U32" s="76" t="s">
        <v>984</v>
      </c>
      <c r="V32" s="77" t="s">
        <v>985</v>
      </c>
      <c r="W32" s="76" t="s">
        <v>986</v>
      </c>
      <c r="X32" s="76" t="s">
        <v>987</v>
      </c>
      <c r="Y32" s="76" t="s">
        <v>988</v>
      </c>
      <c r="Z32" s="76" t="s">
        <v>989</v>
      </c>
      <c r="AA32" s="76" t="s">
        <v>990</v>
      </c>
      <c r="AB32" s="1"/>
      <c r="AC32" s="2"/>
      <c r="AD32" s="1"/>
      <c r="AE32" s="1"/>
      <c r="AF32" s="1"/>
      <c r="AG32" s="1"/>
      <c r="AH32" s="1"/>
      <c r="AI32" s="1"/>
    </row>
    <row r="33" spans="1:35" ht="45" x14ac:dyDescent="0.2">
      <c r="A33" s="1" t="s">
        <v>67</v>
      </c>
      <c r="B33" s="67" t="s">
        <v>145</v>
      </c>
      <c r="C33" s="68" t="s">
        <v>991</v>
      </c>
      <c r="D33" s="68" t="s">
        <v>992</v>
      </c>
      <c r="E33" s="68" t="s">
        <v>832</v>
      </c>
      <c r="F33" s="68"/>
      <c r="G33" s="69" t="s">
        <v>993</v>
      </c>
      <c r="H33" s="68" t="s">
        <v>698</v>
      </c>
      <c r="I33" s="68" t="s">
        <v>994</v>
      </c>
      <c r="J33" s="68" t="s">
        <v>915</v>
      </c>
      <c r="K33" s="68" t="s">
        <v>701</v>
      </c>
      <c r="L33" s="70" t="s">
        <v>995</v>
      </c>
      <c r="M33" s="71" t="s">
        <v>996</v>
      </c>
      <c r="N33" s="68" t="s">
        <v>808</v>
      </c>
      <c r="O33" s="68"/>
      <c r="P33" s="73">
        <v>30</v>
      </c>
      <c r="Q33" s="74" t="s">
        <v>262</v>
      </c>
      <c r="R33" s="73" t="s">
        <v>263</v>
      </c>
      <c r="S33" s="75" t="s">
        <v>997</v>
      </c>
      <c r="T33" s="76" t="s">
        <v>998</v>
      </c>
      <c r="U33" s="76" t="s">
        <v>999</v>
      </c>
      <c r="V33" s="77" t="s">
        <v>1000</v>
      </c>
      <c r="W33" s="76" t="s">
        <v>1001</v>
      </c>
      <c r="X33" s="76" t="s">
        <v>1002</v>
      </c>
      <c r="Y33" s="76" t="s">
        <v>859</v>
      </c>
      <c r="Z33" s="76" t="s">
        <v>1003</v>
      </c>
      <c r="AA33" s="76" t="s">
        <v>639</v>
      </c>
      <c r="AB33" s="1"/>
      <c r="AC33" s="2"/>
      <c r="AD33" s="1"/>
      <c r="AE33" s="1"/>
      <c r="AF33" s="1"/>
      <c r="AG33" s="1"/>
      <c r="AH33" s="1"/>
      <c r="AI33" s="1"/>
    </row>
    <row r="34" spans="1:35" ht="45" x14ac:dyDescent="0.2">
      <c r="A34" s="1" t="s">
        <v>67</v>
      </c>
      <c r="B34" s="67" t="s">
        <v>145</v>
      </c>
      <c r="C34" s="68" t="s">
        <v>991</v>
      </c>
      <c r="D34" s="68" t="s">
        <v>992</v>
      </c>
      <c r="E34" s="68" t="s">
        <v>832</v>
      </c>
      <c r="F34" s="68"/>
      <c r="G34" s="69" t="s">
        <v>993</v>
      </c>
      <c r="H34" s="68" t="s">
        <v>698</v>
      </c>
      <c r="I34" s="68" t="s">
        <v>994</v>
      </c>
      <c r="J34" s="68" t="s">
        <v>915</v>
      </c>
      <c r="K34" s="68" t="s">
        <v>701</v>
      </c>
      <c r="L34" s="70" t="s">
        <v>995</v>
      </c>
      <c r="M34" s="71" t="s">
        <v>996</v>
      </c>
      <c r="N34" s="68" t="s">
        <v>808</v>
      </c>
      <c r="O34" s="68"/>
      <c r="P34" s="73">
        <v>30</v>
      </c>
      <c r="Q34" s="74" t="s">
        <v>262</v>
      </c>
      <c r="R34" s="73" t="s">
        <v>295</v>
      </c>
      <c r="S34" s="75" t="s">
        <v>1004</v>
      </c>
      <c r="T34" s="76" t="s">
        <v>998</v>
      </c>
      <c r="U34" s="76" t="s">
        <v>999</v>
      </c>
      <c r="V34" s="77" t="s">
        <v>1000</v>
      </c>
      <c r="W34" s="76" t="s">
        <v>1001</v>
      </c>
      <c r="X34" s="76" t="s">
        <v>1002</v>
      </c>
      <c r="Y34" s="76" t="s">
        <v>859</v>
      </c>
      <c r="Z34" s="76" t="s">
        <v>1003</v>
      </c>
      <c r="AA34" s="76" t="s">
        <v>639</v>
      </c>
      <c r="AB34" s="1"/>
      <c r="AC34" s="2"/>
      <c r="AD34" s="1"/>
      <c r="AE34" s="1"/>
      <c r="AF34" s="1"/>
      <c r="AG34" s="1"/>
      <c r="AH34" s="1"/>
      <c r="AI34" s="1"/>
    </row>
    <row r="35" spans="1:35" ht="45" x14ac:dyDescent="0.2">
      <c r="A35" s="1" t="s">
        <v>67</v>
      </c>
      <c r="B35" s="67" t="s">
        <v>145</v>
      </c>
      <c r="C35" s="68" t="s">
        <v>991</v>
      </c>
      <c r="D35" s="68" t="s">
        <v>992</v>
      </c>
      <c r="E35" s="68" t="s">
        <v>832</v>
      </c>
      <c r="F35" s="68"/>
      <c r="G35" s="69" t="s">
        <v>993</v>
      </c>
      <c r="H35" s="68" t="s">
        <v>698</v>
      </c>
      <c r="I35" s="68" t="s">
        <v>994</v>
      </c>
      <c r="J35" s="68" t="s">
        <v>915</v>
      </c>
      <c r="K35" s="68" t="s">
        <v>701</v>
      </c>
      <c r="L35" s="70" t="s">
        <v>995</v>
      </c>
      <c r="M35" s="71" t="s">
        <v>996</v>
      </c>
      <c r="N35" s="68" t="s">
        <v>808</v>
      </c>
      <c r="O35" s="68"/>
      <c r="P35" s="73">
        <v>30</v>
      </c>
      <c r="Q35" s="74" t="s">
        <v>262</v>
      </c>
      <c r="R35" s="73" t="s">
        <v>1005</v>
      </c>
      <c r="S35" s="75" t="s">
        <v>1006</v>
      </c>
      <c r="T35" s="76" t="s">
        <v>998</v>
      </c>
      <c r="U35" s="76" t="s">
        <v>999</v>
      </c>
      <c r="V35" s="77" t="s">
        <v>1000</v>
      </c>
      <c r="W35" s="76" t="s">
        <v>1001</v>
      </c>
      <c r="X35" s="76" t="s">
        <v>1002</v>
      </c>
      <c r="Y35" s="76" t="s">
        <v>859</v>
      </c>
      <c r="Z35" s="76" t="s">
        <v>1003</v>
      </c>
      <c r="AA35" s="76" t="s">
        <v>639</v>
      </c>
      <c r="AB35" s="1"/>
      <c r="AC35" s="2"/>
      <c r="AD35" s="1"/>
      <c r="AE35" s="1"/>
      <c r="AF35" s="1"/>
      <c r="AG35" s="1"/>
      <c r="AH35" s="1"/>
      <c r="AI35" s="1"/>
    </row>
    <row r="36" spans="1:35" ht="45" x14ac:dyDescent="0.2">
      <c r="A36" s="1" t="s">
        <v>67</v>
      </c>
      <c r="B36" s="67" t="s">
        <v>145</v>
      </c>
      <c r="C36" s="68" t="s">
        <v>991</v>
      </c>
      <c r="D36" s="68" t="s">
        <v>992</v>
      </c>
      <c r="E36" s="68" t="s">
        <v>832</v>
      </c>
      <c r="F36" s="68"/>
      <c r="G36" s="69" t="s">
        <v>993</v>
      </c>
      <c r="H36" s="68" t="s">
        <v>698</v>
      </c>
      <c r="I36" s="68" t="s">
        <v>994</v>
      </c>
      <c r="J36" s="68" t="s">
        <v>915</v>
      </c>
      <c r="K36" s="68" t="s">
        <v>701</v>
      </c>
      <c r="L36" s="70" t="s">
        <v>995</v>
      </c>
      <c r="M36" s="71" t="s">
        <v>996</v>
      </c>
      <c r="N36" s="68" t="s">
        <v>808</v>
      </c>
      <c r="O36" s="68"/>
      <c r="P36" s="73">
        <v>30</v>
      </c>
      <c r="Q36" s="74" t="s">
        <v>262</v>
      </c>
      <c r="R36" s="73" t="s">
        <v>266</v>
      </c>
      <c r="S36" s="75" t="s">
        <v>1007</v>
      </c>
      <c r="T36" s="76" t="s">
        <v>998</v>
      </c>
      <c r="U36" s="76" t="s">
        <v>999</v>
      </c>
      <c r="V36" s="77" t="s">
        <v>1000</v>
      </c>
      <c r="W36" s="76" t="s">
        <v>1001</v>
      </c>
      <c r="X36" s="76" t="s">
        <v>1002</v>
      </c>
      <c r="Y36" s="76" t="s">
        <v>859</v>
      </c>
      <c r="Z36" s="76" t="s">
        <v>1003</v>
      </c>
      <c r="AA36" s="76" t="s">
        <v>639</v>
      </c>
      <c r="AB36" s="1"/>
      <c r="AC36" s="2"/>
      <c r="AD36" s="1"/>
      <c r="AE36" s="1"/>
      <c r="AF36" s="1"/>
      <c r="AG36" s="1"/>
      <c r="AH36" s="1"/>
      <c r="AI36" s="1"/>
    </row>
    <row r="37" spans="1:35" ht="45" x14ac:dyDescent="0.2">
      <c r="A37" s="1" t="s">
        <v>67</v>
      </c>
      <c r="B37" s="67" t="s">
        <v>145</v>
      </c>
      <c r="C37" s="68" t="s">
        <v>991</v>
      </c>
      <c r="D37" s="68" t="s">
        <v>992</v>
      </c>
      <c r="E37" s="68" t="s">
        <v>832</v>
      </c>
      <c r="F37" s="68"/>
      <c r="G37" s="69" t="s">
        <v>993</v>
      </c>
      <c r="H37" s="68" t="s">
        <v>698</v>
      </c>
      <c r="I37" s="68" t="s">
        <v>994</v>
      </c>
      <c r="J37" s="68" t="s">
        <v>915</v>
      </c>
      <c r="K37" s="68" t="s">
        <v>701</v>
      </c>
      <c r="L37" s="70" t="s">
        <v>995</v>
      </c>
      <c r="M37" s="71" t="s">
        <v>996</v>
      </c>
      <c r="N37" s="68" t="s">
        <v>808</v>
      </c>
      <c r="O37" s="68"/>
      <c r="P37" s="73">
        <v>30</v>
      </c>
      <c r="Q37" s="74" t="s">
        <v>262</v>
      </c>
      <c r="R37" s="73" t="s">
        <v>305</v>
      </c>
      <c r="S37" s="75" t="s">
        <v>1008</v>
      </c>
      <c r="T37" s="76" t="s">
        <v>998</v>
      </c>
      <c r="U37" s="76" t="s">
        <v>999</v>
      </c>
      <c r="V37" s="77" t="s">
        <v>1000</v>
      </c>
      <c r="W37" s="76" t="s">
        <v>1001</v>
      </c>
      <c r="X37" s="76" t="s">
        <v>1002</v>
      </c>
      <c r="Y37" s="76" t="s">
        <v>859</v>
      </c>
      <c r="Z37" s="76" t="s">
        <v>1003</v>
      </c>
      <c r="AA37" s="76" t="s">
        <v>639</v>
      </c>
      <c r="AB37" s="1"/>
      <c r="AC37" s="2"/>
      <c r="AD37" s="1"/>
      <c r="AE37" s="1"/>
      <c r="AF37" s="1"/>
      <c r="AG37" s="1"/>
      <c r="AH37" s="1"/>
      <c r="AI37" s="1"/>
    </row>
    <row r="38" spans="1:35" ht="33.75" x14ac:dyDescent="0.2">
      <c r="A38" s="1" t="s">
        <v>67</v>
      </c>
      <c r="B38" s="67" t="s">
        <v>145</v>
      </c>
      <c r="C38" s="68" t="s">
        <v>1009</v>
      </c>
      <c r="D38" s="68" t="s">
        <v>1010</v>
      </c>
      <c r="E38" s="68" t="s">
        <v>962</v>
      </c>
      <c r="F38" s="68"/>
      <c r="G38" s="69" t="s">
        <v>1011</v>
      </c>
      <c r="H38" s="87" t="s">
        <v>698</v>
      </c>
      <c r="I38" s="68" t="s">
        <v>1012</v>
      </c>
      <c r="J38" s="87" t="s">
        <v>1013</v>
      </c>
      <c r="K38" s="87" t="s">
        <v>701</v>
      </c>
      <c r="L38" s="88" t="s">
        <v>1014</v>
      </c>
      <c r="M38" s="94" t="s">
        <v>1015</v>
      </c>
      <c r="N38" s="68" t="s">
        <v>808</v>
      </c>
      <c r="O38" s="87"/>
      <c r="P38" s="87">
        <v>11</v>
      </c>
      <c r="Q38" s="83" t="s">
        <v>320</v>
      </c>
      <c r="R38" s="73" t="s">
        <v>324</v>
      </c>
      <c r="S38" s="85">
        <v>22072202044402</v>
      </c>
      <c r="T38" s="90" t="s">
        <v>1016</v>
      </c>
      <c r="U38" s="90" t="s">
        <v>1017</v>
      </c>
      <c r="V38" s="91" t="s">
        <v>1018</v>
      </c>
      <c r="W38" s="90" t="s">
        <v>1019</v>
      </c>
      <c r="X38" s="90" t="s">
        <v>1020</v>
      </c>
      <c r="Y38" s="76" t="s">
        <v>1021</v>
      </c>
      <c r="Z38" s="76" t="s">
        <v>1022</v>
      </c>
      <c r="AA38" s="76" t="s">
        <v>724</v>
      </c>
      <c r="AB38" s="1"/>
      <c r="AC38" s="2"/>
      <c r="AD38" s="1"/>
      <c r="AE38" s="1"/>
      <c r="AF38" s="1"/>
      <c r="AG38" s="1"/>
      <c r="AH38" s="1"/>
      <c r="AI38" s="1"/>
    </row>
    <row r="39" spans="1:35" ht="78.75" x14ac:dyDescent="0.2">
      <c r="A39" s="1" t="s">
        <v>67</v>
      </c>
      <c r="B39" s="67" t="s">
        <v>145</v>
      </c>
      <c r="C39" s="68" t="s">
        <v>1023</v>
      </c>
      <c r="D39" s="68" t="s">
        <v>1024</v>
      </c>
      <c r="E39" s="68" t="s">
        <v>715</v>
      </c>
      <c r="F39" s="68"/>
      <c r="G39" s="69" t="s">
        <v>1025</v>
      </c>
      <c r="H39" s="87" t="s">
        <v>698</v>
      </c>
      <c r="I39" s="69" t="s">
        <v>1026</v>
      </c>
      <c r="J39" s="87" t="s">
        <v>1027</v>
      </c>
      <c r="K39" s="87" t="s">
        <v>701</v>
      </c>
      <c r="L39" s="88" t="s">
        <v>1028</v>
      </c>
      <c r="M39" s="94" t="s">
        <v>1029</v>
      </c>
      <c r="N39" s="68" t="s">
        <v>808</v>
      </c>
      <c r="O39" s="87"/>
      <c r="P39" s="87">
        <v>2</v>
      </c>
      <c r="Q39" s="83" t="s">
        <v>359</v>
      </c>
      <c r="R39" s="73" t="s">
        <v>369</v>
      </c>
      <c r="S39" s="85" t="s">
        <v>1030</v>
      </c>
      <c r="T39" s="90" t="s">
        <v>1031</v>
      </c>
      <c r="U39" s="90" t="s">
        <v>1032</v>
      </c>
      <c r="V39" s="91" t="s">
        <v>1033</v>
      </c>
      <c r="W39" s="90" t="s">
        <v>1034</v>
      </c>
      <c r="X39" s="90" t="s">
        <v>1035</v>
      </c>
      <c r="Y39" s="76" t="s">
        <v>1036</v>
      </c>
      <c r="Z39" s="76" t="s">
        <v>1037</v>
      </c>
      <c r="AA39" s="76" t="s">
        <v>1038</v>
      </c>
      <c r="AB39" s="1"/>
      <c r="AC39" s="2"/>
      <c r="AD39" s="1"/>
      <c r="AE39" s="1"/>
      <c r="AF39" s="1"/>
      <c r="AG39" s="1"/>
      <c r="AH39" s="1"/>
      <c r="AI39" s="1"/>
    </row>
    <row r="40" spans="1:35" ht="45" x14ac:dyDescent="0.2">
      <c r="A40" s="1" t="s">
        <v>67</v>
      </c>
      <c r="B40" s="67" t="s">
        <v>145</v>
      </c>
      <c r="C40" s="68" t="s">
        <v>1039</v>
      </c>
      <c r="D40" s="68" t="s">
        <v>1040</v>
      </c>
      <c r="E40" s="68" t="s">
        <v>758</v>
      </c>
      <c r="F40" s="68" t="s">
        <v>98</v>
      </c>
      <c r="G40" s="69">
        <v>29664</v>
      </c>
      <c r="H40" s="68" t="s">
        <v>698</v>
      </c>
      <c r="I40" s="68" t="s">
        <v>1041</v>
      </c>
      <c r="J40" s="68" t="s">
        <v>562</v>
      </c>
      <c r="K40" s="68" t="s">
        <v>682</v>
      </c>
      <c r="L40" s="70" t="s">
        <v>1042</v>
      </c>
      <c r="M40" s="71" t="s">
        <v>1043</v>
      </c>
      <c r="N40" s="68" t="s">
        <v>685</v>
      </c>
      <c r="O40" s="68"/>
      <c r="P40" s="73" t="s">
        <v>747</v>
      </c>
      <c r="Q40" s="74" t="s">
        <v>687</v>
      </c>
      <c r="R40" s="73" t="s">
        <v>506</v>
      </c>
      <c r="S40" s="75" t="s">
        <v>1044</v>
      </c>
      <c r="T40" s="76" t="s">
        <v>1045</v>
      </c>
      <c r="U40" s="76" t="s">
        <v>1046</v>
      </c>
      <c r="V40" s="77" t="s">
        <v>1047</v>
      </c>
      <c r="W40" s="76" t="s">
        <v>1048</v>
      </c>
      <c r="X40" s="76" t="s">
        <v>1049</v>
      </c>
      <c r="Y40" s="76" t="s">
        <v>960</v>
      </c>
      <c r="Z40" s="76" t="s">
        <v>1050</v>
      </c>
      <c r="AA40" s="76" t="s">
        <v>1051</v>
      </c>
      <c r="AB40" s="1"/>
      <c r="AC40" s="2"/>
      <c r="AD40" s="1"/>
      <c r="AE40" s="1"/>
      <c r="AF40" s="1"/>
      <c r="AG40" s="1"/>
      <c r="AH40" s="1"/>
      <c r="AI40" s="1"/>
    </row>
    <row r="41" spans="1:35" ht="45" x14ac:dyDescent="0.2">
      <c r="A41" s="1" t="s">
        <v>67</v>
      </c>
      <c r="B41" s="67" t="s">
        <v>145</v>
      </c>
      <c r="C41" s="68" t="s">
        <v>1052</v>
      </c>
      <c r="D41" s="68" t="s">
        <v>1053</v>
      </c>
      <c r="E41" s="68" t="s">
        <v>1054</v>
      </c>
      <c r="F41" s="68"/>
      <c r="G41" s="69" t="s">
        <v>1055</v>
      </c>
      <c r="H41" s="68" t="s">
        <v>679</v>
      </c>
      <c r="I41" s="68" t="s">
        <v>1056</v>
      </c>
      <c r="J41" s="68" t="s">
        <v>1057</v>
      </c>
      <c r="K41" s="68" t="s">
        <v>701</v>
      </c>
      <c r="L41" s="70" t="s">
        <v>1058</v>
      </c>
      <c r="M41" s="71" t="s">
        <v>1059</v>
      </c>
      <c r="N41" s="68" t="s">
        <v>685</v>
      </c>
      <c r="O41" s="68"/>
      <c r="P41" s="73">
        <v>2</v>
      </c>
      <c r="Q41" s="74" t="s">
        <v>320</v>
      </c>
      <c r="R41" s="73" t="s">
        <v>321</v>
      </c>
      <c r="S41" s="75" t="s">
        <v>1060</v>
      </c>
      <c r="T41" s="76" t="s">
        <v>1061</v>
      </c>
      <c r="U41" s="76" t="s">
        <v>1062</v>
      </c>
      <c r="V41" s="77" t="s">
        <v>1063</v>
      </c>
      <c r="W41" s="76" t="s">
        <v>1064</v>
      </c>
      <c r="X41" s="76" t="s">
        <v>1065</v>
      </c>
      <c r="Y41" s="76" t="s">
        <v>1066</v>
      </c>
      <c r="Z41" s="76" t="s">
        <v>1067</v>
      </c>
      <c r="AA41" s="76" t="s">
        <v>1068</v>
      </c>
      <c r="AB41" s="1"/>
      <c r="AC41" s="2"/>
      <c r="AD41" s="1"/>
      <c r="AE41" s="1"/>
      <c r="AF41" s="1"/>
      <c r="AG41" s="1"/>
      <c r="AH41" s="1"/>
      <c r="AI41" s="1"/>
    </row>
    <row r="42" spans="1:35" ht="56.25" x14ac:dyDescent="0.2">
      <c r="A42" s="1" t="s">
        <v>67</v>
      </c>
      <c r="B42" s="67" t="s">
        <v>145</v>
      </c>
      <c r="C42" s="68" t="s">
        <v>1069</v>
      </c>
      <c r="D42" s="68" t="s">
        <v>1070</v>
      </c>
      <c r="E42" s="68" t="s">
        <v>715</v>
      </c>
      <c r="F42" s="68"/>
      <c r="G42" s="69" t="s">
        <v>1071</v>
      </c>
      <c r="H42" s="68" t="s">
        <v>679</v>
      </c>
      <c r="I42" s="68" t="s">
        <v>1072</v>
      </c>
      <c r="J42" s="68" t="s">
        <v>1073</v>
      </c>
      <c r="K42" s="68" t="s">
        <v>682</v>
      </c>
      <c r="L42" s="70" t="s">
        <v>1074</v>
      </c>
      <c r="M42" s="71" t="s">
        <v>1075</v>
      </c>
      <c r="N42" s="68" t="s">
        <v>685</v>
      </c>
      <c r="O42" s="72"/>
      <c r="P42" s="73">
        <v>4</v>
      </c>
      <c r="Q42" s="74" t="s">
        <v>345</v>
      </c>
      <c r="R42" s="73" t="s">
        <v>346</v>
      </c>
      <c r="S42" s="75" t="s">
        <v>1076</v>
      </c>
      <c r="T42" s="76" t="s">
        <v>1077</v>
      </c>
      <c r="U42" s="76" t="s">
        <v>1078</v>
      </c>
      <c r="V42" s="77" t="s">
        <v>1079</v>
      </c>
      <c r="W42" s="76" t="s">
        <v>1080</v>
      </c>
      <c r="X42" s="76" t="s">
        <v>1081</v>
      </c>
      <c r="Y42" s="78" t="s">
        <v>1082</v>
      </c>
      <c r="Z42" s="78" t="s">
        <v>1083</v>
      </c>
      <c r="AA42" s="78" t="s">
        <v>1084</v>
      </c>
      <c r="AB42" s="1"/>
      <c r="AC42" s="2"/>
      <c r="AD42" s="1"/>
      <c r="AE42" s="1"/>
      <c r="AF42" s="1"/>
      <c r="AG42" s="1"/>
      <c r="AH42" s="1"/>
      <c r="AI42" s="1"/>
    </row>
    <row r="43" spans="1:35" ht="45" x14ac:dyDescent="0.2">
      <c r="A43" s="1" t="s">
        <v>67</v>
      </c>
      <c r="B43" s="67" t="s">
        <v>145</v>
      </c>
      <c r="C43" s="68" t="s">
        <v>1085</v>
      </c>
      <c r="D43" s="68" t="s">
        <v>1086</v>
      </c>
      <c r="E43" s="68" t="s">
        <v>791</v>
      </c>
      <c r="F43" s="68"/>
      <c r="G43" s="69" t="s">
        <v>1087</v>
      </c>
      <c r="H43" s="68" t="s">
        <v>679</v>
      </c>
      <c r="I43" s="68" t="s">
        <v>1088</v>
      </c>
      <c r="J43" s="68" t="s">
        <v>1089</v>
      </c>
      <c r="K43" s="68" t="s">
        <v>701</v>
      </c>
      <c r="L43" s="70" t="s">
        <v>1090</v>
      </c>
      <c r="M43" s="71" t="s">
        <v>1091</v>
      </c>
      <c r="N43" s="68" t="s">
        <v>685</v>
      </c>
      <c r="O43" s="72"/>
      <c r="P43" s="73">
        <v>10</v>
      </c>
      <c r="Q43" s="74" t="s">
        <v>468</v>
      </c>
      <c r="R43" s="73" t="s">
        <v>494</v>
      </c>
      <c r="S43" s="75" t="s">
        <v>1092</v>
      </c>
      <c r="T43" s="76" t="s">
        <v>1093</v>
      </c>
      <c r="U43" s="76" t="s">
        <v>1094</v>
      </c>
      <c r="V43" s="77" t="s">
        <v>1095</v>
      </c>
      <c r="W43" s="76" t="s">
        <v>1093</v>
      </c>
      <c r="X43" s="76" t="s">
        <v>1093</v>
      </c>
      <c r="Y43" s="78" t="s">
        <v>1096</v>
      </c>
      <c r="Z43" s="78" t="s">
        <v>1097</v>
      </c>
      <c r="AA43" s="78" t="s">
        <v>627</v>
      </c>
      <c r="AB43" s="1"/>
      <c r="AC43" s="2"/>
      <c r="AD43" s="1"/>
      <c r="AE43" s="1"/>
      <c r="AF43" s="1"/>
      <c r="AG43" s="1"/>
      <c r="AH43" s="1"/>
      <c r="AI43" s="1"/>
    </row>
    <row r="44" spans="1:35" ht="78.75" x14ac:dyDescent="0.2">
      <c r="A44" s="1" t="s">
        <v>67</v>
      </c>
      <c r="B44" s="67" t="s">
        <v>145</v>
      </c>
      <c r="C44" s="72" t="s">
        <v>1098</v>
      </c>
      <c r="D44" s="72" t="s">
        <v>1099</v>
      </c>
      <c r="E44" s="72" t="s">
        <v>962</v>
      </c>
      <c r="F44" s="72"/>
      <c r="G44" s="86" t="s">
        <v>1100</v>
      </c>
      <c r="H44" s="84" t="s">
        <v>698</v>
      </c>
      <c r="I44" s="68" t="s">
        <v>1101</v>
      </c>
      <c r="J44" s="87" t="s">
        <v>1102</v>
      </c>
      <c r="K44" s="84" t="s">
        <v>701</v>
      </c>
      <c r="L44" s="88" t="s">
        <v>1103</v>
      </c>
      <c r="M44" s="89" t="s">
        <v>1104</v>
      </c>
      <c r="N44" s="68" t="s">
        <v>685</v>
      </c>
      <c r="O44" s="84"/>
      <c r="P44" s="84">
        <v>11</v>
      </c>
      <c r="Q44" s="83" t="s">
        <v>320</v>
      </c>
      <c r="R44" s="73" t="s">
        <v>321</v>
      </c>
      <c r="S44" s="85" t="s">
        <v>1105</v>
      </c>
      <c r="T44" s="90" t="s">
        <v>1106</v>
      </c>
      <c r="U44" s="90" t="s">
        <v>1107</v>
      </c>
      <c r="V44" s="91" t="s">
        <v>1108</v>
      </c>
      <c r="W44" s="90" t="s">
        <v>1109</v>
      </c>
      <c r="X44" s="90" t="s">
        <v>1110</v>
      </c>
      <c r="Y44" s="78" t="s">
        <v>1111</v>
      </c>
      <c r="Z44" s="78" t="s">
        <v>1112</v>
      </c>
      <c r="AA44" s="78" t="s">
        <v>1113</v>
      </c>
      <c r="AB44" s="1"/>
      <c r="AC44" s="2"/>
      <c r="AD44" s="1"/>
      <c r="AE44" s="1"/>
      <c r="AF44" s="1"/>
      <c r="AG44" s="1"/>
      <c r="AH44" s="1"/>
      <c r="AI44" s="1"/>
    </row>
    <row r="45" spans="1:35" ht="22.5" x14ac:dyDescent="0.2">
      <c r="A45" s="1" t="s">
        <v>67</v>
      </c>
      <c r="B45" s="67" t="s">
        <v>145</v>
      </c>
      <c r="C45" s="68" t="s">
        <v>1114</v>
      </c>
      <c r="D45" s="68" t="s">
        <v>1115</v>
      </c>
      <c r="E45" s="68" t="s">
        <v>1116</v>
      </c>
      <c r="F45" s="68"/>
      <c r="G45" s="69" t="s">
        <v>1117</v>
      </c>
      <c r="H45" s="87" t="s">
        <v>698</v>
      </c>
      <c r="I45" s="68" t="s">
        <v>1118</v>
      </c>
      <c r="J45" s="87" t="s">
        <v>562</v>
      </c>
      <c r="K45" s="87" t="s">
        <v>682</v>
      </c>
      <c r="L45" s="88" t="s">
        <v>1119</v>
      </c>
      <c r="M45" s="94" t="s">
        <v>1120</v>
      </c>
      <c r="N45" s="68" t="s">
        <v>685</v>
      </c>
      <c r="O45" s="87"/>
      <c r="P45" s="87">
        <v>13</v>
      </c>
      <c r="Q45" s="83" t="s">
        <v>320</v>
      </c>
      <c r="R45" s="73" t="s">
        <v>324</v>
      </c>
      <c r="S45" s="85" t="s">
        <v>1121</v>
      </c>
      <c r="T45" s="90" t="s">
        <v>1122</v>
      </c>
      <c r="U45" s="90" t="s">
        <v>1123</v>
      </c>
      <c r="V45" s="91" t="s">
        <v>1124</v>
      </c>
      <c r="W45" s="90" t="s">
        <v>1125</v>
      </c>
      <c r="X45" s="90" t="s">
        <v>1126</v>
      </c>
      <c r="Y45" s="76" t="s">
        <v>1127</v>
      </c>
      <c r="Z45" s="76" t="s">
        <v>812</v>
      </c>
      <c r="AA45" s="76" t="s">
        <v>665</v>
      </c>
      <c r="AB45" s="1"/>
      <c r="AC45" s="2"/>
      <c r="AD45" s="1"/>
      <c r="AE45" s="1"/>
      <c r="AF45" s="1"/>
      <c r="AG45" s="1"/>
      <c r="AH45" s="1"/>
      <c r="AI45" s="1"/>
    </row>
    <row r="46" spans="1:35" ht="78.75" x14ac:dyDescent="0.2">
      <c r="A46" s="1" t="s">
        <v>67</v>
      </c>
      <c r="B46" s="67" t="s">
        <v>145</v>
      </c>
      <c r="C46" s="72" t="s">
        <v>1128</v>
      </c>
      <c r="D46" s="72" t="s">
        <v>1129</v>
      </c>
      <c r="E46" s="72" t="s">
        <v>758</v>
      </c>
      <c r="F46" s="72"/>
      <c r="G46" s="69" t="s">
        <v>1130</v>
      </c>
      <c r="H46" s="84" t="s">
        <v>698</v>
      </c>
      <c r="I46" s="69" t="s">
        <v>1131</v>
      </c>
      <c r="J46" s="87" t="s">
        <v>1132</v>
      </c>
      <c r="K46" s="84" t="s">
        <v>701</v>
      </c>
      <c r="L46" s="88" t="s">
        <v>1133</v>
      </c>
      <c r="M46" s="89" t="s">
        <v>1134</v>
      </c>
      <c r="N46" s="68" t="s">
        <v>685</v>
      </c>
      <c r="O46" s="84"/>
      <c r="P46" s="84">
        <v>20</v>
      </c>
      <c r="Q46" s="83" t="s">
        <v>359</v>
      </c>
      <c r="R46" s="73" t="s">
        <v>369</v>
      </c>
      <c r="S46" s="85" t="s">
        <v>1135</v>
      </c>
      <c r="T46" s="90" t="s">
        <v>1136</v>
      </c>
      <c r="U46" s="90" t="s">
        <v>1137</v>
      </c>
      <c r="V46" s="91" t="s">
        <v>1138</v>
      </c>
      <c r="W46" s="90" t="s">
        <v>1136</v>
      </c>
      <c r="X46" s="90" t="s">
        <v>1137</v>
      </c>
      <c r="Y46" s="78" t="s">
        <v>1139</v>
      </c>
      <c r="Z46" s="78" t="s">
        <v>1140</v>
      </c>
      <c r="AA46" s="78" t="s">
        <v>1082</v>
      </c>
      <c r="AB46" s="1"/>
      <c r="AC46" s="2"/>
      <c r="AD46" s="1"/>
      <c r="AE46" s="1"/>
      <c r="AF46" s="1"/>
      <c r="AG46" s="1"/>
      <c r="AH46" s="1"/>
      <c r="AI46" s="1"/>
    </row>
    <row r="47" spans="1:35" ht="23.25" thickBot="1" x14ac:dyDescent="0.25">
      <c r="A47" s="1" t="s">
        <v>67</v>
      </c>
      <c r="B47" s="67" t="s">
        <v>145</v>
      </c>
      <c r="C47" s="68" t="s">
        <v>1141</v>
      </c>
      <c r="D47" s="68" t="s">
        <v>1142</v>
      </c>
      <c r="E47" s="68" t="s">
        <v>1143</v>
      </c>
      <c r="F47" s="68"/>
      <c r="G47" s="69">
        <v>33267</v>
      </c>
      <c r="H47" s="68" t="s">
        <v>568</v>
      </c>
      <c r="I47" s="68" t="s">
        <v>1144</v>
      </c>
      <c r="J47" s="68" t="s">
        <v>562</v>
      </c>
      <c r="K47" s="68" t="s">
        <v>563</v>
      </c>
      <c r="L47" s="70" t="s">
        <v>1145</v>
      </c>
      <c r="M47" s="71" t="s">
        <v>1146</v>
      </c>
      <c r="N47" s="68" t="s">
        <v>868</v>
      </c>
      <c r="O47" s="72" t="s">
        <v>869</v>
      </c>
      <c r="P47" s="73">
        <v>5</v>
      </c>
      <c r="Q47" s="74" t="s">
        <v>1147</v>
      </c>
      <c r="R47" s="92" t="s">
        <v>473</v>
      </c>
      <c r="S47" s="75">
        <v>23072202135553</v>
      </c>
      <c r="T47" s="76">
        <v>45272</v>
      </c>
      <c r="U47" s="76">
        <v>47098</v>
      </c>
      <c r="V47" s="77" t="s">
        <v>1148</v>
      </c>
      <c r="W47" s="76">
        <v>45576</v>
      </c>
      <c r="X47" s="76">
        <v>47401</v>
      </c>
      <c r="Y47" s="78" t="s">
        <v>1149</v>
      </c>
      <c r="Z47" s="78" t="s">
        <v>1150</v>
      </c>
      <c r="AA47" s="78" t="s">
        <v>1151</v>
      </c>
      <c r="AB47" s="1"/>
      <c r="AC47" s="2"/>
      <c r="AD47" s="1"/>
      <c r="AE47" s="1"/>
      <c r="AF47" s="1"/>
      <c r="AG47" s="1"/>
      <c r="AH47" s="1"/>
      <c r="AI47" s="1"/>
    </row>
    <row r="48" spans="1:35" ht="34.5" thickBot="1" x14ac:dyDescent="0.25">
      <c r="A48" s="1" t="s">
        <v>67</v>
      </c>
      <c r="B48" s="67" t="s">
        <v>145</v>
      </c>
      <c r="C48" s="67" t="s">
        <v>1152</v>
      </c>
      <c r="D48" s="67" t="s">
        <v>1153</v>
      </c>
      <c r="E48" s="67" t="s">
        <v>863</v>
      </c>
      <c r="F48" s="67"/>
      <c r="G48" s="76">
        <v>33302</v>
      </c>
      <c r="H48" s="79" t="s">
        <v>561</v>
      </c>
      <c r="I48" s="80" t="s">
        <v>1154</v>
      </c>
      <c r="J48" s="93" t="s">
        <v>1155</v>
      </c>
      <c r="K48" s="67" t="s">
        <v>844</v>
      </c>
      <c r="L48" s="81" t="s">
        <v>1156</v>
      </c>
      <c r="M48" s="82">
        <v>9560122908</v>
      </c>
      <c r="N48" s="68" t="s">
        <v>868</v>
      </c>
      <c r="O48" s="72" t="s">
        <v>869</v>
      </c>
      <c r="P48" s="73">
        <v>8</v>
      </c>
      <c r="Q48" s="83" t="s">
        <v>320</v>
      </c>
      <c r="R48" s="73" t="s">
        <v>321</v>
      </c>
      <c r="S48" s="75">
        <v>25072202000020</v>
      </c>
      <c r="T48" s="76">
        <v>45717</v>
      </c>
      <c r="U48" s="76">
        <v>47542</v>
      </c>
      <c r="V48" s="77" t="s">
        <v>1157</v>
      </c>
      <c r="W48" s="76">
        <v>45324</v>
      </c>
      <c r="X48" s="76">
        <v>47150</v>
      </c>
      <c r="Y48" s="76" t="s">
        <v>1066</v>
      </c>
      <c r="Z48" s="76" t="s">
        <v>1067</v>
      </c>
      <c r="AA48" s="76" t="s">
        <v>1068</v>
      </c>
      <c r="AB48" s="1"/>
      <c r="AC48" s="2"/>
      <c r="AD48" s="1"/>
      <c r="AE48" s="1"/>
      <c r="AF48" s="1"/>
      <c r="AG48" s="1"/>
      <c r="AH48" s="1"/>
      <c r="AI48" s="1"/>
    </row>
    <row r="49" spans="1:35" ht="56.25" x14ac:dyDescent="0.2">
      <c r="A49" s="1" t="s">
        <v>67</v>
      </c>
      <c r="B49" s="67" t="s">
        <v>145</v>
      </c>
      <c r="C49" s="67" t="s">
        <v>654</v>
      </c>
      <c r="D49" s="67" t="s">
        <v>655</v>
      </c>
      <c r="E49" s="67" t="s">
        <v>574</v>
      </c>
      <c r="F49" s="67" t="s">
        <v>560</v>
      </c>
      <c r="G49" s="76">
        <v>34034</v>
      </c>
      <c r="H49" s="79" t="s">
        <v>561</v>
      </c>
      <c r="I49" s="80" t="s">
        <v>1158</v>
      </c>
      <c r="J49" s="93" t="s">
        <v>1159</v>
      </c>
      <c r="K49" s="67" t="s">
        <v>563</v>
      </c>
      <c r="L49" s="81" t="s">
        <v>658</v>
      </c>
      <c r="M49" s="82">
        <v>9334756793</v>
      </c>
      <c r="N49" s="68" t="s">
        <v>868</v>
      </c>
      <c r="O49" s="72" t="s">
        <v>869</v>
      </c>
      <c r="P49" s="73">
        <v>11</v>
      </c>
      <c r="Q49" s="83" t="s">
        <v>320</v>
      </c>
      <c r="R49" s="73" t="s">
        <v>321</v>
      </c>
      <c r="S49" s="75">
        <v>25072202000024</v>
      </c>
      <c r="T49" s="76">
        <v>45660</v>
      </c>
      <c r="U49" s="76">
        <v>47485</v>
      </c>
      <c r="V49" s="77" t="s">
        <v>661</v>
      </c>
      <c r="W49" s="76">
        <v>45428</v>
      </c>
      <c r="X49" s="76">
        <v>47253</v>
      </c>
      <c r="Y49" s="76" t="s">
        <v>1160</v>
      </c>
      <c r="Z49" s="76" t="s">
        <v>1161</v>
      </c>
      <c r="AA49" s="76" t="s">
        <v>665</v>
      </c>
      <c r="AB49" s="1"/>
      <c r="AC49" s="2"/>
      <c r="AD49" s="1"/>
      <c r="AE49" s="1"/>
      <c r="AF49" s="1"/>
      <c r="AG49" s="1"/>
      <c r="AH49" s="1"/>
      <c r="AI49" s="1"/>
    </row>
    <row r="50" spans="1:35" ht="33.75" x14ac:dyDescent="0.2">
      <c r="A50" s="1" t="s">
        <v>67</v>
      </c>
      <c r="B50" s="67" t="s">
        <v>145</v>
      </c>
      <c r="C50" s="68" t="s">
        <v>1162</v>
      </c>
      <c r="D50" s="68" t="s">
        <v>1163</v>
      </c>
      <c r="E50" s="68" t="s">
        <v>1164</v>
      </c>
      <c r="F50" s="68"/>
      <c r="G50" s="69" t="s">
        <v>1165</v>
      </c>
      <c r="H50" s="68" t="s">
        <v>568</v>
      </c>
      <c r="I50" s="68" t="s">
        <v>1166</v>
      </c>
      <c r="J50" s="68" t="s">
        <v>1167</v>
      </c>
      <c r="K50" s="68" t="s">
        <v>566</v>
      </c>
      <c r="L50" s="70" t="s">
        <v>1168</v>
      </c>
      <c r="M50" s="71" t="s">
        <v>1169</v>
      </c>
      <c r="N50" s="68" t="s">
        <v>868</v>
      </c>
      <c r="O50" s="72" t="s">
        <v>869</v>
      </c>
      <c r="P50" s="73">
        <v>4</v>
      </c>
      <c r="Q50" s="74" t="s">
        <v>217</v>
      </c>
      <c r="R50" s="92" t="s">
        <v>238</v>
      </c>
      <c r="S50" s="75">
        <v>21072202131411</v>
      </c>
      <c r="T50" s="76" t="s">
        <v>1170</v>
      </c>
      <c r="U50" s="76" t="s">
        <v>1171</v>
      </c>
      <c r="V50" s="77" t="s">
        <v>1172</v>
      </c>
      <c r="W50" s="76" t="s">
        <v>1173</v>
      </c>
      <c r="X50" s="76" t="s">
        <v>1174</v>
      </c>
      <c r="Y50" s="78" t="s">
        <v>640</v>
      </c>
      <c r="Z50" s="78" t="s">
        <v>1021</v>
      </c>
      <c r="AA50" s="78" t="s">
        <v>665</v>
      </c>
      <c r="AB50" s="1"/>
      <c r="AC50" s="2"/>
      <c r="AD50" s="1"/>
      <c r="AE50" s="1"/>
      <c r="AF50" s="1"/>
      <c r="AG50" s="1"/>
      <c r="AH50" s="1"/>
      <c r="AI50" s="1"/>
    </row>
    <row r="51" spans="1:35" ht="56.25" x14ac:dyDescent="0.2">
      <c r="A51" s="1" t="s">
        <v>67</v>
      </c>
      <c r="B51" s="67" t="s">
        <v>145</v>
      </c>
      <c r="C51" s="68" t="s">
        <v>1175</v>
      </c>
      <c r="D51" s="68" t="s">
        <v>1176</v>
      </c>
      <c r="E51" s="68" t="s">
        <v>589</v>
      </c>
      <c r="F51" s="68" t="s">
        <v>560</v>
      </c>
      <c r="G51" s="69">
        <v>29809</v>
      </c>
      <c r="H51" s="68" t="s">
        <v>561</v>
      </c>
      <c r="I51" s="68" t="s">
        <v>1177</v>
      </c>
      <c r="J51" s="68" t="s">
        <v>1178</v>
      </c>
      <c r="K51" s="68" t="s">
        <v>566</v>
      </c>
      <c r="L51" s="70" t="s">
        <v>1179</v>
      </c>
      <c r="M51" s="71" t="s">
        <v>1180</v>
      </c>
      <c r="N51" s="68" t="s">
        <v>868</v>
      </c>
      <c r="O51" s="72" t="s">
        <v>869</v>
      </c>
      <c r="P51" s="73">
        <v>18</v>
      </c>
      <c r="Q51" s="74" t="s">
        <v>567</v>
      </c>
      <c r="R51" s="92" t="s">
        <v>238</v>
      </c>
      <c r="S51" s="75">
        <v>25072202002003</v>
      </c>
      <c r="T51" s="76">
        <v>45678</v>
      </c>
      <c r="U51" s="76">
        <v>47503</v>
      </c>
      <c r="V51" s="77" t="s">
        <v>1181</v>
      </c>
      <c r="W51" s="76">
        <v>44985</v>
      </c>
      <c r="X51" s="76">
        <v>46810</v>
      </c>
      <c r="Y51" s="78" t="s">
        <v>1182</v>
      </c>
      <c r="Z51" s="78" t="s">
        <v>1183</v>
      </c>
      <c r="AA51" s="78" t="s">
        <v>1184</v>
      </c>
      <c r="AB51" s="1"/>
      <c r="AC51" s="2"/>
      <c r="AD51" s="1"/>
      <c r="AE51" s="1"/>
      <c r="AF51" s="1"/>
      <c r="AG51" s="1"/>
      <c r="AH51" s="1"/>
      <c r="AI51" s="1"/>
    </row>
    <row r="52" spans="1:35" ht="57" thickBot="1" x14ac:dyDescent="0.25">
      <c r="A52" s="1" t="s">
        <v>67</v>
      </c>
      <c r="B52" s="67" t="s">
        <v>145</v>
      </c>
      <c r="C52" s="68" t="s">
        <v>1185</v>
      </c>
      <c r="D52" s="68" t="s">
        <v>1186</v>
      </c>
      <c r="E52" s="68" t="s">
        <v>863</v>
      </c>
      <c r="F52" s="68"/>
      <c r="G52" s="69" t="s">
        <v>1187</v>
      </c>
      <c r="H52" s="68" t="s">
        <v>561</v>
      </c>
      <c r="I52" s="68" t="s">
        <v>1188</v>
      </c>
      <c r="J52" s="68" t="s">
        <v>1189</v>
      </c>
      <c r="K52" s="68" t="s">
        <v>566</v>
      </c>
      <c r="L52" s="70" t="s">
        <v>1190</v>
      </c>
      <c r="M52" s="71" t="s">
        <v>1191</v>
      </c>
      <c r="N52" s="68" t="s">
        <v>868</v>
      </c>
      <c r="O52" s="72" t="s">
        <v>869</v>
      </c>
      <c r="P52" s="73">
        <v>9</v>
      </c>
      <c r="Q52" s="74" t="s">
        <v>262</v>
      </c>
      <c r="R52" s="92" t="s">
        <v>278</v>
      </c>
      <c r="S52" s="75">
        <v>25072202001852</v>
      </c>
      <c r="T52" s="76" t="s">
        <v>1192</v>
      </c>
      <c r="U52" s="76" t="s">
        <v>1193</v>
      </c>
      <c r="V52" s="77" t="s">
        <v>1194</v>
      </c>
      <c r="W52" s="76" t="s">
        <v>1195</v>
      </c>
      <c r="X52" s="76" t="s">
        <v>1196</v>
      </c>
      <c r="Y52" s="76" t="s">
        <v>989</v>
      </c>
      <c r="Z52" s="76" t="s">
        <v>755</v>
      </c>
      <c r="AA52" s="76" t="s">
        <v>1197</v>
      </c>
      <c r="AB52" s="1"/>
      <c r="AC52" s="2"/>
      <c r="AD52" s="1"/>
      <c r="AE52" s="1"/>
      <c r="AF52" s="1"/>
      <c r="AG52" s="1"/>
      <c r="AH52" s="1"/>
      <c r="AI52" s="1"/>
    </row>
    <row r="53" spans="1:35" ht="45.75" thickBot="1" x14ac:dyDescent="0.25">
      <c r="A53" s="1" t="s">
        <v>67</v>
      </c>
      <c r="B53" s="67" t="s">
        <v>145</v>
      </c>
      <c r="C53" s="67" t="s">
        <v>975</v>
      </c>
      <c r="D53" s="67" t="s">
        <v>1198</v>
      </c>
      <c r="E53" s="67" t="s">
        <v>1116</v>
      </c>
      <c r="F53" s="67"/>
      <c r="G53" s="76" t="s">
        <v>1199</v>
      </c>
      <c r="H53" s="79" t="s">
        <v>568</v>
      </c>
      <c r="I53" s="80" t="s">
        <v>1200</v>
      </c>
      <c r="J53" s="93" t="s">
        <v>1201</v>
      </c>
      <c r="K53" s="67" t="s">
        <v>566</v>
      </c>
      <c r="L53" s="81" t="s">
        <v>1202</v>
      </c>
      <c r="M53" s="82">
        <v>9165689504</v>
      </c>
      <c r="N53" s="68" t="s">
        <v>868</v>
      </c>
      <c r="O53" s="72" t="s">
        <v>869</v>
      </c>
      <c r="P53" s="73">
        <v>23</v>
      </c>
      <c r="Q53" s="83" t="s">
        <v>1203</v>
      </c>
      <c r="R53" s="73" t="s">
        <v>514</v>
      </c>
      <c r="S53" s="75">
        <v>23072202116654</v>
      </c>
      <c r="T53" s="76" t="s">
        <v>1204</v>
      </c>
      <c r="U53" s="76" t="s">
        <v>1205</v>
      </c>
      <c r="V53" s="77" t="s">
        <v>1206</v>
      </c>
      <c r="W53" s="76" t="s">
        <v>1207</v>
      </c>
      <c r="X53" s="76" t="s">
        <v>1208</v>
      </c>
      <c r="Y53" s="76" t="s">
        <v>989</v>
      </c>
      <c r="Z53" s="76" t="s">
        <v>1209</v>
      </c>
      <c r="AA53" s="76" t="s">
        <v>1210</v>
      </c>
      <c r="AB53" s="1"/>
      <c r="AC53" s="2"/>
      <c r="AD53" s="1"/>
      <c r="AE53" s="1"/>
      <c r="AF53" s="1"/>
      <c r="AG53" s="1"/>
      <c r="AH53" s="1"/>
      <c r="AI53" s="1"/>
    </row>
    <row r="54" spans="1:35" ht="33.75" x14ac:dyDescent="0.2">
      <c r="A54" s="1" t="s">
        <v>67</v>
      </c>
      <c r="B54" s="67" t="s">
        <v>145</v>
      </c>
      <c r="C54" s="67" t="s">
        <v>1211</v>
      </c>
      <c r="D54" s="67" t="s">
        <v>1212</v>
      </c>
      <c r="E54" s="67" t="s">
        <v>816</v>
      </c>
      <c r="F54" s="67"/>
      <c r="G54" s="76" t="s">
        <v>1213</v>
      </c>
      <c r="H54" s="79" t="s">
        <v>568</v>
      </c>
      <c r="I54" s="80" t="s">
        <v>1214</v>
      </c>
      <c r="J54" s="93" t="s">
        <v>562</v>
      </c>
      <c r="K54" s="67" t="s">
        <v>563</v>
      </c>
      <c r="L54" s="81" t="s">
        <v>1215</v>
      </c>
      <c r="M54" s="82">
        <v>9270093190</v>
      </c>
      <c r="N54" s="68" t="s">
        <v>868</v>
      </c>
      <c r="O54" s="72" t="s">
        <v>869</v>
      </c>
      <c r="P54" s="73">
        <v>6</v>
      </c>
      <c r="Q54" s="83" t="s">
        <v>320</v>
      </c>
      <c r="R54" s="73" t="s">
        <v>1216</v>
      </c>
      <c r="S54" s="75">
        <v>24072202007458</v>
      </c>
      <c r="T54" s="76" t="s">
        <v>1217</v>
      </c>
      <c r="U54" s="76" t="s">
        <v>1218</v>
      </c>
      <c r="V54" s="77" t="s">
        <v>1219</v>
      </c>
      <c r="W54" s="76" t="s">
        <v>1220</v>
      </c>
      <c r="X54" s="76" t="s">
        <v>1221</v>
      </c>
      <c r="Y54" s="76" t="s">
        <v>1222</v>
      </c>
      <c r="Z54" s="76" t="s">
        <v>627</v>
      </c>
      <c r="AA54" s="76" t="s">
        <v>974</v>
      </c>
      <c r="AB54" s="1"/>
      <c r="AC54" s="2"/>
      <c r="AD54" s="1"/>
      <c r="AE54" s="1"/>
      <c r="AF54" s="1"/>
      <c r="AG54" s="1"/>
      <c r="AH54" s="1"/>
      <c r="AI54" s="1"/>
    </row>
    <row r="55" spans="1:35" ht="56.25" x14ac:dyDescent="0.2">
      <c r="A55" s="1" t="s">
        <v>67</v>
      </c>
      <c r="B55" s="67" t="s">
        <v>145</v>
      </c>
      <c r="C55" s="68" t="s">
        <v>1223</v>
      </c>
      <c r="D55" s="68" t="s">
        <v>1224</v>
      </c>
      <c r="E55" s="68" t="s">
        <v>863</v>
      </c>
      <c r="F55" s="68"/>
      <c r="G55" s="69" t="s">
        <v>1225</v>
      </c>
      <c r="H55" s="68" t="s">
        <v>561</v>
      </c>
      <c r="I55" s="68" t="s">
        <v>1226</v>
      </c>
      <c r="J55" s="68" t="s">
        <v>1189</v>
      </c>
      <c r="K55" s="68" t="s">
        <v>566</v>
      </c>
      <c r="L55" s="70" t="s">
        <v>1227</v>
      </c>
      <c r="M55" s="71" t="s">
        <v>1228</v>
      </c>
      <c r="N55" s="68" t="s">
        <v>868</v>
      </c>
      <c r="O55" s="72" t="s">
        <v>869</v>
      </c>
      <c r="P55" s="73">
        <v>15</v>
      </c>
      <c r="Q55" s="74" t="s">
        <v>262</v>
      </c>
      <c r="R55" s="92" t="s">
        <v>277</v>
      </c>
      <c r="S55" s="75">
        <v>25072202000908</v>
      </c>
      <c r="T55" s="76" t="s">
        <v>1229</v>
      </c>
      <c r="U55" s="76" t="s">
        <v>1230</v>
      </c>
      <c r="V55" s="77" t="s">
        <v>1231</v>
      </c>
      <c r="W55" s="76" t="s">
        <v>1232</v>
      </c>
      <c r="X55" s="76" t="s">
        <v>1233</v>
      </c>
      <c r="Y55" s="76" t="s">
        <v>910</v>
      </c>
      <c r="Z55" s="76" t="s">
        <v>639</v>
      </c>
      <c r="AA55" s="76" t="s">
        <v>828</v>
      </c>
      <c r="AB55" s="1"/>
      <c r="AC55" s="2"/>
      <c r="AD55" s="1"/>
      <c r="AE55" s="1"/>
      <c r="AF55" s="1"/>
      <c r="AG55" s="1"/>
      <c r="AH55" s="1"/>
      <c r="AI55" s="1"/>
    </row>
    <row r="56" spans="1:35" ht="57" thickBot="1" x14ac:dyDescent="0.25">
      <c r="A56" s="1" t="s">
        <v>67</v>
      </c>
      <c r="B56" s="67" t="s">
        <v>145</v>
      </c>
      <c r="C56" s="68" t="s">
        <v>1223</v>
      </c>
      <c r="D56" s="68" t="s">
        <v>1224</v>
      </c>
      <c r="E56" s="68" t="s">
        <v>863</v>
      </c>
      <c r="F56" s="68"/>
      <c r="G56" s="69" t="s">
        <v>1225</v>
      </c>
      <c r="H56" s="68" t="s">
        <v>561</v>
      </c>
      <c r="I56" s="68" t="s">
        <v>1226</v>
      </c>
      <c r="J56" s="68" t="s">
        <v>1189</v>
      </c>
      <c r="K56" s="68" t="s">
        <v>566</v>
      </c>
      <c r="L56" s="70" t="s">
        <v>1227</v>
      </c>
      <c r="M56" s="71" t="s">
        <v>1228</v>
      </c>
      <c r="N56" s="68" t="s">
        <v>868</v>
      </c>
      <c r="O56" s="72" t="s">
        <v>869</v>
      </c>
      <c r="P56" s="73">
        <v>15</v>
      </c>
      <c r="Q56" s="74" t="s">
        <v>262</v>
      </c>
      <c r="R56" s="92" t="s">
        <v>278</v>
      </c>
      <c r="S56" s="75">
        <v>24072202050025</v>
      </c>
      <c r="T56" s="76" t="s">
        <v>1234</v>
      </c>
      <c r="U56" s="76" t="s">
        <v>1235</v>
      </c>
      <c r="V56" s="77" t="s">
        <v>1231</v>
      </c>
      <c r="W56" s="76" t="s">
        <v>1232</v>
      </c>
      <c r="X56" s="76" t="s">
        <v>1233</v>
      </c>
      <c r="Y56" s="76" t="s">
        <v>910</v>
      </c>
      <c r="Z56" s="76" t="s">
        <v>639</v>
      </c>
      <c r="AA56" s="76" t="s">
        <v>828</v>
      </c>
      <c r="AB56" s="1"/>
      <c r="AC56" s="2"/>
      <c r="AD56" s="1"/>
      <c r="AE56" s="1"/>
      <c r="AF56" s="1"/>
      <c r="AG56" s="1"/>
      <c r="AH56" s="1"/>
      <c r="AI56" s="1"/>
    </row>
    <row r="57" spans="1:35" ht="36.75" thickBot="1" x14ac:dyDescent="0.25">
      <c r="A57" s="1" t="s">
        <v>67</v>
      </c>
      <c r="B57" s="95" t="s">
        <v>145</v>
      </c>
      <c r="C57" s="95" t="s">
        <v>1236</v>
      </c>
      <c r="D57" s="95" t="s">
        <v>772</v>
      </c>
      <c r="E57" s="95" t="s">
        <v>863</v>
      </c>
      <c r="F57" s="95" t="s">
        <v>869</v>
      </c>
      <c r="G57" s="96" t="s">
        <v>1237</v>
      </c>
      <c r="H57" s="95" t="s">
        <v>561</v>
      </c>
      <c r="I57" s="96" t="s">
        <v>1238</v>
      </c>
      <c r="J57" s="95" t="s">
        <v>1239</v>
      </c>
      <c r="K57" s="97">
        <v>9938864198</v>
      </c>
      <c r="L57" s="95" t="s">
        <v>868</v>
      </c>
      <c r="M57" s="95" t="s">
        <v>1240</v>
      </c>
      <c r="N57" s="95" t="s">
        <v>566</v>
      </c>
      <c r="O57" s="95">
        <v>264</v>
      </c>
      <c r="P57" s="95">
        <v>16</v>
      </c>
      <c r="Q57" s="95" t="s">
        <v>320</v>
      </c>
      <c r="R57" s="95" t="s">
        <v>321</v>
      </c>
      <c r="S57" s="98">
        <v>23072202110297</v>
      </c>
      <c r="T57" s="99" t="s">
        <v>1241</v>
      </c>
      <c r="U57" s="99" t="s">
        <v>1242</v>
      </c>
      <c r="V57" s="98" t="s">
        <v>1243</v>
      </c>
      <c r="W57" s="99" t="s">
        <v>1207</v>
      </c>
      <c r="X57" s="99" t="s">
        <v>1208</v>
      </c>
      <c r="Y57" s="96" t="s">
        <v>989</v>
      </c>
      <c r="Z57" s="96" t="s">
        <v>974</v>
      </c>
      <c r="AA57" s="96" t="s">
        <v>1244</v>
      </c>
      <c r="AB57" s="1"/>
      <c r="AC57" s="2"/>
      <c r="AD57" s="1"/>
      <c r="AE57" s="1"/>
      <c r="AF57" s="1"/>
      <c r="AG57" s="1"/>
      <c r="AH57" s="1"/>
      <c r="AI57" s="1"/>
    </row>
    <row r="58" spans="1:35" ht="36.75" thickBot="1" x14ac:dyDescent="0.25">
      <c r="A58" s="1" t="s">
        <v>67</v>
      </c>
      <c r="B58" s="95" t="s">
        <v>145</v>
      </c>
      <c r="C58" s="100" t="s">
        <v>1245</v>
      </c>
      <c r="D58" s="100" t="s">
        <v>1246</v>
      </c>
      <c r="E58" s="100" t="s">
        <v>1247</v>
      </c>
      <c r="F58" s="100" t="s">
        <v>869</v>
      </c>
      <c r="G58" s="101" t="s">
        <v>1248</v>
      </c>
      <c r="H58" s="100" t="s">
        <v>568</v>
      </c>
      <c r="I58" s="100" t="s">
        <v>1249</v>
      </c>
      <c r="J58" s="100" t="s">
        <v>1250</v>
      </c>
      <c r="K58" s="100">
        <v>9753130037</v>
      </c>
      <c r="L58" s="100" t="s">
        <v>868</v>
      </c>
      <c r="M58" s="100" t="s">
        <v>1251</v>
      </c>
      <c r="N58" s="100" t="s">
        <v>566</v>
      </c>
      <c r="O58" s="100">
        <v>165</v>
      </c>
      <c r="P58" s="100">
        <v>5</v>
      </c>
      <c r="Q58" s="100" t="s">
        <v>569</v>
      </c>
      <c r="R58" s="100" t="s">
        <v>380</v>
      </c>
      <c r="S58" s="102">
        <v>21072202143656</v>
      </c>
      <c r="T58" s="101" t="s">
        <v>1252</v>
      </c>
      <c r="U58" s="101" t="s">
        <v>1253</v>
      </c>
      <c r="V58" s="102" t="s">
        <v>1254</v>
      </c>
      <c r="W58" s="101" t="s">
        <v>1255</v>
      </c>
      <c r="X58" s="101" t="s">
        <v>1256</v>
      </c>
      <c r="Y58" s="100" t="s">
        <v>989</v>
      </c>
      <c r="Z58" s="100" t="s">
        <v>974</v>
      </c>
      <c r="AA58" s="100" t="s">
        <v>665</v>
      </c>
      <c r="AB58" s="1"/>
      <c r="AC58" s="2"/>
      <c r="AD58" s="1"/>
      <c r="AE58" s="1"/>
      <c r="AF58" s="1"/>
      <c r="AG58" s="1"/>
      <c r="AH58" s="1"/>
      <c r="AI58" s="1"/>
    </row>
    <row r="59" spans="1:35" ht="36.75" thickBot="1" x14ac:dyDescent="0.25">
      <c r="A59" s="1" t="s">
        <v>67</v>
      </c>
      <c r="B59" s="95" t="s">
        <v>145</v>
      </c>
      <c r="C59" s="100" t="s">
        <v>1245</v>
      </c>
      <c r="D59" s="100" t="s">
        <v>1246</v>
      </c>
      <c r="E59" s="100" t="s">
        <v>1247</v>
      </c>
      <c r="F59" s="100" t="s">
        <v>869</v>
      </c>
      <c r="G59" s="100" t="s">
        <v>1248</v>
      </c>
      <c r="H59" s="100" t="s">
        <v>568</v>
      </c>
      <c r="I59" s="100" t="s">
        <v>1249</v>
      </c>
      <c r="J59" s="100" t="s">
        <v>1250</v>
      </c>
      <c r="K59" s="100">
        <v>9753130037</v>
      </c>
      <c r="L59" s="100" t="s">
        <v>868</v>
      </c>
      <c r="M59" s="100" t="s">
        <v>1257</v>
      </c>
      <c r="N59" s="100" t="s">
        <v>566</v>
      </c>
      <c r="O59" s="100">
        <v>165</v>
      </c>
      <c r="P59" s="100">
        <v>5</v>
      </c>
      <c r="Q59" s="100" t="s">
        <v>1258</v>
      </c>
      <c r="R59" s="100" t="s">
        <v>501</v>
      </c>
      <c r="S59" s="102">
        <v>23072202134864</v>
      </c>
      <c r="T59" s="100" t="s">
        <v>1259</v>
      </c>
      <c r="U59" s="100" t="s">
        <v>1260</v>
      </c>
      <c r="V59" s="102" t="s">
        <v>1254</v>
      </c>
      <c r="W59" s="100" t="s">
        <v>1255</v>
      </c>
      <c r="X59" s="100" t="s">
        <v>1256</v>
      </c>
      <c r="Y59" s="100" t="s">
        <v>989</v>
      </c>
      <c r="Z59" s="100" t="s">
        <v>974</v>
      </c>
      <c r="AA59" s="100" t="s">
        <v>665</v>
      </c>
      <c r="AB59" s="1"/>
      <c r="AC59" s="2"/>
      <c r="AD59" s="1"/>
      <c r="AE59" s="1"/>
      <c r="AF59" s="1"/>
      <c r="AG59" s="1"/>
      <c r="AH59" s="1"/>
      <c r="AI59" s="1"/>
    </row>
    <row r="60" spans="1:35" ht="48.75" thickBot="1" x14ac:dyDescent="0.25">
      <c r="A60" s="1" t="s">
        <v>67</v>
      </c>
      <c r="B60" s="95" t="s">
        <v>145</v>
      </c>
      <c r="C60" s="100" t="s">
        <v>144</v>
      </c>
      <c r="D60" s="100" t="s">
        <v>1261</v>
      </c>
      <c r="E60" s="100" t="s">
        <v>1262</v>
      </c>
      <c r="F60" s="100" t="s">
        <v>869</v>
      </c>
      <c r="G60" s="100" t="s">
        <v>1263</v>
      </c>
      <c r="H60" s="100" t="s">
        <v>568</v>
      </c>
      <c r="I60" s="100" t="s">
        <v>1264</v>
      </c>
      <c r="J60" s="100" t="s">
        <v>1265</v>
      </c>
      <c r="K60" s="100">
        <v>9753426554</v>
      </c>
      <c r="L60" s="100" t="s">
        <v>868</v>
      </c>
      <c r="M60" s="100" t="s">
        <v>1266</v>
      </c>
      <c r="N60" s="100" t="s">
        <v>566</v>
      </c>
      <c r="O60" s="100">
        <v>300</v>
      </c>
      <c r="P60" s="100">
        <v>3</v>
      </c>
      <c r="Q60" s="100" t="s">
        <v>1267</v>
      </c>
      <c r="R60" s="100" t="s">
        <v>209</v>
      </c>
      <c r="S60" s="102">
        <v>22074602000588</v>
      </c>
      <c r="T60" s="100" t="s">
        <v>1268</v>
      </c>
      <c r="U60" s="100" t="s">
        <v>1269</v>
      </c>
      <c r="V60" s="102" t="s">
        <v>1270</v>
      </c>
      <c r="W60" s="100" t="s">
        <v>1271</v>
      </c>
      <c r="X60" s="100" t="s">
        <v>1272</v>
      </c>
      <c r="Y60" s="100" t="s">
        <v>612</v>
      </c>
      <c r="Z60" s="100" t="s">
        <v>640</v>
      </c>
      <c r="AA60" s="100" t="s">
        <v>1273</v>
      </c>
      <c r="AB60" s="1"/>
      <c r="AC60" s="2"/>
      <c r="AD60" s="1"/>
      <c r="AE60" s="1"/>
      <c r="AF60" s="1"/>
      <c r="AG60" s="1"/>
      <c r="AH60" s="1"/>
      <c r="AI60" s="1"/>
    </row>
    <row r="61" spans="1:35" ht="36.75" thickBot="1" x14ac:dyDescent="0.25">
      <c r="A61" s="1" t="s">
        <v>67</v>
      </c>
      <c r="B61" s="95" t="s">
        <v>145</v>
      </c>
      <c r="C61" s="100" t="s">
        <v>1274</v>
      </c>
      <c r="D61" s="100" t="s">
        <v>1275</v>
      </c>
      <c r="E61" s="100" t="s">
        <v>1276</v>
      </c>
      <c r="F61" s="100" t="s">
        <v>869</v>
      </c>
      <c r="G61" s="100" t="s">
        <v>1277</v>
      </c>
      <c r="H61" s="100" t="s">
        <v>561</v>
      </c>
      <c r="I61" s="100" t="s">
        <v>1278</v>
      </c>
      <c r="J61" s="100" t="s">
        <v>1279</v>
      </c>
      <c r="K61" s="100">
        <v>9932155268</v>
      </c>
      <c r="L61" s="100" t="s">
        <v>868</v>
      </c>
      <c r="M61" s="100" t="s">
        <v>794</v>
      </c>
      <c r="N61" s="100" t="s">
        <v>566</v>
      </c>
      <c r="O61" s="100">
        <v>264</v>
      </c>
      <c r="P61" s="100">
        <v>2.2999999999999998</v>
      </c>
      <c r="Q61" s="100" t="s">
        <v>320</v>
      </c>
      <c r="R61" s="100" t="s">
        <v>321</v>
      </c>
      <c r="S61" s="102">
        <v>25072202000867</v>
      </c>
      <c r="T61" s="100" t="s">
        <v>1280</v>
      </c>
      <c r="U61" s="100" t="s">
        <v>1281</v>
      </c>
      <c r="V61" s="102" t="s">
        <v>1282</v>
      </c>
      <c r="W61" s="100" t="s">
        <v>1283</v>
      </c>
      <c r="X61" s="100" t="s">
        <v>1284</v>
      </c>
      <c r="Y61" s="100" t="s">
        <v>989</v>
      </c>
      <c r="Z61" s="100" t="s">
        <v>613</v>
      </c>
      <c r="AA61" s="100" t="s">
        <v>1285</v>
      </c>
      <c r="AB61" s="1"/>
      <c r="AC61" s="2"/>
      <c r="AD61" s="1"/>
      <c r="AE61" s="1"/>
      <c r="AF61" s="1"/>
      <c r="AG61" s="1"/>
      <c r="AH61" s="1"/>
      <c r="AI61" s="1"/>
    </row>
    <row r="62" spans="1:35" ht="45.75" thickBot="1" x14ac:dyDescent="0.25">
      <c r="A62" s="1" t="s">
        <v>67</v>
      </c>
      <c r="B62" s="103" t="s">
        <v>145</v>
      </c>
      <c r="C62" s="103" t="s">
        <v>1286</v>
      </c>
      <c r="D62" s="103" t="s">
        <v>1287</v>
      </c>
      <c r="E62" s="103" t="s">
        <v>1288</v>
      </c>
      <c r="F62" s="103" t="s">
        <v>869</v>
      </c>
      <c r="G62" s="104" t="s">
        <v>1289</v>
      </c>
      <c r="H62" s="103" t="s">
        <v>561</v>
      </c>
      <c r="I62" s="104" t="s">
        <v>1290</v>
      </c>
      <c r="J62" s="103" t="s">
        <v>1291</v>
      </c>
      <c r="K62" s="105">
        <v>9458067747</v>
      </c>
      <c r="L62" s="103" t="s">
        <v>868</v>
      </c>
      <c r="M62" s="103" t="s">
        <v>1292</v>
      </c>
      <c r="N62" s="103" t="s">
        <v>566</v>
      </c>
      <c r="O62" s="103">
        <v>0</v>
      </c>
      <c r="P62" s="103">
        <v>9</v>
      </c>
      <c r="Q62" s="103" t="s">
        <v>418</v>
      </c>
      <c r="R62" s="103" t="s">
        <v>429</v>
      </c>
      <c r="S62" s="106">
        <v>25072202004604</v>
      </c>
      <c r="T62" s="107" t="s">
        <v>1293</v>
      </c>
      <c r="U62" s="107" t="s">
        <v>1294</v>
      </c>
      <c r="V62" s="106" t="s">
        <v>1295</v>
      </c>
      <c r="W62" s="107" t="s">
        <v>1293</v>
      </c>
      <c r="X62" s="107" t="s">
        <v>1294</v>
      </c>
      <c r="Y62" s="104" t="s">
        <v>639</v>
      </c>
      <c r="Z62" s="104" t="s">
        <v>1296</v>
      </c>
      <c r="AA62" s="104" t="s">
        <v>869</v>
      </c>
      <c r="AB62" s="1"/>
      <c r="AC62" s="2"/>
      <c r="AD62" s="1"/>
      <c r="AE62" s="1"/>
      <c r="AF62" s="1"/>
      <c r="AG62" s="1"/>
      <c r="AH62" s="1"/>
      <c r="AI62" s="1"/>
    </row>
    <row r="63" spans="1:35" ht="45.75" thickBot="1" x14ac:dyDescent="0.25">
      <c r="A63" s="1" t="s">
        <v>67</v>
      </c>
      <c r="B63" s="103" t="s">
        <v>145</v>
      </c>
      <c r="C63" s="108" t="s">
        <v>1286</v>
      </c>
      <c r="D63" s="108" t="s">
        <v>1287</v>
      </c>
      <c r="E63" s="108" t="s">
        <v>1288</v>
      </c>
      <c r="F63" s="108" t="s">
        <v>869</v>
      </c>
      <c r="G63" s="109" t="s">
        <v>1289</v>
      </c>
      <c r="H63" s="108" t="s">
        <v>561</v>
      </c>
      <c r="I63" s="108" t="s">
        <v>1290</v>
      </c>
      <c r="J63" s="108" t="s">
        <v>1291</v>
      </c>
      <c r="K63" s="108">
        <v>9458067747</v>
      </c>
      <c r="L63" s="108" t="s">
        <v>868</v>
      </c>
      <c r="M63" s="108" t="s">
        <v>1292</v>
      </c>
      <c r="N63" s="108" t="s">
        <v>566</v>
      </c>
      <c r="O63" s="108">
        <v>0</v>
      </c>
      <c r="P63" s="108">
        <v>9</v>
      </c>
      <c r="Q63" s="108" t="s">
        <v>418</v>
      </c>
      <c r="R63" s="108" t="s">
        <v>1297</v>
      </c>
      <c r="S63" s="110">
        <v>25072202004605</v>
      </c>
      <c r="T63" s="109" t="s">
        <v>1293</v>
      </c>
      <c r="U63" s="109" t="s">
        <v>1294</v>
      </c>
      <c r="V63" s="110" t="s">
        <v>1295</v>
      </c>
      <c r="W63" s="109" t="s">
        <v>1293</v>
      </c>
      <c r="X63" s="109" t="s">
        <v>1294</v>
      </c>
      <c r="Y63" s="108" t="s">
        <v>639</v>
      </c>
      <c r="Z63" s="108" t="s">
        <v>1296</v>
      </c>
      <c r="AA63" s="108" t="s">
        <v>869</v>
      </c>
      <c r="AB63" s="1"/>
      <c r="AC63" s="2"/>
      <c r="AD63" s="1"/>
      <c r="AE63" s="1"/>
      <c r="AF63" s="1"/>
      <c r="AG63" s="1"/>
      <c r="AH63" s="1"/>
      <c r="AI63" s="1"/>
    </row>
    <row r="64" spans="1:35" ht="45.75" thickBot="1" x14ac:dyDescent="0.25">
      <c r="A64" s="1" t="s">
        <v>67</v>
      </c>
      <c r="B64" s="103" t="s">
        <v>145</v>
      </c>
      <c r="C64" s="108" t="s">
        <v>1298</v>
      </c>
      <c r="D64" s="108" t="s">
        <v>1299</v>
      </c>
      <c r="E64" s="108" t="s">
        <v>1288</v>
      </c>
      <c r="F64" s="108" t="s">
        <v>869</v>
      </c>
      <c r="G64" s="108" t="s">
        <v>1300</v>
      </c>
      <c r="H64" s="108" t="s">
        <v>568</v>
      </c>
      <c r="I64" s="108" t="s">
        <v>1301</v>
      </c>
      <c r="J64" s="108" t="s">
        <v>1302</v>
      </c>
      <c r="K64" s="108">
        <v>9162172088</v>
      </c>
      <c r="L64" s="108" t="s">
        <v>868</v>
      </c>
      <c r="M64" s="108" t="s">
        <v>1303</v>
      </c>
      <c r="N64" s="108" t="s">
        <v>566</v>
      </c>
      <c r="O64" s="108">
        <v>0</v>
      </c>
      <c r="P64" s="108">
        <v>5</v>
      </c>
      <c r="Q64" s="108" t="s">
        <v>687</v>
      </c>
      <c r="R64" s="108" t="s">
        <v>514</v>
      </c>
      <c r="S64" s="110">
        <v>25072202002102</v>
      </c>
      <c r="T64" s="108" t="s">
        <v>1304</v>
      </c>
      <c r="U64" s="108" t="s">
        <v>1305</v>
      </c>
      <c r="V64" s="110" t="s">
        <v>1306</v>
      </c>
      <c r="W64" s="108" t="s">
        <v>1307</v>
      </c>
      <c r="X64" s="108" t="s">
        <v>1308</v>
      </c>
      <c r="Y64" s="108" t="s">
        <v>1222</v>
      </c>
      <c r="Z64" s="108" t="s">
        <v>627</v>
      </c>
      <c r="AA64" s="108" t="s">
        <v>974</v>
      </c>
      <c r="AB64" s="1"/>
      <c r="AC64" s="2"/>
      <c r="AD64" s="1"/>
      <c r="AE64" s="1"/>
      <c r="AF64" s="1"/>
      <c r="AG64" s="1"/>
      <c r="AH64" s="1"/>
      <c r="AI64" s="1"/>
    </row>
    <row r="65" spans="1:35" ht="34.5" thickBot="1" x14ac:dyDescent="0.25">
      <c r="A65" s="1" t="s">
        <v>67</v>
      </c>
      <c r="B65" s="103" t="s">
        <v>145</v>
      </c>
      <c r="C65" s="108" t="s">
        <v>1309</v>
      </c>
      <c r="D65" s="108" t="s">
        <v>1310</v>
      </c>
      <c r="E65" s="108" t="s">
        <v>574</v>
      </c>
      <c r="F65" s="108" t="s">
        <v>560</v>
      </c>
      <c r="G65" s="108" t="s">
        <v>1311</v>
      </c>
      <c r="H65" s="108" t="s">
        <v>561</v>
      </c>
      <c r="I65" s="108" t="s">
        <v>1312</v>
      </c>
      <c r="J65" s="108" t="s">
        <v>1313</v>
      </c>
      <c r="K65" s="108">
        <v>9564852575</v>
      </c>
      <c r="L65" s="108" t="s">
        <v>868</v>
      </c>
      <c r="M65" s="108" t="s">
        <v>1314</v>
      </c>
      <c r="N65" s="108" t="s">
        <v>566</v>
      </c>
      <c r="O65" s="108">
        <v>0</v>
      </c>
      <c r="P65" s="108">
        <v>26</v>
      </c>
      <c r="Q65" s="108" t="s">
        <v>567</v>
      </c>
      <c r="R65" s="108" t="s">
        <v>252</v>
      </c>
      <c r="S65" s="110">
        <v>24072202008686</v>
      </c>
      <c r="T65" s="108" t="s">
        <v>1315</v>
      </c>
      <c r="U65" s="108" t="s">
        <v>1316</v>
      </c>
      <c r="V65" s="110" t="s">
        <v>1317</v>
      </c>
      <c r="W65" s="108" t="s">
        <v>651</v>
      </c>
      <c r="X65" s="108" t="s">
        <v>652</v>
      </c>
      <c r="Y65" s="108" t="s">
        <v>626</v>
      </c>
      <c r="Z65" s="108" t="s">
        <v>640</v>
      </c>
      <c r="AA65" s="108" t="s">
        <v>869</v>
      </c>
      <c r="AB65" s="1"/>
      <c r="AC65" s="2"/>
      <c r="AD65" s="1"/>
      <c r="AE65" s="1"/>
      <c r="AF65" s="1"/>
      <c r="AG65" s="1"/>
      <c r="AH65" s="1"/>
      <c r="AI65" s="1"/>
    </row>
    <row r="66" spans="1:35" ht="34.5" thickBot="1" x14ac:dyDescent="0.25">
      <c r="A66" s="1" t="s">
        <v>67</v>
      </c>
      <c r="B66" s="103" t="s">
        <v>145</v>
      </c>
      <c r="C66" s="108" t="s">
        <v>1309</v>
      </c>
      <c r="D66" s="108" t="s">
        <v>1310</v>
      </c>
      <c r="E66" s="108" t="s">
        <v>574</v>
      </c>
      <c r="F66" s="108" t="s">
        <v>560</v>
      </c>
      <c r="G66" s="108" t="s">
        <v>1311</v>
      </c>
      <c r="H66" s="108" t="s">
        <v>561</v>
      </c>
      <c r="I66" s="108" t="s">
        <v>1312</v>
      </c>
      <c r="J66" s="108" t="s">
        <v>1313</v>
      </c>
      <c r="K66" s="108">
        <v>9564852575</v>
      </c>
      <c r="L66" s="108" t="s">
        <v>868</v>
      </c>
      <c r="M66" s="108" t="s">
        <v>1314</v>
      </c>
      <c r="N66" s="108" t="s">
        <v>566</v>
      </c>
      <c r="O66" s="108">
        <v>0</v>
      </c>
      <c r="P66" s="108">
        <v>26</v>
      </c>
      <c r="Q66" s="108" t="s">
        <v>567</v>
      </c>
      <c r="R66" s="108" t="s">
        <v>324</v>
      </c>
      <c r="S66" s="110">
        <v>24072202008685</v>
      </c>
      <c r="T66" s="108" t="s">
        <v>1315</v>
      </c>
      <c r="U66" s="108" t="s">
        <v>1316</v>
      </c>
      <c r="V66" s="110" t="s">
        <v>1317</v>
      </c>
      <c r="W66" s="108" t="s">
        <v>651</v>
      </c>
      <c r="X66" s="108" t="s">
        <v>652</v>
      </c>
      <c r="Y66" s="108" t="s">
        <v>626</v>
      </c>
      <c r="Z66" s="108" t="s">
        <v>640</v>
      </c>
      <c r="AA66" s="108" t="s">
        <v>869</v>
      </c>
      <c r="AB66" s="1"/>
      <c r="AC66" s="2"/>
      <c r="AD66" s="1"/>
      <c r="AE66" s="1"/>
      <c r="AF66" s="1"/>
      <c r="AG66" s="1"/>
      <c r="AH66" s="1"/>
      <c r="AI66" s="1"/>
    </row>
    <row r="67" spans="1:35" ht="34.5" thickBot="1" x14ac:dyDescent="0.25">
      <c r="A67" s="1" t="s">
        <v>67</v>
      </c>
      <c r="B67" s="103" t="s">
        <v>145</v>
      </c>
      <c r="C67" s="108" t="s">
        <v>1318</v>
      </c>
      <c r="D67" s="108" t="s">
        <v>1319</v>
      </c>
      <c r="E67" s="108" t="s">
        <v>1143</v>
      </c>
      <c r="F67" s="108" t="s">
        <v>869</v>
      </c>
      <c r="G67" s="108" t="s">
        <v>1320</v>
      </c>
      <c r="H67" s="108" t="s">
        <v>561</v>
      </c>
      <c r="I67" s="108" t="s">
        <v>1321</v>
      </c>
      <c r="J67" s="111" t="s">
        <v>1322</v>
      </c>
      <c r="K67" s="108">
        <v>9399203213</v>
      </c>
      <c r="L67" s="108" t="s">
        <v>1323</v>
      </c>
      <c r="M67" s="108" t="s">
        <v>1324</v>
      </c>
      <c r="N67" s="108" t="s">
        <v>563</v>
      </c>
      <c r="O67" s="108">
        <v>0</v>
      </c>
      <c r="P67" s="108" t="s">
        <v>1325</v>
      </c>
      <c r="Q67" s="108" t="s">
        <v>567</v>
      </c>
      <c r="R67" s="108" t="s">
        <v>238</v>
      </c>
      <c r="S67" s="110" t="s">
        <v>1326</v>
      </c>
      <c r="T67" s="108" t="s">
        <v>1327</v>
      </c>
      <c r="U67" s="108" t="s">
        <v>1328</v>
      </c>
      <c r="V67" s="110" t="s">
        <v>1329</v>
      </c>
      <c r="W67" s="108" t="s">
        <v>1327</v>
      </c>
      <c r="X67" s="108" t="s">
        <v>1328</v>
      </c>
      <c r="Y67" s="108"/>
      <c r="Z67" s="108"/>
      <c r="AA67" s="108"/>
      <c r="AB67" s="1"/>
      <c r="AC67" s="2"/>
      <c r="AD67" s="1"/>
      <c r="AE67" s="1"/>
      <c r="AF67" s="1"/>
      <c r="AG67" s="1"/>
      <c r="AH67" s="1"/>
      <c r="AI67" s="1"/>
    </row>
    <row r="68" spans="1:35" ht="34.5" thickBot="1" x14ac:dyDescent="0.25">
      <c r="A68" s="1" t="s">
        <v>67</v>
      </c>
      <c r="B68" s="103" t="s">
        <v>145</v>
      </c>
      <c r="C68" s="108" t="s">
        <v>1318</v>
      </c>
      <c r="D68" s="108" t="s">
        <v>1319</v>
      </c>
      <c r="E68" s="108" t="s">
        <v>1143</v>
      </c>
      <c r="F68" s="108" t="s">
        <v>869</v>
      </c>
      <c r="G68" s="108" t="s">
        <v>1320</v>
      </c>
      <c r="H68" s="108" t="s">
        <v>561</v>
      </c>
      <c r="I68" s="108" t="s">
        <v>1321</v>
      </c>
      <c r="J68" s="111" t="s">
        <v>1322</v>
      </c>
      <c r="K68" s="108">
        <v>9399203213</v>
      </c>
      <c r="L68" s="108" t="s">
        <v>1323</v>
      </c>
      <c r="M68" s="108" t="s">
        <v>1324</v>
      </c>
      <c r="N68" s="108" t="s">
        <v>563</v>
      </c>
      <c r="O68" s="108">
        <v>0</v>
      </c>
      <c r="P68" s="108" t="s">
        <v>1325</v>
      </c>
      <c r="Q68" s="108" t="s">
        <v>320</v>
      </c>
      <c r="R68" s="108" t="s">
        <v>324</v>
      </c>
      <c r="S68" s="110" t="s">
        <v>1330</v>
      </c>
      <c r="T68" s="108" t="s">
        <v>1327</v>
      </c>
      <c r="U68" s="108" t="s">
        <v>1328</v>
      </c>
      <c r="V68" s="110" t="s">
        <v>1329</v>
      </c>
      <c r="W68" s="108" t="s">
        <v>1327</v>
      </c>
      <c r="X68" s="108" t="s">
        <v>1328</v>
      </c>
      <c r="Y68" s="108"/>
      <c r="Z68" s="108"/>
      <c r="AA68" s="108"/>
      <c r="AB68" s="1"/>
      <c r="AC68" s="2"/>
      <c r="AD68" s="1"/>
      <c r="AE68" s="1"/>
      <c r="AF68" s="1"/>
      <c r="AG68" s="1"/>
      <c r="AH68" s="1"/>
      <c r="AI68" s="1"/>
    </row>
    <row r="69" spans="1:35" ht="34.5" thickBot="1" x14ac:dyDescent="0.25">
      <c r="A69" s="1" t="s">
        <v>67</v>
      </c>
      <c r="B69" s="103" t="s">
        <v>145</v>
      </c>
      <c r="C69" s="108" t="s">
        <v>1318</v>
      </c>
      <c r="D69" s="108" t="s">
        <v>1319</v>
      </c>
      <c r="E69" s="108" t="s">
        <v>1143</v>
      </c>
      <c r="F69" s="108" t="s">
        <v>869</v>
      </c>
      <c r="G69" s="108" t="s">
        <v>1320</v>
      </c>
      <c r="H69" s="108" t="s">
        <v>561</v>
      </c>
      <c r="I69" s="108" t="s">
        <v>1321</v>
      </c>
      <c r="J69" s="111" t="s">
        <v>1322</v>
      </c>
      <c r="K69" s="108">
        <v>9399203213</v>
      </c>
      <c r="L69" s="108" t="s">
        <v>1323</v>
      </c>
      <c r="M69" s="108" t="s">
        <v>1324</v>
      </c>
      <c r="N69" s="108" t="s">
        <v>563</v>
      </c>
      <c r="O69" s="108">
        <v>0</v>
      </c>
      <c r="P69" s="108" t="s">
        <v>1325</v>
      </c>
      <c r="Q69" s="108" t="s">
        <v>320</v>
      </c>
      <c r="R69" s="108" t="s">
        <v>325</v>
      </c>
      <c r="S69" s="110" t="s">
        <v>1331</v>
      </c>
      <c r="T69" s="108" t="s">
        <v>1327</v>
      </c>
      <c r="U69" s="108" t="s">
        <v>1328</v>
      </c>
      <c r="V69" s="110" t="s">
        <v>1329</v>
      </c>
      <c r="W69" s="108" t="s">
        <v>1327</v>
      </c>
      <c r="X69" s="108" t="s">
        <v>1328</v>
      </c>
      <c r="Y69" s="108"/>
      <c r="Z69" s="108"/>
      <c r="AA69" s="108"/>
      <c r="AB69" s="1"/>
      <c r="AC69" s="2"/>
      <c r="AD69" s="1"/>
      <c r="AE69" s="1"/>
      <c r="AF69" s="1"/>
      <c r="AG69" s="1"/>
      <c r="AH69" s="1"/>
      <c r="AI69" s="1"/>
    </row>
    <row r="70" spans="1:35" ht="57" thickBot="1" x14ac:dyDescent="0.25">
      <c r="A70" s="1" t="s">
        <v>67</v>
      </c>
      <c r="B70" s="103" t="s">
        <v>145</v>
      </c>
      <c r="C70" s="103" t="s">
        <v>1332</v>
      </c>
      <c r="D70" s="103" t="s">
        <v>1333</v>
      </c>
      <c r="E70" s="103" t="s">
        <v>565</v>
      </c>
      <c r="F70" s="103" t="s">
        <v>869</v>
      </c>
      <c r="G70" s="104" t="s">
        <v>1334</v>
      </c>
      <c r="H70" s="103" t="s">
        <v>568</v>
      </c>
      <c r="I70" s="104" t="s">
        <v>1335</v>
      </c>
      <c r="J70" s="103" t="s">
        <v>1336</v>
      </c>
      <c r="K70" s="105">
        <v>9622676878</v>
      </c>
      <c r="L70" s="103" t="s">
        <v>868</v>
      </c>
      <c r="M70" s="103" t="s">
        <v>606</v>
      </c>
      <c r="N70" s="103" t="s">
        <v>566</v>
      </c>
      <c r="O70" s="103">
        <v>40</v>
      </c>
      <c r="P70" s="103">
        <v>2</v>
      </c>
      <c r="Q70" s="103" t="s">
        <v>687</v>
      </c>
      <c r="R70" s="103" t="s">
        <v>504</v>
      </c>
      <c r="S70" s="106">
        <v>24072202011539</v>
      </c>
      <c r="T70" s="107" t="s">
        <v>1337</v>
      </c>
      <c r="U70" s="107" t="s">
        <v>1338</v>
      </c>
      <c r="V70" s="106" t="s">
        <v>1339</v>
      </c>
      <c r="W70" s="107" t="s">
        <v>610</v>
      </c>
      <c r="X70" s="107" t="s">
        <v>611</v>
      </c>
      <c r="Y70" s="104" t="s">
        <v>612</v>
      </c>
      <c r="Z70" s="104" t="s">
        <v>613</v>
      </c>
      <c r="AA70" s="104" t="s">
        <v>614</v>
      </c>
      <c r="AB70" s="1"/>
      <c r="AC70" s="2"/>
      <c r="AD70" s="1"/>
      <c r="AE70" s="1"/>
      <c r="AF70" s="1"/>
      <c r="AG70" s="1"/>
      <c r="AH70" s="1"/>
      <c r="AI70" s="1"/>
    </row>
    <row r="71" spans="1:35" ht="57" thickBot="1" x14ac:dyDescent="0.25">
      <c r="A71" s="1" t="s">
        <v>67</v>
      </c>
      <c r="B71" s="103" t="s">
        <v>145</v>
      </c>
      <c r="C71" s="108" t="s">
        <v>1332</v>
      </c>
      <c r="D71" s="108" t="s">
        <v>1333</v>
      </c>
      <c r="E71" s="108" t="s">
        <v>565</v>
      </c>
      <c r="F71" s="108" t="s">
        <v>869</v>
      </c>
      <c r="G71" s="109" t="s">
        <v>1334</v>
      </c>
      <c r="H71" s="108" t="s">
        <v>568</v>
      </c>
      <c r="I71" s="108" t="s">
        <v>1335</v>
      </c>
      <c r="J71" s="108" t="s">
        <v>1336</v>
      </c>
      <c r="K71" s="108">
        <v>9622676878</v>
      </c>
      <c r="L71" s="108" t="s">
        <v>868</v>
      </c>
      <c r="M71" s="108" t="s">
        <v>606</v>
      </c>
      <c r="N71" s="108" t="s">
        <v>566</v>
      </c>
      <c r="O71" s="108">
        <v>40</v>
      </c>
      <c r="P71" s="108">
        <v>2</v>
      </c>
      <c r="Q71" s="108" t="s">
        <v>687</v>
      </c>
      <c r="R71" s="108" t="s">
        <v>501</v>
      </c>
      <c r="S71" s="110">
        <v>24072202010146</v>
      </c>
      <c r="T71" s="109" t="s">
        <v>1340</v>
      </c>
      <c r="U71" s="109" t="s">
        <v>1341</v>
      </c>
      <c r="V71" s="110" t="s">
        <v>1339</v>
      </c>
      <c r="W71" s="109" t="s">
        <v>610</v>
      </c>
      <c r="X71" s="109" t="s">
        <v>611</v>
      </c>
      <c r="Y71" s="108" t="s">
        <v>612</v>
      </c>
      <c r="Z71" s="108" t="s">
        <v>613</v>
      </c>
      <c r="AA71" s="108" t="s">
        <v>614</v>
      </c>
      <c r="AB71" s="1"/>
      <c r="AC71" s="2"/>
      <c r="AD71" s="1"/>
      <c r="AE71" s="1"/>
      <c r="AF71" s="1"/>
      <c r="AG71" s="1"/>
      <c r="AH71" s="1"/>
      <c r="AI71" s="1"/>
    </row>
    <row r="72" spans="1:35" ht="57" thickBot="1" x14ac:dyDescent="0.25">
      <c r="A72" s="1" t="s">
        <v>67</v>
      </c>
      <c r="B72" s="103" t="s">
        <v>145</v>
      </c>
      <c r="C72" s="108" t="s">
        <v>1342</v>
      </c>
      <c r="D72" s="108" t="s">
        <v>602</v>
      </c>
      <c r="E72" s="108" t="s">
        <v>565</v>
      </c>
      <c r="F72" s="108"/>
      <c r="G72" s="108" t="s">
        <v>1343</v>
      </c>
      <c r="H72" s="108" t="s">
        <v>561</v>
      </c>
      <c r="I72" s="108" t="s">
        <v>604</v>
      </c>
      <c r="J72" s="108" t="s">
        <v>605</v>
      </c>
      <c r="K72" s="108">
        <v>9973092374</v>
      </c>
      <c r="L72" s="108" t="s">
        <v>868</v>
      </c>
      <c r="M72" s="108" t="s">
        <v>606</v>
      </c>
      <c r="N72" s="108" t="s">
        <v>566</v>
      </c>
      <c r="O72" s="108">
        <v>40</v>
      </c>
      <c r="P72" s="108">
        <v>4</v>
      </c>
      <c r="Q72" s="108" t="s">
        <v>687</v>
      </c>
      <c r="R72" s="108" t="s">
        <v>505</v>
      </c>
      <c r="S72" s="110">
        <v>24072203049600</v>
      </c>
      <c r="T72" s="108" t="s">
        <v>1344</v>
      </c>
      <c r="U72" s="108" t="s">
        <v>1345</v>
      </c>
      <c r="V72" s="110" t="s">
        <v>1346</v>
      </c>
      <c r="W72" s="108" t="s">
        <v>610</v>
      </c>
      <c r="X72" s="108" t="s">
        <v>611</v>
      </c>
      <c r="Y72" s="108" t="s">
        <v>612</v>
      </c>
      <c r="Z72" s="108" t="s">
        <v>613</v>
      </c>
      <c r="AA72" s="108" t="s">
        <v>614</v>
      </c>
      <c r="AB72" s="1"/>
      <c r="AC72" s="2"/>
      <c r="AD72" s="1"/>
      <c r="AE72" s="1"/>
      <c r="AF72" s="1"/>
      <c r="AG72" s="1"/>
      <c r="AH72" s="1"/>
      <c r="AI72" s="1"/>
    </row>
    <row r="73" spans="1:35" ht="57" thickBot="1" x14ac:dyDescent="0.25">
      <c r="A73" s="1" t="s">
        <v>67</v>
      </c>
      <c r="B73" s="103" t="s">
        <v>145</v>
      </c>
      <c r="C73" s="108" t="s">
        <v>1342</v>
      </c>
      <c r="D73" s="108" t="s">
        <v>602</v>
      </c>
      <c r="E73" s="108" t="s">
        <v>565</v>
      </c>
      <c r="F73" s="108"/>
      <c r="G73" s="108" t="s">
        <v>1343</v>
      </c>
      <c r="H73" s="108" t="s">
        <v>561</v>
      </c>
      <c r="I73" s="108" t="s">
        <v>604</v>
      </c>
      <c r="J73" s="108" t="s">
        <v>605</v>
      </c>
      <c r="K73" s="108">
        <v>9973092374</v>
      </c>
      <c r="L73" s="108" t="s">
        <v>868</v>
      </c>
      <c r="M73" s="108" t="s">
        <v>606</v>
      </c>
      <c r="N73" s="108" t="s">
        <v>566</v>
      </c>
      <c r="O73" s="108">
        <v>40</v>
      </c>
      <c r="P73" s="108">
        <v>2</v>
      </c>
      <c r="Q73" s="108" t="s">
        <v>687</v>
      </c>
      <c r="R73" s="108" t="s">
        <v>504</v>
      </c>
      <c r="S73" s="110">
        <v>22072202016713</v>
      </c>
      <c r="T73" s="108" t="s">
        <v>1347</v>
      </c>
      <c r="U73" s="108" t="s">
        <v>1348</v>
      </c>
      <c r="V73" s="110" t="s">
        <v>1349</v>
      </c>
      <c r="W73" s="108" t="s">
        <v>610</v>
      </c>
      <c r="X73" s="108" t="s">
        <v>611</v>
      </c>
      <c r="Y73" s="108" t="s">
        <v>612</v>
      </c>
      <c r="Z73" s="108" t="s">
        <v>613</v>
      </c>
      <c r="AA73" s="108" t="s">
        <v>614</v>
      </c>
      <c r="AB73" s="1"/>
      <c r="AC73" s="2"/>
      <c r="AD73" s="1"/>
      <c r="AE73" s="1"/>
      <c r="AF73" s="1"/>
      <c r="AG73" s="1"/>
      <c r="AH73" s="1"/>
      <c r="AI73" s="1"/>
    </row>
    <row r="74" spans="1:35" ht="57" thickBot="1" x14ac:dyDescent="0.25">
      <c r="A74" s="1" t="s">
        <v>67</v>
      </c>
      <c r="B74" s="103" t="s">
        <v>145</v>
      </c>
      <c r="C74" s="108" t="s">
        <v>1342</v>
      </c>
      <c r="D74" s="108" t="s">
        <v>602</v>
      </c>
      <c r="E74" s="108" t="s">
        <v>565</v>
      </c>
      <c r="F74" s="108"/>
      <c r="G74" s="108" t="s">
        <v>1343</v>
      </c>
      <c r="H74" s="108" t="s">
        <v>561</v>
      </c>
      <c r="I74" s="108" t="s">
        <v>604</v>
      </c>
      <c r="J74" s="108" t="s">
        <v>605</v>
      </c>
      <c r="K74" s="108">
        <v>9973092374</v>
      </c>
      <c r="L74" s="108" t="s">
        <v>868</v>
      </c>
      <c r="M74" s="108" t="s">
        <v>606</v>
      </c>
      <c r="N74" s="108" t="s">
        <v>566</v>
      </c>
      <c r="O74" s="108">
        <v>40</v>
      </c>
      <c r="P74" s="108">
        <v>4</v>
      </c>
      <c r="Q74" s="108" t="s">
        <v>687</v>
      </c>
      <c r="R74" s="108" t="s">
        <v>505</v>
      </c>
      <c r="S74" s="110">
        <v>24072203049600</v>
      </c>
      <c r="T74" s="108" t="s">
        <v>1344</v>
      </c>
      <c r="U74" s="108" t="s">
        <v>1345</v>
      </c>
      <c r="V74" s="110" t="s">
        <v>1346</v>
      </c>
      <c r="W74" s="108" t="s">
        <v>610</v>
      </c>
      <c r="X74" s="108" t="s">
        <v>611</v>
      </c>
      <c r="Y74" s="108" t="s">
        <v>612</v>
      </c>
      <c r="Z74" s="108" t="s">
        <v>613</v>
      </c>
      <c r="AA74" s="108" t="s">
        <v>614</v>
      </c>
      <c r="AB74" s="1"/>
      <c r="AC74" s="2"/>
      <c r="AD74" s="1"/>
      <c r="AE74" s="1"/>
      <c r="AF74" s="1"/>
      <c r="AG74" s="1"/>
      <c r="AH74" s="1"/>
      <c r="AI74" s="1"/>
    </row>
    <row r="75" spans="1:35" ht="34.5" thickBot="1" x14ac:dyDescent="0.25">
      <c r="A75" s="1" t="s">
        <v>67</v>
      </c>
      <c r="B75" s="103" t="s">
        <v>145</v>
      </c>
      <c r="C75" s="108" t="s">
        <v>1350</v>
      </c>
      <c r="D75" s="108" t="s">
        <v>1351</v>
      </c>
      <c r="E75" s="108" t="s">
        <v>589</v>
      </c>
      <c r="F75" s="108" t="s">
        <v>869</v>
      </c>
      <c r="G75" s="108" t="s">
        <v>1352</v>
      </c>
      <c r="H75" s="108" t="s">
        <v>561</v>
      </c>
      <c r="I75" s="108" t="s">
        <v>1353</v>
      </c>
      <c r="J75" s="111" t="s">
        <v>1354</v>
      </c>
      <c r="K75" s="108">
        <v>942089990</v>
      </c>
      <c r="L75" s="108" t="s">
        <v>868</v>
      </c>
      <c r="M75" s="108" t="s">
        <v>1355</v>
      </c>
      <c r="N75" s="108" t="s">
        <v>563</v>
      </c>
      <c r="O75" s="108">
        <v>0</v>
      </c>
      <c r="P75" s="108">
        <v>26</v>
      </c>
      <c r="Q75" s="108" t="s">
        <v>320</v>
      </c>
      <c r="R75" s="108" t="s">
        <v>327</v>
      </c>
      <c r="S75" s="110">
        <v>25072202000289</v>
      </c>
      <c r="T75" s="108" t="s">
        <v>1356</v>
      </c>
      <c r="U75" s="108" t="s">
        <v>1357</v>
      </c>
      <c r="V75" s="110" t="s">
        <v>1358</v>
      </c>
      <c r="W75" s="108" t="s">
        <v>1359</v>
      </c>
      <c r="X75" s="108" t="s">
        <v>1360</v>
      </c>
      <c r="Y75" s="108" t="s">
        <v>1361</v>
      </c>
      <c r="Z75" s="108" t="s">
        <v>1362</v>
      </c>
      <c r="AA75" s="108" t="s">
        <v>1363</v>
      </c>
      <c r="AB75" s="1"/>
      <c r="AC75" s="2"/>
      <c r="AD75" s="1"/>
      <c r="AE75" s="1"/>
      <c r="AF75" s="1"/>
      <c r="AG75" s="1"/>
      <c r="AH75" s="1"/>
      <c r="AI75" s="1"/>
    </row>
    <row r="76" spans="1:35" ht="34.5" thickBot="1" x14ac:dyDescent="0.25">
      <c r="A76" s="1" t="s">
        <v>67</v>
      </c>
      <c r="B76" s="103" t="s">
        <v>145</v>
      </c>
      <c r="C76" s="103" t="s">
        <v>1364</v>
      </c>
      <c r="D76" s="103" t="s">
        <v>1365</v>
      </c>
      <c r="E76" s="103"/>
      <c r="F76" s="103" t="s">
        <v>869</v>
      </c>
      <c r="G76" s="104" t="s">
        <v>1366</v>
      </c>
      <c r="H76" s="103" t="s">
        <v>561</v>
      </c>
      <c r="I76" s="104" t="s">
        <v>1367</v>
      </c>
      <c r="J76" s="103" t="s">
        <v>1368</v>
      </c>
      <c r="K76" s="105">
        <v>9675387022</v>
      </c>
      <c r="L76" s="103" t="s">
        <v>868</v>
      </c>
      <c r="M76" s="103" t="s">
        <v>1369</v>
      </c>
      <c r="N76" s="103" t="s">
        <v>566</v>
      </c>
      <c r="O76" s="103">
        <v>268</v>
      </c>
      <c r="P76" s="103">
        <v>3</v>
      </c>
      <c r="Q76" s="103" t="s">
        <v>418</v>
      </c>
      <c r="R76" s="103" t="s">
        <v>451</v>
      </c>
      <c r="S76" s="106">
        <v>21072202140870</v>
      </c>
      <c r="T76" s="107" t="s">
        <v>1370</v>
      </c>
      <c r="U76" s="107" t="s">
        <v>1371</v>
      </c>
      <c r="V76" s="106" t="s">
        <v>1372</v>
      </c>
      <c r="W76" s="107" t="s">
        <v>1373</v>
      </c>
      <c r="X76" s="107" t="s">
        <v>1374</v>
      </c>
      <c r="Y76" s="104" t="s">
        <v>1244</v>
      </c>
      <c r="Z76" s="104" t="s">
        <v>613</v>
      </c>
      <c r="AA76" s="104" t="s">
        <v>989</v>
      </c>
      <c r="AB76" s="1"/>
      <c r="AC76" s="2"/>
      <c r="AD76" s="1"/>
      <c r="AE76" s="1"/>
      <c r="AF76" s="1"/>
      <c r="AG76" s="1"/>
      <c r="AH76" s="1"/>
      <c r="AI76" s="1"/>
    </row>
    <row r="77" spans="1:35" ht="34.5" thickBot="1" x14ac:dyDescent="0.25">
      <c r="A77" s="1" t="s">
        <v>67</v>
      </c>
      <c r="B77" s="103" t="s">
        <v>145</v>
      </c>
      <c r="C77" s="108" t="s">
        <v>1375</v>
      </c>
      <c r="D77" s="108" t="s">
        <v>1376</v>
      </c>
      <c r="E77" s="108" t="s">
        <v>1276</v>
      </c>
      <c r="F77" s="108" t="s">
        <v>869</v>
      </c>
      <c r="G77" s="109" t="s">
        <v>1377</v>
      </c>
      <c r="H77" s="108" t="s">
        <v>568</v>
      </c>
      <c r="I77" s="108" t="s">
        <v>1378</v>
      </c>
      <c r="J77" s="108" t="s">
        <v>1379</v>
      </c>
      <c r="K77" s="108">
        <v>9093999139</v>
      </c>
      <c r="L77" s="108" t="s">
        <v>868</v>
      </c>
      <c r="M77" s="108" t="s">
        <v>1369</v>
      </c>
      <c r="N77" s="108" t="s">
        <v>566</v>
      </c>
      <c r="O77" s="108">
        <v>268</v>
      </c>
      <c r="P77" s="108">
        <v>2.5</v>
      </c>
      <c r="Q77" s="108" t="s">
        <v>418</v>
      </c>
      <c r="R77" s="108" t="s">
        <v>451</v>
      </c>
      <c r="S77" s="110">
        <v>24072202012895</v>
      </c>
      <c r="T77" s="109" t="s">
        <v>1380</v>
      </c>
      <c r="U77" s="109" t="s">
        <v>1381</v>
      </c>
      <c r="V77" s="110" t="s">
        <v>1372</v>
      </c>
      <c r="W77" s="109" t="s">
        <v>1373</v>
      </c>
      <c r="X77" s="109" t="s">
        <v>1374</v>
      </c>
      <c r="Y77" s="108" t="s">
        <v>989</v>
      </c>
      <c r="Z77" s="108" t="s">
        <v>1244</v>
      </c>
      <c r="AA77" s="108" t="s">
        <v>1382</v>
      </c>
      <c r="AB77" s="1"/>
      <c r="AC77" s="2"/>
      <c r="AD77" s="1"/>
      <c r="AE77" s="1"/>
      <c r="AF77" s="1"/>
      <c r="AG77" s="1"/>
      <c r="AH77" s="1"/>
      <c r="AI77" s="1"/>
    </row>
    <row r="78" spans="1:35" ht="34.5" thickBot="1" x14ac:dyDescent="0.25">
      <c r="A78" s="1" t="s">
        <v>67</v>
      </c>
      <c r="B78" s="103" t="s">
        <v>145</v>
      </c>
      <c r="C78" s="108" t="s">
        <v>1383</v>
      </c>
      <c r="D78" s="108" t="s">
        <v>1384</v>
      </c>
      <c r="E78" s="108" t="s">
        <v>570</v>
      </c>
      <c r="F78" s="108" t="s">
        <v>869</v>
      </c>
      <c r="G78" s="108" t="s">
        <v>1385</v>
      </c>
      <c r="H78" s="108" t="s">
        <v>568</v>
      </c>
      <c r="I78" s="108" t="s">
        <v>1386</v>
      </c>
      <c r="J78" s="108" t="s">
        <v>1387</v>
      </c>
      <c r="K78" s="108">
        <v>9354644551</v>
      </c>
      <c r="L78" s="108" t="s">
        <v>868</v>
      </c>
      <c r="M78" s="108" t="s">
        <v>1369</v>
      </c>
      <c r="N78" s="108" t="s">
        <v>566</v>
      </c>
      <c r="O78" s="108">
        <v>268</v>
      </c>
      <c r="P78" s="108">
        <v>2.2000000000000002</v>
      </c>
      <c r="Q78" s="108" t="s">
        <v>418</v>
      </c>
      <c r="R78" s="108" t="s">
        <v>451</v>
      </c>
      <c r="S78" s="110">
        <v>24072202012896</v>
      </c>
      <c r="T78" s="108" t="s">
        <v>1380</v>
      </c>
      <c r="U78" s="108" t="s">
        <v>1381</v>
      </c>
      <c r="V78" s="110" t="s">
        <v>1372</v>
      </c>
      <c r="W78" s="108" t="s">
        <v>1373</v>
      </c>
      <c r="X78" s="108" t="s">
        <v>1374</v>
      </c>
      <c r="Y78" s="108" t="s">
        <v>989</v>
      </c>
      <c r="Z78" s="108" t="s">
        <v>1244</v>
      </c>
      <c r="AA78" s="108" t="s">
        <v>1382</v>
      </c>
      <c r="AB78" s="1"/>
      <c r="AC78" s="2"/>
      <c r="AD78" s="1"/>
      <c r="AE78" s="1"/>
      <c r="AF78" s="1"/>
      <c r="AG78" s="1"/>
      <c r="AH78" s="1"/>
      <c r="AI78" s="1"/>
    </row>
    <row r="79" spans="1:35" ht="34.5" thickBot="1" x14ac:dyDescent="0.25">
      <c r="A79" s="1" t="s">
        <v>67</v>
      </c>
      <c r="B79" s="103" t="s">
        <v>145</v>
      </c>
      <c r="C79" s="108" t="s">
        <v>1388</v>
      </c>
      <c r="D79" s="108" t="s">
        <v>1389</v>
      </c>
      <c r="E79" s="108" t="s">
        <v>1390</v>
      </c>
      <c r="F79" s="108" t="s">
        <v>869</v>
      </c>
      <c r="G79" s="108" t="s">
        <v>1391</v>
      </c>
      <c r="H79" s="108" t="s">
        <v>561</v>
      </c>
      <c r="I79" s="108" t="s">
        <v>1392</v>
      </c>
      <c r="J79" s="108" t="s">
        <v>1393</v>
      </c>
      <c r="K79" s="108">
        <v>9163042793</v>
      </c>
      <c r="L79" s="108" t="s">
        <v>868</v>
      </c>
      <c r="M79" s="108" t="s">
        <v>562</v>
      </c>
      <c r="N79" s="108" t="s">
        <v>563</v>
      </c>
      <c r="O79" s="108">
        <v>0</v>
      </c>
      <c r="P79" s="108">
        <v>17</v>
      </c>
      <c r="Q79" s="108" t="s">
        <v>687</v>
      </c>
      <c r="R79" s="108" t="s">
        <v>514</v>
      </c>
      <c r="S79" s="110">
        <v>25072202006036</v>
      </c>
      <c r="T79" s="108" t="s">
        <v>595</v>
      </c>
      <c r="U79" s="108" t="s">
        <v>596</v>
      </c>
      <c r="V79" s="110" t="s">
        <v>1394</v>
      </c>
      <c r="W79" s="108" t="s">
        <v>1395</v>
      </c>
      <c r="X79" s="108" t="s">
        <v>1396</v>
      </c>
      <c r="Y79" s="108" t="s">
        <v>828</v>
      </c>
      <c r="Z79" s="108" t="s">
        <v>1021</v>
      </c>
      <c r="AA79" s="108" t="s">
        <v>665</v>
      </c>
      <c r="AB79" s="1"/>
      <c r="AC79" s="2"/>
      <c r="AD79" s="1"/>
      <c r="AE79" s="1"/>
      <c r="AF79" s="1"/>
      <c r="AG79" s="1"/>
      <c r="AH79" s="1"/>
      <c r="AI79" s="1"/>
    </row>
    <row r="80" spans="1:35" ht="45.75" thickBot="1" x14ac:dyDescent="0.25">
      <c r="A80" s="1" t="s">
        <v>67</v>
      </c>
      <c r="B80" s="103" t="s">
        <v>145</v>
      </c>
      <c r="C80" s="108" t="s">
        <v>1397</v>
      </c>
      <c r="D80" s="108" t="s">
        <v>1398</v>
      </c>
      <c r="E80" s="108" t="s">
        <v>570</v>
      </c>
      <c r="F80" s="108" t="s">
        <v>869</v>
      </c>
      <c r="G80" s="108" t="s">
        <v>1399</v>
      </c>
      <c r="H80" s="108" t="s">
        <v>568</v>
      </c>
      <c r="I80" s="108" t="s">
        <v>1400</v>
      </c>
      <c r="J80" s="108" t="s">
        <v>1401</v>
      </c>
      <c r="K80" s="108">
        <v>9297880118</v>
      </c>
      <c r="L80" s="108" t="s">
        <v>868</v>
      </c>
      <c r="M80" s="108" t="s">
        <v>1402</v>
      </c>
      <c r="N80" s="108" t="s">
        <v>566</v>
      </c>
      <c r="O80" s="108">
        <v>0</v>
      </c>
      <c r="P80" s="108">
        <v>7</v>
      </c>
      <c r="Q80" s="108" t="s">
        <v>687</v>
      </c>
      <c r="R80" s="108" t="s">
        <v>506</v>
      </c>
      <c r="S80" s="110">
        <v>24072202055667</v>
      </c>
      <c r="T80" s="108" t="s">
        <v>1403</v>
      </c>
      <c r="U80" s="108" t="s">
        <v>1404</v>
      </c>
      <c r="V80" s="110" t="s">
        <v>1405</v>
      </c>
      <c r="W80" s="108" t="s">
        <v>1406</v>
      </c>
      <c r="X80" s="108" t="s">
        <v>1407</v>
      </c>
      <c r="Y80" s="108" t="s">
        <v>640</v>
      </c>
      <c r="Z80" s="108" t="s">
        <v>1244</v>
      </c>
      <c r="AA80" s="108" t="s">
        <v>1408</v>
      </c>
      <c r="AB80" s="1"/>
      <c r="AC80" s="2"/>
      <c r="AD80" s="1"/>
      <c r="AE80" s="1"/>
      <c r="AF80" s="1"/>
      <c r="AG80" s="1"/>
      <c r="AH80" s="1"/>
      <c r="AI80" s="1"/>
    </row>
    <row r="81" spans="1:35" ht="34.5" thickBot="1" x14ac:dyDescent="0.25">
      <c r="A81" s="1" t="s">
        <v>67</v>
      </c>
      <c r="B81" s="103" t="s">
        <v>145</v>
      </c>
      <c r="C81" s="108" t="s">
        <v>1409</v>
      </c>
      <c r="D81" s="108" t="s">
        <v>1410</v>
      </c>
      <c r="E81" s="108" t="s">
        <v>863</v>
      </c>
      <c r="F81" s="108" t="s">
        <v>869</v>
      </c>
      <c r="G81" s="108" t="s">
        <v>1411</v>
      </c>
      <c r="H81" s="108" t="s">
        <v>561</v>
      </c>
      <c r="I81" s="108" t="s">
        <v>1412</v>
      </c>
      <c r="J81" s="111" t="s">
        <v>1413</v>
      </c>
      <c r="K81" s="108">
        <v>9167334218</v>
      </c>
      <c r="L81" s="108" t="s">
        <v>868</v>
      </c>
      <c r="M81" s="108" t="s">
        <v>647</v>
      </c>
      <c r="N81" s="108" t="s">
        <v>566</v>
      </c>
      <c r="O81" s="108">
        <v>0</v>
      </c>
      <c r="P81" s="108">
        <v>3</v>
      </c>
      <c r="Q81" s="108" t="s">
        <v>320</v>
      </c>
      <c r="R81" s="108" t="s">
        <v>321</v>
      </c>
      <c r="S81" s="110">
        <v>24072202059788</v>
      </c>
      <c r="T81" s="108" t="s">
        <v>1414</v>
      </c>
      <c r="U81" s="108" t="s">
        <v>1415</v>
      </c>
      <c r="V81" s="110" t="s">
        <v>1416</v>
      </c>
      <c r="W81" s="108" t="s">
        <v>1417</v>
      </c>
      <c r="X81" s="108" t="s">
        <v>1418</v>
      </c>
      <c r="Y81" s="108" t="s">
        <v>1419</v>
      </c>
      <c r="Z81" s="108" t="s">
        <v>1420</v>
      </c>
      <c r="AA81" s="108" t="s">
        <v>768</v>
      </c>
      <c r="AB81" s="1"/>
      <c r="AC81" s="2"/>
      <c r="AD81" s="1"/>
      <c r="AE81" s="1"/>
      <c r="AF81" s="1"/>
      <c r="AG81" s="1"/>
      <c r="AH81" s="1"/>
      <c r="AI81" s="1"/>
    </row>
    <row r="82" spans="1:35" ht="23.25" thickBot="1" x14ac:dyDescent="0.25">
      <c r="A82" s="1" t="s">
        <v>67</v>
      </c>
      <c r="B82" s="112" t="s">
        <v>145</v>
      </c>
      <c r="C82" s="112" t="s">
        <v>1421</v>
      </c>
      <c r="D82" s="112" t="s">
        <v>1422</v>
      </c>
      <c r="E82" s="112" t="s">
        <v>565</v>
      </c>
      <c r="F82" s="112" t="s">
        <v>564</v>
      </c>
      <c r="G82" s="113" t="s">
        <v>1423</v>
      </c>
      <c r="H82" s="112" t="s">
        <v>568</v>
      </c>
      <c r="I82" s="113" t="s">
        <v>1424</v>
      </c>
      <c r="J82" s="112" t="s">
        <v>1425</v>
      </c>
      <c r="K82" s="114">
        <v>9398890276</v>
      </c>
      <c r="L82" s="112" t="s">
        <v>868</v>
      </c>
      <c r="M82" s="112" t="s">
        <v>915</v>
      </c>
      <c r="N82" s="112" t="s">
        <v>566</v>
      </c>
      <c r="O82" s="112">
        <v>40</v>
      </c>
      <c r="P82" s="112">
        <v>6</v>
      </c>
      <c r="Q82" s="112" t="s">
        <v>262</v>
      </c>
      <c r="R82" s="112" t="s">
        <v>310</v>
      </c>
      <c r="S82" s="115">
        <v>24072202040061</v>
      </c>
      <c r="T82" s="116" t="s">
        <v>1426</v>
      </c>
      <c r="U82" s="116" t="s">
        <v>1427</v>
      </c>
      <c r="V82" s="115" t="s">
        <v>1428</v>
      </c>
      <c r="W82" s="116" t="s">
        <v>1429</v>
      </c>
      <c r="X82" s="116" t="s">
        <v>1430</v>
      </c>
      <c r="Y82" s="113" t="s">
        <v>626</v>
      </c>
      <c r="Z82" s="113" t="s">
        <v>1431</v>
      </c>
      <c r="AA82" s="113" t="s">
        <v>755</v>
      </c>
      <c r="AB82" s="1"/>
      <c r="AC82" s="2"/>
      <c r="AD82" s="1"/>
      <c r="AE82" s="1"/>
      <c r="AF82" s="1"/>
      <c r="AG82" s="1"/>
      <c r="AH82" s="1"/>
      <c r="AI82" s="1"/>
    </row>
    <row r="83" spans="1:35" ht="23.25" thickBot="1" x14ac:dyDescent="0.25">
      <c r="A83" s="1" t="s">
        <v>67</v>
      </c>
      <c r="B83" s="112" t="s">
        <v>145</v>
      </c>
      <c r="C83" s="117" t="s">
        <v>1421</v>
      </c>
      <c r="D83" s="112" t="s">
        <v>1422</v>
      </c>
      <c r="E83" s="112" t="s">
        <v>565</v>
      </c>
      <c r="F83" s="112" t="s">
        <v>564</v>
      </c>
      <c r="G83" s="116" t="s">
        <v>1423</v>
      </c>
      <c r="H83" s="112" t="s">
        <v>568</v>
      </c>
      <c r="I83" s="112" t="s">
        <v>1424</v>
      </c>
      <c r="J83" s="112" t="s">
        <v>1425</v>
      </c>
      <c r="K83" s="112">
        <v>9398890276</v>
      </c>
      <c r="L83" s="112" t="s">
        <v>868</v>
      </c>
      <c r="M83" s="112" t="s">
        <v>915</v>
      </c>
      <c r="N83" s="112" t="s">
        <v>566</v>
      </c>
      <c r="O83" s="112">
        <v>40</v>
      </c>
      <c r="P83" s="112">
        <v>6</v>
      </c>
      <c r="Q83" s="112" t="s">
        <v>262</v>
      </c>
      <c r="R83" s="112" t="s">
        <v>294</v>
      </c>
      <c r="S83" s="117" t="s">
        <v>1432</v>
      </c>
      <c r="T83" s="116" t="s">
        <v>1433</v>
      </c>
      <c r="U83" s="115" t="s">
        <v>1434</v>
      </c>
      <c r="V83" s="116" t="s">
        <v>1435</v>
      </c>
      <c r="W83" s="116" t="s">
        <v>1429</v>
      </c>
      <c r="X83" s="112" t="s">
        <v>1430</v>
      </c>
      <c r="Y83" s="112" t="s">
        <v>626</v>
      </c>
      <c r="Z83" s="112" t="s">
        <v>1431</v>
      </c>
      <c r="AA83" s="112" t="s">
        <v>755</v>
      </c>
      <c r="AB83" s="1"/>
      <c r="AC83" s="2"/>
      <c r="AD83" s="1"/>
      <c r="AE83" s="1"/>
      <c r="AF83" s="1"/>
      <c r="AG83" s="1"/>
      <c r="AH83" s="1"/>
      <c r="AI83" s="1"/>
    </row>
    <row r="84" spans="1:35" ht="23.25" thickBot="1" x14ac:dyDescent="0.25">
      <c r="A84" s="1" t="s">
        <v>67</v>
      </c>
      <c r="B84" s="112" t="s">
        <v>145</v>
      </c>
      <c r="C84" s="117" t="s">
        <v>1421</v>
      </c>
      <c r="D84" s="112" t="s">
        <v>1422</v>
      </c>
      <c r="E84" s="112" t="s">
        <v>565</v>
      </c>
      <c r="F84" s="112" t="s">
        <v>564</v>
      </c>
      <c r="G84" s="116" t="s">
        <v>1423</v>
      </c>
      <c r="H84" s="112" t="s">
        <v>568</v>
      </c>
      <c r="I84" s="112" t="s">
        <v>1424</v>
      </c>
      <c r="J84" s="112" t="s">
        <v>1425</v>
      </c>
      <c r="K84" s="112">
        <v>9398890276</v>
      </c>
      <c r="L84" s="112" t="s">
        <v>868</v>
      </c>
      <c r="M84" s="112" t="s">
        <v>915</v>
      </c>
      <c r="N84" s="112" t="s">
        <v>566</v>
      </c>
      <c r="O84" s="112">
        <v>40</v>
      </c>
      <c r="P84" s="112">
        <v>6</v>
      </c>
      <c r="Q84" s="112" t="s">
        <v>262</v>
      </c>
      <c r="R84" s="117" t="s">
        <v>928</v>
      </c>
      <c r="S84" s="117" t="s">
        <v>1436</v>
      </c>
      <c r="T84" s="116" t="s">
        <v>1437</v>
      </c>
      <c r="U84" s="115" t="s">
        <v>1438</v>
      </c>
      <c r="V84" s="116" t="s">
        <v>1435</v>
      </c>
      <c r="W84" s="116" t="s">
        <v>1429</v>
      </c>
      <c r="X84" s="112" t="s">
        <v>1430</v>
      </c>
      <c r="Y84" s="112" t="s">
        <v>626</v>
      </c>
      <c r="Z84" s="112" t="s">
        <v>1431</v>
      </c>
      <c r="AA84" s="112" t="s">
        <v>755</v>
      </c>
      <c r="AB84" s="1"/>
      <c r="AC84" s="2"/>
      <c r="AD84" s="1"/>
      <c r="AE84" s="1"/>
      <c r="AF84" s="1"/>
      <c r="AG84" s="1"/>
      <c r="AH84" s="1"/>
      <c r="AI84" s="1"/>
    </row>
    <row r="85" spans="1:35" ht="23.25" thickBot="1" x14ac:dyDescent="0.25">
      <c r="A85" s="1" t="s">
        <v>67</v>
      </c>
      <c r="B85" s="112" t="s">
        <v>145</v>
      </c>
      <c r="C85" s="112" t="s">
        <v>1421</v>
      </c>
      <c r="D85" s="112" t="s">
        <v>1422</v>
      </c>
      <c r="E85" s="112" t="s">
        <v>565</v>
      </c>
      <c r="F85" s="112" t="s">
        <v>564</v>
      </c>
      <c r="G85" s="112" t="s">
        <v>1423</v>
      </c>
      <c r="H85" s="112" t="s">
        <v>568</v>
      </c>
      <c r="I85" s="112" t="s">
        <v>1424</v>
      </c>
      <c r="J85" s="112" t="s">
        <v>1425</v>
      </c>
      <c r="K85" s="112">
        <v>9398890276</v>
      </c>
      <c r="L85" s="112" t="s">
        <v>868</v>
      </c>
      <c r="M85" s="112" t="s">
        <v>915</v>
      </c>
      <c r="N85" s="112" t="s">
        <v>566</v>
      </c>
      <c r="O85" s="112">
        <v>40</v>
      </c>
      <c r="P85" s="112">
        <v>6</v>
      </c>
      <c r="Q85" s="112" t="s">
        <v>262</v>
      </c>
      <c r="R85" s="112" t="s">
        <v>295</v>
      </c>
      <c r="S85" s="112" t="s">
        <v>1439</v>
      </c>
      <c r="T85" s="112" t="s">
        <v>881</v>
      </c>
      <c r="U85" s="115" t="s">
        <v>882</v>
      </c>
      <c r="V85" s="116" t="s">
        <v>1435</v>
      </c>
      <c r="W85" s="112" t="s">
        <v>1429</v>
      </c>
      <c r="X85" s="112" t="s">
        <v>1430</v>
      </c>
      <c r="Y85" s="112" t="s">
        <v>626</v>
      </c>
      <c r="Z85" s="112" t="s">
        <v>1431</v>
      </c>
      <c r="AA85" s="112" t="s">
        <v>755</v>
      </c>
      <c r="AB85" s="1"/>
      <c r="AC85" s="2"/>
      <c r="AD85" s="1"/>
      <c r="AE85" s="1"/>
      <c r="AF85" s="1"/>
      <c r="AG85" s="1"/>
      <c r="AH85" s="1"/>
      <c r="AI85" s="1"/>
    </row>
    <row r="86" spans="1:35" ht="23.25" thickBot="1" x14ac:dyDescent="0.25">
      <c r="A86" s="1" t="s">
        <v>67</v>
      </c>
      <c r="B86" s="112" t="s">
        <v>145</v>
      </c>
      <c r="C86" s="112" t="s">
        <v>1421</v>
      </c>
      <c r="D86" s="112" t="s">
        <v>1422</v>
      </c>
      <c r="E86" s="112" t="s">
        <v>565</v>
      </c>
      <c r="F86" s="112" t="s">
        <v>564</v>
      </c>
      <c r="G86" s="112" t="s">
        <v>1423</v>
      </c>
      <c r="H86" s="112" t="s">
        <v>568</v>
      </c>
      <c r="I86" s="112" t="s">
        <v>1424</v>
      </c>
      <c r="J86" s="112" t="s">
        <v>1425</v>
      </c>
      <c r="K86" s="112">
        <v>9398890276</v>
      </c>
      <c r="L86" s="112" t="s">
        <v>868</v>
      </c>
      <c r="M86" s="112" t="s">
        <v>915</v>
      </c>
      <c r="N86" s="112" t="s">
        <v>566</v>
      </c>
      <c r="O86" s="112">
        <v>40</v>
      </c>
      <c r="P86" s="112">
        <v>6</v>
      </c>
      <c r="Q86" s="112" t="s">
        <v>262</v>
      </c>
      <c r="R86" s="112" t="s">
        <v>312</v>
      </c>
      <c r="S86" s="112" t="s">
        <v>1440</v>
      </c>
      <c r="T86" s="112" t="s">
        <v>1304</v>
      </c>
      <c r="U86" s="115" t="s">
        <v>1305</v>
      </c>
      <c r="V86" s="116" t="s">
        <v>1435</v>
      </c>
      <c r="W86" s="112" t="s">
        <v>1429</v>
      </c>
      <c r="X86" s="112" t="s">
        <v>1430</v>
      </c>
      <c r="Y86" s="112" t="s">
        <v>626</v>
      </c>
      <c r="Z86" s="112" t="s">
        <v>1431</v>
      </c>
      <c r="AA86" s="112" t="s">
        <v>755</v>
      </c>
      <c r="AB86" s="1"/>
      <c r="AC86" s="2"/>
      <c r="AD86" s="1"/>
      <c r="AE86" s="1"/>
      <c r="AF86" s="1"/>
      <c r="AG86" s="1"/>
      <c r="AH86" s="1"/>
      <c r="AI86" s="1"/>
    </row>
    <row r="87" spans="1:35" ht="23.25" thickBot="1" x14ac:dyDescent="0.25">
      <c r="A87" s="1" t="s">
        <v>67</v>
      </c>
      <c r="B87" s="112" t="s">
        <v>145</v>
      </c>
      <c r="C87" s="112" t="s">
        <v>1421</v>
      </c>
      <c r="D87" s="112" t="s">
        <v>1422</v>
      </c>
      <c r="E87" s="112" t="s">
        <v>565</v>
      </c>
      <c r="F87" s="112" t="s">
        <v>564</v>
      </c>
      <c r="G87" s="112" t="s">
        <v>1423</v>
      </c>
      <c r="H87" s="112" t="s">
        <v>568</v>
      </c>
      <c r="I87" s="112" t="s">
        <v>1424</v>
      </c>
      <c r="J87" s="118" t="s">
        <v>1425</v>
      </c>
      <c r="K87" s="112">
        <v>9398890276</v>
      </c>
      <c r="L87" s="112" t="s">
        <v>868</v>
      </c>
      <c r="M87" s="112" t="s">
        <v>915</v>
      </c>
      <c r="N87" s="112" t="s">
        <v>566</v>
      </c>
      <c r="O87" s="112">
        <v>40</v>
      </c>
      <c r="P87" s="112">
        <v>6</v>
      </c>
      <c r="Q87" s="112" t="s">
        <v>262</v>
      </c>
      <c r="R87" s="112" t="s">
        <v>266</v>
      </c>
      <c r="S87" s="112" t="s">
        <v>1441</v>
      </c>
      <c r="T87" s="112" t="s">
        <v>1442</v>
      </c>
      <c r="U87" s="115" t="s">
        <v>1443</v>
      </c>
      <c r="V87" s="116" t="s">
        <v>1435</v>
      </c>
      <c r="W87" s="112" t="s">
        <v>1429</v>
      </c>
      <c r="X87" s="112" t="s">
        <v>1430</v>
      </c>
      <c r="Y87" s="112" t="s">
        <v>626</v>
      </c>
      <c r="Z87" s="112" t="s">
        <v>1431</v>
      </c>
      <c r="AA87" s="112" t="s">
        <v>755</v>
      </c>
      <c r="AB87" s="1"/>
      <c r="AC87" s="2"/>
      <c r="AD87" s="1"/>
      <c r="AE87" s="1"/>
      <c r="AF87" s="1"/>
      <c r="AG87" s="1"/>
      <c r="AH87" s="1"/>
      <c r="AI87" s="1"/>
    </row>
    <row r="88" spans="1:35" ht="68.25" thickBot="1" x14ac:dyDescent="0.25">
      <c r="A88" s="1" t="s">
        <v>67</v>
      </c>
      <c r="B88" s="112" t="s">
        <v>145</v>
      </c>
      <c r="C88" s="112" t="s">
        <v>1444</v>
      </c>
      <c r="D88" s="112" t="s">
        <v>1376</v>
      </c>
      <c r="E88" s="112" t="s">
        <v>863</v>
      </c>
      <c r="F88" s="112" t="s">
        <v>564</v>
      </c>
      <c r="G88" s="112" t="s">
        <v>1445</v>
      </c>
      <c r="H88" s="112" t="s">
        <v>568</v>
      </c>
      <c r="I88" s="112" t="s">
        <v>1446</v>
      </c>
      <c r="J88" s="118" t="s">
        <v>1447</v>
      </c>
      <c r="K88" s="112">
        <v>9606771393</v>
      </c>
      <c r="L88" s="112" t="s">
        <v>868</v>
      </c>
      <c r="M88" s="112" t="s">
        <v>1448</v>
      </c>
      <c r="N88" s="112" t="s">
        <v>566</v>
      </c>
      <c r="O88" s="112">
        <v>0</v>
      </c>
      <c r="P88" s="112">
        <v>4</v>
      </c>
      <c r="Q88" s="112" t="s">
        <v>687</v>
      </c>
      <c r="R88" s="112" t="s">
        <v>514</v>
      </c>
      <c r="S88" s="115">
        <v>21072202137231</v>
      </c>
      <c r="T88" s="112" t="s">
        <v>1449</v>
      </c>
      <c r="U88" s="112" t="s">
        <v>1450</v>
      </c>
      <c r="V88" s="115" t="s">
        <v>1451</v>
      </c>
      <c r="W88" s="112" t="s">
        <v>1452</v>
      </c>
      <c r="X88" s="112" t="s">
        <v>1453</v>
      </c>
      <c r="Y88" s="112" t="s">
        <v>1454</v>
      </c>
      <c r="Z88" s="112" t="s">
        <v>1455</v>
      </c>
      <c r="AA88" s="112" t="s">
        <v>1456</v>
      </c>
      <c r="AB88" s="1"/>
      <c r="AC88" s="2"/>
      <c r="AD88" s="1"/>
      <c r="AE88" s="1"/>
      <c r="AF88" s="1"/>
      <c r="AG88" s="1"/>
      <c r="AH88" s="1"/>
      <c r="AI88" s="1"/>
    </row>
    <row r="89" spans="1:35" ht="34.5" thickBot="1" x14ac:dyDescent="0.25">
      <c r="A89" s="1" t="s">
        <v>67</v>
      </c>
      <c r="B89" s="112" t="s">
        <v>145</v>
      </c>
      <c r="C89" s="112" t="s">
        <v>1457</v>
      </c>
      <c r="D89" s="112" t="s">
        <v>1458</v>
      </c>
      <c r="E89" s="112" t="s">
        <v>570</v>
      </c>
      <c r="F89" s="112" t="s">
        <v>564</v>
      </c>
      <c r="G89" s="112" t="s">
        <v>1459</v>
      </c>
      <c r="H89" s="112" t="s">
        <v>561</v>
      </c>
      <c r="I89" s="112" t="s">
        <v>1460</v>
      </c>
      <c r="J89" s="118" t="s">
        <v>1461</v>
      </c>
      <c r="K89" s="112">
        <v>9515829494</v>
      </c>
      <c r="L89" s="112" t="s">
        <v>868</v>
      </c>
      <c r="M89" s="112" t="s">
        <v>1369</v>
      </c>
      <c r="N89" s="112" t="s">
        <v>566</v>
      </c>
      <c r="O89" s="112">
        <v>0</v>
      </c>
      <c r="P89" s="112">
        <v>6</v>
      </c>
      <c r="Q89" s="112" t="s">
        <v>320</v>
      </c>
      <c r="R89" s="112" t="s">
        <v>324</v>
      </c>
      <c r="S89" s="112" t="s">
        <v>1462</v>
      </c>
      <c r="T89" s="112" t="s">
        <v>1463</v>
      </c>
      <c r="U89" s="115" t="s">
        <v>1464</v>
      </c>
      <c r="V89" s="110" t="s">
        <v>1465</v>
      </c>
      <c r="W89" s="112" t="s">
        <v>1466</v>
      </c>
      <c r="X89" s="112" t="s">
        <v>1467</v>
      </c>
      <c r="Y89" s="112" t="s">
        <v>1468</v>
      </c>
      <c r="Z89" s="112" t="s">
        <v>571</v>
      </c>
      <c r="AA89" s="112" t="s">
        <v>1469</v>
      </c>
      <c r="AB89" s="1"/>
      <c r="AC89" s="2"/>
      <c r="AD89" s="1"/>
      <c r="AE89" s="1"/>
      <c r="AF89" s="1"/>
      <c r="AG89" s="1"/>
      <c r="AH89" s="1"/>
      <c r="AI89" s="1"/>
    </row>
    <row r="90" spans="1:35" ht="34.5" thickBot="1" x14ac:dyDescent="0.25">
      <c r="A90" s="1" t="s">
        <v>67</v>
      </c>
      <c r="B90" s="103" t="s">
        <v>145</v>
      </c>
      <c r="C90" s="108" t="s">
        <v>1457</v>
      </c>
      <c r="D90" s="108" t="s">
        <v>1458</v>
      </c>
      <c r="E90" s="108" t="s">
        <v>570</v>
      </c>
      <c r="F90" s="108" t="s">
        <v>564</v>
      </c>
      <c r="G90" s="108" t="s">
        <v>1459</v>
      </c>
      <c r="H90" s="108" t="s">
        <v>561</v>
      </c>
      <c r="I90" s="108" t="s">
        <v>1460</v>
      </c>
      <c r="J90" s="111" t="s">
        <v>1461</v>
      </c>
      <c r="K90" s="108">
        <v>9515829494</v>
      </c>
      <c r="L90" s="108" t="s">
        <v>868</v>
      </c>
      <c r="M90" s="108" t="s">
        <v>1369</v>
      </c>
      <c r="N90" s="108" t="s">
        <v>566</v>
      </c>
      <c r="O90" s="108">
        <v>0</v>
      </c>
      <c r="P90" s="108">
        <v>6</v>
      </c>
      <c r="Q90" s="108" t="s">
        <v>262</v>
      </c>
      <c r="R90" s="108" t="s">
        <v>295</v>
      </c>
      <c r="S90" s="110">
        <v>24072202056533</v>
      </c>
      <c r="T90" s="108" t="s">
        <v>1470</v>
      </c>
      <c r="U90" s="108" t="s">
        <v>1471</v>
      </c>
      <c r="V90" s="110" t="s">
        <v>1465</v>
      </c>
      <c r="W90" s="108" t="s">
        <v>1466</v>
      </c>
      <c r="X90" s="108" t="s">
        <v>1467</v>
      </c>
      <c r="Y90" s="108" t="s">
        <v>1468</v>
      </c>
      <c r="Z90" s="108" t="s">
        <v>571</v>
      </c>
      <c r="AA90" s="108" t="s">
        <v>1469</v>
      </c>
      <c r="AB90" s="1"/>
      <c r="AC90" s="2"/>
      <c r="AD90" s="1"/>
      <c r="AE90" s="1"/>
      <c r="AF90" s="1"/>
      <c r="AG90" s="1"/>
      <c r="AH90" s="1"/>
      <c r="AI90" s="1"/>
    </row>
    <row r="91" spans="1:35" ht="57" thickBot="1" x14ac:dyDescent="0.25">
      <c r="A91" s="1" t="s">
        <v>67</v>
      </c>
      <c r="B91" s="103" t="s">
        <v>145</v>
      </c>
      <c r="C91" s="103" t="s">
        <v>1472</v>
      </c>
      <c r="D91" s="103" t="s">
        <v>1473</v>
      </c>
      <c r="E91" s="103" t="s">
        <v>1474</v>
      </c>
      <c r="F91" s="103"/>
      <c r="G91" s="104" t="s">
        <v>1475</v>
      </c>
      <c r="H91" s="103" t="s">
        <v>568</v>
      </c>
      <c r="I91" s="104" t="s">
        <v>1476</v>
      </c>
      <c r="J91" s="103" t="s">
        <v>1477</v>
      </c>
      <c r="K91" s="105">
        <v>9182038205</v>
      </c>
      <c r="L91" s="103" t="s">
        <v>868</v>
      </c>
      <c r="M91" s="103" t="s">
        <v>1478</v>
      </c>
      <c r="N91" s="103" t="s">
        <v>566</v>
      </c>
      <c r="O91" s="103">
        <v>730</v>
      </c>
      <c r="P91" s="103">
        <v>6</v>
      </c>
      <c r="Q91" s="103" t="s">
        <v>687</v>
      </c>
      <c r="R91" s="103" t="s">
        <v>504</v>
      </c>
      <c r="S91" s="106">
        <v>24072202010159</v>
      </c>
      <c r="T91" s="107" t="s">
        <v>1479</v>
      </c>
      <c r="U91" s="107" t="s">
        <v>1480</v>
      </c>
      <c r="V91" s="106" t="s">
        <v>1481</v>
      </c>
      <c r="W91" s="107" t="s">
        <v>1482</v>
      </c>
      <c r="X91" s="107" t="s">
        <v>1483</v>
      </c>
      <c r="Y91" s="104" t="s">
        <v>586</v>
      </c>
      <c r="Z91" s="104" t="s">
        <v>1050</v>
      </c>
      <c r="AA91" s="104" t="s">
        <v>1484</v>
      </c>
      <c r="AB91" s="1"/>
      <c r="AC91" s="2"/>
      <c r="AD91" s="1"/>
      <c r="AE91" s="1"/>
      <c r="AF91" s="1"/>
      <c r="AG91" s="1"/>
      <c r="AH91" s="1"/>
      <c r="AI91" s="1"/>
    </row>
    <row r="92" spans="1:35" ht="34.5" thickBot="1" x14ac:dyDescent="0.25">
      <c r="A92" s="1" t="s">
        <v>67</v>
      </c>
      <c r="B92" s="103" t="s">
        <v>145</v>
      </c>
      <c r="C92" s="108" t="s">
        <v>1485</v>
      </c>
      <c r="D92" s="108" t="s">
        <v>1486</v>
      </c>
      <c r="E92" s="108" t="s">
        <v>1487</v>
      </c>
      <c r="F92" s="108"/>
      <c r="G92" s="109" t="s">
        <v>1488</v>
      </c>
      <c r="H92" s="108" t="s">
        <v>561</v>
      </c>
      <c r="I92" s="108" t="s">
        <v>1489</v>
      </c>
      <c r="J92" s="108" t="s">
        <v>1490</v>
      </c>
      <c r="K92" s="108">
        <v>9509240396</v>
      </c>
      <c r="L92" s="108" t="s">
        <v>868</v>
      </c>
      <c r="M92" s="108" t="s">
        <v>562</v>
      </c>
      <c r="N92" s="108" t="s">
        <v>563</v>
      </c>
      <c r="O92" s="108">
        <v>0</v>
      </c>
      <c r="P92" s="108">
        <v>10</v>
      </c>
      <c r="Q92" s="108" t="s">
        <v>320</v>
      </c>
      <c r="R92" s="108" t="s">
        <v>324</v>
      </c>
      <c r="S92" s="110">
        <v>24072202049459</v>
      </c>
      <c r="T92" s="109" t="s">
        <v>1417</v>
      </c>
      <c r="U92" s="109" t="s">
        <v>1418</v>
      </c>
      <c r="V92" s="110" t="s">
        <v>1491</v>
      </c>
      <c r="W92" s="109" t="s">
        <v>1492</v>
      </c>
      <c r="X92" s="109" t="s">
        <v>1493</v>
      </c>
      <c r="Y92" s="108" t="s">
        <v>1363</v>
      </c>
      <c r="Z92" s="108" t="s">
        <v>755</v>
      </c>
      <c r="AA92" s="108" t="s">
        <v>1273</v>
      </c>
      <c r="AB92" s="1"/>
      <c r="AC92" s="2"/>
      <c r="AD92" s="1"/>
      <c r="AE92" s="1"/>
      <c r="AF92" s="1"/>
      <c r="AG92" s="1"/>
      <c r="AH92" s="1"/>
      <c r="AI92" s="1"/>
    </row>
    <row r="93" spans="1:35" ht="34.5" thickBot="1" x14ac:dyDescent="0.25">
      <c r="A93" s="1" t="s">
        <v>67</v>
      </c>
      <c r="B93" s="103" t="s">
        <v>145</v>
      </c>
      <c r="C93" s="108" t="s">
        <v>1494</v>
      </c>
      <c r="D93" s="108" t="s">
        <v>1495</v>
      </c>
      <c r="E93" s="108" t="s">
        <v>1276</v>
      </c>
      <c r="F93" s="108"/>
      <c r="G93" s="108" t="s">
        <v>1496</v>
      </c>
      <c r="H93" s="108" t="s">
        <v>568</v>
      </c>
      <c r="I93" s="108" t="s">
        <v>1497</v>
      </c>
      <c r="J93" s="108" t="s">
        <v>1498</v>
      </c>
      <c r="K93" s="108">
        <v>9052087260</v>
      </c>
      <c r="L93" s="108" t="s">
        <v>868</v>
      </c>
      <c r="M93" s="108" t="s">
        <v>1499</v>
      </c>
      <c r="N93" s="108" t="s">
        <v>566</v>
      </c>
      <c r="O93" s="108">
        <v>0</v>
      </c>
      <c r="P93" s="108">
        <v>15</v>
      </c>
      <c r="Q93" s="108" t="s">
        <v>569</v>
      </c>
      <c r="R93" s="108" t="s">
        <v>379</v>
      </c>
      <c r="S93" s="110">
        <v>25072202009502</v>
      </c>
      <c r="T93" s="108" t="s">
        <v>659</v>
      </c>
      <c r="U93" s="108" t="s">
        <v>660</v>
      </c>
      <c r="V93" s="110" t="s">
        <v>1500</v>
      </c>
      <c r="W93" s="108" t="s">
        <v>659</v>
      </c>
      <c r="X93" s="108" t="s">
        <v>660</v>
      </c>
      <c r="Y93" s="108" t="s">
        <v>1501</v>
      </c>
      <c r="Z93" s="108" t="s">
        <v>1502</v>
      </c>
      <c r="AA93" s="108" t="s">
        <v>1503</v>
      </c>
      <c r="AB93" s="1"/>
      <c r="AC93" s="2"/>
      <c r="AD93" s="1"/>
      <c r="AE93" s="1"/>
      <c r="AF93" s="1"/>
      <c r="AG93" s="1"/>
      <c r="AH93" s="1"/>
      <c r="AI93" s="1"/>
    </row>
    <row r="94" spans="1:35" ht="34.5" thickBot="1" x14ac:dyDescent="0.25">
      <c r="A94" s="1" t="s">
        <v>67</v>
      </c>
      <c r="B94" s="103" t="s">
        <v>145</v>
      </c>
      <c r="C94" s="108" t="s">
        <v>1504</v>
      </c>
      <c r="D94" s="108" t="s">
        <v>1505</v>
      </c>
      <c r="E94" s="108" t="s">
        <v>1262</v>
      </c>
      <c r="F94" s="108"/>
      <c r="G94" s="108" t="s">
        <v>1506</v>
      </c>
      <c r="H94" s="108" t="s">
        <v>561</v>
      </c>
      <c r="I94" s="108" t="s">
        <v>1507</v>
      </c>
      <c r="J94" s="108" t="s">
        <v>1508</v>
      </c>
      <c r="K94" s="108">
        <v>9569673179</v>
      </c>
      <c r="L94" s="108" t="s">
        <v>868</v>
      </c>
      <c r="M94" s="108" t="s">
        <v>1509</v>
      </c>
      <c r="N94" s="108" t="s">
        <v>566</v>
      </c>
      <c r="O94" s="108">
        <v>16</v>
      </c>
      <c r="P94" s="108">
        <v>17</v>
      </c>
      <c r="Q94" s="108" t="s">
        <v>569</v>
      </c>
      <c r="R94" s="108" t="s">
        <v>379</v>
      </c>
      <c r="S94" s="110">
        <v>25072202005221</v>
      </c>
      <c r="T94" s="108" t="s">
        <v>1510</v>
      </c>
      <c r="U94" s="108" t="s">
        <v>1511</v>
      </c>
      <c r="V94" s="110" t="s">
        <v>1512</v>
      </c>
      <c r="W94" s="108" t="s">
        <v>1510</v>
      </c>
      <c r="X94" s="108" t="s">
        <v>1511</v>
      </c>
      <c r="Y94" s="108" t="s">
        <v>813</v>
      </c>
      <c r="Z94" s="108" t="s">
        <v>1513</v>
      </c>
      <c r="AA94" s="108" t="s">
        <v>1514</v>
      </c>
      <c r="AB94" s="1"/>
      <c r="AC94" s="2"/>
      <c r="AD94" s="1"/>
      <c r="AE94" s="1"/>
      <c r="AF94" s="1"/>
      <c r="AG94" s="1"/>
      <c r="AH94" s="1"/>
      <c r="AI94" s="1"/>
    </row>
    <row r="95" spans="1:35" ht="34.5" thickBot="1" x14ac:dyDescent="0.25">
      <c r="A95" s="1" t="s">
        <v>67</v>
      </c>
      <c r="B95" s="103" t="s">
        <v>145</v>
      </c>
      <c r="C95" s="108" t="s">
        <v>1504</v>
      </c>
      <c r="D95" s="108" t="s">
        <v>1505</v>
      </c>
      <c r="E95" s="108" t="s">
        <v>1262</v>
      </c>
      <c r="F95" s="108"/>
      <c r="G95" s="108" t="s">
        <v>1506</v>
      </c>
      <c r="H95" s="108" t="s">
        <v>561</v>
      </c>
      <c r="I95" s="108" t="s">
        <v>1507</v>
      </c>
      <c r="J95" s="108" t="s">
        <v>1508</v>
      </c>
      <c r="K95" s="108">
        <v>9569673179</v>
      </c>
      <c r="L95" s="108" t="s">
        <v>868</v>
      </c>
      <c r="M95" s="108" t="s">
        <v>1509</v>
      </c>
      <c r="N95" s="108" t="s">
        <v>566</v>
      </c>
      <c r="O95" s="108">
        <v>16</v>
      </c>
      <c r="P95" s="108">
        <v>17</v>
      </c>
      <c r="Q95" s="108" t="s">
        <v>569</v>
      </c>
      <c r="R95" s="108" t="s">
        <v>369</v>
      </c>
      <c r="S95" s="110">
        <v>25072202005220</v>
      </c>
      <c r="T95" s="108" t="s">
        <v>1510</v>
      </c>
      <c r="U95" s="108" t="s">
        <v>1511</v>
      </c>
      <c r="V95" s="110">
        <v>25072201005</v>
      </c>
      <c r="W95" s="108" t="s">
        <v>1510</v>
      </c>
      <c r="X95" s="108" t="s">
        <v>1511</v>
      </c>
      <c r="Y95" s="108" t="s">
        <v>813</v>
      </c>
      <c r="Z95" s="108" t="s">
        <v>1513</v>
      </c>
      <c r="AA95" s="108" t="s">
        <v>1514</v>
      </c>
      <c r="AB95" s="1"/>
      <c r="AC95" s="2"/>
      <c r="AD95" s="1"/>
      <c r="AE95" s="1"/>
      <c r="AF95" s="1"/>
      <c r="AG95" s="1"/>
      <c r="AH95" s="1"/>
      <c r="AI95" s="1"/>
    </row>
    <row r="96" spans="1:35" ht="34.5" thickBot="1" x14ac:dyDescent="0.25">
      <c r="A96" s="1" t="s">
        <v>67</v>
      </c>
      <c r="B96" s="103" t="s">
        <v>145</v>
      </c>
      <c r="C96" s="108" t="s">
        <v>1515</v>
      </c>
      <c r="D96" s="108" t="s">
        <v>1516</v>
      </c>
      <c r="E96" s="108" t="s">
        <v>1517</v>
      </c>
      <c r="F96" s="108"/>
      <c r="G96" s="108" t="s">
        <v>1518</v>
      </c>
      <c r="H96" s="108" t="s">
        <v>568</v>
      </c>
      <c r="I96" s="108" t="s">
        <v>1519</v>
      </c>
      <c r="J96" s="111" t="s">
        <v>1520</v>
      </c>
      <c r="K96" s="108">
        <v>908588153</v>
      </c>
      <c r="L96" s="108" t="s">
        <v>868</v>
      </c>
      <c r="M96" s="108" t="s">
        <v>1521</v>
      </c>
      <c r="N96" s="108" t="s">
        <v>566</v>
      </c>
      <c r="O96" s="108">
        <v>0</v>
      </c>
      <c r="P96" s="108">
        <v>3</v>
      </c>
      <c r="Q96" s="108" t="s">
        <v>569</v>
      </c>
      <c r="R96" s="108" t="s">
        <v>384</v>
      </c>
      <c r="S96" s="110">
        <v>25072203004325</v>
      </c>
      <c r="T96" s="108" t="s">
        <v>1522</v>
      </c>
      <c r="U96" s="108" t="s">
        <v>1523</v>
      </c>
      <c r="V96" s="110" t="s">
        <v>1524</v>
      </c>
      <c r="W96" s="108" t="s">
        <v>1525</v>
      </c>
      <c r="X96" s="108" t="s">
        <v>1526</v>
      </c>
      <c r="Y96" s="108" t="s">
        <v>1021</v>
      </c>
      <c r="Z96" s="108" t="s">
        <v>1469</v>
      </c>
      <c r="AA96" s="108" t="s">
        <v>1151</v>
      </c>
      <c r="AB96" s="1"/>
      <c r="AC96" s="2"/>
      <c r="AD96" s="1"/>
      <c r="AE96" s="1"/>
      <c r="AF96" s="1"/>
      <c r="AG96" s="1"/>
      <c r="AH96" s="1"/>
      <c r="AI96" s="1"/>
    </row>
    <row r="97" spans="1:35" ht="34.5" thickBot="1" x14ac:dyDescent="0.25">
      <c r="A97" s="1" t="s">
        <v>67</v>
      </c>
      <c r="B97" s="103" t="s">
        <v>145</v>
      </c>
      <c r="C97" s="108" t="s">
        <v>1515</v>
      </c>
      <c r="D97" s="108" t="s">
        <v>1516</v>
      </c>
      <c r="E97" s="108" t="s">
        <v>1517</v>
      </c>
      <c r="F97" s="108"/>
      <c r="G97" s="108" t="s">
        <v>1518</v>
      </c>
      <c r="H97" s="108" t="s">
        <v>568</v>
      </c>
      <c r="I97" s="108" t="s">
        <v>1519</v>
      </c>
      <c r="J97" s="111" t="s">
        <v>1520</v>
      </c>
      <c r="K97" s="108">
        <v>908588153</v>
      </c>
      <c r="L97" s="108" t="s">
        <v>868</v>
      </c>
      <c r="M97" s="108" t="s">
        <v>1521</v>
      </c>
      <c r="N97" s="108" t="s">
        <v>566</v>
      </c>
      <c r="O97" s="108">
        <v>0</v>
      </c>
      <c r="P97" s="108">
        <v>3</v>
      </c>
      <c r="Q97" s="108" t="s">
        <v>569</v>
      </c>
      <c r="R97" s="108" t="s">
        <v>369</v>
      </c>
      <c r="S97" s="110">
        <v>25072202004324</v>
      </c>
      <c r="T97" s="108" t="s">
        <v>1522</v>
      </c>
      <c r="U97" s="108" t="s">
        <v>1523</v>
      </c>
      <c r="V97" s="110">
        <v>25072201004</v>
      </c>
      <c r="W97" s="108" t="s">
        <v>1525</v>
      </c>
      <c r="X97" s="108" t="s">
        <v>1526</v>
      </c>
      <c r="Y97" s="108" t="s">
        <v>1021</v>
      </c>
      <c r="Z97" s="108" t="s">
        <v>1469</v>
      </c>
      <c r="AA97" s="108" t="s">
        <v>1151</v>
      </c>
      <c r="AB97" s="1"/>
      <c r="AC97" s="2"/>
      <c r="AD97" s="1"/>
      <c r="AE97" s="1"/>
      <c r="AF97" s="1"/>
      <c r="AG97" s="1"/>
      <c r="AH97" s="1"/>
      <c r="AI97" s="1"/>
    </row>
    <row r="98" spans="1:35" ht="57" thickBot="1" x14ac:dyDescent="0.25">
      <c r="A98" s="1" t="s">
        <v>67</v>
      </c>
      <c r="B98" s="103" t="s">
        <v>145</v>
      </c>
      <c r="C98" s="108" t="s">
        <v>1527</v>
      </c>
      <c r="D98" s="108" t="s">
        <v>1528</v>
      </c>
      <c r="E98" s="108" t="s">
        <v>1474</v>
      </c>
      <c r="F98" s="108"/>
      <c r="G98" s="108" t="s">
        <v>1529</v>
      </c>
      <c r="H98" s="108" t="s">
        <v>568</v>
      </c>
      <c r="I98" s="108" t="s">
        <v>1530</v>
      </c>
      <c r="J98" s="111" t="s">
        <v>1531</v>
      </c>
      <c r="K98" s="108">
        <v>9559868128</v>
      </c>
      <c r="L98" s="108" t="s">
        <v>868</v>
      </c>
      <c r="M98" s="108" t="s">
        <v>1532</v>
      </c>
      <c r="N98" s="108" t="s">
        <v>566</v>
      </c>
      <c r="O98" s="108">
        <v>0</v>
      </c>
      <c r="P98" s="108">
        <v>5</v>
      </c>
      <c r="Q98" s="108" t="s">
        <v>320</v>
      </c>
      <c r="R98" s="108" t="s">
        <v>321</v>
      </c>
      <c r="S98" s="110">
        <v>25072202008123</v>
      </c>
      <c r="T98" s="108" t="s">
        <v>1533</v>
      </c>
      <c r="U98" s="108" t="s">
        <v>1534</v>
      </c>
      <c r="V98" s="110" t="s">
        <v>1535</v>
      </c>
      <c r="W98" s="108" t="s">
        <v>1536</v>
      </c>
      <c r="X98" s="108" t="s">
        <v>1537</v>
      </c>
      <c r="Y98" s="108" t="s">
        <v>925</v>
      </c>
      <c r="Z98" s="108" t="s">
        <v>909</v>
      </c>
      <c r="AA98" s="108" t="s">
        <v>1538</v>
      </c>
      <c r="AB98" s="1"/>
      <c r="AC98" s="2"/>
      <c r="AD98" s="1"/>
      <c r="AE98" s="1"/>
      <c r="AF98" s="1"/>
      <c r="AG98" s="1"/>
      <c r="AH98" s="1"/>
      <c r="AI98" s="1"/>
    </row>
    <row r="99" spans="1:35" ht="34.5" thickBot="1" x14ac:dyDescent="0.25">
      <c r="A99" s="1" t="s">
        <v>67</v>
      </c>
      <c r="B99" s="103" t="s">
        <v>145</v>
      </c>
      <c r="C99" s="103" t="s">
        <v>1539</v>
      </c>
      <c r="D99" s="103" t="s">
        <v>1540</v>
      </c>
      <c r="E99" s="103" t="s">
        <v>1143</v>
      </c>
      <c r="F99" s="103"/>
      <c r="G99" s="104" t="s">
        <v>1541</v>
      </c>
      <c r="H99" s="103" t="s">
        <v>561</v>
      </c>
      <c r="I99" s="104" t="s">
        <v>1542</v>
      </c>
      <c r="J99" s="103" t="s">
        <v>1543</v>
      </c>
      <c r="K99" s="105">
        <v>9168491615</v>
      </c>
      <c r="L99" s="103" t="s">
        <v>868</v>
      </c>
      <c r="M99" s="103" t="s">
        <v>562</v>
      </c>
      <c r="N99" s="103" t="s">
        <v>563</v>
      </c>
      <c r="O99" s="103">
        <v>268</v>
      </c>
      <c r="P99" s="103">
        <v>20</v>
      </c>
      <c r="Q99" s="103" t="s">
        <v>418</v>
      </c>
      <c r="R99" s="103" t="s">
        <v>451</v>
      </c>
      <c r="S99" s="106">
        <v>21072202008443</v>
      </c>
      <c r="T99" s="107" t="s">
        <v>1544</v>
      </c>
      <c r="U99" s="107" t="s">
        <v>1545</v>
      </c>
      <c r="V99" s="106" t="s">
        <v>1546</v>
      </c>
      <c r="W99" s="107" t="s">
        <v>1544</v>
      </c>
      <c r="X99" s="107" t="s">
        <v>1545</v>
      </c>
      <c r="Y99" s="104" t="s">
        <v>1363</v>
      </c>
      <c r="Z99" s="104" t="s">
        <v>564</v>
      </c>
      <c r="AA99" s="104" t="s">
        <v>564</v>
      </c>
      <c r="AB99" s="1"/>
      <c r="AC99" s="2"/>
      <c r="AD99" s="1"/>
      <c r="AE99" s="1"/>
      <c r="AF99" s="1"/>
      <c r="AG99" s="1"/>
      <c r="AH99" s="1"/>
      <c r="AI99" s="1"/>
    </row>
    <row r="100" spans="1:35" ht="34.5" thickBot="1" x14ac:dyDescent="0.25">
      <c r="A100" s="1" t="s">
        <v>67</v>
      </c>
      <c r="B100" s="103" t="s">
        <v>145</v>
      </c>
      <c r="C100" s="108" t="s">
        <v>1547</v>
      </c>
      <c r="D100" s="108" t="s">
        <v>1548</v>
      </c>
      <c r="E100" s="108" t="s">
        <v>570</v>
      </c>
      <c r="F100" s="108"/>
      <c r="G100" s="109" t="s">
        <v>1549</v>
      </c>
      <c r="H100" s="108" t="s">
        <v>568</v>
      </c>
      <c r="I100" s="108" t="s">
        <v>1550</v>
      </c>
      <c r="J100" s="108" t="s">
        <v>1551</v>
      </c>
      <c r="K100" s="108">
        <v>9307751023</v>
      </c>
      <c r="L100" s="108" t="s">
        <v>868</v>
      </c>
      <c r="M100" s="108" t="s">
        <v>1552</v>
      </c>
      <c r="N100" s="108" t="s">
        <v>566</v>
      </c>
      <c r="O100" s="108">
        <v>72</v>
      </c>
      <c r="P100" s="108">
        <v>4</v>
      </c>
      <c r="Q100" s="108" t="s">
        <v>1267</v>
      </c>
      <c r="R100" s="108" t="s">
        <v>178</v>
      </c>
      <c r="S100" s="110">
        <v>24072202056997</v>
      </c>
      <c r="T100" s="109" t="s">
        <v>1553</v>
      </c>
      <c r="U100" s="109" t="s">
        <v>1554</v>
      </c>
      <c r="V100" s="110" t="s">
        <v>1555</v>
      </c>
      <c r="W100" s="109" t="s">
        <v>1556</v>
      </c>
      <c r="X100" s="109" t="s">
        <v>1557</v>
      </c>
      <c r="Y100" s="108" t="s">
        <v>613</v>
      </c>
      <c r="Z100" s="108" t="s">
        <v>989</v>
      </c>
      <c r="AA100" s="108" t="s">
        <v>1273</v>
      </c>
      <c r="AB100" s="1"/>
      <c r="AC100" s="2"/>
      <c r="AD100" s="1"/>
      <c r="AE100" s="1"/>
      <c r="AF100" s="1"/>
      <c r="AG100" s="1"/>
      <c r="AH100" s="1"/>
      <c r="AI100" s="1"/>
    </row>
    <row r="101" spans="1:35" ht="34.5" thickBot="1" x14ac:dyDescent="0.25">
      <c r="A101" s="1" t="s">
        <v>67</v>
      </c>
      <c r="B101" s="103" t="s">
        <v>145</v>
      </c>
      <c r="C101" s="108" t="s">
        <v>1558</v>
      </c>
      <c r="D101" s="108" t="s">
        <v>1559</v>
      </c>
      <c r="E101" s="108" t="s">
        <v>574</v>
      </c>
      <c r="F101" s="108"/>
      <c r="G101" s="108" t="s">
        <v>1560</v>
      </c>
      <c r="H101" s="108" t="s">
        <v>561</v>
      </c>
      <c r="I101" s="108" t="s">
        <v>1561</v>
      </c>
      <c r="J101" s="108" t="s">
        <v>1562</v>
      </c>
      <c r="K101" s="108">
        <v>9772891134</v>
      </c>
      <c r="L101" s="108" t="s">
        <v>868</v>
      </c>
      <c r="M101" s="108" t="s">
        <v>562</v>
      </c>
      <c r="N101" s="108" t="s">
        <v>563</v>
      </c>
      <c r="O101" s="108">
        <v>0</v>
      </c>
      <c r="P101" s="108">
        <v>22</v>
      </c>
      <c r="Q101" s="108" t="s">
        <v>320</v>
      </c>
      <c r="R101" s="108" t="s">
        <v>324</v>
      </c>
      <c r="S101" s="110">
        <v>24072202023833</v>
      </c>
      <c r="T101" s="108" t="s">
        <v>1563</v>
      </c>
      <c r="U101" s="108" t="s">
        <v>1564</v>
      </c>
      <c r="V101" s="110" t="s">
        <v>1565</v>
      </c>
      <c r="W101" s="108" t="s">
        <v>1563</v>
      </c>
      <c r="X101" s="108" t="s">
        <v>1564</v>
      </c>
      <c r="Y101" s="108" t="s">
        <v>1566</v>
      </c>
      <c r="Z101" s="108" t="s">
        <v>1567</v>
      </c>
      <c r="AA101" s="108" t="s">
        <v>1568</v>
      </c>
      <c r="AB101" s="1"/>
      <c r="AC101" s="2"/>
      <c r="AD101" s="1"/>
      <c r="AE101" s="1"/>
      <c r="AF101" s="1"/>
      <c r="AG101" s="1"/>
      <c r="AH101" s="1"/>
      <c r="AI101" s="1"/>
    </row>
    <row r="102" spans="1:35" ht="34.5" thickBot="1" x14ac:dyDescent="0.25">
      <c r="A102" s="1" t="s">
        <v>67</v>
      </c>
      <c r="B102" s="103" t="s">
        <v>145</v>
      </c>
      <c r="C102" s="108" t="s">
        <v>1569</v>
      </c>
      <c r="D102" s="108" t="s">
        <v>1570</v>
      </c>
      <c r="E102" s="108" t="s">
        <v>589</v>
      </c>
      <c r="F102" s="108"/>
      <c r="G102" s="108" t="s">
        <v>1571</v>
      </c>
      <c r="H102" s="108" t="s">
        <v>568</v>
      </c>
      <c r="I102" s="108" t="s">
        <v>1572</v>
      </c>
      <c r="J102" s="108" t="s">
        <v>1573</v>
      </c>
      <c r="K102" s="108">
        <v>9162579643</v>
      </c>
      <c r="L102" s="108" t="s">
        <v>868</v>
      </c>
      <c r="M102" s="108" t="s">
        <v>647</v>
      </c>
      <c r="N102" s="108" t="s">
        <v>566</v>
      </c>
      <c r="O102" s="108">
        <v>108</v>
      </c>
      <c r="P102" s="108">
        <v>3</v>
      </c>
      <c r="Q102" s="108" t="s">
        <v>687</v>
      </c>
      <c r="R102" s="108" t="s">
        <v>505</v>
      </c>
      <c r="S102" s="110">
        <v>24072203058690</v>
      </c>
      <c r="T102" s="108" t="s">
        <v>1574</v>
      </c>
      <c r="U102" s="108" t="s">
        <v>1575</v>
      </c>
      <c r="V102" s="110" t="s">
        <v>1576</v>
      </c>
      <c r="W102" s="108" t="s">
        <v>1577</v>
      </c>
      <c r="X102" s="108" t="s">
        <v>1578</v>
      </c>
      <c r="Y102" s="108" t="s">
        <v>1579</v>
      </c>
      <c r="Z102" s="108" t="s">
        <v>1580</v>
      </c>
      <c r="AA102" s="108" t="s">
        <v>1581</v>
      </c>
      <c r="AB102" s="1"/>
      <c r="AC102" s="2"/>
      <c r="AD102" s="1"/>
      <c r="AE102" s="1"/>
      <c r="AF102" s="1"/>
      <c r="AG102" s="1"/>
      <c r="AH102" s="1"/>
      <c r="AI102" s="1"/>
    </row>
    <row r="103" spans="1:35" ht="34.5" thickBot="1" x14ac:dyDescent="0.25">
      <c r="A103" s="1" t="s">
        <v>67</v>
      </c>
      <c r="B103" s="103" t="s">
        <v>145</v>
      </c>
      <c r="C103" s="108" t="s">
        <v>1582</v>
      </c>
      <c r="D103" s="108" t="s">
        <v>1583</v>
      </c>
      <c r="E103" s="108" t="s">
        <v>589</v>
      </c>
      <c r="F103" s="108"/>
      <c r="G103" s="108" t="s">
        <v>1584</v>
      </c>
      <c r="H103" s="108" t="s">
        <v>568</v>
      </c>
      <c r="I103" s="108" t="s">
        <v>1585</v>
      </c>
      <c r="J103" s="108" t="s">
        <v>1586</v>
      </c>
      <c r="K103" s="108">
        <v>9062171109</v>
      </c>
      <c r="L103" s="108" t="s">
        <v>868</v>
      </c>
      <c r="M103" s="108" t="s">
        <v>647</v>
      </c>
      <c r="N103" s="108" t="s">
        <v>566</v>
      </c>
      <c r="O103" s="108">
        <v>280</v>
      </c>
      <c r="P103" s="108">
        <v>3</v>
      </c>
      <c r="Q103" s="108" t="s">
        <v>320</v>
      </c>
      <c r="R103" s="108" t="s">
        <v>321</v>
      </c>
      <c r="S103" s="110">
        <v>24072202056933</v>
      </c>
      <c r="T103" s="108" t="s">
        <v>1426</v>
      </c>
      <c r="U103" s="108" t="s">
        <v>1427</v>
      </c>
      <c r="V103" s="110" t="s">
        <v>1587</v>
      </c>
      <c r="W103" s="108" t="s">
        <v>1577</v>
      </c>
      <c r="X103" s="108" t="s">
        <v>1578</v>
      </c>
      <c r="Y103" s="108" t="s">
        <v>1579</v>
      </c>
      <c r="Z103" s="108" t="s">
        <v>1580</v>
      </c>
      <c r="AA103" s="108" t="s">
        <v>1581</v>
      </c>
      <c r="AB103" s="1"/>
      <c r="AC103" s="2"/>
      <c r="AD103" s="1"/>
      <c r="AE103" s="1"/>
      <c r="AF103" s="1"/>
      <c r="AG103" s="1"/>
      <c r="AH103" s="1"/>
      <c r="AI103" s="1"/>
    </row>
    <row r="104" spans="1:35" ht="34.5" thickBot="1" x14ac:dyDescent="0.25">
      <c r="A104" s="1" t="s">
        <v>67</v>
      </c>
      <c r="B104" s="103" t="s">
        <v>145</v>
      </c>
      <c r="C104" s="103" t="s">
        <v>1588</v>
      </c>
      <c r="D104" s="103" t="s">
        <v>1589</v>
      </c>
      <c r="E104" s="103" t="s">
        <v>1262</v>
      </c>
      <c r="F104" s="103" t="s">
        <v>560</v>
      </c>
      <c r="G104" s="104" t="s">
        <v>1590</v>
      </c>
      <c r="H104" s="103" t="s">
        <v>561</v>
      </c>
      <c r="I104" s="104" t="s">
        <v>1591</v>
      </c>
      <c r="J104" s="103" t="s">
        <v>1592</v>
      </c>
      <c r="K104" s="105">
        <v>9606768307</v>
      </c>
      <c r="L104" s="103" t="s">
        <v>868</v>
      </c>
      <c r="M104" s="103" t="s">
        <v>562</v>
      </c>
      <c r="N104" s="103" t="s">
        <v>563</v>
      </c>
      <c r="O104" s="103">
        <v>0</v>
      </c>
      <c r="P104" s="103">
        <v>15</v>
      </c>
      <c r="Q104" s="103" t="s">
        <v>320</v>
      </c>
      <c r="R104" s="103" t="s">
        <v>324</v>
      </c>
      <c r="S104" s="106">
        <v>25072202002103</v>
      </c>
      <c r="T104" s="107" t="s">
        <v>1304</v>
      </c>
      <c r="U104" s="107" t="s">
        <v>1305</v>
      </c>
      <c r="V104" s="106" t="s">
        <v>1593</v>
      </c>
      <c r="W104" s="107" t="s">
        <v>1544</v>
      </c>
      <c r="X104" s="107" t="s">
        <v>1545</v>
      </c>
      <c r="Y104" s="104" t="s">
        <v>1594</v>
      </c>
      <c r="Z104" s="104" t="s">
        <v>564</v>
      </c>
      <c r="AA104" s="104" t="s">
        <v>564</v>
      </c>
      <c r="AB104" s="1"/>
      <c r="AC104" s="2"/>
      <c r="AD104" s="1"/>
      <c r="AE104" s="1"/>
      <c r="AF104" s="1"/>
      <c r="AG104" s="1"/>
      <c r="AH104" s="1"/>
      <c r="AI104" s="1"/>
    </row>
    <row r="105" spans="1:35" ht="34.5" thickBot="1" x14ac:dyDescent="0.25">
      <c r="A105" s="1" t="s">
        <v>67</v>
      </c>
      <c r="B105" s="103" t="s">
        <v>145</v>
      </c>
      <c r="C105" s="108" t="s">
        <v>1595</v>
      </c>
      <c r="D105" s="108" t="s">
        <v>1596</v>
      </c>
      <c r="E105" s="108" t="s">
        <v>565</v>
      </c>
      <c r="F105" s="108"/>
      <c r="G105" s="109" t="s">
        <v>1597</v>
      </c>
      <c r="H105" s="108" t="s">
        <v>561</v>
      </c>
      <c r="I105" s="108" t="s">
        <v>1598</v>
      </c>
      <c r="J105" s="108" t="s">
        <v>1599</v>
      </c>
      <c r="K105" s="108">
        <v>9976249662</v>
      </c>
      <c r="L105" s="108" t="s">
        <v>868</v>
      </c>
      <c r="M105" s="108" t="s">
        <v>562</v>
      </c>
      <c r="N105" s="108" t="s">
        <v>563</v>
      </c>
      <c r="O105" s="108">
        <v>264</v>
      </c>
      <c r="P105" s="108">
        <v>5</v>
      </c>
      <c r="Q105" s="108" t="s">
        <v>418</v>
      </c>
      <c r="R105" s="108" t="s">
        <v>451</v>
      </c>
      <c r="S105" s="110">
        <v>23072202000889</v>
      </c>
      <c r="T105" s="109" t="s">
        <v>1600</v>
      </c>
      <c r="U105" s="109" t="s">
        <v>1601</v>
      </c>
      <c r="V105" s="110" t="s">
        <v>1602</v>
      </c>
      <c r="W105" s="109" t="s">
        <v>1603</v>
      </c>
      <c r="X105" s="109" t="s">
        <v>1604</v>
      </c>
      <c r="Y105" s="108" t="s">
        <v>1273</v>
      </c>
      <c r="Z105" s="108" t="s">
        <v>974</v>
      </c>
      <c r="AA105" s="108" t="s">
        <v>753</v>
      </c>
      <c r="AB105" s="1"/>
      <c r="AC105" s="2"/>
      <c r="AD105" s="1"/>
      <c r="AE105" s="1"/>
      <c r="AF105" s="1"/>
      <c r="AG105" s="1"/>
      <c r="AH105" s="1"/>
      <c r="AI105" s="1"/>
    </row>
    <row r="106" spans="1:35" ht="34.5" thickBot="1" x14ac:dyDescent="0.25">
      <c r="A106" s="1" t="s">
        <v>67</v>
      </c>
      <c r="B106" s="103" t="s">
        <v>145</v>
      </c>
      <c r="C106" s="108" t="s">
        <v>1605</v>
      </c>
      <c r="D106" s="108" t="s">
        <v>1486</v>
      </c>
      <c r="E106" s="108" t="s">
        <v>1288</v>
      </c>
      <c r="F106" s="108"/>
      <c r="G106" s="108" t="s">
        <v>1606</v>
      </c>
      <c r="H106" s="108" t="s">
        <v>561</v>
      </c>
      <c r="I106" s="108" t="s">
        <v>1607</v>
      </c>
      <c r="J106" s="108" t="s">
        <v>1608</v>
      </c>
      <c r="K106" s="108">
        <v>9068550764</v>
      </c>
      <c r="L106" s="108" t="s">
        <v>868</v>
      </c>
      <c r="M106" s="108" t="s">
        <v>1609</v>
      </c>
      <c r="N106" s="108" t="s">
        <v>566</v>
      </c>
      <c r="O106" s="108">
        <v>0</v>
      </c>
      <c r="P106" s="108">
        <v>5</v>
      </c>
      <c r="Q106" s="108" t="s">
        <v>567</v>
      </c>
      <c r="R106" s="108" t="s">
        <v>238</v>
      </c>
      <c r="S106" s="110">
        <v>25072202004409</v>
      </c>
      <c r="T106" s="108" t="s">
        <v>1442</v>
      </c>
      <c r="U106" s="108" t="s">
        <v>1443</v>
      </c>
      <c r="V106" s="110" t="s">
        <v>1610</v>
      </c>
      <c r="W106" s="108" t="s">
        <v>1611</v>
      </c>
      <c r="X106" s="108" t="s">
        <v>1612</v>
      </c>
      <c r="Y106" s="108" t="s">
        <v>1613</v>
      </c>
      <c r="Z106" s="108" t="s">
        <v>738</v>
      </c>
      <c r="AA106" s="108" t="s">
        <v>1614</v>
      </c>
      <c r="AB106" s="1"/>
      <c r="AC106" s="2"/>
      <c r="AD106" s="1"/>
      <c r="AE106" s="1"/>
      <c r="AF106" s="1"/>
      <c r="AG106" s="1"/>
      <c r="AH106" s="1"/>
      <c r="AI106" s="1"/>
    </row>
    <row r="107" spans="1:35" ht="57" thickBot="1" x14ac:dyDescent="0.25">
      <c r="A107" s="1" t="s">
        <v>67</v>
      </c>
      <c r="B107" s="103" t="s">
        <v>145</v>
      </c>
      <c r="C107" s="108" t="s">
        <v>1615</v>
      </c>
      <c r="D107" s="108" t="s">
        <v>1616</v>
      </c>
      <c r="E107" s="108" t="s">
        <v>1288</v>
      </c>
      <c r="F107" s="108"/>
      <c r="G107" s="108" t="s">
        <v>1617</v>
      </c>
      <c r="H107" s="108" t="s">
        <v>568</v>
      </c>
      <c r="I107" s="108" t="s">
        <v>1618</v>
      </c>
      <c r="J107" s="108" t="s">
        <v>1619</v>
      </c>
      <c r="K107" s="108">
        <v>9173228237</v>
      </c>
      <c r="L107" s="108" t="s">
        <v>868</v>
      </c>
      <c r="M107" s="108" t="s">
        <v>1620</v>
      </c>
      <c r="N107" s="108" t="s">
        <v>566</v>
      </c>
      <c r="O107" s="108">
        <v>0</v>
      </c>
      <c r="P107" s="108">
        <v>25</v>
      </c>
      <c r="Q107" s="108" t="s">
        <v>1621</v>
      </c>
      <c r="R107" s="108" t="s">
        <v>494</v>
      </c>
      <c r="S107" s="110">
        <v>25072202008641</v>
      </c>
      <c r="T107" s="108" t="s">
        <v>1622</v>
      </c>
      <c r="U107" s="108" t="s">
        <v>1623</v>
      </c>
      <c r="V107" s="110" t="s">
        <v>1624</v>
      </c>
      <c r="W107" s="108" t="s">
        <v>1622</v>
      </c>
      <c r="X107" s="108" t="s">
        <v>1623</v>
      </c>
      <c r="Y107" s="108" t="s">
        <v>564</v>
      </c>
      <c r="Z107" s="108" t="s">
        <v>564</v>
      </c>
      <c r="AA107" s="108" t="s">
        <v>564</v>
      </c>
      <c r="AB107" s="1"/>
      <c r="AC107" s="2"/>
      <c r="AD107" s="1"/>
      <c r="AE107" s="1"/>
      <c r="AF107" s="1"/>
      <c r="AG107" s="1"/>
      <c r="AH107" s="1"/>
      <c r="AI107" s="1"/>
    </row>
    <row r="108" spans="1:35" ht="34.5" thickBot="1" x14ac:dyDescent="0.25">
      <c r="A108" s="1" t="s">
        <v>67</v>
      </c>
      <c r="B108" s="103" t="s">
        <v>145</v>
      </c>
      <c r="C108" s="108" t="s">
        <v>1625</v>
      </c>
      <c r="D108" s="108" t="s">
        <v>1626</v>
      </c>
      <c r="E108" s="108" t="s">
        <v>1627</v>
      </c>
      <c r="F108" s="108"/>
      <c r="G108" s="108" t="s">
        <v>1628</v>
      </c>
      <c r="H108" s="108" t="s">
        <v>568</v>
      </c>
      <c r="I108" s="108" t="s">
        <v>1629</v>
      </c>
      <c r="J108" s="108" t="s">
        <v>1630</v>
      </c>
      <c r="K108" s="108">
        <v>9981528336</v>
      </c>
      <c r="L108" s="108" t="s">
        <v>868</v>
      </c>
      <c r="M108" s="108" t="s">
        <v>865</v>
      </c>
      <c r="N108" s="108" t="s">
        <v>566</v>
      </c>
      <c r="O108" s="108">
        <v>125</v>
      </c>
      <c r="P108" s="108">
        <v>2</v>
      </c>
      <c r="Q108" s="108" t="s">
        <v>569</v>
      </c>
      <c r="R108" s="108" t="s">
        <v>369</v>
      </c>
      <c r="S108" s="110">
        <v>21072202135750</v>
      </c>
      <c r="T108" s="108" t="s">
        <v>1631</v>
      </c>
      <c r="U108" s="108" t="s">
        <v>1632</v>
      </c>
      <c r="V108" s="110" t="s">
        <v>1633</v>
      </c>
      <c r="W108" s="108" t="s">
        <v>1207</v>
      </c>
      <c r="X108" s="108" t="s">
        <v>1208</v>
      </c>
      <c r="Y108" s="108" t="s">
        <v>1244</v>
      </c>
      <c r="Z108" s="108" t="s">
        <v>1634</v>
      </c>
      <c r="AA108" s="108" t="s">
        <v>989</v>
      </c>
      <c r="AB108" s="1"/>
      <c r="AC108" s="2"/>
      <c r="AD108" s="1"/>
      <c r="AE108" s="1"/>
      <c r="AF108" s="1"/>
      <c r="AG108" s="1"/>
      <c r="AH108" s="1"/>
      <c r="AI108" s="1"/>
    </row>
    <row r="109" spans="1:35" ht="34.5" thickBot="1" x14ac:dyDescent="0.25">
      <c r="A109" s="1" t="s">
        <v>67</v>
      </c>
      <c r="B109" s="103" t="s">
        <v>145</v>
      </c>
      <c r="C109" s="108" t="s">
        <v>1457</v>
      </c>
      <c r="D109" s="108" t="s">
        <v>1458</v>
      </c>
      <c r="E109" s="108" t="s">
        <v>570</v>
      </c>
      <c r="F109" s="108"/>
      <c r="G109" s="108" t="s">
        <v>1635</v>
      </c>
      <c r="H109" s="108" t="s">
        <v>561</v>
      </c>
      <c r="I109" s="108" t="s">
        <v>1460</v>
      </c>
      <c r="J109" s="111" t="s">
        <v>1636</v>
      </c>
      <c r="K109" s="108">
        <v>9515829494</v>
      </c>
      <c r="L109" s="108" t="s">
        <v>868</v>
      </c>
      <c r="M109" s="108" t="s">
        <v>1369</v>
      </c>
      <c r="N109" s="108" t="s">
        <v>566</v>
      </c>
      <c r="O109" s="108">
        <v>0</v>
      </c>
      <c r="P109" s="108">
        <v>5</v>
      </c>
      <c r="Q109" s="108" t="s">
        <v>567</v>
      </c>
      <c r="R109" s="108" t="s">
        <v>238</v>
      </c>
      <c r="S109" s="110">
        <v>25072202006634</v>
      </c>
      <c r="T109" s="108" t="s">
        <v>1463</v>
      </c>
      <c r="U109" s="108" t="s">
        <v>1464</v>
      </c>
      <c r="V109" s="110" t="s">
        <v>1465</v>
      </c>
      <c r="W109" s="108" t="s">
        <v>1466</v>
      </c>
      <c r="X109" s="108" t="s">
        <v>1467</v>
      </c>
      <c r="Y109" s="108" t="s">
        <v>1468</v>
      </c>
      <c r="Z109" s="108" t="s">
        <v>571</v>
      </c>
      <c r="AA109" s="108" t="s">
        <v>1469</v>
      </c>
      <c r="AB109" s="1"/>
      <c r="AC109" s="2"/>
      <c r="AD109" s="1"/>
      <c r="AE109" s="1"/>
      <c r="AF109" s="1"/>
      <c r="AG109" s="1"/>
      <c r="AH109" s="1"/>
      <c r="AI109" s="1"/>
    </row>
    <row r="110" spans="1:35" ht="45.75" thickBot="1" x14ac:dyDescent="0.25">
      <c r="A110" s="1" t="s">
        <v>67</v>
      </c>
      <c r="B110" s="103" t="s">
        <v>145</v>
      </c>
      <c r="C110" s="103" t="s">
        <v>572</v>
      </c>
      <c r="D110" s="103" t="s">
        <v>573</v>
      </c>
      <c r="E110" s="103" t="s">
        <v>574</v>
      </c>
      <c r="F110" s="103"/>
      <c r="G110" s="104" t="s">
        <v>575</v>
      </c>
      <c r="H110" s="103" t="s">
        <v>561</v>
      </c>
      <c r="I110" s="104" t="s">
        <v>576</v>
      </c>
      <c r="J110" s="103" t="s">
        <v>577</v>
      </c>
      <c r="K110" s="105">
        <v>9173096828</v>
      </c>
      <c r="L110" s="103" t="s">
        <v>578</v>
      </c>
      <c r="M110" s="103" t="s">
        <v>579</v>
      </c>
      <c r="N110" s="103" t="s">
        <v>566</v>
      </c>
      <c r="O110" s="103">
        <v>0</v>
      </c>
      <c r="P110" s="103">
        <v>20</v>
      </c>
      <c r="Q110" s="103" t="s">
        <v>567</v>
      </c>
      <c r="R110" s="103" t="s">
        <v>238</v>
      </c>
      <c r="S110" s="106">
        <v>24072202047469</v>
      </c>
      <c r="T110" s="107" t="s">
        <v>580</v>
      </c>
      <c r="U110" s="107" t="s">
        <v>581</v>
      </c>
      <c r="V110" s="106" t="s">
        <v>582</v>
      </c>
      <c r="W110" s="107" t="s">
        <v>583</v>
      </c>
      <c r="X110" s="107" t="s">
        <v>584</v>
      </c>
      <c r="Y110" s="104" t="s">
        <v>585</v>
      </c>
      <c r="Z110" s="104" t="s">
        <v>571</v>
      </c>
      <c r="AA110" s="104" t="s">
        <v>586</v>
      </c>
      <c r="AB110" s="1"/>
      <c r="AC110" s="2"/>
      <c r="AD110" s="1"/>
      <c r="AE110" s="1"/>
      <c r="AF110" s="1"/>
      <c r="AG110" s="1"/>
      <c r="AH110" s="1"/>
      <c r="AI110" s="1"/>
    </row>
    <row r="111" spans="1:35" ht="34.5" thickBot="1" x14ac:dyDescent="0.25">
      <c r="A111" s="1" t="s">
        <v>67</v>
      </c>
      <c r="B111" s="103" t="s">
        <v>145</v>
      </c>
      <c r="C111" s="108" t="s">
        <v>587</v>
      </c>
      <c r="D111" s="108" t="s">
        <v>588</v>
      </c>
      <c r="E111" s="108" t="s">
        <v>589</v>
      </c>
      <c r="F111" s="108"/>
      <c r="G111" s="109" t="s">
        <v>590</v>
      </c>
      <c r="H111" s="108" t="s">
        <v>568</v>
      </c>
      <c r="I111" s="108" t="s">
        <v>591</v>
      </c>
      <c r="J111" s="108" t="s">
        <v>592</v>
      </c>
      <c r="K111" s="108">
        <v>9356277451</v>
      </c>
      <c r="L111" s="108" t="s">
        <v>593</v>
      </c>
      <c r="M111" s="108" t="s">
        <v>594</v>
      </c>
      <c r="N111" s="108" t="s">
        <v>566</v>
      </c>
      <c r="O111" s="108">
        <v>70</v>
      </c>
      <c r="P111" s="108">
        <v>15</v>
      </c>
      <c r="Q111" s="108" t="s">
        <v>569</v>
      </c>
      <c r="R111" s="108" t="s">
        <v>369</v>
      </c>
      <c r="S111" s="110">
        <v>25072202006015</v>
      </c>
      <c r="T111" s="109" t="s">
        <v>595</v>
      </c>
      <c r="U111" s="109" t="s">
        <v>596</v>
      </c>
      <c r="V111" s="110" t="s">
        <v>597</v>
      </c>
      <c r="W111" s="109" t="s">
        <v>595</v>
      </c>
      <c r="X111" s="109" t="s">
        <v>596</v>
      </c>
      <c r="Y111" s="108" t="s">
        <v>598</v>
      </c>
      <c r="Z111" s="108" t="s">
        <v>599</v>
      </c>
      <c r="AA111" s="108" t="s">
        <v>600</v>
      </c>
      <c r="AB111" s="1"/>
      <c r="AC111" s="2"/>
      <c r="AD111" s="1"/>
      <c r="AE111" s="1"/>
      <c r="AF111" s="1"/>
      <c r="AG111" s="1"/>
      <c r="AH111" s="1"/>
      <c r="AI111" s="1"/>
    </row>
    <row r="112" spans="1:35" ht="57" thickBot="1" x14ac:dyDescent="0.25">
      <c r="A112" s="1" t="s">
        <v>67</v>
      </c>
      <c r="B112" s="103" t="s">
        <v>145</v>
      </c>
      <c r="C112" s="108" t="s">
        <v>601</v>
      </c>
      <c r="D112" s="108" t="s">
        <v>602</v>
      </c>
      <c r="E112" s="108" t="s">
        <v>565</v>
      </c>
      <c r="F112" s="108"/>
      <c r="G112" s="108" t="s">
        <v>603</v>
      </c>
      <c r="H112" s="108" t="s">
        <v>561</v>
      </c>
      <c r="I112" s="108" t="s">
        <v>604</v>
      </c>
      <c r="J112" s="108" t="s">
        <v>605</v>
      </c>
      <c r="K112" s="108">
        <v>9973092374</v>
      </c>
      <c r="L112" s="108" t="s">
        <v>593</v>
      </c>
      <c r="M112" s="108" t="s">
        <v>606</v>
      </c>
      <c r="N112" s="108" t="s">
        <v>566</v>
      </c>
      <c r="O112" s="108">
        <v>40</v>
      </c>
      <c r="P112" s="108">
        <v>4</v>
      </c>
      <c r="Q112" s="108" t="s">
        <v>320</v>
      </c>
      <c r="R112" s="108" t="s">
        <v>324</v>
      </c>
      <c r="S112" s="110">
        <v>22072202002610</v>
      </c>
      <c r="T112" s="108" t="s">
        <v>607</v>
      </c>
      <c r="U112" s="108" t="s">
        <v>608</v>
      </c>
      <c r="V112" s="110" t="s">
        <v>609</v>
      </c>
      <c r="W112" s="108" t="s">
        <v>610</v>
      </c>
      <c r="X112" s="108" t="s">
        <v>611</v>
      </c>
      <c r="Y112" s="108" t="s">
        <v>612</v>
      </c>
      <c r="Z112" s="108" t="s">
        <v>613</v>
      </c>
      <c r="AA112" s="108" t="s">
        <v>614</v>
      </c>
      <c r="AB112" s="1"/>
      <c r="AC112" s="2"/>
      <c r="AD112" s="1"/>
      <c r="AE112" s="1"/>
      <c r="AF112" s="1"/>
      <c r="AG112" s="1"/>
      <c r="AH112" s="1"/>
      <c r="AI112" s="1"/>
    </row>
    <row r="113" spans="1:35" ht="34.5" thickBot="1" x14ac:dyDescent="0.25">
      <c r="A113" s="1" t="s">
        <v>67</v>
      </c>
      <c r="B113" s="103" t="s">
        <v>145</v>
      </c>
      <c r="C113" s="108" t="s">
        <v>615</v>
      </c>
      <c r="D113" s="108" t="s">
        <v>616</v>
      </c>
      <c r="E113" s="108" t="s">
        <v>574</v>
      </c>
      <c r="F113" s="108" t="s">
        <v>560</v>
      </c>
      <c r="G113" s="108" t="s">
        <v>617</v>
      </c>
      <c r="H113" s="108" t="s">
        <v>561</v>
      </c>
      <c r="I113" s="108" t="s">
        <v>618</v>
      </c>
      <c r="J113" s="108" t="s">
        <v>619</v>
      </c>
      <c r="K113" s="108">
        <v>9255031009</v>
      </c>
      <c r="L113" s="108" t="s">
        <v>593</v>
      </c>
      <c r="M113" s="108" t="s">
        <v>620</v>
      </c>
      <c r="N113" s="108" t="s">
        <v>566</v>
      </c>
      <c r="O113" s="108">
        <v>8</v>
      </c>
      <c r="P113" s="108">
        <v>8</v>
      </c>
      <c r="Q113" s="108" t="s">
        <v>262</v>
      </c>
      <c r="R113" s="108" t="s">
        <v>311</v>
      </c>
      <c r="S113" s="110">
        <v>25072202013777</v>
      </c>
      <c r="T113" s="108" t="s">
        <v>621</v>
      </c>
      <c r="U113" s="108" t="s">
        <v>622</v>
      </c>
      <c r="V113" s="110" t="s">
        <v>623</v>
      </c>
      <c r="W113" s="108" t="s">
        <v>624</v>
      </c>
      <c r="X113" s="108" t="s">
        <v>625</v>
      </c>
      <c r="Y113" s="108" t="s">
        <v>626</v>
      </c>
      <c r="Z113" s="108" t="s">
        <v>571</v>
      </c>
      <c r="AA113" s="108" t="s">
        <v>627</v>
      </c>
      <c r="AB113" s="1"/>
      <c r="AC113" s="2"/>
      <c r="AD113" s="1"/>
      <c r="AE113" s="1"/>
      <c r="AF113" s="1"/>
      <c r="AG113" s="1"/>
      <c r="AH113" s="1"/>
      <c r="AI113" s="1"/>
    </row>
    <row r="114" spans="1:35" ht="34.5" thickBot="1" x14ac:dyDescent="0.25">
      <c r="A114" s="1" t="s">
        <v>67</v>
      </c>
      <c r="B114" s="103" t="s">
        <v>145</v>
      </c>
      <c r="C114" s="108" t="s">
        <v>628</v>
      </c>
      <c r="D114" s="108" t="s">
        <v>629</v>
      </c>
      <c r="E114" s="108" t="s">
        <v>630</v>
      </c>
      <c r="F114" s="108"/>
      <c r="G114" s="108" t="s">
        <v>631</v>
      </c>
      <c r="H114" s="108" t="s">
        <v>568</v>
      </c>
      <c r="I114" s="108" t="s">
        <v>632</v>
      </c>
      <c r="J114" s="108" t="s">
        <v>633</v>
      </c>
      <c r="K114" s="108">
        <v>9361202047</v>
      </c>
      <c r="L114" s="108" t="s">
        <v>593</v>
      </c>
      <c r="M114" s="108" t="s">
        <v>562</v>
      </c>
      <c r="N114" s="108" t="s">
        <v>563</v>
      </c>
      <c r="O114" s="108">
        <v>0</v>
      </c>
      <c r="P114" s="108">
        <v>7</v>
      </c>
      <c r="Q114" s="108" t="s">
        <v>262</v>
      </c>
      <c r="R114" s="108" t="s">
        <v>300</v>
      </c>
      <c r="S114" s="110">
        <v>25072202012409</v>
      </c>
      <c r="T114" s="108" t="s">
        <v>634</v>
      </c>
      <c r="U114" s="108" t="s">
        <v>635</v>
      </c>
      <c r="V114" s="110" t="s">
        <v>636</v>
      </c>
      <c r="W114" s="108" t="s">
        <v>637</v>
      </c>
      <c r="X114" s="108" t="s">
        <v>638</v>
      </c>
      <c r="Y114" s="108" t="s">
        <v>639</v>
      </c>
      <c r="Z114" s="108" t="s">
        <v>640</v>
      </c>
      <c r="AA114" s="108" t="s">
        <v>641</v>
      </c>
      <c r="AB114" s="1"/>
      <c r="AC114" s="2"/>
      <c r="AD114" s="1"/>
      <c r="AE114" s="1"/>
      <c r="AF114" s="1"/>
      <c r="AG114" s="1"/>
      <c r="AH114" s="1"/>
      <c r="AI114" s="1"/>
    </row>
    <row r="115" spans="1:35" ht="34.5" thickBot="1" x14ac:dyDescent="0.25">
      <c r="A115" s="1" t="s">
        <v>67</v>
      </c>
      <c r="B115" s="103" t="s">
        <v>145</v>
      </c>
      <c r="C115" s="108" t="s">
        <v>642</v>
      </c>
      <c r="D115" s="108" t="s">
        <v>643</v>
      </c>
      <c r="E115" s="108" t="s">
        <v>574</v>
      </c>
      <c r="F115" s="108"/>
      <c r="G115" s="108" t="s">
        <v>644</v>
      </c>
      <c r="H115" s="108" t="s">
        <v>561</v>
      </c>
      <c r="I115" s="108" t="s">
        <v>645</v>
      </c>
      <c r="J115" s="108" t="s">
        <v>646</v>
      </c>
      <c r="K115" s="108">
        <v>9753183575</v>
      </c>
      <c r="L115" s="108" t="s">
        <v>593</v>
      </c>
      <c r="M115" s="108" t="s">
        <v>647</v>
      </c>
      <c r="N115" s="108" t="s">
        <v>566</v>
      </c>
      <c r="O115" s="108">
        <v>0</v>
      </c>
      <c r="P115" s="108">
        <v>3</v>
      </c>
      <c r="Q115" s="108" t="s">
        <v>385</v>
      </c>
      <c r="R115" s="108" t="s">
        <v>400</v>
      </c>
      <c r="S115" s="110">
        <v>25072203010579</v>
      </c>
      <c r="T115" s="108" t="s">
        <v>648</v>
      </c>
      <c r="U115" s="108" t="s">
        <v>649</v>
      </c>
      <c r="V115" s="110" t="s">
        <v>650</v>
      </c>
      <c r="W115" s="108" t="s">
        <v>651</v>
      </c>
      <c r="X115" s="108" t="s">
        <v>652</v>
      </c>
      <c r="Y115" s="108" t="s">
        <v>640</v>
      </c>
      <c r="Z115" s="108" t="s">
        <v>653</v>
      </c>
      <c r="AA115" s="108" t="s">
        <v>564</v>
      </c>
      <c r="AB115" s="1"/>
      <c r="AC115" s="2"/>
      <c r="AD115" s="1"/>
      <c r="AE115" s="1"/>
      <c r="AF115" s="1"/>
      <c r="AG115" s="1"/>
      <c r="AH115" s="1"/>
      <c r="AI115" s="1"/>
    </row>
    <row r="116" spans="1:35" ht="34.5" thickBot="1" x14ac:dyDescent="0.25">
      <c r="A116" s="1" t="s">
        <v>67</v>
      </c>
      <c r="B116" s="103" t="s">
        <v>145</v>
      </c>
      <c r="C116" s="108" t="s">
        <v>654</v>
      </c>
      <c r="D116" s="108" t="s">
        <v>655</v>
      </c>
      <c r="E116" s="108" t="s">
        <v>574</v>
      </c>
      <c r="F116" s="108" t="s">
        <v>560</v>
      </c>
      <c r="G116" s="108" t="s">
        <v>656</v>
      </c>
      <c r="H116" s="108" t="s">
        <v>561</v>
      </c>
      <c r="I116" s="108" t="s">
        <v>657</v>
      </c>
      <c r="J116" s="108" t="s">
        <v>658</v>
      </c>
      <c r="K116" s="108">
        <v>9334756793</v>
      </c>
      <c r="L116" s="108" t="s">
        <v>593</v>
      </c>
      <c r="M116" s="108" t="s">
        <v>647</v>
      </c>
      <c r="N116" s="108" t="s">
        <v>566</v>
      </c>
      <c r="O116" s="108">
        <v>0</v>
      </c>
      <c r="P116" s="108">
        <v>3</v>
      </c>
      <c r="Q116" s="108" t="s">
        <v>385</v>
      </c>
      <c r="R116" s="108" t="s">
        <v>400</v>
      </c>
      <c r="S116" s="110">
        <v>25072203009468</v>
      </c>
      <c r="T116" s="108" t="s">
        <v>659</v>
      </c>
      <c r="U116" s="108" t="s">
        <v>660</v>
      </c>
      <c r="V116" s="110" t="s">
        <v>661</v>
      </c>
      <c r="W116" s="108" t="s">
        <v>662</v>
      </c>
      <c r="X116" s="108" t="s">
        <v>663</v>
      </c>
      <c r="Y116" s="108" t="s">
        <v>664</v>
      </c>
      <c r="Z116" s="108" t="s">
        <v>640</v>
      </c>
      <c r="AA116" s="108" t="s">
        <v>665</v>
      </c>
      <c r="AB116" s="1"/>
      <c r="AC116" s="2"/>
      <c r="AD116" s="1"/>
      <c r="AE116" s="1"/>
      <c r="AF116" s="1"/>
      <c r="AG116" s="1"/>
      <c r="AH116" s="1"/>
      <c r="AI116" s="1"/>
    </row>
    <row r="117" spans="1:35" ht="45.75" thickBot="1" x14ac:dyDescent="0.25">
      <c r="A117" s="1" t="s">
        <v>67</v>
      </c>
      <c r="B117" s="103" t="s">
        <v>145</v>
      </c>
      <c r="C117" s="108" t="s">
        <v>666</v>
      </c>
      <c r="D117" s="108" t="s">
        <v>674</v>
      </c>
      <c r="E117" s="108" t="s">
        <v>570</v>
      </c>
      <c r="F117" s="108" t="s">
        <v>560</v>
      </c>
      <c r="G117" s="108" t="s">
        <v>667</v>
      </c>
      <c r="H117" s="108" t="s">
        <v>561</v>
      </c>
      <c r="I117" s="108" t="s">
        <v>668</v>
      </c>
      <c r="J117" s="111" t="s">
        <v>669</v>
      </c>
      <c r="K117" s="108">
        <v>9171196275</v>
      </c>
      <c r="L117" s="108" t="s">
        <v>578</v>
      </c>
      <c r="M117" s="108" t="s">
        <v>670</v>
      </c>
      <c r="N117" s="108" t="s">
        <v>563</v>
      </c>
      <c r="O117" s="108">
        <v>120</v>
      </c>
      <c r="P117" s="108">
        <v>25</v>
      </c>
      <c r="Q117" s="108" t="s">
        <v>567</v>
      </c>
      <c r="R117" s="108" t="s">
        <v>238</v>
      </c>
      <c r="S117" s="110">
        <v>25072202013824</v>
      </c>
      <c r="T117" s="108" t="s">
        <v>671</v>
      </c>
      <c r="U117" s="108" t="s">
        <v>672</v>
      </c>
      <c r="V117" s="110" t="s">
        <v>673</v>
      </c>
      <c r="W117" s="108" t="s">
        <v>671</v>
      </c>
      <c r="X117" s="108" t="s">
        <v>672</v>
      </c>
      <c r="Y117" s="108" t="s">
        <v>564</v>
      </c>
      <c r="Z117" s="108" t="s">
        <v>564</v>
      </c>
      <c r="AA117" s="108" t="s">
        <v>564</v>
      </c>
      <c r="AB117" s="1"/>
      <c r="AC117" s="2"/>
      <c r="AD117" s="1"/>
      <c r="AE117" s="1"/>
      <c r="AF117" s="1"/>
      <c r="AG117" s="1"/>
      <c r="AH117" s="1"/>
      <c r="AI117" s="1"/>
    </row>
    <row r="118" spans="1:35" ht="34.5" thickBot="1" x14ac:dyDescent="0.25">
      <c r="A118" s="1" t="s">
        <v>67</v>
      </c>
      <c r="B118" s="103" t="s">
        <v>145</v>
      </c>
      <c r="C118" s="103" t="s">
        <v>1637</v>
      </c>
      <c r="D118" s="103" t="s">
        <v>1638</v>
      </c>
      <c r="E118" s="103" t="s">
        <v>570</v>
      </c>
      <c r="F118" s="103" t="s">
        <v>869</v>
      </c>
      <c r="G118" s="104" t="s">
        <v>1639</v>
      </c>
      <c r="H118" s="103" t="s">
        <v>561</v>
      </c>
      <c r="I118" s="104" t="s">
        <v>1640</v>
      </c>
      <c r="J118" s="103" t="s">
        <v>1641</v>
      </c>
      <c r="K118" s="105">
        <v>9157709926</v>
      </c>
      <c r="L118" s="103" t="s">
        <v>868</v>
      </c>
      <c r="M118" s="103" t="s">
        <v>1642</v>
      </c>
      <c r="N118" s="103" t="s">
        <v>566</v>
      </c>
      <c r="O118" s="103" t="s">
        <v>869</v>
      </c>
      <c r="P118" s="103">
        <v>20</v>
      </c>
      <c r="Q118" s="103" t="s">
        <v>262</v>
      </c>
      <c r="R118" s="103" t="s">
        <v>292</v>
      </c>
      <c r="S118" s="106">
        <v>24072202049504</v>
      </c>
      <c r="T118" s="107" t="s">
        <v>1643</v>
      </c>
      <c r="U118" s="107" t="s">
        <v>1644</v>
      </c>
      <c r="V118" s="106" t="s">
        <v>1645</v>
      </c>
      <c r="W118" s="107" t="s">
        <v>1646</v>
      </c>
      <c r="X118" s="107" t="s">
        <v>1647</v>
      </c>
      <c r="Y118" s="104" t="s">
        <v>640</v>
      </c>
      <c r="Z118" s="104" t="s">
        <v>1648</v>
      </c>
      <c r="AA118" s="104" t="s">
        <v>639</v>
      </c>
      <c r="AB118" s="1"/>
      <c r="AC118" s="2"/>
      <c r="AD118" s="1"/>
      <c r="AE118" s="1"/>
      <c r="AF118" s="1"/>
      <c r="AG118" s="1"/>
      <c r="AH118" s="1"/>
      <c r="AI118" s="1"/>
    </row>
    <row r="119" spans="1:35" ht="34.5" thickBot="1" x14ac:dyDescent="0.25">
      <c r="A119" s="1" t="s">
        <v>67</v>
      </c>
      <c r="B119" s="103" t="s">
        <v>145</v>
      </c>
      <c r="C119" s="108" t="s">
        <v>1141</v>
      </c>
      <c r="D119" s="108" t="s">
        <v>1142</v>
      </c>
      <c r="E119" s="108" t="s">
        <v>1143</v>
      </c>
      <c r="F119" s="108" t="s">
        <v>869</v>
      </c>
      <c r="G119" s="109" t="s">
        <v>1649</v>
      </c>
      <c r="H119" s="108" t="s">
        <v>568</v>
      </c>
      <c r="I119" s="108" t="s">
        <v>1650</v>
      </c>
      <c r="J119" s="108" t="s">
        <v>1145</v>
      </c>
      <c r="K119" s="108">
        <v>9104625870</v>
      </c>
      <c r="L119" s="108" t="s">
        <v>868</v>
      </c>
      <c r="M119" s="108" t="s">
        <v>562</v>
      </c>
      <c r="N119" s="108" t="s">
        <v>563</v>
      </c>
      <c r="O119" s="108" t="s">
        <v>869</v>
      </c>
      <c r="P119" s="108">
        <v>2</v>
      </c>
      <c r="Q119" s="108" t="s">
        <v>1621</v>
      </c>
      <c r="R119" s="108" t="s">
        <v>480</v>
      </c>
      <c r="S119" s="110">
        <v>22072202015535</v>
      </c>
      <c r="T119" s="109" t="s">
        <v>1651</v>
      </c>
      <c r="U119" s="109" t="s">
        <v>1652</v>
      </c>
      <c r="V119" s="110" t="s">
        <v>1653</v>
      </c>
      <c r="W119" s="109" t="s">
        <v>1654</v>
      </c>
      <c r="X119" s="109" t="s">
        <v>1655</v>
      </c>
      <c r="Y119" s="108" t="s">
        <v>1149</v>
      </c>
      <c r="Z119" s="108" t="s">
        <v>1273</v>
      </c>
      <c r="AA119" s="108" t="s">
        <v>1151</v>
      </c>
      <c r="AB119" s="1"/>
      <c r="AC119" s="2"/>
      <c r="AD119" s="1"/>
      <c r="AE119" s="1"/>
      <c r="AF119" s="1"/>
      <c r="AG119" s="1"/>
      <c r="AH119" s="1"/>
      <c r="AI119" s="1"/>
    </row>
    <row r="120" spans="1:35" ht="34.5" thickBot="1" x14ac:dyDescent="0.25">
      <c r="A120" s="1" t="s">
        <v>67</v>
      </c>
      <c r="B120" s="103" t="s">
        <v>145</v>
      </c>
      <c r="C120" s="108" t="s">
        <v>1039</v>
      </c>
      <c r="D120" s="108" t="s">
        <v>1040</v>
      </c>
      <c r="E120" s="108" t="s">
        <v>1262</v>
      </c>
      <c r="F120" s="108" t="s">
        <v>98</v>
      </c>
      <c r="G120" s="108" t="s">
        <v>1656</v>
      </c>
      <c r="H120" s="108" t="s">
        <v>561</v>
      </c>
      <c r="I120" s="108" t="s">
        <v>1657</v>
      </c>
      <c r="J120" s="108" t="s">
        <v>1042</v>
      </c>
      <c r="K120" s="108">
        <v>9182241002</v>
      </c>
      <c r="L120" s="108" t="s">
        <v>868</v>
      </c>
      <c r="M120" s="108" t="s">
        <v>562</v>
      </c>
      <c r="N120" s="108" t="s">
        <v>563</v>
      </c>
      <c r="O120" s="108" t="s">
        <v>869</v>
      </c>
      <c r="P120" s="108">
        <v>11</v>
      </c>
      <c r="Q120" s="108" t="s">
        <v>687</v>
      </c>
      <c r="R120" s="108" t="s">
        <v>511</v>
      </c>
      <c r="S120" s="110">
        <v>23072202000794</v>
      </c>
      <c r="T120" s="108" t="s">
        <v>1658</v>
      </c>
      <c r="U120" s="108" t="s">
        <v>1659</v>
      </c>
      <c r="V120" s="110" t="s">
        <v>1660</v>
      </c>
      <c r="W120" s="108" t="s">
        <v>1661</v>
      </c>
      <c r="X120" s="108" t="s">
        <v>1662</v>
      </c>
      <c r="Y120" s="108" t="s">
        <v>960</v>
      </c>
      <c r="Z120" s="108" t="s">
        <v>612</v>
      </c>
      <c r="AA120" s="108" t="s">
        <v>1408</v>
      </c>
      <c r="AB120" s="1"/>
      <c r="AC120" s="2"/>
      <c r="AD120" s="1"/>
      <c r="AE120" s="1"/>
      <c r="AF120" s="1"/>
      <c r="AG120" s="1"/>
      <c r="AH120" s="1"/>
      <c r="AI120" s="1"/>
    </row>
    <row r="121" spans="1:35" ht="45.75" thickBot="1" x14ac:dyDescent="0.25">
      <c r="A121" s="1" t="s">
        <v>67</v>
      </c>
      <c r="B121" s="103" t="s">
        <v>145</v>
      </c>
      <c r="C121" s="108" t="s">
        <v>1663</v>
      </c>
      <c r="D121" s="108" t="s">
        <v>1664</v>
      </c>
      <c r="E121" s="108" t="s">
        <v>1288</v>
      </c>
      <c r="F121" s="108" t="s">
        <v>560</v>
      </c>
      <c r="G121" s="108" t="s">
        <v>1665</v>
      </c>
      <c r="H121" s="108" t="s">
        <v>561</v>
      </c>
      <c r="I121" s="108" t="s">
        <v>1666</v>
      </c>
      <c r="J121" s="108" t="s">
        <v>1667</v>
      </c>
      <c r="K121" s="108">
        <v>9535308002</v>
      </c>
      <c r="L121" s="108" t="s">
        <v>868</v>
      </c>
      <c r="M121" s="108" t="s">
        <v>1448</v>
      </c>
      <c r="N121" s="108" t="s">
        <v>566</v>
      </c>
      <c r="O121" s="108" t="s">
        <v>869</v>
      </c>
      <c r="P121" s="108">
        <v>5</v>
      </c>
      <c r="Q121" s="108" t="s">
        <v>1267</v>
      </c>
      <c r="R121" s="108" t="s">
        <v>209</v>
      </c>
      <c r="S121" s="110">
        <v>24072202028365</v>
      </c>
      <c r="T121" s="108" t="s">
        <v>1668</v>
      </c>
      <c r="U121" s="108" t="s">
        <v>1669</v>
      </c>
      <c r="V121" s="110" t="s">
        <v>1670</v>
      </c>
      <c r="W121" s="108" t="s">
        <v>1671</v>
      </c>
      <c r="X121" s="108" t="s">
        <v>1672</v>
      </c>
      <c r="Y121" s="108" t="s">
        <v>1673</v>
      </c>
      <c r="Z121" s="108" t="s">
        <v>612</v>
      </c>
      <c r="AA121" s="108" t="s">
        <v>755</v>
      </c>
      <c r="AB121" s="1"/>
      <c r="AC121" s="2"/>
      <c r="AD121" s="1"/>
      <c r="AE121" s="1"/>
      <c r="AF121" s="1"/>
      <c r="AG121" s="1"/>
      <c r="AH121" s="1"/>
      <c r="AI121" s="1"/>
    </row>
    <row r="122" spans="1:35" ht="34.5" thickBot="1" x14ac:dyDescent="0.25">
      <c r="A122" s="1" t="s">
        <v>67</v>
      </c>
      <c r="B122" s="103" t="s">
        <v>145</v>
      </c>
      <c r="C122" s="108" t="s">
        <v>1674</v>
      </c>
      <c r="D122" s="108" t="s">
        <v>1675</v>
      </c>
      <c r="E122" s="108" t="s">
        <v>863</v>
      </c>
      <c r="F122" s="108" t="s">
        <v>869</v>
      </c>
      <c r="G122" s="108" t="s">
        <v>1676</v>
      </c>
      <c r="H122" s="108" t="s">
        <v>568</v>
      </c>
      <c r="I122" s="108" t="s">
        <v>1677</v>
      </c>
      <c r="J122" s="108" t="s">
        <v>1678</v>
      </c>
      <c r="K122" s="108">
        <v>9062692054</v>
      </c>
      <c r="L122" s="108" t="s">
        <v>868</v>
      </c>
      <c r="M122" s="108" t="s">
        <v>1679</v>
      </c>
      <c r="N122" s="108" t="s">
        <v>566</v>
      </c>
      <c r="O122" s="108" t="s">
        <v>869</v>
      </c>
      <c r="P122" s="108">
        <v>5</v>
      </c>
      <c r="Q122" s="108" t="s">
        <v>687</v>
      </c>
      <c r="R122" s="108" t="s">
        <v>501</v>
      </c>
      <c r="S122" s="110">
        <v>24072202009170</v>
      </c>
      <c r="T122" s="108" t="s">
        <v>1680</v>
      </c>
      <c r="U122" s="108" t="s">
        <v>1681</v>
      </c>
      <c r="V122" s="110" t="s">
        <v>1682</v>
      </c>
      <c r="W122" s="108" t="s">
        <v>1683</v>
      </c>
      <c r="X122" s="108" t="s">
        <v>1684</v>
      </c>
      <c r="Y122" s="108" t="s">
        <v>974</v>
      </c>
      <c r="Z122" s="108" t="s">
        <v>613</v>
      </c>
      <c r="AA122" s="108" t="s">
        <v>989</v>
      </c>
      <c r="AB122" s="1"/>
      <c r="AC122" s="2"/>
      <c r="AD122" s="1"/>
      <c r="AE122" s="1"/>
      <c r="AF122" s="1"/>
      <c r="AG122" s="1"/>
      <c r="AH122" s="1"/>
      <c r="AI122" s="1"/>
    </row>
    <row r="123" spans="1:35" ht="34.5" thickBot="1" x14ac:dyDescent="0.25">
      <c r="A123" s="1" t="s">
        <v>67</v>
      </c>
      <c r="B123" s="103" t="s">
        <v>145</v>
      </c>
      <c r="C123" s="103" t="s">
        <v>1685</v>
      </c>
      <c r="D123" s="103" t="s">
        <v>1686</v>
      </c>
      <c r="E123" s="103" t="s">
        <v>1474</v>
      </c>
      <c r="F123" s="103" t="s">
        <v>869</v>
      </c>
      <c r="G123" s="104" t="s">
        <v>1687</v>
      </c>
      <c r="H123" s="103" t="s">
        <v>561</v>
      </c>
      <c r="I123" s="104" t="s">
        <v>1688</v>
      </c>
      <c r="J123" s="103" t="s">
        <v>1689</v>
      </c>
      <c r="K123" s="105">
        <v>9206965675</v>
      </c>
      <c r="L123" s="103" t="s">
        <v>868</v>
      </c>
      <c r="M123" s="103" t="s">
        <v>1690</v>
      </c>
      <c r="N123" s="103" t="s">
        <v>566</v>
      </c>
      <c r="O123" s="103" t="s">
        <v>869</v>
      </c>
      <c r="P123" s="103">
        <v>4</v>
      </c>
      <c r="Q123" s="103" t="s">
        <v>262</v>
      </c>
      <c r="R123" s="103" t="s">
        <v>263</v>
      </c>
      <c r="S123" s="106">
        <v>24072202000826</v>
      </c>
      <c r="T123" s="107" t="s">
        <v>1691</v>
      </c>
      <c r="U123" s="107" t="s">
        <v>1692</v>
      </c>
      <c r="V123" s="106" t="s">
        <v>1693</v>
      </c>
      <c r="W123" s="107" t="s">
        <v>1373</v>
      </c>
      <c r="X123" s="107" t="s">
        <v>1374</v>
      </c>
      <c r="Y123" s="104" t="s">
        <v>989</v>
      </c>
      <c r="Z123" s="104" t="s">
        <v>1244</v>
      </c>
      <c r="AA123" s="104" t="s">
        <v>1382</v>
      </c>
      <c r="AB123" s="1"/>
      <c r="AC123" s="2"/>
      <c r="AD123" s="1"/>
      <c r="AE123" s="1"/>
      <c r="AF123" s="1"/>
      <c r="AG123" s="1"/>
      <c r="AH123" s="1"/>
      <c r="AI123" s="1"/>
    </row>
    <row r="124" spans="1:35" ht="34.5" thickBot="1" x14ac:dyDescent="0.25">
      <c r="A124" s="1" t="s">
        <v>67</v>
      </c>
      <c r="B124" s="103" t="s">
        <v>145</v>
      </c>
      <c r="C124" s="108" t="s">
        <v>1694</v>
      </c>
      <c r="D124" s="108" t="s">
        <v>1695</v>
      </c>
      <c r="E124" s="108" t="s">
        <v>863</v>
      </c>
      <c r="F124" s="108" t="s">
        <v>869</v>
      </c>
      <c r="G124" s="109" t="s">
        <v>1696</v>
      </c>
      <c r="H124" s="108" t="s">
        <v>561</v>
      </c>
      <c r="I124" s="108" t="s">
        <v>1697</v>
      </c>
      <c r="J124" s="108" t="s">
        <v>1698</v>
      </c>
      <c r="K124" s="108">
        <v>9260957606</v>
      </c>
      <c r="L124" s="108" t="s">
        <v>868</v>
      </c>
      <c r="M124" s="108" t="s">
        <v>1699</v>
      </c>
      <c r="N124" s="108" t="s">
        <v>566</v>
      </c>
      <c r="O124" s="108" t="s">
        <v>869</v>
      </c>
      <c r="P124" s="108">
        <v>6</v>
      </c>
      <c r="Q124" s="108" t="s">
        <v>1267</v>
      </c>
      <c r="R124" s="108" t="s">
        <v>209</v>
      </c>
      <c r="S124" s="110">
        <v>22153802008460</v>
      </c>
      <c r="T124" s="109" t="s">
        <v>1700</v>
      </c>
      <c r="U124" s="109" t="s">
        <v>1701</v>
      </c>
      <c r="V124" s="110" t="s">
        <v>1702</v>
      </c>
      <c r="W124" s="109" t="s">
        <v>1703</v>
      </c>
      <c r="X124" s="109" t="s">
        <v>1704</v>
      </c>
      <c r="Y124" s="108" t="s">
        <v>1705</v>
      </c>
      <c r="Z124" s="108" t="s">
        <v>1706</v>
      </c>
      <c r="AA124" s="108" t="s">
        <v>1707</v>
      </c>
      <c r="AB124" s="1"/>
      <c r="AC124" s="2"/>
      <c r="AD124" s="1"/>
      <c r="AE124" s="1"/>
      <c r="AF124" s="1"/>
      <c r="AG124" s="1"/>
      <c r="AH124" s="1"/>
      <c r="AI124" s="1"/>
    </row>
    <row r="125" spans="1:35" ht="34.5" thickBot="1" x14ac:dyDescent="0.25">
      <c r="A125" s="1" t="s">
        <v>67</v>
      </c>
      <c r="B125" s="103" t="s">
        <v>145</v>
      </c>
      <c r="C125" s="108" t="s">
        <v>1708</v>
      </c>
      <c r="D125" s="108" t="s">
        <v>1709</v>
      </c>
      <c r="E125" s="108" t="s">
        <v>863</v>
      </c>
      <c r="F125" s="108" t="s">
        <v>869</v>
      </c>
      <c r="G125" s="108" t="s">
        <v>1710</v>
      </c>
      <c r="H125" s="108" t="s">
        <v>561</v>
      </c>
      <c r="I125" s="108" t="s">
        <v>1711</v>
      </c>
      <c r="J125" s="108" t="s">
        <v>1712</v>
      </c>
      <c r="K125" s="108">
        <v>9072315141</v>
      </c>
      <c r="L125" s="108" t="s">
        <v>868</v>
      </c>
      <c r="M125" s="108" t="s">
        <v>1713</v>
      </c>
      <c r="N125" s="108" t="s">
        <v>566</v>
      </c>
      <c r="O125" s="108" t="s">
        <v>869</v>
      </c>
      <c r="P125" s="108">
        <v>8</v>
      </c>
      <c r="Q125" s="108" t="s">
        <v>1267</v>
      </c>
      <c r="R125" s="108" t="s">
        <v>178</v>
      </c>
      <c r="S125" s="110">
        <v>24072202044496</v>
      </c>
      <c r="T125" s="108" t="s">
        <v>1426</v>
      </c>
      <c r="U125" s="108" t="s">
        <v>1427</v>
      </c>
      <c r="V125" s="110" t="s">
        <v>1714</v>
      </c>
      <c r="W125" s="108" t="s">
        <v>1715</v>
      </c>
      <c r="X125" s="108" t="s">
        <v>1716</v>
      </c>
      <c r="Y125" s="108" t="s">
        <v>828</v>
      </c>
      <c r="Z125" s="108" t="s">
        <v>724</v>
      </c>
      <c r="AA125" s="108" t="s">
        <v>1717</v>
      </c>
      <c r="AB125" s="1"/>
      <c r="AC125" s="2"/>
      <c r="AD125" s="1"/>
      <c r="AE125" s="1"/>
      <c r="AF125" s="1"/>
      <c r="AG125" s="1"/>
      <c r="AH125" s="1"/>
      <c r="AI125" s="1"/>
    </row>
    <row r="126" spans="1:35" ht="34.5" thickBot="1" x14ac:dyDescent="0.25">
      <c r="A126" s="1" t="s">
        <v>67</v>
      </c>
      <c r="B126" s="103" t="s">
        <v>145</v>
      </c>
      <c r="C126" s="108" t="s">
        <v>1718</v>
      </c>
      <c r="D126" s="108" t="s">
        <v>1719</v>
      </c>
      <c r="E126" s="108" t="s">
        <v>1288</v>
      </c>
      <c r="F126" s="108" t="s">
        <v>869</v>
      </c>
      <c r="G126" s="108" t="s">
        <v>1720</v>
      </c>
      <c r="H126" s="108" t="s">
        <v>568</v>
      </c>
      <c r="I126" s="108" t="s">
        <v>1721</v>
      </c>
      <c r="J126" s="108" t="s">
        <v>1722</v>
      </c>
      <c r="K126" s="108">
        <v>9176335715</v>
      </c>
      <c r="L126" s="108" t="s">
        <v>868</v>
      </c>
      <c r="M126" s="108" t="s">
        <v>562</v>
      </c>
      <c r="N126" s="108" t="s">
        <v>563</v>
      </c>
      <c r="O126" s="108" t="s">
        <v>869</v>
      </c>
      <c r="P126" s="108">
        <v>23</v>
      </c>
      <c r="Q126" s="108" t="s">
        <v>687</v>
      </c>
      <c r="R126" s="108" t="s">
        <v>504</v>
      </c>
      <c r="S126" s="110">
        <v>24072202036518</v>
      </c>
      <c r="T126" s="108" t="s">
        <v>1723</v>
      </c>
      <c r="U126" s="108" t="s">
        <v>1724</v>
      </c>
      <c r="V126" s="110" t="s">
        <v>1725</v>
      </c>
      <c r="W126" s="108" t="s">
        <v>1726</v>
      </c>
      <c r="X126" s="108" t="s">
        <v>1727</v>
      </c>
      <c r="Y126" s="108" t="s">
        <v>1728</v>
      </c>
      <c r="Z126" s="108" t="s">
        <v>1729</v>
      </c>
      <c r="AA126" s="108" t="s">
        <v>960</v>
      </c>
      <c r="AB126" s="1"/>
      <c r="AC126" s="2"/>
      <c r="AD126" s="1"/>
      <c r="AE126" s="1"/>
      <c r="AF126" s="1"/>
      <c r="AG126" s="1"/>
      <c r="AH126" s="1"/>
      <c r="AI126" s="1"/>
    </row>
    <row r="127" spans="1:35" ht="34.5" thickBot="1" x14ac:dyDescent="0.25">
      <c r="A127" s="1" t="s">
        <v>67</v>
      </c>
      <c r="B127" s="103" t="s">
        <v>145</v>
      </c>
      <c r="C127" s="108" t="s">
        <v>1009</v>
      </c>
      <c r="D127" s="108" t="s">
        <v>1730</v>
      </c>
      <c r="E127" s="108" t="s">
        <v>589</v>
      </c>
      <c r="F127" s="108" t="s">
        <v>869</v>
      </c>
      <c r="G127" s="108" t="s">
        <v>1731</v>
      </c>
      <c r="H127" s="108" t="s">
        <v>561</v>
      </c>
      <c r="I127" s="108" t="s">
        <v>1732</v>
      </c>
      <c r="J127" s="108" t="s">
        <v>1014</v>
      </c>
      <c r="K127" s="108">
        <v>9652805527</v>
      </c>
      <c r="L127" s="108" t="s">
        <v>868</v>
      </c>
      <c r="M127" s="108" t="s">
        <v>1733</v>
      </c>
      <c r="N127" s="108" t="s">
        <v>566</v>
      </c>
      <c r="O127" s="108" t="s">
        <v>869</v>
      </c>
      <c r="P127" s="108">
        <v>12</v>
      </c>
      <c r="Q127" s="108" t="s">
        <v>320</v>
      </c>
      <c r="R127" s="108" t="s">
        <v>325</v>
      </c>
      <c r="S127" s="110">
        <v>23072203102593</v>
      </c>
      <c r="T127" s="108" t="s">
        <v>1734</v>
      </c>
      <c r="U127" s="108" t="s">
        <v>1735</v>
      </c>
      <c r="V127" s="110" t="s">
        <v>1736</v>
      </c>
      <c r="W127" s="108" t="s">
        <v>1737</v>
      </c>
      <c r="X127" s="108" t="s">
        <v>1738</v>
      </c>
      <c r="Y127" s="108" t="s">
        <v>1273</v>
      </c>
      <c r="Z127" s="108" t="s">
        <v>974</v>
      </c>
      <c r="AA127" s="108" t="s">
        <v>989</v>
      </c>
      <c r="AB127" s="1"/>
      <c r="AC127" s="2"/>
      <c r="AD127" s="1"/>
      <c r="AE127" s="1"/>
      <c r="AF127" s="1"/>
      <c r="AG127" s="1"/>
      <c r="AH127" s="1"/>
      <c r="AI127" s="1"/>
    </row>
    <row r="128" spans="1:35" ht="34.5" thickBot="1" x14ac:dyDescent="0.25">
      <c r="A128" s="1" t="s">
        <v>67</v>
      </c>
      <c r="B128" s="103" t="s">
        <v>145</v>
      </c>
      <c r="C128" s="103" t="s">
        <v>1739</v>
      </c>
      <c r="D128" s="103" t="s">
        <v>1740</v>
      </c>
      <c r="E128" s="103" t="s">
        <v>1741</v>
      </c>
      <c r="F128" s="103" t="s">
        <v>869</v>
      </c>
      <c r="G128" s="104" t="s">
        <v>1742</v>
      </c>
      <c r="H128" s="103" t="s">
        <v>561</v>
      </c>
      <c r="I128" s="104" t="s">
        <v>1721</v>
      </c>
      <c r="J128" s="103" t="s">
        <v>1743</v>
      </c>
      <c r="K128" s="105">
        <v>9209260022</v>
      </c>
      <c r="L128" s="103" t="s">
        <v>868</v>
      </c>
      <c r="M128" s="103" t="s">
        <v>915</v>
      </c>
      <c r="N128" s="103" t="s">
        <v>566</v>
      </c>
      <c r="O128" s="103" t="s">
        <v>869</v>
      </c>
      <c r="P128" s="103">
        <v>33</v>
      </c>
      <c r="Q128" s="103" t="s">
        <v>262</v>
      </c>
      <c r="R128" s="103" t="s">
        <v>263</v>
      </c>
      <c r="S128" s="106">
        <v>25072202000701</v>
      </c>
      <c r="T128" s="107" t="s">
        <v>1744</v>
      </c>
      <c r="U128" s="107" t="s">
        <v>1745</v>
      </c>
      <c r="V128" s="106" t="s">
        <v>1746</v>
      </c>
      <c r="W128" s="107" t="s">
        <v>1747</v>
      </c>
      <c r="X128" s="107" t="s">
        <v>1748</v>
      </c>
      <c r="Y128" s="104" t="s">
        <v>859</v>
      </c>
      <c r="Z128" s="104" t="s">
        <v>639</v>
      </c>
      <c r="AA128" s="104" t="s">
        <v>1003</v>
      </c>
      <c r="AB128" s="1"/>
      <c r="AC128" s="2"/>
      <c r="AD128" s="1"/>
      <c r="AE128" s="1"/>
      <c r="AF128" s="1"/>
      <c r="AG128" s="1"/>
      <c r="AH128" s="1"/>
      <c r="AI128" s="1"/>
    </row>
    <row r="129" spans="1:35" ht="34.5" thickBot="1" x14ac:dyDescent="0.25">
      <c r="A129" s="1" t="s">
        <v>67</v>
      </c>
      <c r="B129" s="103" t="s">
        <v>145</v>
      </c>
      <c r="C129" s="108" t="s">
        <v>1739</v>
      </c>
      <c r="D129" s="108" t="s">
        <v>1740</v>
      </c>
      <c r="E129" s="108" t="s">
        <v>1741</v>
      </c>
      <c r="F129" s="108" t="s">
        <v>869</v>
      </c>
      <c r="G129" s="109" t="s">
        <v>1742</v>
      </c>
      <c r="H129" s="108" t="s">
        <v>561</v>
      </c>
      <c r="I129" s="108" t="s">
        <v>1721</v>
      </c>
      <c r="J129" s="108" t="s">
        <v>1743</v>
      </c>
      <c r="K129" s="108">
        <v>9209260022</v>
      </c>
      <c r="L129" s="108" t="s">
        <v>868</v>
      </c>
      <c r="M129" s="108" t="s">
        <v>915</v>
      </c>
      <c r="N129" s="108" t="s">
        <v>566</v>
      </c>
      <c r="O129" s="108" t="s">
        <v>869</v>
      </c>
      <c r="P129" s="108">
        <v>33</v>
      </c>
      <c r="Q129" s="108" t="s">
        <v>262</v>
      </c>
      <c r="R129" s="108" t="s">
        <v>295</v>
      </c>
      <c r="S129" s="110">
        <v>25072202000706</v>
      </c>
      <c r="T129" s="109" t="s">
        <v>1744</v>
      </c>
      <c r="U129" s="109" t="s">
        <v>1745</v>
      </c>
      <c r="V129" s="106" t="s">
        <v>1746</v>
      </c>
      <c r="W129" s="109" t="s">
        <v>1747</v>
      </c>
      <c r="X129" s="109" t="s">
        <v>1748</v>
      </c>
      <c r="Y129" s="108" t="s">
        <v>859</v>
      </c>
      <c r="Z129" s="108" t="s">
        <v>639</v>
      </c>
      <c r="AA129" s="108" t="s">
        <v>1003</v>
      </c>
      <c r="AB129" s="1"/>
      <c r="AC129" s="2"/>
      <c r="AD129" s="1"/>
      <c r="AE129" s="1"/>
      <c r="AF129" s="1"/>
      <c r="AG129" s="1"/>
      <c r="AH129" s="1"/>
      <c r="AI129" s="1"/>
    </row>
    <row r="130" spans="1:35" ht="34.5" thickBot="1" x14ac:dyDescent="0.25">
      <c r="A130" s="1" t="s">
        <v>67</v>
      </c>
      <c r="B130" s="103" t="s">
        <v>145</v>
      </c>
      <c r="C130" s="108" t="s">
        <v>1739</v>
      </c>
      <c r="D130" s="108" t="s">
        <v>1740</v>
      </c>
      <c r="E130" s="108" t="s">
        <v>1741</v>
      </c>
      <c r="F130" s="108" t="s">
        <v>869</v>
      </c>
      <c r="G130" s="108" t="s">
        <v>1742</v>
      </c>
      <c r="H130" s="108" t="s">
        <v>561</v>
      </c>
      <c r="I130" s="108" t="s">
        <v>1721</v>
      </c>
      <c r="J130" s="108" t="s">
        <v>1743</v>
      </c>
      <c r="K130" s="108">
        <v>9209260022</v>
      </c>
      <c r="L130" s="108" t="s">
        <v>868</v>
      </c>
      <c r="M130" s="108" t="s">
        <v>915</v>
      </c>
      <c r="N130" s="108" t="s">
        <v>566</v>
      </c>
      <c r="O130" s="108" t="s">
        <v>869</v>
      </c>
      <c r="P130" s="108">
        <v>33</v>
      </c>
      <c r="Q130" s="108" t="s">
        <v>262</v>
      </c>
      <c r="R130" s="108" t="s">
        <v>308</v>
      </c>
      <c r="S130" s="110">
        <v>25072202000707</v>
      </c>
      <c r="T130" s="108" t="s">
        <v>1744</v>
      </c>
      <c r="U130" s="108" t="s">
        <v>1745</v>
      </c>
      <c r="V130" s="110" t="s">
        <v>1746</v>
      </c>
      <c r="W130" s="108" t="s">
        <v>1747</v>
      </c>
      <c r="X130" s="108" t="s">
        <v>1748</v>
      </c>
      <c r="Y130" s="108" t="s">
        <v>859</v>
      </c>
      <c r="Z130" s="108" t="s">
        <v>639</v>
      </c>
      <c r="AA130" s="108" t="s">
        <v>1003</v>
      </c>
      <c r="AB130" s="1"/>
      <c r="AC130" s="2"/>
      <c r="AD130" s="1"/>
      <c r="AE130" s="1"/>
      <c r="AF130" s="1"/>
      <c r="AG130" s="1"/>
      <c r="AH130" s="1"/>
      <c r="AI130" s="1"/>
    </row>
    <row r="131" spans="1:35" ht="34.5" thickBot="1" x14ac:dyDescent="0.25">
      <c r="A131" s="1" t="s">
        <v>67</v>
      </c>
      <c r="B131" s="103" t="s">
        <v>145</v>
      </c>
      <c r="C131" s="108" t="s">
        <v>1739</v>
      </c>
      <c r="D131" s="108" t="s">
        <v>1740</v>
      </c>
      <c r="E131" s="108" t="s">
        <v>1741</v>
      </c>
      <c r="F131" s="108" t="s">
        <v>869</v>
      </c>
      <c r="G131" s="108" t="s">
        <v>1742</v>
      </c>
      <c r="H131" s="108" t="s">
        <v>561</v>
      </c>
      <c r="I131" s="108" t="s">
        <v>1721</v>
      </c>
      <c r="J131" s="108" t="s">
        <v>1743</v>
      </c>
      <c r="K131" s="108">
        <v>9209260022</v>
      </c>
      <c r="L131" s="108" t="s">
        <v>868</v>
      </c>
      <c r="M131" s="108" t="s">
        <v>915</v>
      </c>
      <c r="N131" s="108" t="s">
        <v>566</v>
      </c>
      <c r="O131" s="108" t="s">
        <v>869</v>
      </c>
      <c r="P131" s="108">
        <v>33</v>
      </c>
      <c r="Q131" s="108" t="s">
        <v>262</v>
      </c>
      <c r="R131" s="108" t="s">
        <v>296</v>
      </c>
      <c r="S131" s="110">
        <v>25072203000698</v>
      </c>
      <c r="T131" s="108" t="s">
        <v>1744</v>
      </c>
      <c r="U131" s="108" t="s">
        <v>1745</v>
      </c>
      <c r="V131" s="110" t="s">
        <v>1746</v>
      </c>
      <c r="W131" s="108" t="s">
        <v>1747</v>
      </c>
      <c r="X131" s="108" t="s">
        <v>1748</v>
      </c>
      <c r="Y131" s="108" t="s">
        <v>859</v>
      </c>
      <c r="Z131" s="108" t="s">
        <v>639</v>
      </c>
      <c r="AA131" s="108" t="s">
        <v>1003</v>
      </c>
      <c r="AB131" s="1"/>
      <c r="AC131" s="2"/>
      <c r="AD131" s="1"/>
      <c r="AE131" s="1"/>
      <c r="AF131" s="1"/>
      <c r="AG131" s="1"/>
      <c r="AH131" s="1"/>
      <c r="AI131" s="1"/>
    </row>
    <row r="132" spans="1:35" ht="34.5" thickBot="1" x14ac:dyDescent="0.25">
      <c r="A132" s="1" t="s">
        <v>67</v>
      </c>
      <c r="B132" s="103" t="s">
        <v>145</v>
      </c>
      <c r="C132" s="108" t="s">
        <v>1739</v>
      </c>
      <c r="D132" s="108" t="s">
        <v>1740</v>
      </c>
      <c r="E132" s="108" t="s">
        <v>1741</v>
      </c>
      <c r="F132" s="108" t="s">
        <v>869</v>
      </c>
      <c r="G132" s="108" t="s">
        <v>1742</v>
      </c>
      <c r="H132" s="108" t="s">
        <v>561</v>
      </c>
      <c r="I132" s="108" t="s">
        <v>1721</v>
      </c>
      <c r="J132" s="108" t="s">
        <v>1743</v>
      </c>
      <c r="K132" s="108">
        <v>9209260022</v>
      </c>
      <c r="L132" s="108" t="s">
        <v>868</v>
      </c>
      <c r="M132" s="108" t="s">
        <v>915</v>
      </c>
      <c r="N132" s="108" t="s">
        <v>566</v>
      </c>
      <c r="O132" s="108" t="s">
        <v>869</v>
      </c>
      <c r="P132" s="108">
        <v>33</v>
      </c>
      <c r="Q132" s="108" t="s">
        <v>262</v>
      </c>
      <c r="R132" s="108" t="s">
        <v>310</v>
      </c>
      <c r="S132" s="110">
        <v>25072202000703</v>
      </c>
      <c r="T132" s="108" t="s">
        <v>1744</v>
      </c>
      <c r="U132" s="108" t="s">
        <v>1745</v>
      </c>
      <c r="V132" s="110" t="s">
        <v>1746</v>
      </c>
      <c r="W132" s="108" t="s">
        <v>1747</v>
      </c>
      <c r="X132" s="108" t="s">
        <v>1748</v>
      </c>
      <c r="Y132" s="108" t="s">
        <v>859</v>
      </c>
      <c r="Z132" s="108" t="s">
        <v>639</v>
      </c>
      <c r="AA132" s="108" t="s">
        <v>1003</v>
      </c>
      <c r="AB132" s="1"/>
      <c r="AC132" s="2"/>
      <c r="AD132" s="1"/>
      <c r="AE132" s="1"/>
      <c r="AF132" s="1"/>
      <c r="AG132" s="1"/>
      <c r="AH132" s="1"/>
      <c r="AI132" s="1"/>
    </row>
    <row r="133" spans="1:35" ht="34.5" thickBot="1" x14ac:dyDescent="0.25">
      <c r="A133" s="1" t="s">
        <v>67</v>
      </c>
      <c r="B133" s="103" t="s">
        <v>145</v>
      </c>
      <c r="C133" s="103" t="s">
        <v>1749</v>
      </c>
      <c r="D133" s="103" t="s">
        <v>1750</v>
      </c>
      <c r="E133" s="103" t="s">
        <v>1143</v>
      </c>
      <c r="F133" s="103" t="s">
        <v>869</v>
      </c>
      <c r="G133" s="104" t="s">
        <v>1751</v>
      </c>
      <c r="H133" s="103" t="s">
        <v>561</v>
      </c>
      <c r="I133" s="104" t="s">
        <v>1752</v>
      </c>
      <c r="J133" s="103" t="s">
        <v>1753</v>
      </c>
      <c r="K133" s="105">
        <v>9178955226</v>
      </c>
      <c r="L133" s="103" t="s">
        <v>868</v>
      </c>
      <c r="M133" s="103" t="s">
        <v>1754</v>
      </c>
      <c r="N133" s="103" t="s">
        <v>563</v>
      </c>
      <c r="O133" s="103">
        <v>300</v>
      </c>
      <c r="P133" s="103">
        <v>10</v>
      </c>
      <c r="Q133" s="103" t="s">
        <v>320</v>
      </c>
      <c r="R133" s="103" t="s">
        <v>327</v>
      </c>
      <c r="S133" s="106">
        <v>25072202002181</v>
      </c>
      <c r="T133" s="107" t="s">
        <v>1442</v>
      </c>
      <c r="U133" s="107" t="s">
        <v>1443</v>
      </c>
      <c r="V133" s="106" t="s">
        <v>1755</v>
      </c>
      <c r="W133" s="107" t="s">
        <v>1756</v>
      </c>
      <c r="X133" s="107" t="s">
        <v>1757</v>
      </c>
      <c r="Y133" s="104" t="s">
        <v>1758</v>
      </c>
      <c r="Z133" s="104" t="s">
        <v>1729</v>
      </c>
      <c r="AA133" s="104" t="s">
        <v>960</v>
      </c>
      <c r="AB133" s="1"/>
      <c r="AC133" s="2"/>
      <c r="AD133" s="1"/>
      <c r="AE133" s="1"/>
      <c r="AF133" s="1"/>
      <c r="AG133" s="1"/>
      <c r="AH133" s="1"/>
      <c r="AI133" s="1"/>
    </row>
    <row r="134" spans="1:35" ht="34.5" thickBot="1" x14ac:dyDescent="0.25">
      <c r="A134" s="1" t="s">
        <v>67</v>
      </c>
      <c r="B134" s="103" t="s">
        <v>145</v>
      </c>
      <c r="C134" s="108" t="s">
        <v>1749</v>
      </c>
      <c r="D134" s="108" t="s">
        <v>1750</v>
      </c>
      <c r="E134" s="108" t="s">
        <v>1143</v>
      </c>
      <c r="F134" s="108" t="s">
        <v>869</v>
      </c>
      <c r="G134" s="109" t="s">
        <v>1751</v>
      </c>
      <c r="H134" s="108" t="s">
        <v>561</v>
      </c>
      <c r="I134" s="108" t="s">
        <v>1752</v>
      </c>
      <c r="J134" s="108" t="s">
        <v>1753</v>
      </c>
      <c r="K134" s="108">
        <v>9178955226</v>
      </c>
      <c r="L134" s="108" t="s">
        <v>868</v>
      </c>
      <c r="M134" s="108" t="s">
        <v>1754</v>
      </c>
      <c r="N134" s="108" t="s">
        <v>563</v>
      </c>
      <c r="O134" s="108">
        <v>300</v>
      </c>
      <c r="P134" s="108">
        <v>10</v>
      </c>
      <c r="Q134" s="108" t="s">
        <v>320</v>
      </c>
      <c r="R134" s="108" t="s">
        <v>321</v>
      </c>
      <c r="S134" s="110">
        <v>25072202002180</v>
      </c>
      <c r="T134" s="109" t="s">
        <v>1442</v>
      </c>
      <c r="U134" s="109" t="s">
        <v>1443</v>
      </c>
      <c r="V134" s="110" t="s">
        <v>1755</v>
      </c>
      <c r="W134" s="109" t="s">
        <v>1756</v>
      </c>
      <c r="X134" s="109" t="s">
        <v>1757</v>
      </c>
      <c r="Y134" s="108" t="s">
        <v>1758</v>
      </c>
      <c r="Z134" s="108" t="s">
        <v>1729</v>
      </c>
      <c r="AA134" s="108" t="s">
        <v>960</v>
      </c>
      <c r="AB134" s="1"/>
      <c r="AC134" s="2"/>
      <c r="AD134" s="1"/>
      <c r="AE134" s="1"/>
      <c r="AF134" s="1"/>
      <c r="AG134" s="1"/>
      <c r="AH134" s="1"/>
      <c r="AI134" s="1"/>
    </row>
    <row r="135" spans="1:35" ht="34.5" thickBot="1" x14ac:dyDescent="0.25">
      <c r="A135" s="1" t="s">
        <v>67</v>
      </c>
      <c r="B135" s="103" t="s">
        <v>145</v>
      </c>
      <c r="C135" s="108" t="s">
        <v>1759</v>
      </c>
      <c r="D135" s="108" t="s">
        <v>1760</v>
      </c>
      <c r="E135" s="108" t="s">
        <v>565</v>
      </c>
      <c r="F135" s="108" t="s">
        <v>869</v>
      </c>
      <c r="G135" s="108" t="s">
        <v>1761</v>
      </c>
      <c r="H135" s="108" t="s">
        <v>561</v>
      </c>
      <c r="I135" s="108" t="s">
        <v>1762</v>
      </c>
      <c r="J135" s="108" t="s">
        <v>1763</v>
      </c>
      <c r="K135" s="108">
        <v>9683953026</v>
      </c>
      <c r="L135" s="108" t="s">
        <v>868</v>
      </c>
      <c r="M135" s="108" t="s">
        <v>1764</v>
      </c>
      <c r="N135" s="108" t="s">
        <v>563</v>
      </c>
      <c r="O135" s="108">
        <v>300</v>
      </c>
      <c r="P135" s="108">
        <v>22</v>
      </c>
      <c r="Q135" s="108" t="s">
        <v>567</v>
      </c>
      <c r="R135" s="108" t="s">
        <v>238</v>
      </c>
      <c r="S135" s="110">
        <v>25072202004166</v>
      </c>
      <c r="T135" s="108" t="s">
        <v>1765</v>
      </c>
      <c r="U135" s="108" t="s">
        <v>1766</v>
      </c>
      <c r="V135" s="110" t="s">
        <v>1767</v>
      </c>
      <c r="W135" s="108" t="s">
        <v>1768</v>
      </c>
      <c r="X135" s="108" t="s">
        <v>1769</v>
      </c>
      <c r="Y135" s="108" t="s">
        <v>1770</v>
      </c>
      <c r="Z135" s="108" t="s">
        <v>909</v>
      </c>
      <c r="AA135" s="108" t="s">
        <v>1771</v>
      </c>
      <c r="AB135" s="1"/>
      <c r="AC135" s="2"/>
      <c r="AD135" s="1"/>
      <c r="AE135" s="1"/>
      <c r="AF135" s="1"/>
      <c r="AG135" s="1"/>
      <c r="AH135" s="1"/>
      <c r="AI135" s="1"/>
    </row>
    <row r="136" spans="1:35" ht="57" thickBot="1" x14ac:dyDescent="0.25">
      <c r="A136" s="1" t="s">
        <v>67</v>
      </c>
      <c r="B136" s="103" t="s">
        <v>145</v>
      </c>
      <c r="C136" s="108" t="s">
        <v>1772</v>
      </c>
      <c r="D136" s="108" t="s">
        <v>1773</v>
      </c>
      <c r="E136" s="108" t="s">
        <v>630</v>
      </c>
      <c r="F136" s="108" t="s">
        <v>869</v>
      </c>
      <c r="G136" s="108" t="s">
        <v>1774</v>
      </c>
      <c r="H136" s="108" t="s">
        <v>568</v>
      </c>
      <c r="I136" s="108" t="s">
        <v>1775</v>
      </c>
      <c r="J136" s="108" t="s">
        <v>1776</v>
      </c>
      <c r="K136" s="108">
        <v>9239257866</v>
      </c>
      <c r="L136" s="108" t="s">
        <v>868</v>
      </c>
      <c r="M136" s="108" t="s">
        <v>606</v>
      </c>
      <c r="N136" s="108" t="s">
        <v>566</v>
      </c>
      <c r="O136" s="108">
        <v>300</v>
      </c>
      <c r="P136" s="108">
        <v>11</v>
      </c>
      <c r="Q136" s="108" t="s">
        <v>687</v>
      </c>
      <c r="R136" s="108" t="s">
        <v>501</v>
      </c>
      <c r="S136" s="110">
        <v>24072202057419</v>
      </c>
      <c r="T136" s="108" t="s">
        <v>1777</v>
      </c>
      <c r="U136" s="108" t="s">
        <v>1778</v>
      </c>
      <c r="V136" s="110" t="s">
        <v>1779</v>
      </c>
      <c r="W136" s="108" t="s">
        <v>1777</v>
      </c>
      <c r="X136" s="108" t="s">
        <v>1778</v>
      </c>
      <c r="Y136" s="108" t="s">
        <v>1780</v>
      </c>
      <c r="Z136" s="108" t="s">
        <v>1781</v>
      </c>
      <c r="AA136" s="108" t="s">
        <v>1782</v>
      </c>
      <c r="AB136" s="1"/>
      <c r="AC136" s="2"/>
      <c r="AD136" s="1"/>
      <c r="AE136" s="1"/>
      <c r="AF136" s="1"/>
      <c r="AG136" s="1"/>
      <c r="AH136" s="1"/>
      <c r="AI136" s="1"/>
    </row>
    <row r="137" spans="1:35" ht="34.5" thickBot="1" x14ac:dyDescent="0.25">
      <c r="A137" s="1" t="s">
        <v>67</v>
      </c>
      <c r="B137" s="103" t="s">
        <v>145</v>
      </c>
      <c r="C137" s="108" t="s">
        <v>1783</v>
      </c>
      <c r="D137" s="108" t="s">
        <v>1784</v>
      </c>
      <c r="E137" s="108" t="s">
        <v>1785</v>
      </c>
      <c r="F137" s="108" t="s">
        <v>869</v>
      </c>
      <c r="G137" s="108" t="s">
        <v>1786</v>
      </c>
      <c r="H137" s="108" t="s">
        <v>561</v>
      </c>
      <c r="I137" s="108" t="s">
        <v>1787</v>
      </c>
      <c r="J137" s="108" t="s">
        <v>1788</v>
      </c>
      <c r="K137" s="108">
        <v>9998830306</v>
      </c>
      <c r="L137" s="108" t="s">
        <v>868</v>
      </c>
      <c r="M137" s="108" t="s">
        <v>1789</v>
      </c>
      <c r="N137" s="108" t="s">
        <v>566</v>
      </c>
      <c r="O137" s="108">
        <v>300</v>
      </c>
      <c r="P137" s="108">
        <v>12</v>
      </c>
      <c r="Q137" s="108" t="s">
        <v>687</v>
      </c>
      <c r="R137" s="108" t="s">
        <v>506</v>
      </c>
      <c r="S137" s="110">
        <v>25072202000140</v>
      </c>
      <c r="T137" s="108" t="s">
        <v>1790</v>
      </c>
      <c r="U137" s="108" t="s">
        <v>1791</v>
      </c>
      <c r="V137" s="110" t="s">
        <v>1792</v>
      </c>
      <c r="W137" s="108" t="s">
        <v>1525</v>
      </c>
      <c r="X137" s="108" t="s">
        <v>1526</v>
      </c>
      <c r="Y137" s="108" t="s">
        <v>1780</v>
      </c>
      <c r="Z137" s="108" t="s">
        <v>786</v>
      </c>
      <c r="AA137" s="108" t="s">
        <v>869</v>
      </c>
      <c r="AB137" s="1"/>
      <c r="AC137" s="2"/>
      <c r="AD137" s="1"/>
      <c r="AE137" s="1"/>
      <c r="AF137" s="1"/>
      <c r="AG137" s="1"/>
      <c r="AH137" s="1"/>
      <c r="AI137" s="1"/>
    </row>
    <row r="138" spans="1:35" ht="34.5" thickBot="1" x14ac:dyDescent="0.25">
      <c r="A138" s="1" t="s">
        <v>67</v>
      </c>
      <c r="B138" s="103" t="s">
        <v>145</v>
      </c>
      <c r="C138" s="103" t="s">
        <v>1793</v>
      </c>
      <c r="D138" s="103" t="s">
        <v>1794</v>
      </c>
      <c r="E138" s="103" t="s">
        <v>589</v>
      </c>
      <c r="F138" s="103" t="s">
        <v>869</v>
      </c>
      <c r="G138" s="104" t="s">
        <v>1795</v>
      </c>
      <c r="H138" s="103" t="s">
        <v>568</v>
      </c>
      <c r="I138" s="104" t="s">
        <v>1796</v>
      </c>
      <c r="J138" s="103" t="s">
        <v>1797</v>
      </c>
      <c r="K138" s="105">
        <v>9291603734</v>
      </c>
      <c r="L138" s="103" t="s">
        <v>868</v>
      </c>
      <c r="M138" s="103" t="s">
        <v>1057</v>
      </c>
      <c r="N138" s="103" t="s">
        <v>566</v>
      </c>
      <c r="O138" s="103">
        <v>300</v>
      </c>
      <c r="P138" s="103">
        <v>3</v>
      </c>
      <c r="Q138" s="103" t="s">
        <v>320</v>
      </c>
      <c r="R138" s="103" t="s">
        <v>321</v>
      </c>
      <c r="S138" s="106">
        <v>24072202059784</v>
      </c>
      <c r="T138" s="107" t="s">
        <v>1414</v>
      </c>
      <c r="U138" s="107" t="s">
        <v>1415</v>
      </c>
      <c r="V138" s="106" t="s">
        <v>1798</v>
      </c>
      <c r="W138" s="107" t="s">
        <v>1799</v>
      </c>
      <c r="X138" s="107" t="s">
        <v>1800</v>
      </c>
      <c r="Y138" s="104" t="s">
        <v>1801</v>
      </c>
      <c r="Z138" s="104" t="s">
        <v>1580</v>
      </c>
      <c r="AA138" s="104" t="s">
        <v>1802</v>
      </c>
      <c r="AB138" s="1"/>
      <c r="AC138" s="2"/>
      <c r="AD138" s="1"/>
      <c r="AE138" s="1"/>
      <c r="AF138" s="1"/>
      <c r="AG138" s="1"/>
      <c r="AH138" s="1"/>
      <c r="AI138" s="1"/>
    </row>
    <row r="139" spans="1:35" ht="45.75" thickBot="1" x14ac:dyDescent="0.25">
      <c r="A139" s="1" t="s">
        <v>67</v>
      </c>
      <c r="B139" s="103" t="s">
        <v>145</v>
      </c>
      <c r="C139" s="108" t="s">
        <v>1803</v>
      </c>
      <c r="D139" s="108" t="s">
        <v>1804</v>
      </c>
      <c r="E139" s="108" t="s">
        <v>570</v>
      </c>
      <c r="F139" s="108" t="s">
        <v>560</v>
      </c>
      <c r="G139" s="109" t="s">
        <v>1805</v>
      </c>
      <c r="H139" s="108" t="s">
        <v>561</v>
      </c>
      <c r="I139" s="108" t="s">
        <v>1806</v>
      </c>
      <c r="J139" s="108" t="s">
        <v>1807</v>
      </c>
      <c r="K139" s="108">
        <v>9773836518</v>
      </c>
      <c r="L139" s="108" t="s">
        <v>868</v>
      </c>
      <c r="M139" s="108" t="s">
        <v>647</v>
      </c>
      <c r="N139" s="108" t="s">
        <v>566</v>
      </c>
      <c r="O139" s="108">
        <v>300</v>
      </c>
      <c r="P139" s="108">
        <v>4</v>
      </c>
      <c r="Q139" s="108" t="s">
        <v>385</v>
      </c>
      <c r="R139" s="108" t="s">
        <v>400</v>
      </c>
      <c r="S139" s="110">
        <v>25072203002451</v>
      </c>
      <c r="T139" s="109" t="s">
        <v>1808</v>
      </c>
      <c r="U139" s="109" t="s">
        <v>1809</v>
      </c>
      <c r="V139" s="110" t="s">
        <v>1810</v>
      </c>
      <c r="W139" s="109" t="s">
        <v>1811</v>
      </c>
      <c r="X139" s="109" t="s">
        <v>1812</v>
      </c>
      <c r="Y139" s="108" t="s">
        <v>1067</v>
      </c>
      <c r="Z139" s="108" t="s">
        <v>1068</v>
      </c>
      <c r="AA139" s="108" t="s">
        <v>1066</v>
      </c>
      <c r="AB139" s="1"/>
      <c r="AC139" s="2"/>
      <c r="AD139" s="1"/>
      <c r="AE139" s="1"/>
      <c r="AF139" s="1"/>
      <c r="AG139" s="1"/>
      <c r="AH139" s="1"/>
      <c r="AI139" s="1"/>
    </row>
    <row r="140" spans="1:35" ht="34.5" thickBot="1" x14ac:dyDescent="0.25">
      <c r="A140" s="1" t="s">
        <v>67</v>
      </c>
      <c r="B140" s="103" t="s">
        <v>145</v>
      </c>
      <c r="C140" s="108" t="s">
        <v>1813</v>
      </c>
      <c r="D140" s="108" t="s">
        <v>1814</v>
      </c>
      <c r="E140" s="108" t="s">
        <v>1262</v>
      </c>
      <c r="F140" s="108" t="s">
        <v>869</v>
      </c>
      <c r="G140" s="108" t="s">
        <v>1815</v>
      </c>
      <c r="H140" s="108" t="s">
        <v>568</v>
      </c>
      <c r="I140" s="108" t="s">
        <v>1816</v>
      </c>
      <c r="J140" s="108" t="s">
        <v>1817</v>
      </c>
      <c r="K140" s="108">
        <v>9924317168</v>
      </c>
      <c r="L140" s="108" t="s">
        <v>868</v>
      </c>
      <c r="M140" s="108" t="s">
        <v>647</v>
      </c>
      <c r="N140" s="108" t="s">
        <v>566</v>
      </c>
      <c r="O140" s="108">
        <v>300</v>
      </c>
      <c r="P140" s="108">
        <v>4</v>
      </c>
      <c r="Q140" s="108" t="s">
        <v>385</v>
      </c>
      <c r="R140" s="108" t="s">
        <v>400</v>
      </c>
      <c r="S140" s="110">
        <v>25072203002642</v>
      </c>
      <c r="T140" s="108" t="s">
        <v>1818</v>
      </c>
      <c r="U140" s="108" t="s">
        <v>1819</v>
      </c>
      <c r="V140" s="110" t="s">
        <v>1820</v>
      </c>
      <c r="W140" s="108" t="s">
        <v>662</v>
      </c>
      <c r="X140" s="108" t="s">
        <v>663</v>
      </c>
      <c r="Y140" s="108" t="s">
        <v>664</v>
      </c>
      <c r="Z140" s="108" t="s">
        <v>640</v>
      </c>
      <c r="AA140" s="108" t="s">
        <v>665</v>
      </c>
      <c r="AB140" s="1"/>
      <c r="AC140" s="2"/>
      <c r="AD140" s="1"/>
      <c r="AE140" s="1"/>
      <c r="AF140" s="1"/>
      <c r="AG140" s="1"/>
      <c r="AH140" s="1"/>
      <c r="AI140" s="1"/>
    </row>
    <row r="141" spans="1:35" ht="57" thickBot="1" x14ac:dyDescent="0.25">
      <c r="A141" s="1" t="s">
        <v>67</v>
      </c>
      <c r="B141" s="103" t="s">
        <v>145</v>
      </c>
      <c r="C141" s="108" t="s">
        <v>1821</v>
      </c>
      <c r="D141" s="108" t="s">
        <v>1822</v>
      </c>
      <c r="E141" s="108" t="s">
        <v>570</v>
      </c>
      <c r="F141" s="108" t="s">
        <v>869</v>
      </c>
      <c r="G141" s="108" t="s">
        <v>1823</v>
      </c>
      <c r="H141" s="108" t="s">
        <v>561</v>
      </c>
      <c r="I141" s="108" t="s">
        <v>1824</v>
      </c>
      <c r="J141" s="108" t="s">
        <v>1825</v>
      </c>
      <c r="K141" s="108">
        <v>9984608398</v>
      </c>
      <c r="L141" s="108" t="s">
        <v>868</v>
      </c>
      <c r="M141" s="108" t="s">
        <v>1478</v>
      </c>
      <c r="N141" s="108" t="s">
        <v>566</v>
      </c>
      <c r="O141" s="108">
        <v>300</v>
      </c>
      <c r="P141" s="108">
        <v>4</v>
      </c>
      <c r="Q141" s="108" t="s">
        <v>320</v>
      </c>
      <c r="R141" s="108" t="s">
        <v>325</v>
      </c>
      <c r="S141" s="110">
        <v>25072203005180</v>
      </c>
      <c r="T141" s="108" t="s">
        <v>1826</v>
      </c>
      <c r="U141" s="108" t="s">
        <v>1827</v>
      </c>
      <c r="V141" s="110" t="s">
        <v>1828</v>
      </c>
      <c r="W141" s="108" t="s">
        <v>1829</v>
      </c>
      <c r="X141" s="108" t="s">
        <v>1830</v>
      </c>
      <c r="Y141" s="108" t="s">
        <v>770</v>
      </c>
      <c r="Z141" s="108" t="s">
        <v>1831</v>
      </c>
      <c r="AA141" s="108" t="s">
        <v>1832</v>
      </c>
      <c r="AB141" s="1"/>
      <c r="AC141" s="2"/>
      <c r="AD141" s="1"/>
      <c r="AE141" s="1"/>
      <c r="AF141" s="1"/>
      <c r="AG141" s="1"/>
      <c r="AH141" s="1"/>
      <c r="AI141" s="1"/>
    </row>
    <row r="142" spans="1:35" ht="57" thickBot="1" x14ac:dyDescent="0.25">
      <c r="A142" s="1" t="s">
        <v>67</v>
      </c>
      <c r="B142" s="103" t="s">
        <v>145</v>
      </c>
      <c r="C142" s="108" t="s">
        <v>1833</v>
      </c>
      <c r="D142" s="108" t="s">
        <v>1834</v>
      </c>
      <c r="E142" s="108" t="s">
        <v>630</v>
      </c>
      <c r="F142" s="108" t="s">
        <v>869</v>
      </c>
      <c r="G142" s="108" t="s">
        <v>1835</v>
      </c>
      <c r="H142" s="108" t="s">
        <v>561</v>
      </c>
      <c r="I142" s="108" t="s">
        <v>1836</v>
      </c>
      <c r="J142" s="108" t="s">
        <v>1837</v>
      </c>
      <c r="K142" s="108">
        <v>9328577728</v>
      </c>
      <c r="L142" s="108" t="s">
        <v>868</v>
      </c>
      <c r="M142" s="108" t="s">
        <v>1838</v>
      </c>
      <c r="N142" s="108" t="s">
        <v>566</v>
      </c>
      <c r="O142" s="108">
        <v>300</v>
      </c>
      <c r="P142" s="108">
        <v>15</v>
      </c>
      <c r="Q142" s="108" t="s">
        <v>320</v>
      </c>
      <c r="R142" s="108" t="s">
        <v>321</v>
      </c>
      <c r="S142" s="110">
        <v>24072202042187</v>
      </c>
      <c r="T142" s="108" t="s">
        <v>1839</v>
      </c>
      <c r="U142" s="108" t="s">
        <v>1840</v>
      </c>
      <c r="V142" s="110" t="s">
        <v>1841</v>
      </c>
      <c r="W142" s="108" t="s">
        <v>1839</v>
      </c>
      <c r="X142" s="108" t="s">
        <v>1840</v>
      </c>
      <c r="Y142" s="108" t="s">
        <v>1296</v>
      </c>
      <c r="Z142" s="108" t="s">
        <v>653</v>
      </c>
      <c r="AA142" s="108" t="s">
        <v>627</v>
      </c>
      <c r="AB142" s="1"/>
      <c r="AC142" s="2"/>
      <c r="AD142" s="1"/>
      <c r="AE142" s="1"/>
      <c r="AF142" s="1"/>
      <c r="AG142" s="1"/>
      <c r="AH142" s="1"/>
      <c r="AI142" s="1"/>
    </row>
    <row r="143" spans="1:35" ht="45.75" thickBot="1" x14ac:dyDescent="0.25">
      <c r="A143" s="1" t="s">
        <v>67</v>
      </c>
      <c r="B143" s="103" t="s">
        <v>145</v>
      </c>
      <c r="C143" s="103" t="s">
        <v>1842</v>
      </c>
      <c r="D143" s="103" t="s">
        <v>1843</v>
      </c>
      <c r="E143" s="103" t="s">
        <v>1262</v>
      </c>
      <c r="F143" s="103" t="s">
        <v>869</v>
      </c>
      <c r="G143" s="104" t="s">
        <v>1844</v>
      </c>
      <c r="H143" s="103" t="s">
        <v>568</v>
      </c>
      <c r="I143" s="104" t="s">
        <v>1845</v>
      </c>
      <c r="J143" s="103" t="s">
        <v>1846</v>
      </c>
      <c r="K143" s="105">
        <v>9929276246</v>
      </c>
      <c r="L143" s="103" t="s">
        <v>868</v>
      </c>
      <c r="M143" s="103" t="s">
        <v>1847</v>
      </c>
      <c r="N143" s="103" t="s">
        <v>563</v>
      </c>
      <c r="O143" s="103">
        <v>300</v>
      </c>
      <c r="P143" s="103">
        <v>8</v>
      </c>
      <c r="Q143" s="103" t="s">
        <v>345</v>
      </c>
      <c r="R143" s="103" t="s">
        <v>346</v>
      </c>
      <c r="S143" s="106">
        <v>25072202004919</v>
      </c>
      <c r="T143" s="107" t="s">
        <v>1525</v>
      </c>
      <c r="U143" s="107" t="s">
        <v>1526</v>
      </c>
      <c r="V143" s="106" t="s">
        <v>1848</v>
      </c>
      <c r="W143" s="107" t="s">
        <v>1525</v>
      </c>
      <c r="X143" s="107" t="s">
        <v>1526</v>
      </c>
      <c r="Y143" s="104" t="s">
        <v>626</v>
      </c>
      <c r="Z143" s="104" t="s">
        <v>1003</v>
      </c>
      <c r="AA143" s="104" t="s">
        <v>869</v>
      </c>
      <c r="AB143" s="1"/>
      <c r="AC143" s="2"/>
      <c r="AD143" s="1"/>
      <c r="AE143" s="1"/>
      <c r="AF143" s="1"/>
      <c r="AG143" s="1"/>
      <c r="AH143" s="1"/>
      <c r="AI143" s="1"/>
    </row>
    <row r="144" spans="1:35" ht="34.5" thickBot="1" x14ac:dyDescent="0.25">
      <c r="A144" s="1" t="s">
        <v>67</v>
      </c>
      <c r="B144" s="103" t="s">
        <v>145</v>
      </c>
      <c r="C144" s="108" t="s">
        <v>1849</v>
      </c>
      <c r="D144" s="108" t="s">
        <v>1850</v>
      </c>
      <c r="E144" s="108" t="s">
        <v>1785</v>
      </c>
      <c r="F144" s="108" t="s">
        <v>869</v>
      </c>
      <c r="G144" s="109" t="s">
        <v>1851</v>
      </c>
      <c r="H144" s="108" t="s">
        <v>568</v>
      </c>
      <c r="I144" s="108" t="s">
        <v>1852</v>
      </c>
      <c r="J144" s="108" t="s">
        <v>1853</v>
      </c>
      <c r="K144" s="108">
        <v>9452341616</v>
      </c>
      <c r="L144" s="108" t="s">
        <v>868</v>
      </c>
      <c r="M144" s="108" t="s">
        <v>1854</v>
      </c>
      <c r="N144" s="108" t="s">
        <v>566</v>
      </c>
      <c r="O144" s="108">
        <v>300</v>
      </c>
      <c r="P144" s="108">
        <v>2</v>
      </c>
      <c r="Q144" s="108" t="s">
        <v>687</v>
      </c>
      <c r="R144" s="108" t="s">
        <v>501</v>
      </c>
      <c r="S144" s="110">
        <v>24072202004236</v>
      </c>
      <c r="T144" s="109" t="s">
        <v>1855</v>
      </c>
      <c r="U144" s="109" t="s">
        <v>892</v>
      </c>
      <c r="V144" s="110" t="s">
        <v>1856</v>
      </c>
      <c r="W144" s="109" t="s">
        <v>1857</v>
      </c>
      <c r="X144" s="109" t="s">
        <v>1858</v>
      </c>
      <c r="Y144" s="108" t="s">
        <v>1673</v>
      </c>
      <c r="Z144" s="108" t="s">
        <v>612</v>
      </c>
      <c r="AA144" s="108" t="s">
        <v>755</v>
      </c>
      <c r="AB144" s="1"/>
      <c r="AC144" s="2"/>
      <c r="AD144" s="1"/>
      <c r="AE144" s="1"/>
      <c r="AF144" s="1"/>
      <c r="AG144" s="1"/>
      <c r="AH144" s="1"/>
      <c r="AI144" s="1"/>
    </row>
    <row r="145" spans="1:35" ht="34.5" thickBot="1" x14ac:dyDescent="0.25">
      <c r="A145" s="1" t="s">
        <v>67</v>
      </c>
      <c r="B145" s="103" t="s">
        <v>145</v>
      </c>
      <c r="C145" s="108" t="s">
        <v>1859</v>
      </c>
      <c r="D145" s="108" t="s">
        <v>1860</v>
      </c>
      <c r="E145" s="108" t="s">
        <v>863</v>
      </c>
      <c r="F145" s="108" t="s">
        <v>869</v>
      </c>
      <c r="G145" s="108" t="s">
        <v>1861</v>
      </c>
      <c r="H145" s="108" t="s">
        <v>561</v>
      </c>
      <c r="I145" s="108" t="s">
        <v>1862</v>
      </c>
      <c r="J145" s="108" t="s">
        <v>1863</v>
      </c>
      <c r="K145" s="108">
        <v>9516562770</v>
      </c>
      <c r="L145" s="108" t="s">
        <v>868</v>
      </c>
      <c r="M145" s="108" t="s">
        <v>647</v>
      </c>
      <c r="N145" s="108" t="s">
        <v>566</v>
      </c>
      <c r="O145" s="108">
        <v>300</v>
      </c>
      <c r="P145" s="108">
        <v>4</v>
      </c>
      <c r="Q145" s="108" t="s">
        <v>320</v>
      </c>
      <c r="R145" s="108" t="s">
        <v>321</v>
      </c>
      <c r="S145" s="110">
        <v>24072202059790</v>
      </c>
      <c r="T145" s="108" t="s">
        <v>1414</v>
      </c>
      <c r="U145" s="108" t="s">
        <v>1415</v>
      </c>
      <c r="V145" s="110" t="s">
        <v>1864</v>
      </c>
      <c r="W145" s="108" t="s">
        <v>1170</v>
      </c>
      <c r="X145" s="108" t="s">
        <v>1171</v>
      </c>
      <c r="Y145" s="108" t="s">
        <v>1580</v>
      </c>
      <c r="Z145" s="108" t="s">
        <v>1802</v>
      </c>
      <c r="AA145" s="108" t="s">
        <v>1801</v>
      </c>
      <c r="AB145" s="1"/>
      <c r="AC145" s="2"/>
      <c r="AD145" s="1"/>
      <c r="AE145" s="1"/>
      <c r="AF145" s="1"/>
      <c r="AG145" s="1"/>
      <c r="AH145" s="1"/>
      <c r="AI145" s="1"/>
    </row>
    <row r="146" spans="1:35" ht="34.5" thickBot="1" x14ac:dyDescent="0.25">
      <c r="A146" s="1" t="s">
        <v>67</v>
      </c>
      <c r="B146" s="103" t="s">
        <v>145</v>
      </c>
      <c r="C146" s="108" t="s">
        <v>1865</v>
      </c>
      <c r="D146" s="108" t="s">
        <v>1866</v>
      </c>
      <c r="E146" s="108" t="s">
        <v>570</v>
      </c>
      <c r="F146" s="108" t="s">
        <v>869</v>
      </c>
      <c r="G146" s="108" t="s">
        <v>1867</v>
      </c>
      <c r="H146" s="108" t="s">
        <v>561</v>
      </c>
      <c r="I146" s="108" t="s">
        <v>1868</v>
      </c>
      <c r="J146" s="108" t="s">
        <v>1869</v>
      </c>
      <c r="K146" s="108">
        <v>9084077066</v>
      </c>
      <c r="L146" s="108" t="s">
        <v>868</v>
      </c>
      <c r="M146" s="108" t="s">
        <v>647</v>
      </c>
      <c r="N146" s="108" t="s">
        <v>566</v>
      </c>
      <c r="O146" s="108">
        <v>300</v>
      </c>
      <c r="P146" s="108">
        <v>3</v>
      </c>
      <c r="Q146" s="108" t="s">
        <v>320</v>
      </c>
      <c r="R146" s="108" t="s">
        <v>321</v>
      </c>
      <c r="S146" s="110">
        <v>24072202059785</v>
      </c>
      <c r="T146" s="108" t="s">
        <v>1414</v>
      </c>
      <c r="U146" s="108" t="s">
        <v>1415</v>
      </c>
      <c r="V146" s="110" t="s">
        <v>1870</v>
      </c>
      <c r="W146" s="108" t="s">
        <v>1811</v>
      </c>
      <c r="X146" s="108" t="s">
        <v>1812</v>
      </c>
      <c r="Y146" s="108" t="s">
        <v>1871</v>
      </c>
      <c r="Z146" s="108" t="s">
        <v>1067</v>
      </c>
      <c r="AA146" s="108" t="s">
        <v>1068</v>
      </c>
      <c r="AB146" s="1"/>
      <c r="AC146" s="2"/>
      <c r="AD146" s="1"/>
      <c r="AE146" s="1"/>
      <c r="AF146" s="1"/>
      <c r="AG146" s="1"/>
      <c r="AH146" s="1"/>
      <c r="AI146" s="1"/>
    </row>
    <row r="147" spans="1:35" ht="34.5" thickBot="1" x14ac:dyDescent="0.25">
      <c r="A147" s="1" t="s">
        <v>67</v>
      </c>
      <c r="B147" s="103" t="s">
        <v>145</v>
      </c>
      <c r="C147" s="108" t="s">
        <v>1872</v>
      </c>
      <c r="D147" s="108" t="s">
        <v>1873</v>
      </c>
      <c r="E147" s="108" t="s">
        <v>565</v>
      </c>
      <c r="F147" s="108" t="s">
        <v>869</v>
      </c>
      <c r="G147" s="108" t="s">
        <v>1874</v>
      </c>
      <c r="H147" s="108" t="s">
        <v>568</v>
      </c>
      <c r="I147" s="108" t="s">
        <v>1412</v>
      </c>
      <c r="J147" s="108" t="s">
        <v>1875</v>
      </c>
      <c r="K147" s="108">
        <v>9480925994</v>
      </c>
      <c r="L147" s="108" t="s">
        <v>868</v>
      </c>
      <c r="M147" s="108" t="s">
        <v>647</v>
      </c>
      <c r="N147" s="108" t="s">
        <v>566</v>
      </c>
      <c r="O147" s="108">
        <v>300</v>
      </c>
      <c r="P147" s="108">
        <v>3</v>
      </c>
      <c r="Q147" s="108" t="s">
        <v>320</v>
      </c>
      <c r="R147" s="108" t="s">
        <v>321</v>
      </c>
      <c r="S147" s="110">
        <v>24072202059801</v>
      </c>
      <c r="T147" s="108" t="s">
        <v>1414</v>
      </c>
      <c r="U147" s="108" t="s">
        <v>1415</v>
      </c>
      <c r="V147" s="110" t="s">
        <v>1876</v>
      </c>
      <c r="W147" s="108" t="s">
        <v>1877</v>
      </c>
      <c r="X147" s="108" t="s">
        <v>1878</v>
      </c>
      <c r="Y147" s="108" t="s">
        <v>1879</v>
      </c>
      <c r="Z147" s="108" t="s">
        <v>640</v>
      </c>
      <c r="AA147" s="108" t="s">
        <v>665</v>
      </c>
      <c r="AB147" s="1"/>
      <c r="AC147" s="2"/>
      <c r="AD147" s="1"/>
      <c r="AE147" s="1"/>
      <c r="AF147" s="1"/>
      <c r="AG147" s="1"/>
      <c r="AH147" s="1"/>
      <c r="AI147" s="1"/>
    </row>
    <row r="148" spans="1:35" ht="22.5" x14ac:dyDescent="0.2">
      <c r="A148" s="1" t="s">
        <v>67</v>
      </c>
      <c r="B148" s="67" t="s">
        <v>145</v>
      </c>
      <c r="C148" s="119" t="s">
        <v>1880</v>
      </c>
      <c r="D148" s="68" t="s">
        <v>1881</v>
      </c>
      <c r="E148" s="68" t="s">
        <v>574</v>
      </c>
      <c r="F148" s="68" t="s">
        <v>869</v>
      </c>
      <c r="G148" s="69">
        <v>32604</v>
      </c>
      <c r="H148" s="68" t="s">
        <v>561</v>
      </c>
      <c r="I148" s="68" t="s">
        <v>1882</v>
      </c>
      <c r="J148" s="68" t="s">
        <v>1883</v>
      </c>
      <c r="K148" s="68" t="s">
        <v>566</v>
      </c>
      <c r="L148" s="70" t="s">
        <v>1884</v>
      </c>
      <c r="M148" s="71" t="s">
        <v>1885</v>
      </c>
      <c r="N148" s="68" t="s">
        <v>868</v>
      </c>
      <c r="O148" s="68" t="s">
        <v>869</v>
      </c>
      <c r="P148" s="73">
        <v>6</v>
      </c>
      <c r="Q148" s="74" t="s">
        <v>567</v>
      </c>
      <c r="R148" s="92" t="s">
        <v>238</v>
      </c>
      <c r="S148" s="75">
        <v>240722</v>
      </c>
      <c r="T148" s="76">
        <v>45534</v>
      </c>
      <c r="U148" s="76">
        <v>47359</v>
      </c>
      <c r="V148" s="77" t="s">
        <v>1886</v>
      </c>
      <c r="W148" s="76">
        <v>45627</v>
      </c>
      <c r="X148" s="76">
        <v>47452</v>
      </c>
      <c r="Y148" s="76" t="s">
        <v>1673</v>
      </c>
      <c r="Z148" s="76" t="s">
        <v>1634</v>
      </c>
      <c r="AA148" s="76" t="s">
        <v>665</v>
      </c>
      <c r="AB148" s="1"/>
      <c r="AC148" s="2"/>
      <c r="AD148" s="1"/>
      <c r="AE148" s="1"/>
      <c r="AF148" s="1"/>
      <c r="AG148" s="1"/>
      <c r="AH148" s="1"/>
      <c r="AI148" s="1"/>
    </row>
    <row r="149" spans="1:35" ht="67.5" x14ac:dyDescent="0.2">
      <c r="A149" s="1" t="s">
        <v>67</v>
      </c>
      <c r="B149" s="67" t="s">
        <v>145</v>
      </c>
      <c r="C149" s="120" t="s">
        <v>1887</v>
      </c>
      <c r="D149" s="120" t="s">
        <v>1888</v>
      </c>
      <c r="E149" s="120" t="s">
        <v>1889</v>
      </c>
      <c r="F149" s="121"/>
      <c r="G149" s="122">
        <v>29154</v>
      </c>
      <c r="H149" s="123" t="s">
        <v>561</v>
      </c>
      <c r="I149" s="124" t="s">
        <v>1890</v>
      </c>
      <c r="J149" s="123" t="s">
        <v>1891</v>
      </c>
      <c r="K149" s="124" t="s">
        <v>566</v>
      </c>
      <c r="L149" s="125" t="s">
        <v>1892</v>
      </c>
      <c r="M149" s="126" t="s">
        <v>1893</v>
      </c>
      <c r="N149" s="127" t="s">
        <v>868</v>
      </c>
      <c r="O149" s="127" t="s">
        <v>869</v>
      </c>
      <c r="P149" s="127">
        <v>5</v>
      </c>
      <c r="Q149" s="127" t="s">
        <v>687</v>
      </c>
      <c r="R149" s="127" t="s">
        <v>505</v>
      </c>
      <c r="S149" s="128">
        <v>22072203042663</v>
      </c>
      <c r="T149" s="129">
        <v>44847</v>
      </c>
      <c r="U149" s="130">
        <v>46672</v>
      </c>
      <c r="V149" s="127" t="s">
        <v>1894</v>
      </c>
      <c r="W149" s="129">
        <v>45310</v>
      </c>
      <c r="X149" s="130">
        <v>47136</v>
      </c>
      <c r="Y149" s="129" t="s">
        <v>1895</v>
      </c>
      <c r="Z149" s="129" t="s">
        <v>724</v>
      </c>
      <c r="AA149" s="129" t="s">
        <v>665</v>
      </c>
      <c r="AB149" s="1"/>
      <c r="AC149" s="2"/>
      <c r="AD149" s="1"/>
      <c r="AE149" s="1"/>
      <c r="AF149" s="1"/>
      <c r="AG149" s="1"/>
      <c r="AH149" s="1"/>
      <c r="AI149" s="1"/>
    </row>
    <row r="150" spans="1:35" ht="67.5" x14ac:dyDescent="0.2">
      <c r="A150" s="1" t="s">
        <v>67</v>
      </c>
      <c r="B150" s="67" t="s">
        <v>145</v>
      </c>
      <c r="C150" s="131" t="s">
        <v>1887</v>
      </c>
      <c r="D150" s="131" t="s">
        <v>1888</v>
      </c>
      <c r="E150" s="131" t="s">
        <v>1889</v>
      </c>
      <c r="F150" s="132"/>
      <c r="G150" s="122">
        <v>29154</v>
      </c>
      <c r="H150" s="131" t="s">
        <v>561</v>
      </c>
      <c r="I150" s="133" t="s">
        <v>1890</v>
      </c>
      <c r="J150" s="131" t="s">
        <v>1891</v>
      </c>
      <c r="K150" s="124" t="s">
        <v>566</v>
      </c>
      <c r="L150" s="134" t="s">
        <v>1892</v>
      </c>
      <c r="M150" s="135" t="s">
        <v>1893</v>
      </c>
      <c r="N150" s="136" t="s">
        <v>868</v>
      </c>
      <c r="O150" s="131" t="s">
        <v>869</v>
      </c>
      <c r="P150" s="136">
        <v>5</v>
      </c>
      <c r="Q150" s="120" t="s">
        <v>687</v>
      </c>
      <c r="R150" s="137" t="s">
        <v>505</v>
      </c>
      <c r="S150" s="128">
        <v>22072203042663</v>
      </c>
      <c r="T150" s="138">
        <v>44847</v>
      </c>
      <c r="U150" s="130">
        <v>46672</v>
      </c>
      <c r="V150" s="139" t="s">
        <v>1894</v>
      </c>
      <c r="W150" s="138">
        <v>45310</v>
      </c>
      <c r="X150" s="130">
        <v>47136</v>
      </c>
      <c r="Y150" s="140" t="s">
        <v>1895</v>
      </c>
      <c r="Z150" s="140" t="s">
        <v>724</v>
      </c>
      <c r="AA150" s="140" t="s">
        <v>665</v>
      </c>
      <c r="AB150" s="1"/>
      <c r="AC150" s="2"/>
      <c r="AD150" s="1"/>
      <c r="AE150" s="1"/>
      <c r="AF150" s="1"/>
      <c r="AG150" s="1"/>
      <c r="AH150" s="1"/>
      <c r="AI150" s="1"/>
    </row>
    <row r="151" spans="1:35" ht="33.75" x14ac:dyDescent="0.2">
      <c r="A151" s="1" t="s">
        <v>67</v>
      </c>
      <c r="B151" s="67" t="s">
        <v>145</v>
      </c>
      <c r="C151" s="120" t="s">
        <v>1896</v>
      </c>
      <c r="D151" s="120" t="s">
        <v>1897</v>
      </c>
      <c r="E151" s="121" t="s">
        <v>1262</v>
      </c>
      <c r="F151" s="121"/>
      <c r="G151" s="141">
        <v>29698</v>
      </c>
      <c r="H151" s="123" t="s">
        <v>561</v>
      </c>
      <c r="I151" s="124" t="s">
        <v>1898</v>
      </c>
      <c r="J151" s="123" t="s">
        <v>1899</v>
      </c>
      <c r="K151" s="124" t="s">
        <v>563</v>
      </c>
      <c r="L151" s="142" t="s">
        <v>1900</v>
      </c>
      <c r="M151" s="126" t="s">
        <v>1901</v>
      </c>
      <c r="N151" s="127" t="s">
        <v>868</v>
      </c>
      <c r="O151" s="127" t="s">
        <v>869</v>
      </c>
      <c r="P151" s="127">
        <v>7</v>
      </c>
      <c r="Q151" s="127" t="s">
        <v>870</v>
      </c>
      <c r="R151" s="127" t="s">
        <v>451</v>
      </c>
      <c r="S151" s="128">
        <v>25072202001528</v>
      </c>
      <c r="T151" s="129">
        <v>45674</v>
      </c>
      <c r="U151" s="130">
        <v>47499</v>
      </c>
      <c r="V151" s="127" t="s">
        <v>1902</v>
      </c>
      <c r="W151" s="129">
        <v>44671</v>
      </c>
      <c r="X151" s="130">
        <v>46496</v>
      </c>
      <c r="Y151" s="129" t="s">
        <v>1408</v>
      </c>
      <c r="Z151" s="129" t="s">
        <v>1903</v>
      </c>
      <c r="AA151" s="129" t="s">
        <v>1904</v>
      </c>
      <c r="AB151" s="1"/>
      <c r="AC151" s="2"/>
      <c r="AD151" s="1"/>
      <c r="AE151" s="1"/>
      <c r="AF151" s="1"/>
      <c r="AG151" s="1"/>
      <c r="AH151" s="1"/>
      <c r="AI151" s="1"/>
    </row>
    <row r="152" spans="1:35" ht="34.5" thickBot="1" x14ac:dyDescent="0.25">
      <c r="A152" s="1" t="s">
        <v>67</v>
      </c>
      <c r="B152" s="67" t="s">
        <v>145</v>
      </c>
      <c r="C152" s="131" t="s">
        <v>1896</v>
      </c>
      <c r="D152" s="131" t="s">
        <v>1897</v>
      </c>
      <c r="E152" s="132" t="s">
        <v>1262</v>
      </c>
      <c r="F152" s="132"/>
      <c r="G152" s="122">
        <v>29698</v>
      </c>
      <c r="H152" s="131" t="s">
        <v>561</v>
      </c>
      <c r="I152" s="133" t="s">
        <v>1898</v>
      </c>
      <c r="J152" s="131" t="s">
        <v>1899</v>
      </c>
      <c r="K152" s="124" t="s">
        <v>563</v>
      </c>
      <c r="L152" s="143" t="s">
        <v>1900</v>
      </c>
      <c r="M152" s="135" t="s">
        <v>1901</v>
      </c>
      <c r="N152" s="136" t="s">
        <v>868</v>
      </c>
      <c r="O152" s="131" t="s">
        <v>869</v>
      </c>
      <c r="P152" s="136">
        <v>7</v>
      </c>
      <c r="Q152" s="120" t="s">
        <v>567</v>
      </c>
      <c r="R152" s="137" t="s">
        <v>238</v>
      </c>
      <c r="S152" s="128">
        <v>25072202001529</v>
      </c>
      <c r="T152" s="138">
        <v>45674</v>
      </c>
      <c r="U152" s="130">
        <v>47499</v>
      </c>
      <c r="V152" s="139" t="s">
        <v>1902</v>
      </c>
      <c r="W152" s="138">
        <v>44671</v>
      </c>
      <c r="X152" s="130">
        <v>46496</v>
      </c>
      <c r="Y152" s="140" t="s">
        <v>1408</v>
      </c>
      <c r="Z152" s="140" t="s">
        <v>1903</v>
      </c>
      <c r="AA152" s="140" t="s">
        <v>1904</v>
      </c>
      <c r="AB152" s="1"/>
      <c r="AC152" s="2"/>
      <c r="AD152" s="1"/>
      <c r="AE152" s="1"/>
      <c r="AF152" s="1"/>
      <c r="AG152" s="1"/>
      <c r="AH152" s="1"/>
      <c r="AI152" s="1"/>
    </row>
    <row r="153" spans="1:35" ht="45.75" thickBot="1" x14ac:dyDescent="0.25">
      <c r="A153" s="1" t="s">
        <v>67</v>
      </c>
      <c r="B153" s="103" t="s">
        <v>145</v>
      </c>
      <c r="C153" s="103" t="s">
        <v>1905</v>
      </c>
      <c r="D153" s="103" t="s">
        <v>1906</v>
      </c>
      <c r="E153" s="103" t="s">
        <v>589</v>
      </c>
      <c r="F153" s="103"/>
      <c r="G153" s="104" t="s">
        <v>1907</v>
      </c>
      <c r="H153" s="103" t="s">
        <v>568</v>
      </c>
      <c r="I153" s="104" t="s">
        <v>1908</v>
      </c>
      <c r="J153" s="103" t="s">
        <v>1909</v>
      </c>
      <c r="K153" s="105">
        <v>9177715095</v>
      </c>
      <c r="L153" s="103" t="s">
        <v>593</v>
      </c>
      <c r="M153" s="103" t="s">
        <v>562</v>
      </c>
      <c r="N153" s="103" t="s">
        <v>563</v>
      </c>
      <c r="O153" s="103">
        <v>0</v>
      </c>
      <c r="P153" s="103">
        <v>3</v>
      </c>
      <c r="Q153" s="103" t="s">
        <v>320</v>
      </c>
      <c r="R153" s="103" t="s">
        <v>324</v>
      </c>
      <c r="S153" s="106">
        <v>24072202011676</v>
      </c>
      <c r="T153" s="107" t="s">
        <v>1910</v>
      </c>
      <c r="U153" s="107" t="s">
        <v>1911</v>
      </c>
      <c r="V153" s="106" t="s">
        <v>1912</v>
      </c>
      <c r="W153" s="107" t="s">
        <v>1913</v>
      </c>
      <c r="X153" s="107" t="s">
        <v>1914</v>
      </c>
      <c r="Y153" s="104" t="s">
        <v>1915</v>
      </c>
      <c r="Z153" s="104" t="s">
        <v>1916</v>
      </c>
      <c r="AA153" s="104" t="s">
        <v>665</v>
      </c>
      <c r="AB153" s="1"/>
      <c r="AC153" s="2"/>
      <c r="AD153" s="1"/>
      <c r="AE153" s="1"/>
      <c r="AF153" s="1"/>
      <c r="AG153" s="1"/>
      <c r="AH153" s="1"/>
      <c r="AI153" s="1"/>
    </row>
    <row r="154" spans="1:35" ht="45.75" thickBot="1" x14ac:dyDescent="0.25">
      <c r="A154" s="1" t="s">
        <v>67</v>
      </c>
      <c r="B154" s="103" t="s">
        <v>145</v>
      </c>
      <c r="C154" s="108" t="s">
        <v>587</v>
      </c>
      <c r="D154" s="108" t="s">
        <v>588</v>
      </c>
      <c r="E154" s="108" t="s">
        <v>589</v>
      </c>
      <c r="F154" s="108"/>
      <c r="G154" s="109" t="s">
        <v>590</v>
      </c>
      <c r="H154" s="108" t="s">
        <v>568</v>
      </c>
      <c r="I154" s="108" t="s">
        <v>1917</v>
      </c>
      <c r="J154" s="108" t="s">
        <v>592</v>
      </c>
      <c r="K154" s="108">
        <v>9356277451</v>
      </c>
      <c r="L154" s="108" t="s">
        <v>593</v>
      </c>
      <c r="M154" s="108" t="s">
        <v>1303</v>
      </c>
      <c r="N154" s="108" t="s">
        <v>566</v>
      </c>
      <c r="O154" s="108">
        <v>0</v>
      </c>
      <c r="P154" s="108">
        <v>15</v>
      </c>
      <c r="Q154" s="108" t="s">
        <v>569</v>
      </c>
      <c r="R154" s="108" t="s">
        <v>379</v>
      </c>
      <c r="S154" s="110">
        <v>25072202008331</v>
      </c>
      <c r="T154" s="109" t="s">
        <v>1918</v>
      </c>
      <c r="U154" s="109" t="s">
        <v>1919</v>
      </c>
      <c r="V154" s="110" t="s">
        <v>597</v>
      </c>
      <c r="W154" s="109" t="s">
        <v>595</v>
      </c>
      <c r="X154" s="109" t="s">
        <v>596</v>
      </c>
      <c r="Y154" s="108" t="s">
        <v>598</v>
      </c>
      <c r="Z154" s="108" t="s">
        <v>599</v>
      </c>
      <c r="AA154" s="108" t="s">
        <v>600</v>
      </c>
      <c r="AB154" s="1"/>
      <c r="AC154" s="2"/>
      <c r="AD154" s="1"/>
      <c r="AE154" s="1"/>
      <c r="AF154" s="1"/>
      <c r="AG154" s="1"/>
      <c r="AH154" s="1"/>
      <c r="AI154" s="1"/>
    </row>
    <row r="155" spans="1:35" ht="34.5" thickBot="1" x14ac:dyDescent="0.25">
      <c r="A155" s="1" t="s">
        <v>67</v>
      </c>
      <c r="B155" s="103" t="s">
        <v>145</v>
      </c>
      <c r="C155" s="108" t="s">
        <v>1920</v>
      </c>
      <c r="D155" s="108" t="s">
        <v>1921</v>
      </c>
      <c r="E155" s="108" t="s">
        <v>1262</v>
      </c>
      <c r="F155" s="108"/>
      <c r="G155" s="108" t="s">
        <v>1922</v>
      </c>
      <c r="H155" s="108" t="s">
        <v>561</v>
      </c>
      <c r="I155" s="108" t="s">
        <v>1923</v>
      </c>
      <c r="J155" s="108" t="s">
        <v>1924</v>
      </c>
      <c r="K155" s="108">
        <v>9931791523</v>
      </c>
      <c r="L155" s="108" t="s">
        <v>593</v>
      </c>
      <c r="M155" s="108" t="s">
        <v>1854</v>
      </c>
      <c r="N155" s="108" t="s">
        <v>566</v>
      </c>
      <c r="O155" s="108">
        <v>0</v>
      </c>
      <c r="P155" s="108">
        <v>2</v>
      </c>
      <c r="Q155" s="108" t="s">
        <v>567</v>
      </c>
      <c r="R155" s="108" t="s">
        <v>238</v>
      </c>
      <c r="S155" s="110">
        <v>25072202011549</v>
      </c>
      <c r="T155" s="108" t="s">
        <v>1925</v>
      </c>
      <c r="U155" s="108" t="s">
        <v>1926</v>
      </c>
      <c r="V155" s="110" t="s">
        <v>1927</v>
      </c>
      <c r="W155" s="108" t="s">
        <v>1925</v>
      </c>
      <c r="X155" s="108" t="s">
        <v>1926</v>
      </c>
      <c r="Y155" s="108" t="s">
        <v>1758</v>
      </c>
      <c r="Z155" s="108" t="s">
        <v>639</v>
      </c>
      <c r="AA155" s="108" t="s">
        <v>1538</v>
      </c>
      <c r="AB155" s="1"/>
      <c r="AC155" s="2"/>
      <c r="AD155" s="1"/>
      <c r="AE155" s="1"/>
      <c r="AF155" s="1"/>
      <c r="AG155" s="1"/>
      <c r="AH155" s="1"/>
      <c r="AI155" s="1"/>
    </row>
    <row r="156" spans="1:35" ht="45.75" thickBot="1" x14ac:dyDescent="0.25">
      <c r="A156" s="1" t="s">
        <v>67</v>
      </c>
      <c r="B156" s="103" t="s">
        <v>145</v>
      </c>
      <c r="C156" s="108" t="s">
        <v>1928</v>
      </c>
      <c r="D156" s="108" t="s">
        <v>1929</v>
      </c>
      <c r="E156" s="108" t="s">
        <v>863</v>
      </c>
      <c r="F156" s="108"/>
      <c r="G156" s="108" t="s">
        <v>1930</v>
      </c>
      <c r="H156" s="108" t="s">
        <v>568</v>
      </c>
      <c r="I156" s="108" t="s">
        <v>1931</v>
      </c>
      <c r="J156" s="108" t="s">
        <v>869</v>
      </c>
      <c r="K156" s="108">
        <v>9175401132</v>
      </c>
      <c r="L156" s="108" t="s">
        <v>593</v>
      </c>
      <c r="M156" s="108" t="s">
        <v>1932</v>
      </c>
      <c r="N156" s="108" t="s">
        <v>566</v>
      </c>
      <c r="O156" s="108">
        <v>0</v>
      </c>
      <c r="P156" s="108">
        <v>11</v>
      </c>
      <c r="Q156" s="108" t="s">
        <v>687</v>
      </c>
      <c r="R156" s="108" t="s">
        <v>506</v>
      </c>
      <c r="S156" s="110">
        <v>25072202011151</v>
      </c>
      <c r="T156" s="108" t="s">
        <v>1933</v>
      </c>
      <c r="U156" s="108" t="s">
        <v>1934</v>
      </c>
      <c r="V156" s="110" t="s">
        <v>1935</v>
      </c>
      <c r="W156" s="108" t="s">
        <v>1936</v>
      </c>
      <c r="X156" s="108" t="s">
        <v>1937</v>
      </c>
      <c r="Y156" s="108" t="s">
        <v>564</v>
      </c>
      <c r="Z156" s="108" t="s">
        <v>564</v>
      </c>
      <c r="AA156" s="108" t="s">
        <v>564</v>
      </c>
      <c r="AB156" s="1"/>
      <c r="AC156" s="2"/>
      <c r="AD156" s="1"/>
      <c r="AE156" s="1"/>
      <c r="AF156" s="1"/>
      <c r="AG156" s="1"/>
      <c r="AH156" s="1"/>
      <c r="AI156" s="1"/>
    </row>
    <row r="157" spans="1:35" ht="45.75" thickBot="1" x14ac:dyDescent="0.25">
      <c r="A157" s="1" t="s">
        <v>67</v>
      </c>
      <c r="B157" s="103" t="s">
        <v>145</v>
      </c>
      <c r="C157" s="108" t="s">
        <v>1938</v>
      </c>
      <c r="D157" s="108" t="s">
        <v>772</v>
      </c>
      <c r="E157" s="108" t="s">
        <v>589</v>
      </c>
      <c r="F157" s="108"/>
      <c r="G157" s="108" t="s">
        <v>1939</v>
      </c>
      <c r="H157" s="108" t="s">
        <v>561</v>
      </c>
      <c r="I157" s="108" t="s">
        <v>1940</v>
      </c>
      <c r="J157" s="108" t="s">
        <v>1941</v>
      </c>
      <c r="K157" s="108">
        <v>9503939290</v>
      </c>
      <c r="L157" s="108" t="s">
        <v>593</v>
      </c>
      <c r="M157" s="108" t="s">
        <v>1942</v>
      </c>
      <c r="N157" s="108" t="s">
        <v>566</v>
      </c>
      <c r="O157" s="108">
        <v>0</v>
      </c>
      <c r="P157" s="108">
        <v>16</v>
      </c>
      <c r="Q157" s="108" t="s">
        <v>418</v>
      </c>
      <c r="R157" s="108" t="s">
        <v>439</v>
      </c>
      <c r="S157" s="110">
        <v>25072202011172</v>
      </c>
      <c r="T157" s="108" t="s">
        <v>1933</v>
      </c>
      <c r="U157" s="108" t="s">
        <v>1934</v>
      </c>
      <c r="V157" s="110" t="s">
        <v>1943</v>
      </c>
      <c r="W157" s="108" t="s">
        <v>1933</v>
      </c>
      <c r="X157" s="108" t="s">
        <v>1934</v>
      </c>
      <c r="Y157" s="108" t="s">
        <v>1501</v>
      </c>
      <c r="Z157" s="108" t="s">
        <v>1469</v>
      </c>
      <c r="AA157" s="108" t="s">
        <v>1050</v>
      </c>
      <c r="AB157" s="1"/>
      <c r="AC157" s="2"/>
      <c r="AD157" s="1"/>
      <c r="AE157" s="1"/>
      <c r="AF157" s="1"/>
      <c r="AG157" s="1"/>
      <c r="AH157" s="1"/>
      <c r="AI157" s="1"/>
    </row>
    <row r="158" spans="1:35" ht="45.75" thickBot="1" x14ac:dyDescent="0.25">
      <c r="A158" s="1" t="s">
        <v>67</v>
      </c>
      <c r="B158" s="103" t="s">
        <v>145</v>
      </c>
      <c r="C158" s="108" t="s">
        <v>1938</v>
      </c>
      <c r="D158" s="108" t="s">
        <v>772</v>
      </c>
      <c r="E158" s="108" t="s">
        <v>589</v>
      </c>
      <c r="F158" s="108"/>
      <c r="G158" s="108" t="s">
        <v>1939</v>
      </c>
      <c r="H158" s="108" t="s">
        <v>561</v>
      </c>
      <c r="I158" s="108" t="s">
        <v>1940</v>
      </c>
      <c r="J158" s="108" t="s">
        <v>1941</v>
      </c>
      <c r="K158" s="108">
        <v>9503939290</v>
      </c>
      <c r="L158" s="108" t="s">
        <v>593</v>
      </c>
      <c r="M158" s="108" t="s">
        <v>1942</v>
      </c>
      <c r="N158" s="108" t="s">
        <v>566</v>
      </c>
      <c r="O158" s="108">
        <v>0</v>
      </c>
      <c r="P158" s="108">
        <v>16</v>
      </c>
      <c r="Q158" s="108" t="s">
        <v>418</v>
      </c>
      <c r="R158" s="108" t="s">
        <v>451</v>
      </c>
      <c r="S158" s="110">
        <v>25072202011173</v>
      </c>
      <c r="T158" s="108" t="s">
        <v>1925</v>
      </c>
      <c r="U158" s="108" t="s">
        <v>1926</v>
      </c>
      <c r="V158" s="110" t="s">
        <v>1943</v>
      </c>
      <c r="W158" s="108" t="s">
        <v>1933</v>
      </c>
      <c r="X158" s="108" t="s">
        <v>1934</v>
      </c>
      <c r="Y158" s="108" t="s">
        <v>626</v>
      </c>
      <c r="Z158" s="108" t="s">
        <v>1469</v>
      </c>
      <c r="AA158" s="108" t="s">
        <v>1050</v>
      </c>
      <c r="AB158" s="1"/>
      <c r="AC158" s="2"/>
      <c r="AD158" s="1"/>
      <c r="AE158" s="1"/>
      <c r="AF158" s="1"/>
      <c r="AG158" s="1"/>
      <c r="AH158" s="1"/>
      <c r="AI158" s="1"/>
    </row>
    <row r="159" spans="1:35" ht="45.75" thickBot="1" x14ac:dyDescent="0.25">
      <c r="A159" s="1" t="s">
        <v>67</v>
      </c>
      <c r="B159" s="103" t="s">
        <v>145</v>
      </c>
      <c r="C159" s="108" t="s">
        <v>1938</v>
      </c>
      <c r="D159" s="108" t="s">
        <v>772</v>
      </c>
      <c r="E159" s="108" t="s">
        <v>589</v>
      </c>
      <c r="F159" s="108"/>
      <c r="G159" s="108" t="s">
        <v>1939</v>
      </c>
      <c r="H159" s="108" t="s">
        <v>561</v>
      </c>
      <c r="I159" s="108" t="s">
        <v>1940</v>
      </c>
      <c r="J159" s="108" t="s">
        <v>1941</v>
      </c>
      <c r="K159" s="108">
        <v>9503939290</v>
      </c>
      <c r="L159" s="108" t="s">
        <v>593</v>
      </c>
      <c r="M159" s="108" t="s">
        <v>1942</v>
      </c>
      <c r="N159" s="108" t="s">
        <v>566</v>
      </c>
      <c r="O159" s="108">
        <v>0</v>
      </c>
      <c r="P159" s="108">
        <v>16</v>
      </c>
      <c r="Q159" s="108" t="s">
        <v>418</v>
      </c>
      <c r="R159" s="108" t="s">
        <v>440</v>
      </c>
      <c r="S159" s="110">
        <v>25072203011171</v>
      </c>
      <c r="T159" s="108" t="s">
        <v>1933</v>
      </c>
      <c r="U159" s="108" t="s">
        <v>1934</v>
      </c>
      <c r="V159" s="110" t="s">
        <v>1943</v>
      </c>
      <c r="W159" s="108" t="s">
        <v>1933</v>
      </c>
      <c r="X159" s="108" t="s">
        <v>1934</v>
      </c>
      <c r="Y159" s="108" t="s">
        <v>1501</v>
      </c>
      <c r="Z159" s="108" t="s">
        <v>1469</v>
      </c>
      <c r="AA159" s="108" t="s">
        <v>1050</v>
      </c>
      <c r="AB159" s="1"/>
      <c r="AC159" s="2"/>
      <c r="AD159" s="1"/>
      <c r="AE159" s="1"/>
      <c r="AF159" s="1"/>
      <c r="AG159" s="1"/>
      <c r="AH159" s="1"/>
      <c r="AI159" s="1"/>
    </row>
    <row r="160" spans="1:35" ht="45.75" thickBot="1" x14ac:dyDescent="0.25">
      <c r="A160" s="1" t="s">
        <v>67</v>
      </c>
      <c r="B160" s="103" t="s">
        <v>145</v>
      </c>
      <c r="C160" s="108" t="s">
        <v>1944</v>
      </c>
      <c r="D160" s="108" t="s">
        <v>1945</v>
      </c>
      <c r="E160" s="108" t="s">
        <v>863</v>
      </c>
      <c r="F160" s="108"/>
      <c r="G160" s="108" t="s">
        <v>1946</v>
      </c>
      <c r="H160" s="108" t="s">
        <v>568</v>
      </c>
      <c r="I160" s="108" t="s">
        <v>1947</v>
      </c>
      <c r="J160" s="111" t="s">
        <v>1948</v>
      </c>
      <c r="K160" s="108">
        <v>9606545397</v>
      </c>
      <c r="L160" s="108" t="s">
        <v>593</v>
      </c>
      <c r="M160" s="108" t="s">
        <v>1949</v>
      </c>
      <c r="N160" s="108" t="s">
        <v>563</v>
      </c>
      <c r="O160" s="108">
        <v>0</v>
      </c>
      <c r="P160" s="108">
        <v>11</v>
      </c>
      <c r="Q160" s="108" t="s">
        <v>687</v>
      </c>
      <c r="R160" s="108" t="s">
        <v>501</v>
      </c>
      <c r="S160" s="110">
        <v>24072202025942</v>
      </c>
      <c r="T160" s="108" t="s">
        <v>1950</v>
      </c>
      <c r="U160" s="108" t="s">
        <v>1951</v>
      </c>
      <c r="V160" s="110" t="s">
        <v>1952</v>
      </c>
      <c r="W160" s="108" t="s">
        <v>1953</v>
      </c>
      <c r="X160" s="108" t="s">
        <v>1954</v>
      </c>
      <c r="Y160" s="108" t="s">
        <v>1728</v>
      </c>
      <c r="Z160" s="108" t="s">
        <v>1296</v>
      </c>
      <c r="AA160" s="108" t="s">
        <v>626</v>
      </c>
      <c r="AB160" s="1"/>
      <c r="AC160" s="2"/>
      <c r="AD160" s="1"/>
      <c r="AE160" s="1"/>
      <c r="AF160" s="1"/>
      <c r="AG160" s="1"/>
      <c r="AH160" s="1"/>
      <c r="AI160" s="1"/>
    </row>
    <row r="161" spans="1:35" ht="12.75" x14ac:dyDescent="0.2">
      <c r="A161" s="1" t="s">
        <v>67</v>
      </c>
      <c r="B161" s="1"/>
      <c r="C161" s="1"/>
      <c r="D161" s="1"/>
      <c r="E161" s="1"/>
      <c r="F161" s="1"/>
      <c r="G161" s="2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2"/>
      <c r="U161" s="2"/>
      <c r="V161" s="1"/>
      <c r="W161" s="2"/>
      <c r="X161" s="2"/>
      <c r="Y161" s="1"/>
      <c r="Z161" s="1"/>
      <c r="AA161" s="1"/>
      <c r="AB161" s="1"/>
      <c r="AC161" s="2"/>
      <c r="AD161" s="1"/>
      <c r="AE161" s="1"/>
      <c r="AF161" s="1"/>
      <c r="AG161" s="1"/>
      <c r="AH161" s="1"/>
      <c r="AI161" s="1"/>
    </row>
    <row r="162" spans="1:35" ht="12.75" x14ac:dyDescent="0.2">
      <c r="A162" s="1" t="s">
        <v>67</v>
      </c>
      <c r="B162" s="1"/>
      <c r="C162" s="1"/>
      <c r="D162" s="1"/>
      <c r="E162" s="1"/>
      <c r="F162" s="1"/>
      <c r="G162" s="2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2"/>
      <c r="U162" s="2"/>
      <c r="V162" s="1"/>
      <c r="W162" s="2"/>
      <c r="X162" s="2"/>
      <c r="Y162" s="1"/>
      <c r="Z162" s="1"/>
      <c r="AA162" s="1"/>
      <c r="AB162" s="1"/>
      <c r="AC162" s="2"/>
      <c r="AD162" s="1"/>
      <c r="AE162" s="1"/>
      <c r="AF162" s="1"/>
      <c r="AG162" s="1"/>
      <c r="AH162" s="1"/>
      <c r="AI162" s="1"/>
    </row>
    <row r="163" spans="1:35" ht="12.75" x14ac:dyDescent="0.2">
      <c r="A163" s="1" t="s">
        <v>67</v>
      </c>
      <c r="B163" s="1"/>
      <c r="C163" s="1"/>
      <c r="D163" s="1"/>
      <c r="E163" s="1"/>
      <c r="F163" s="1"/>
      <c r="G163" s="2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2"/>
      <c r="U163" s="2"/>
      <c r="V163" s="1"/>
      <c r="W163" s="2"/>
      <c r="X163" s="2"/>
      <c r="Y163" s="1"/>
      <c r="Z163" s="1"/>
      <c r="AA163" s="1"/>
      <c r="AB163" s="1"/>
      <c r="AC163" s="2"/>
      <c r="AD163" s="1"/>
      <c r="AE163" s="1"/>
      <c r="AF163" s="1"/>
      <c r="AG163" s="1"/>
      <c r="AH163" s="1"/>
      <c r="AI163" s="1"/>
    </row>
    <row r="164" spans="1:35" ht="12.75" x14ac:dyDescent="0.2">
      <c r="A164" s="1" t="s">
        <v>67</v>
      </c>
      <c r="B164" s="1"/>
      <c r="C164" s="1"/>
      <c r="D164" s="1"/>
      <c r="E164" s="1"/>
      <c r="F164" s="1"/>
      <c r="G164" s="2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2"/>
      <c r="U164" s="2"/>
      <c r="V164" s="1"/>
      <c r="W164" s="2"/>
      <c r="X164" s="2"/>
      <c r="Y164" s="1"/>
      <c r="Z164" s="1"/>
      <c r="AA164" s="1"/>
      <c r="AB164" s="1"/>
      <c r="AC164" s="2"/>
      <c r="AD164" s="1"/>
      <c r="AE164" s="1"/>
      <c r="AF164" s="1"/>
      <c r="AG164" s="1"/>
      <c r="AH164" s="1"/>
      <c r="AI164" s="1"/>
    </row>
    <row r="165" spans="1:35" ht="12.75" x14ac:dyDescent="0.2">
      <c r="A165" s="1" t="s">
        <v>67</v>
      </c>
      <c r="B165" s="1"/>
      <c r="C165" s="1"/>
      <c r="D165" s="1"/>
      <c r="E165" s="1"/>
      <c r="F165" s="1"/>
      <c r="G165" s="2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2"/>
      <c r="U165" s="2"/>
      <c r="V165" s="1"/>
      <c r="W165" s="2"/>
      <c r="X165" s="2"/>
      <c r="Y165" s="1"/>
      <c r="Z165" s="1"/>
      <c r="AA165" s="1"/>
      <c r="AB165" s="1"/>
      <c r="AC165" s="2"/>
      <c r="AD165" s="1"/>
      <c r="AE165" s="1"/>
      <c r="AF165" s="1"/>
      <c r="AG165" s="1"/>
      <c r="AH165" s="1"/>
      <c r="AI165" s="1"/>
    </row>
    <row r="166" spans="1:35" ht="12.75" x14ac:dyDescent="0.2">
      <c r="A166" s="1" t="s">
        <v>67</v>
      </c>
      <c r="B166" s="1"/>
      <c r="C166" s="1"/>
      <c r="D166" s="1"/>
      <c r="E166" s="1"/>
      <c r="F166" s="1"/>
      <c r="G166" s="2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2"/>
      <c r="U166" s="2"/>
      <c r="V166" s="1"/>
      <c r="W166" s="2"/>
      <c r="X166" s="2"/>
      <c r="Y166" s="1"/>
      <c r="Z166" s="1"/>
      <c r="AA166" s="1"/>
      <c r="AB166" s="1"/>
      <c r="AC166" s="2"/>
      <c r="AD166" s="1"/>
      <c r="AE166" s="1"/>
      <c r="AF166" s="1"/>
      <c r="AG166" s="1"/>
      <c r="AH166" s="1"/>
      <c r="AI166" s="1"/>
    </row>
    <row r="167" spans="1:35" ht="12.75" x14ac:dyDescent="0.2">
      <c r="A167" s="1" t="s">
        <v>67</v>
      </c>
      <c r="B167" s="1"/>
      <c r="C167" s="1"/>
      <c r="D167" s="1"/>
      <c r="E167" s="1"/>
      <c r="F167" s="1"/>
      <c r="G167" s="2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2"/>
      <c r="U167" s="2"/>
      <c r="V167" s="1"/>
      <c r="W167" s="2"/>
      <c r="X167" s="2"/>
      <c r="Y167" s="1"/>
      <c r="Z167" s="1"/>
      <c r="AA167" s="1"/>
      <c r="AB167" s="1"/>
      <c r="AC167" s="2"/>
      <c r="AD167" s="1"/>
      <c r="AE167" s="1"/>
      <c r="AF167" s="1"/>
      <c r="AG167" s="1"/>
      <c r="AH167" s="1"/>
      <c r="AI167" s="1"/>
    </row>
    <row r="168" spans="1:35" ht="12.75" x14ac:dyDescent="0.2">
      <c r="A168" s="1" t="s">
        <v>67</v>
      </c>
      <c r="B168" s="1"/>
      <c r="C168" s="1"/>
      <c r="D168" s="1"/>
      <c r="E168" s="1"/>
      <c r="F168" s="1"/>
      <c r="G168" s="2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2"/>
      <c r="U168" s="2"/>
      <c r="V168" s="1"/>
      <c r="W168" s="2"/>
      <c r="X168" s="2"/>
      <c r="Y168" s="1"/>
      <c r="Z168" s="1"/>
      <c r="AA168" s="1"/>
      <c r="AB168" s="1"/>
      <c r="AC168" s="2"/>
      <c r="AD168" s="1"/>
      <c r="AE168" s="1"/>
      <c r="AF168" s="1"/>
      <c r="AG168" s="1"/>
      <c r="AH168" s="1"/>
      <c r="AI168" s="1"/>
    </row>
    <row r="169" spans="1:35" ht="12.75" x14ac:dyDescent="0.2">
      <c r="A169" s="1" t="s">
        <v>67</v>
      </c>
      <c r="B169" s="1"/>
      <c r="C169" s="1"/>
      <c r="D169" s="1"/>
      <c r="E169" s="1"/>
      <c r="F169" s="1"/>
      <c r="G169" s="2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2"/>
      <c r="U169" s="2"/>
      <c r="V169" s="1"/>
      <c r="W169" s="2"/>
      <c r="X169" s="2"/>
      <c r="Y169" s="1"/>
      <c r="Z169" s="1"/>
      <c r="AA169" s="1"/>
      <c r="AB169" s="1"/>
      <c r="AC169" s="2"/>
      <c r="AD169" s="1"/>
      <c r="AE169" s="1"/>
      <c r="AF169" s="1"/>
      <c r="AG169" s="1"/>
      <c r="AH169" s="1"/>
      <c r="AI169" s="1"/>
    </row>
    <row r="170" spans="1:35" ht="12.75" x14ac:dyDescent="0.2">
      <c r="A170" s="1" t="s">
        <v>67</v>
      </c>
      <c r="B170" s="1"/>
      <c r="C170" s="1"/>
      <c r="D170" s="1"/>
      <c r="E170" s="1"/>
      <c r="F170" s="1"/>
      <c r="G170" s="2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2"/>
      <c r="U170" s="2"/>
      <c r="V170" s="1"/>
      <c r="W170" s="2"/>
      <c r="X170" s="2"/>
      <c r="Y170" s="1"/>
      <c r="Z170" s="1"/>
      <c r="AA170" s="1"/>
      <c r="AB170" s="1"/>
      <c r="AC170" s="2"/>
      <c r="AD170" s="1"/>
      <c r="AE170" s="1"/>
      <c r="AF170" s="1"/>
      <c r="AG170" s="1"/>
      <c r="AH170" s="1"/>
      <c r="AI170" s="1"/>
    </row>
    <row r="171" spans="1:35" ht="12.75" x14ac:dyDescent="0.2">
      <c r="A171" s="1" t="s">
        <v>67</v>
      </c>
      <c r="B171" s="1"/>
      <c r="C171" s="1"/>
      <c r="D171" s="1"/>
      <c r="E171" s="1"/>
      <c r="F171" s="1"/>
      <c r="G171" s="2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2"/>
      <c r="U171" s="2"/>
      <c r="V171" s="1"/>
      <c r="W171" s="2"/>
      <c r="X171" s="2"/>
      <c r="Y171" s="1"/>
      <c r="Z171" s="1"/>
      <c r="AA171" s="1"/>
      <c r="AB171" s="1"/>
      <c r="AC171" s="2"/>
      <c r="AD171" s="1"/>
      <c r="AE171" s="1"/>
      <c r="AF171" s="1"/>
      <c r="AG171" s="1"/>
      <c r="AH171" s="1"/>
      <c r="AI171" s="1"/>
    </row>
    <row r="172" spans="1:35" ht="12.75" x14ac:dyDescent="0.2">
      <c r="A172" s="1" t="s">
        <v>67</v>
      </c>
      <c r="B172" s="1"/>
      <c r="C172" s="1"/>
      <c r="D172" s="1"/>
      <c r="E172" s="1"/>
      <c r="F172" s="1"/>
      <c r="G172" s="2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2"/>
      <c r="U172" s="2"/>
      <c r="V172" s="1"/>
      <c r="W172" s="2"/>
      <c r="X172" s="2"/>
      <c r="Y172" s="1"/>
      <c r="Z172" s="1"/>
      <c r="AA172" s="1"/>
      <c r="AB172" s="1"/>
      <c r="AC172" s="2"/>
      <c r="AD172" s="1"/>
      <c r="AE172" s="1"/>
      <c r="AF172" s="1"/>
      <c r="AG172" s="1"/>
      <c r="AH172" s="1"/>
      <c r="AI172" s="1"/>
    </row>
    <row r="173" spans="1:35" ht="12.75" x14ac:dyDescent="0.2">
      <c r="A173" s="1" t="s">
        <v>67</v>
      </c>
      <c r="B173" s="1"/>
      <c r="C173" s="1"/>
      <c r="D173" s="1"/>
      <c r="E173" s="1"/>
      <c r="F173" s="1"/>
      <c r="G173" s="2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2"/>
      <c r="U173" s="2"/>
      <c r="V173" s="1"/>
      <c r="W173" s="2"/>
      <c r="X173" s="2"/>
      <c r="Y173" s="1"/>
      <c r="Z173" s="1"/>
      <c r="AA173" s="1"/>
      <c r="AB173" s="1"/>
      <c r="AC173" s="2"/>
      <c r="AD173" s="1"/>
      <c r="AE173" s="1"/>
      <c r="AF173" s="1"/>
      <c r="AG173" s="1"/>
      <c r="AH173" s="1"/>
      <c r="AI173" s="1"/>
    </row>
    <row r="174" spans="1:35" ht="12.75" x14ac:dyDescent="0.2">
      <c r="A174" s="1" t="s">
        <v>67</v>
      </c>
      <c r="B174" s="1"/>
      <c r="C174" s="1"/>
      <c r="D174" s="1"/>
      <c r="E174" s="1"/>
      <c r="F174" s="1"/>
      <c r="G174" s="2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2"/>
      <c r="U174" s="2"/>
      <c r="V174" s="1"/>
      <c r="W174" s="2"/>
      <c r="X174" s="2"/>
      <c r="Y174" s="1"/>
      <c r="Z174" s="1"/>
      <c r="AA174" s="1"/>
      <c r="AB174" s="1"/>
      <c r="AC174" s="2"/>
      <c r="AD174" s="1"/>
      <c r="AE174" s="1"/>
      <c r="AF174" s="1"/>
      <c r="AG174" s="1"/>
      <c r="AH174" s="1"/>
      <c r="AI174" s="1"/>
    </row>
    <row r="175" spans="1:35" ht="12.75" x14ac:dyDescent="0.2">
      <c r="A175" s="1" t="s">
        <v>67</v>
      </c>
      <c r="B175" s="1"/>
      <c r="C175" s="1"/>
      <c r="D175" s="1"/>
      <c r="E175" s="1"/>
      <c r="F175" s="1"/>
      <c r="G175" s="2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2"/>
      <c r="U175" s="2"/>
      <c r="V175" s="1"/>
      <c r="W175" s="2"/>
      <c r="X175" s="2"/>
      <c r="Y175" s="1"/>
      <c r="Z175" s="1"/>
      <c r="AA175" s="1"/>
      <c r="AB175" s="1"/>
      <c r="AC175" s="2"/>
      <c r="AD175" s="1"/>
      <c r="AE175" s="1"/>
      <c r="AF175" s="1"/>
      <c r="AG175" s="1"/>
      <c r="AH175" s="1"/>
      <c r="AI175" s="1"/>
    </row>
    <row r="176" spans="1:35" ht="12.75" x14ac:dyDescent="0.2">
      <c r="A176" s="1" t="s">
        <v>67</v>
      </c>
      <c r="B176" s="1"/>
      <c r="C176" s="1"/>
      <c r="D176" s="1"/>
      <c r="E176" s="1"/>
      <c r="F176" s="1"/>
      <c r="G176" s="2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2"/>
      <c r="U176" s="2"/>
      <c r="V176" s="1"/>
      <c r="W176" s="2"/>
      <c r="X176" s="2"/>
      <c r="Y176" s="1"/>
      <c r="Z176" s="1"/>
      <c r="AA176" s="1"/>
      <c r="AB176" s="1"/>
      <c r="AC176" s="2"/>
      <c r="AD176" s="1"/>
      <c r="AE176" s="1"/>
      <c r="AF176" s="1"/>
      <c r="AG176" s="1"/>
      <c r="AH176" s="1"/>
      <c r="AI176" s="1"/>
    </row>
    <row r="177" spans="1:35" ht="12.75" x14ac:dyDescent="0.2">
      <c r="A177" s="1" t="s">
        <v>67</v>
      </c>
      <c r="B177" s="1"/>
      <c r="C177" s="1"/>
      <c r="D177" s="1"/>
      <c r="E177" s="1"/>
      <c r="F177" s="1"/>
      <c r="G177" s="2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2"/>
      <c r="U177" s="2"/>
      <c r="V177" s="1"/>
      <c r="W177" s="2"/>
      <c r="X177" s="2"/>
      <c r="Y177" s="1"/>
      <c r="Z177" s="1"/>
      <c r="AA177" s="1"/>
      <c r="AB177" s="1"/>
      <c r="AC177" s="2"/>
      <c r="AD177" s="1"/>
      <c r="AE177" s="1"/>
      <c r="AF177" s="1"/>
      <c r="AG177" s="1"/>
      <c r="AH177" s="1"/>
      <c r="AI177" s="1"/>
    </row>
    <row r="178" spans="1:35" ht="12.75" x14ac:dyDescent="0.2">
      <c r="A178" s="1" t="s">
        <v>67</v>
      </c>
      <c r="B178" s="1"/>
      <c r="C178" s="1"/>
      <c r="D178" s="1"/>
      <c r="E178" s="1"/>
      <c r="F178" s="1"/>
      <c r="G178" s="2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2"/>
      <c r="U178" s="2"/>
      <c r="V178" s="1"/>
      <c r="W178" s="2"/>
      <c r="X178" s="2"/>
      <c r="Y178" s="1"/>
      <c r="Z178" s="1"/>
      <c r="AA178" s="1"/>
      <c r="AB178" s="1"/>
      <c r="AC178" s="2"/>
      <c r="AD178" s="1"/>
      <c r="AE178" s="1"/>
      <c r="AF178" s="1"/>
      <c r="AG178" s="1"/>
      <c r="AH178" s="1"/>
      <c r="AI178" s="1"/>
    </row>
    <row r="179" spans="1:35" ht="12.75" x14ac:dyDescent="0.2">
      <c r="A179" s="1" t="s">
        <v>67</v>
      </c>
      <c r="B179" s="1"/>
      <c r="C179" s="1"/>
      <c r="D179" s="1"/>
      <c r="E179" s="1"/>
      <c r="F179" s="1"/>
      <c r="G179" s="2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2"/>
      <c r="U179" s="2"/>
      <c r="V179" s="1"/>
      <c r="W179" s="2"/>
      <c r="X179" s="2"/>
      <c r="Y179" s="1"/>
      <c r="Z179" s="1"/>
      <c r="AA179" s="1"/>
      <c r="AB179" s="1"/>
      <c r="AC179" s="2"/>
      <c r="AD179" s="1"/>
      <c r="AE179" s="1"/>
      <c r="AF179" s="1"/>
      <c r="AG179" s="1"/>
      <c r="AH179" s="1"/>
      <c r="AI179" s="1"/>
    </row>
    <row r="180" spans="1:35" ht="12.75" x14ac:dyDescent="0.2">
      <c r="A180" s="1" t="s">
        <v>67</v>
      </c>
      <c r="B180" s="1"/>
      <c r="C180" s="1"/>
      <c r="D180" s="1"/>
      <c r="E180" s="1"/>
      <c r="F180" s="1"/>
      <c r="G180" s="2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2"/>
      <c r="U180" s="2"/>
      <c r="V180" s="1"/>
      <c r="W180" s="2"/>
      <c r="X180" s="2"/>
      <c r="Y180" s="1"/>
      <c r="Z180" s="1"/>
      <c r="AA180" s="1"/>
      <c r="AB180" s="1"/>
      <c r="AC180" s="2"/>
      <c r="AD180" s="1"/>
      <c r="AE180" s="1"/>
      <c r="AF180" s="1"/>
      <c r="AG180" s="1"/>
      <c r="AH180" s="1"/>
      <c r="AI180" s="1"/>
    </row>
    <row r="181" spans="1:35" ht="12.75" x14ac:dyDescent="0.2">
      <c r="A181" s="1" t="s">
        <v>67</v>
      </c>
      <c r="B181" s="1"/>
      <c r="C181" s="1"/>
      <c r="D181" s="1"/>
      <c r="E181" s="1"/>
      <c r="F181" s="1"/>
      <c r="G181" s="2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2"/>
      <c r="U181" s="2"/>
      <c r="V181" s="1"/>
      <c r="W181" s="2"/>
      <c r="X181" s="2"/>
      <c r="Y181" s="1"/>
      <c r="Z181" s="1"/>
      <c r="AA181" s="1"/>
      <c r="AB181" s="1"/>
      <c r="AC181" s="2"/>
      <c r="AD181" s="1"/>
      <c r="AE181" s="1"/>
      <c r="AF181" s="1"/>
      <c r="AG181" s="1"/>
      <c r="AH181" s="1"/>
      <c r="AI181" s="1"/>
    </row>
    <row r="182" spans="1:35" ht="12.75" x14ac:dyDescent="0.2">
      <c r="A182" s="1" t="s">
        <v>67</v>
      </c>
      <c r="B182" s="1"/>
      <c r="C182" s="1"/>
      <c r="D182" s="1"/>
      <c r="E182" s="1"/>
      <c r="F182" s="1"/>
      <c r="G182" s="2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2"/>
      <c r="U182" s="2"/>
      <c r="V182" s="1"/>
      <c r="W182" s="2"/>
      <c r="X182" s="2"/>
      <c r="Y182" s="1"/>
      <c r="Z182" s="1"/>
      <c r="AA182" s="1"/>
      <c r="AB182" s="1"/>
      <c r="AC182" s="2"/>
      <c r="AD182" s="1"/>
      <c r="AE182" s="1"/>
      <c r="AF182" s="1"/>
      <c r="AG182" s="1"/>
      <c r="AH182" s="1"/>
      <c r="AI182" s="1"/>
    </row>
    <row r="183" spans="1:35" ht="12.75" x14ac:dyDescent="0.2">
      <c r="A183" s="1" t="s">
        <v>67</v>
      </c>
      <c r="B183" s="1"/>
      <c r="C183" s="1"/>
      <c r="D183" s="1"/>
      <c r="E183" s="1"/>
      <c r="F183" s="1"/>
      <c r="G183" s="2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2"/>
      <c r="U183" s="2"/>
      <c r="V183" s="1"/>
      <c r="W183" s="2"/>
      <c r="X183" s="2"/>
      <c r="Y183" s="1"/>
      <c r="Z183" s="1"/>
      <c r="AA183" s="1"/>
      <c r="AB183" s="1"/>
      <c r="AC183" s="2"/>
      <c r="AD183" s="1"/>
      <c r="AE183" s="1"/>
      <c r="AF183" s="1"/>
      <c r="AG183" s="1"/>
      <c r="AH183" s="1"/>
      <c r="AI183" s="1"/>
    </row>
    <row r="184" spans="1:35" ht="12.75" x14ac:dyDescent="0.2">
      <c r="A184" s="1" t="s">
        <v>67</v>
      </c>
      <c r="B184" s="1"/>
      <c r="C184" s="1"/>
      <c r="D184" s="1"/>
      <c r="E184" s="1"/>
      <c r="F184" s="1"/>
      <c r="G184" s="2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2"/>
      <c r="U184" s="2"/>
      <c r="V184" s="1"/>
      <c r="W184" s="2"/>
      <c r="X184" s="2"/>
      <c r="Y184" s="1"/>
      <c r="Z184" s="1"/>
      <c r="AA184" s="1"/>
      <c r="AB184" s="1"/>
      <c r="AC184" s="2"/>
      <c r="AD184" s="1"/>
      <c r="AE184" s="1"/>
      <c r="AF184" s="1"/>
      <c r="AG184" s="1"/>
      <c r="AH184" s="1"/>
      <c r="AI184" s="1"/>
    </row>
    <row r="185" spans="1:35" ht="12.75" x14ac:dyDescent="0.2">
      <c r="A185" s="1" t="s">
        <v>67</v>
      </c>
      <c r="B185" s="1"/>
      <c r="C185" s="1"/>
      <c r="D185" s="1"/>
      <c r="E185" s="1"/>
      <c r="F185" s="1"/>
      <c r="G185" s="2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2"/>
      <c r="U185" s="2"/>
      <c r="V185" s="1"/>
      <c r="W185" s="2"/>
      <c r="X185" s="2"/>
      <c r="Y185" s="1"/>
      <c r="Z185" s="1"/>
      <c r="AA185" s="1"/>
      <c r="AB185" s="1"/>
      <c r="AC185" s="2"/>
      <c r="AD185" s="1"/>
      <c r="AE185" s="1"/>
      <c r="AF185" s="1"/>
      <c r="AG185" s="1"/>
      <c r="AH185" s="1"/>
      <c r="AI185" s="1"/>
    </row>
    <row r="186" spans="1:35" ht="12.75" x14ac:dyDescent="0.2">
      <c r="A186" s="1" t="s">
        <v>67</v>
      </c>
      <c r="B186" s="1"/>
      <c r="C186" s="1"/>
      <c r="D186" s="1"/>
      <c r="E186" s="1"/>
      <c r="F186" s="1"/>
      <c r="G186" s="2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2"/>
      <c r="U186" s="2"/>
      <c r="V186" s="1"/>
      <c r="W186" s="2"/>
      <c r="X186" s="2"/>
      <c r="Y186" s="1"/>
      <c r="Z186" s="1"/>
      <c r="AA186" s="1"/>
      <c r="AB186" s="1"/>
      <c r="AC186" s="2"/>
      <c r="AD186" s="1"/>
      <c r="AE186" s="1"/>
      <c r="AF186" s="1"/>
      <c r="AG186" s="1"/>
      <c r="AH186" s="1"/>
      <c r="AI186" s="1"/>
    </row>
    <row r="187" spans="1:35" ht="12.75" x14ac:dyDescent="0.2">
      <c r="A187" s="1" t="s">
        <v>67</v>
      </c>
      <c r="B187" s="1"/>
      <c r="C187" s="1"/>
      <c r="D187" s="1"/>
      <c r="E187" s="1"/>
      <c r="F187" s="1"/>
      <c r="G187" s="2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2"/>
      <c r="U187" s="2"/>
      <c r="V187" s="1"/>
      <c r="W187" s="2"/>
      <c r="X187" s="2"/>
      <c r="Y187" s="1"/>
      <c r="Z187" s="1"/>
      <c r="AA187" s="1"/>
      <c r="AB187" s="1"/>
      <c r="AC187" s="2"/>
      <c r="AD187" s="1"/>
      <c r="AE187" s="1"/>
      <c r="AF187" s="1"/>
      <c r="AG187" s="1"/>
      <c r="AH187" s="1"/>
      <c r="AI187" s="1"/>
    </row>
    <row r="188" spans="1:35" ht="12.75" x14ac:dyDescent="0.2">
      <c r="A188" s="1" t="s">
        <v>67</v>
      </c>
      <c r="B188" s="1"/>
      <c r="C188" s="1"/>
      <c r="D188" s="1"/>
      <c r="E188" s="1"/>
      <c r="F188" s="1"/>
      <c r="G188" s="2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2"/>
      <c r="U188" s="2"/>
      <c r="V188" s="1"/>
      <c r="W188" s="2"/>
      <c r="X188" s="2"/>
      <c r="Y188" s="1"/>
      <c r="Z188" s="1"/>
      <c r="AA188" s="1"/>
      <c r="AB188" s="1"/>
      <c r="AC188" s="2"/>
      <c r="AD188" s="1"/>
      <c r="AE188" s="1"/>
      <c r="AF188" s="1"/>
      <c r="AG188" s="1"/>
      <c r="AH188" s="1"/>
      <c r="AI188" s="1"/>
    </row>
    <row r="189" spans="1:35" ht="12.75" x14ac:dyDescent="0.2">
      <c r="A189" s="1" t="s">
        <v>67</v>
      </c>
      <c r="B189" s="1"/>
      <c r="C189" s="1"/>
      <c r="D189" s="1"/>
      <c r="E189" s="1"/>
      <c r="F189" s="1"/>
      <c r="G189" s="2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2"/>
      <c r="U189" s="2"/>
      <c r="V189" s="1"/>
      <c r="W189" s="2"/>
      <c r="X189" s="2"/>
      <c r="Y189" s="1"/>
      <c r="Z189" s="1"/>
      <c r="AA189" s="1"/>
      <c r="AB189" s="1"/>
      <c r="AC189" s="2"/>
      <c r="AD189" s="1"/>
      <c r="AE189" s="1"/>
      <c r="AF189" s="1"/>
      <c r="AG189" s="1"/>
      <c r="AH189" s="1"/>
      <c r="AI189" s="1"/>
    </row>
    <row r="190" spans="1:35" ht="12.75" x14ac:dyDescent="0.2">
      <c r="A190" s="1" t="s">
        <v>67</v>
      </c>
      <c r="B190" s="1"/>
      <c r="C190" s="1"/>
      <c r="D190" s="1"/>
      <c r="E190" s="1"/>
      <c r="F190" s="1"/>
      <c r="G190" s="2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2"/>
      <c r="U190" s="2"/>
      <c r="V190" s="1"/>
      <c r="W190" s="2"/>
      <c r="X190" s="2"/>
      <c r="Y190" s="1"/>
      <c r="Z190" s="1"/>
      <c r="AA190" s="1"/>
      <c r="AB190" s="1"/>
      <c r="AC190" s="2"/>
      <c r="AD190" s="1"/>
      <c r="AE190" s="1"/>
      <c r="AF190" s="1"/>
      <c r="AG190" s="1"/>
      <c r="AH190" s="1"/>
      <c r="AI190" s="1"/>
    </row>
    <row r="191" spans="1:35" ht="12.75" x14ac:dyDescent="0.2">
      <c r="A191" s="1" t="s">
        <v>67</v>
      </c>
      <c r="B191" s="1"/>
      <c r="C191" s="1"/>
      <c r="D191" s="1"/>
      <c r="E191" s="1"/>
      <c r="F191" s="1"/>
      <c r="G191" s="2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2"/>
      <c r="U191" s="2"/>
      <c r="V191" s="1"/>
      <c r="W191" s="2"/>
      <c r="X191" s="2"/>
      <c r="Y191" s="1"/>
      <c r="Z191" s="1"/>
      <c r="AA191" s="1"/>
      <c r="AB191" s="1"/>
      <c r="AC191" s="2"/>
      <c r="AD191" s="1"/>
      <c r="AE191" s="1"/>
      <c r="AF191" s="1"/>
      <c r="AG191" s="1"/>
      <c r="AH191" s="1"/>
      <c r="AI191" s="1"/>
    </row>
    <row r="192" spans="1:35" ht="12.75" x14ac:dyDescent="0.2">
      <c r="A192" s="1" t="s">
        <v>67</v>
      </c>
      <c r="B192" s="1"/>
      <c r="C192" s="1"/>
      <c r="D192" s="1"/>
      <c r="E192" s="1"/>
      <c r="F192" s="1"/>
      <c r="G192" s="2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2"/>
      <c r="U192" s="2"/>
      <c r="V192" s="1"/>
      <c r="W192" s="2"/>
      <c r="X192" s="2"/>
      <c r="Y192" s="1"/>
      <c r="Z192" s="1"/>
      <c r="AA192" s="1"/>
      <c r="AB192" s="1"/>
      <c r="AC192" s="2"/>
      <c r="AD192" s="1"/>
      <c r="AE192" s="1"/>
      <c r="AF192" s="1"/>
      <c r="AG192" s="1"/>
      <c r="AH192" s="1"/>
      <c r="AI192" s="1"/>
    </row>
    <row r="193" spans="1:35" ht="12.75" x14ac:dyDescent="0.2">
      <c r="A193" s="1" t="s">
        <v>67</v>
      </c>
      <c r="B193" s="1"/>
      <c r="C193" s="1"/>
      <c r="D193" s="1"/>
      <c r="E193" s="1"/>
      <c r="F193" s="1"/>
      <c r="G193" s="2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2"/>
      <c r="U193" s="2"/>
      <c r="V193" s="1"/>
      <c r="W193" s="2"/>
      <c r="X193" s="2"/>
      <c r="Y193" s="1"/>
      <c r="Z193" s="1"/>
      <c r="AA193" s="1"/>
      <c r="AB193" s="1"/>
      <c r="AC193" s="2"/>
      <c r="AD193" s="1"/>
      <c r="AE193" s="1"/>
      <c r="AF193" s="1"/>
      <c r="AG193" s="1"/>
      <c r="AH193" s="1"/>
      <c r="AI193" s="1"/>
    </row>
    <row r="194" spans="1:35" ht="12.75" x14ac:dyDescent="0.2">
      <c r="A194" s="1" t="s">
        <v>67</v>
      </c>
      <c r="B194" s="1"/>
      <c r="C194" s="1"/>
      <c r="D194" s="1"/>
      <c r="E194" s="1"/>
      <c r="F194" s="1"/>
      <c r="G194" s="2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2"/>
      <c r="U194" s="2"/>
      <c r="V194" s="1"/>
      <c r="W194" s="2"/>
      <c r="X194" s="2"/>
      <c r="Y194" s="1"/>
      <c r="Z194" s="1"/>
      <c r="AA194" s="1"/>
      <c r="AB194" s="1"/>
      <c r="AC194" s="2"/>
      <c r="AD194" s="1"/>
      <c r="AE194" s="1"/>
      <c r="AF194" s="1"/>
      <c r="AG194" s="1"/>
      <c r="AH194" s="1"/>
      <c r="AI194" s="1"/>
    </row>
    <row r="195" spans="1:35" ht="12.75" x14ac:dyDescent="0.2">
      <c r="A195" s="1" t="s">
        <v>67</v>
      </c>
      <c r="B195" s="1"/>
      <c r="C195" s="1"/>
      <c r="D195" s="1"/>
      <c r="E195" s="1"/>
      <c r="F195" s="1"/>
      <c r="G195" s="2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2"/>
      <c r="U195" s="2"/>
      <c r="V195" s="1"/>
      <c r="W195" s="2"/>
      <c r="X195" s="2"/>
      <c r="Y195" s="1"/>
      <c r="Z195" s="1"/>
      <c r="AA195" s="1"/>
      <c r="AB195" s="1"/>
      <c r="AC195" s="2"/>
      <c r="AD195" s="1"/>
      <c r="AE195" s="1"/>
      <c r="AF195" s="1"/>
      <c r="AG195" s="1"/>
      <c r="AH195" s="1"/>
      <c r="AI195" s="1"/>
    </row>
    <row r="196" spans="1:35" ht="12.75" x14ac:dyDescent="0.2">
      <c r="A196" s="1" t="s">
        <v>67</v>
      </c>
      <c r="B196" s="1"/>
      <c r="C196" s="1"/>
      <c r="D196" s="1"/>
      <c r="E196" s="1"/>
      <c r="F196" s="1"/>
      <c r="G196" s="2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2"/>
      <c r="U196" s="2"/>
      <c r="V196" s="1"/>
      <c r="W196" s="2"/>
      <c r="X196" s="2"/>
      <c r="Y196" s="1"/>
      <c r="Z196" s="1"/>
      <c r="AA196" s="1"/>
      <c r="AB196" s="1"/>
      <c r="AC196" s="2"/>
      <c r="AD196" s="1"/>
      <c r="AE196" s="1"/>
      <c r="AF196" s="1"/>
      <c r="AG196" s="1"/>
      <c r="AH196" s="1"/>
      <c r="AI196" s="1"/>
    </row>
    <row r="197" spans="1:35" ht="12.75" x14ac:dyDescent="0.2">
      <c r="A197" s="1" t="s">
        <v>67</v>
      </c>
      <c r="B197" s="1"/>
      <c r="C197" s="1"/>
      <c r="D197" s="1"/>
      <c r="E197" s="1"/>
      <c r="F197" s="1"/>
      <c r="G197" s="2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2"/>
      <c r="U197" s="2"/>
      <c r="V197" s="1"/>
      <c r="W197" s="2"/>
      <c r="X197" s="2"/>
      <c r="Y197" s="1"/>
      <c r="Z197" s="1"/>
      <c r="AA197" s="1"/>
      <c r="AB197" s="1"/>
      <c r="AC197" s="2"/>
      <c r="AD197" s="1"/>
      <c r="AE197" s="1"/>
      <c r="AF197" s="1"/>
      <c r="AG197" s="1"/>
      <c r="AH197" s="1"/>
      <c r="AI197" s="1"/>
    </row>
    <row r="198" spans="1:35" ht="12.75" x14ac:dyDescent="0.2">
      <c r="A198" s="1" t="s">
        <v>67</v>
      </c>
      <c r="B198" s="1"/>
      <c r="C198" s="1"/>
      <c r="D198" s="1"/>
      <c r="E198" s="1"/>
      <c r="F198" s="1"/>
      <c r="G198" s="2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2"/>
      <c r="U198" s="2"/>
      <c r="V198" s="1"/>
      <c r="W198" s="2"/>
      <c r="X198" s="2"/>
      <c r="Y198" s="1"/>
      <c r="Z198" s="1"/>
      <c r="AA198" s="1"/>
      <c r="AB198" s="1"/>
      <c r="AC198" s="2"/>
      <c r="AD198" s="1"/>
      <c r="AE198" s="1"/>
      <c r="AF198" s="1"/>
      <c r="AG198" s="1"/>
      <c r="AH198" s="1"/>
      <c r="AI198" s="1"/>
    </row>
    <row r="199" spans="1:35" ht="12.75" x14ac:dyDescent="0.2">
      <c r="A199" s="1" t="s">
        <v>67</v>
      </c>
      <c r="B199" s="1"/>
      <c r="C199" s="1"/>
      <c r="D199" s="1"/>
      <c r="E199" s="1"/>
      <c r="F199" s="1"/>
      <c r="G199" s="2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2"/>
      <c r="U199" s="2"/>
      <c r="V199" s="1"/>
      <c r="W199" s="2"/>
      <c r="X199" s="2"/>
      <c r="Y199" s="1"/>
      <c r="Z199" s="1"/>
      <c r="AA199" s="1"/>
      <c r="AB199" s="1"/>
      <c r="AC199" s="2"/>
      <c r="AD199" s="1"/>
      <c r="AE199" s="1"/>
      <c r="AF199" s="1"/>
      <c r="AG199" s="1"/>
      <c r="AH199" s="1"/>
      <c r="AI199" s="1"/>
    </row>
    <row r="200" spans="1:35" ht="12.75" x14ac:dyDescent="0.2">
      <c r="A200" s="1" t="s">
        <v>67</v>
      </c>
      <c r="B200" s="1"/>
      <c r="C200" s="1"/>
      <c r="D200" s="1"/>
      <c r="E200" s="1"/>
      <c r="F200" s="1"/>
      <c r="G200" s="2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2"/>
      <c r="U200" s="2"/>
      <c r="V200" s="1"/>
      <c r="W200" s="2"/>
      <c r="X200" s="2"/>
      <c r="Y200" s="1"/>
      <c r="Z200" s="1"/>
      <c r="AA200" s="1"/>
      <c r="AB200" s="1"/>
      <c r="AC200" s="2"/>
      <c r="AD200" s="1"/>
      <c r="AE200" s="1"/>
      <c r="AF200" s="1"/>
      <c r="AG200" s="1"/>
      <c r="AH200" s="1"/>
      <c r="AI200" s="1"/>
    </row>
    <row r="201" spans="1:35" ht="12.75" x14ac:dyDescent="0.2">
      <c r="A201" s="1" t="s">
        <v>67</v>
      </c>
      <c r="B201" s="1"/>
      <c r="C201" s="1"/>
      <c r="D201" s="1"/>
      <c r="E201" s="1"/>
      <c r="F201" s="1"/>
      <c r="G201" s="2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2"/>
      <c r="U201" s="2"/>
      <c r="V201" s="1"/>
      <c r="W201" s="2"/>
      <c r="X201" s="2"/>
      <c r="Y201" s="1"/>
      <c r="Z201" s="1"/>
      <c r="AA201" s="1"/>
      <c r="AB201" s="1"/>
      <c r="AC201" s="2"/>
      <c r="AD201" s="1"/>
      <c r="AE201" s="1"/>
      <c r="AF201" s="1"/>
      <c r="AG201" s="1"/>
      <c r="AH201" s="1"/>
      <c r="AI201" s="1"/>
    </row>
    <row r="202" spans="1:35" ht="12.75" x14ac:dyDescent="0.2">
      <c r="A202" s="1" t="s">
        <v>67</v>
      </c>
      <c r="B202" s="1"/>
      <c r="C202" s="1"/>
      <c r="D202" s="1"/>
      <c r="E202" s="1"/>
      <c r="F202" s="1"/>
      <c r="G202" s="2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2"/>
      <c r="U202" s="2"/>
      <c r="V202" s="1"/>
      <c r="W202" s="2"/>
      <c r="X202" s="2"/>
      <c r="Y202" s="1"/>
      <c r="Z202" s="1"/>
      <c r="AA202" s="1"/>
      <c r="AB202" s="1"/>
      <c r="AC202" s="2"/>
      <c r="AD202" s="1"/>
      <c r="AE202" s="1"/>
      <c r="AF202" s="1"/>
      <c r="AG202" s="1"/>
      <c r="AH202" s="1"/>
      <c r="AI202" s="1"/>
    </row>
    <row r="203" spans="1:35" ht="12.75" x14ac:dyDescent="0.2">
      <c r="A203" s="1" t="s">
        <v>67</v>
      </c>
      <c r="B203" s="1"/>
      <c r="C203" s="1"/>
      <c r="D203" s="1"/>
      <c r="E203" s="1"/>
      <c r="F203" s="1"/>
      <c r="G203" s="2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2"/>
      <c r="U203" s="2"/>
      <c r="V203" s="1"/>
      <c r="W203" s="2"/>
      <c r="X203" s="2"/>
      <c r="Y203" s="1"/>
      <c r="Z203" s="1"/>
      <c r="AA203" s="1"/>
      <c r="AB203" s="1"/>
      <c r="AC203" s="2"/>
      <c r="AD203" s="1"/>
      <c r="AE203" s="1"/>
      <c r="AF203" s="1"/>
      <c r="AG203" s="1"/>
      <c r="AH203" s="1"/>
      <c r="AI203" s="1"/>
    </row>
    <row r="204" spans="1:35" ht="12.75" x14ac:dyDescent="0.2">
      <c r="A204" s="1" t="s">
        <v>67</v>
      </c>
      <c r="B204" s="1"/>
      <c r="C204" s="1"/>
      <c r="D204" s="1"/>
      <c r="E204" s="1"/>
      <c r="F204" s="1"/>
      <c r="G204" s="2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2"/>
      <c r="U204" s="2"/>
      <c r="V204" s="1"/>
      <c r="W204" s="2"/>
      <c r="X204" s="2"/>
      <c r="Y204" s="1"/>
      <c r="Z204" s="1"/>
      <c r="AA204" s="1"/>
      <c r="AB204" s="1"/>
      <c r="AC204" s="2"/>
      <c r="AD204" s="1"/>
      <c r="AE204" s="1"/>
      <c r="AF204" s="1"/>
      <c r="AG204" s="1"/>
      <c r="AH204" s="1"/>
      <c r="AI204" s="1"/>
    </row>
    <row r="205" spans="1:35" ht="12.75" x14ac:dyDescent="0.2">
      <c r="A205" s="1" t="s">
        <v>67</v>
      </c>
      <c r="B205" s="1"/>
      <c r="C205" s="1"/>
      <c r="D205" s="1"/>
      <c r="E205" s="1"/>
      <c r="F205" s="1"/>
      <c r="G205" s="2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2"/>
      <c r="U205" s="2"/>
      <c r="V205" s="1"/>
      <c r="W205" s="2"/>
      <c r="X205" s="2"/>
      <c r="Y205" s="1"/>
      <c r="Z205" s="1"/>
      <c r="AA205" s="1"/>
      <c r="AB205" s="1"/>
      <c r="AC205" s="2"/>
      <c r="AD205" s="1"/>
      <c r="AE205" s="1"/>
      <c r="AF205" s="1"/>
      <c r="AG205" s="1"/>
      <c r="AH205" s="1"/>
      <c r="AI205" s="1"/>
    </row>
    <row r="206" spans="1:35" ht="12.75" x14ac:dyDescent="0.2">
      <c r="A206" s="1" t="s">
        <v>67</v>
      </c>
      <c r="B206" s="1"/>
      <c r="C206" s="1"/>
      <c r="D206" s="1"/>
      <c r="E206" s="1"/>
      <c r="F206" s="1"/>
      <c r="G206" s="2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2"/>
      <c r="U206" s="2"/>
      <c r="V206" s="1"/>
      <c r="W206" s="2"/>
      <c r="X206" s="2"/>
      <c r="Y206" s="1"/>
      <c r="Z206" s="1"/>
      <c r="AA206" s="1"/>
      <c r="AB206" s="1"/>
      <c r="AC206" s="2"/>
      <c r="AD206" s="1"/>
      <c r="AE206" s="1"/>
      <c r="AF206" s="1"/>
      <c r="AG206" s="1"/>
      <c r="AH206" s="1"/>
      <c r="AI206" s="1"/>
    </row>
    <row r="207" spans="1:35" ht="12.75" x14ac:dyDescent="0.2">
      <c r="A207" s="1" t="s">
        <v>67</v>
      </c>
      <c r="B207" s="1"/>
      <c r="C207" s="1"/>
      <c r="D207" s="1"/>
      <c r="E207" s="1"/>
      <c r="F207" s="1"/>
      <c r="G207" s="2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2"/>
      <c r="U207" s="2"/>
      <c r="V207" s="1"/>
      <c r="W207" s="2"/>
      <c r="X207" s="2"/>
      <c r="Y207" s="1"/>
      <c r="Z207" s="1"/>
      <c r="AA207" s="1"/>
      <c r="AB207" s="1"/>
      <c r="AC207" s="2"/>
      <c r="AD207" s="1"/>
      <c r="AE207" s="1"/>
      <c r="AF207" s="1"/>
      <c r="AG207" s="1"/>
      <c r="AH207" s="1"/>
      <c r="AI207" s="1"/>
    </row>
    <row r="208" spans="1:35" ht="12.75" x14ac:dyDescent="0.2">
      <c r="A208" s="1" t="s">
        <v>67</v>
      </c>
      <c r="B208" s="1"/>
      <c r="C208" s="1"/>
      <c r="D208" s="1"/>
      <c r="E208" s="1"/>
      <c r="F208" s="1"/>
      <c r="G208" s="2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2"/>
      <c r="U208" s="2"/>
      <c r="V208" s="1"/>
      <c r="W208" s="2"/>
      <c r="X208" s="2"/>
      <c r="Y208" s="1"/>
      <c r="Z208" s="1"/>
      <c r="AA208" s="1"/>
      <c r="AB208" s="1"/>
      <c r="AC208" s="2"/>
      <c r="AD208" s="1"/>
      <c r="AE208" s="1"/>
      <c r="AF208" s="1"/>
      <c r="AG208" s="1"/>
      <c r="AH208" s="1"/>
      <c r="AI208" s="1"/>
    </row>
    <row r="209" spans="1:35" ht="12.75" x14ac:dyDescent="0.2">
      <c r="A209" s="1" t="s">
        <v>67</v>
      </c>
      <c r="B209" s="1"/>
      <c r="C209" s="1"/>
      <c r="D209" s="1"/>
      <c r="E209" s="1"/>
      <c r="F209" s="1"/>
      <c r="G209" s="2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2"/>
      <c r="U209" s="2"/>
      <c r="V209" s="1"/>
      <c r="W209" s="2"/>
      <c r="X209" s="2"/>
      <c r="Y209" s="1"/>
      <c r="Z209" s="1"/>
      <c r="AA209" s="1"/>
      <c r="AB209" s="1"/>
      <c r="AC209" s="2"/>
      <c r="AD209" s="1"/>
      <c r="AE209" s="1"/>
      <c r="AF209" s="1"/>
      <c r="AG209" s="1"/>
      <c r="AH209" s="1"/>
      <c r="AI209" s="1"/>
    </row>
    <row r="210" spans="1:35" ht="12.75" x14ac:dyDescent="0.2">
      <c r="A210" s="1" t="s">
        <v>67</v>
      </c>
      <c r="B210" s="1"/>
      <c r="C210" s="1"/>
      <c r="D210" s="1"/>
      <c r="E210" s="1"/>
      <c r="F210" s="1"/>
      <c r="G210" s="2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2"/>
      <c r="U210" s="2"/>
      <c r="V210" s="1"/>
      <c r="W210" s="2"/>
      <c r="X210" s="2"/>
      <c r="Y210" s="1"/>
      <c r="Z210" s="1"/>
      <c r="AA210" s="1"/>
      <c r="AB210" s="1"/>
      <c r="AC210" s="2"/>
      <c r="AD210" s="1"/>
      <c r="AE210" s="1"/>
      <c r="AF210" s="1"/>
      <c r="AG210" s="1"/>
      <c r="AH210" s="1"/>
      <c r="AI210" s="1"/>
    </row>
    <row r="211" spans="1:35" ht="12.75" x14ac:dyDescent="0.2">
      <c r="A211" s="1" t="s">
        <v>67</v>
      </c>
      <c r="B211" s="1"/>
      <c r="C211" s="1"/>
      <c r="D211" s="1"/>
      <c r="E211" s="1"/>
      <c r="F211" s="1"/>
      <c r="G211" s="2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2"/>
      <c r="U211" s="2"/>
      <c r="V211" s="1"/>
      <c r="W211" s="2"/>
      <c r="X211" s="2"/>
      <c r="Y211" s="1"/>
      <c r="Z211" s="1"/>
      <c r="AA211" s="1"/>
      <c r="AB211" s="1"/>
      <c r="AC211" s="2"/>
      <c r="AD211" s="1"/>
      <c r="AE211" s="1"/>
      <c r="AF211" s="1"/>
      <c r="AG211" s="1"/>
      <c r="AH211" s="1"/>
      <c r="AI211" s="1"/>
    </row>
    <row r="212" spans="1:35" ht="12.75" x14ac:dyDescent="0.2">
      <c r="A212" s="1" t="s">
        <v>67</v>
      </c>
      <c r="B212" s="1"/>
      <c r="C212" s="1"/>
      <c r="D212" s="1"/>
      <c r="E212" s="1"/>
      <c r="F212" s="1"/>
      <c r="G212" s="2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2"/>
      <c r="U212" s="2"/>
      <c r="V212" s="1"/>
      <c r="W212" s="2"/>
      <c r="X212" s="2"/>
      <c r="Y212" s="1"/>
      <c r="Z212" s="1"/>
      <c r="AA212" s="1"/>
      <c r="AB212" s="1"/>
      <c r="AC212" s="2"/>
      <c r="AD212" s="1"/>
      <c r="AE212" s="1"/>
      <c r="AF212" s="1"/>
      <c r="AG212" s="1"/>
      <c r="AH212" s="1"/>
      <c r="AI212" s="1"/>
    </row>
    <row r="213" spans="1:35" ht="12.75" x14ac:dyDescent="0.2">
      <c r="A213" s="1" t="s">
        <v>67</v>
      </c>
      <c r="B213" s="1"/>
      <c r="C213" s="1"/>
      <c r="D213" s="1"/>
      <c r="E213" s="1"/>
      <c r="F213" s="1"/>
      <c r="G213" s="2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2"/>
      <c r="U213" s="2"/>
      <c r="V213" s="1"/>
      <c r="W213" s="2"/>
      <c r="X213" s="2"/>
      <c r="Y213" s="1"/>
      <c r="Z213" s="1"/>
      <c r="AA213" s="1"/>
      <c r="AB213" s="1"/>
      <c r="AC213" s="2"/>
      <c r="AD213" s="1"/>
      <c r="AE213" s="1"/>
      <c r="AF213" s="1"/>
      <c r="AG213" s="1"/>
      <c r="AH213" s="1"/>
      <c r="AI213" s="1"/>
    </row>
    <row r="214" spans="1:35" ht="12.75" x14ac:dyDescent="0.2">
      <c r="A214" s="1" t="s">
        <v>67</v>
      </c>
      <c r="B214" s="1"/>
      <c r="C214" s="1"/>
      <c r="D214" s="1"/>
      <c r="E214" s="1"/>
      <c r="F214" s="1"/>
      <c r="G214" s="2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2"/>
      <c r="U214" s="2"/>
      <c r="V214" s="1"/>
      <c r="W214" s="2"/>
      <c r="X214" s="2"/>
      <c r="Y214" s="1"/>
      <c r="Z214" s="1"/>
      <c r="AA214" s="1"/>
      <c r="AB214" s="1"/>
      <c r="AC214" s="2"/>
      <c r="AD214" s="1"/>
      <c r="AE214" s="1"/>
      <c r="AF214" s="1"/>
      <c r="AG214" s="1"/>
      <c r="AH214" s="1"/>
      <c r="AI214" s="1"/>
    </row>
    <row r="215" spans="1:35" ht="12.75" x14ac:dyDescent="0.2">
      <c r="A215" s="1" t="s">
        <v>67</v>
      </c>
      <c r="B215" s="1"/>
      <c r="C215" s="1"/>
      <c r="D215" s="1"/>
      <c r="E215" s="1"/>
      <c r="F215" s="1"/>
      <c r="G215" s="2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2"/>
      <c r="U215" s="2"/>
      <c r="V215" s="1"/>
      <c r="W215" s="2"/>
      <c r="X215" s="2"/>
      <c r="Y215" s="1"/>
      <c r="Z215" s="1"/>
      <c r="AA215" s="1"/>
      <c r="AB215" s="1"/>
      <c r="AC215" s="2"/>
      <c r="AD215" s="1"/>
      <c r="AE215" s="1"/>
      <c r="AF215" s="1"/>
      <c r="AG215" s="1"/>
      <c r="AH215" s="1"/>
      <c r="AI215" s="1"/>
    </row>
    <row r="216" spans="1:35" ht="12.75" x14ac:dyDescent="0.2">
      <c r="A216" s="1" t="s">
        <v>67</v>
      </c>
      <c r="B216" s="1"/>
      <c r="C216" s="1"/>
      <c r="D216" s="1"/>
      <c r="E216" s="1"/>
      <c r="F216" s="1"/>
      <c r="G216" s="2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2"/>
      <c r="U216" s="2"/>
      <c r="V216" s="1"/>
      <c r="W216" s="2"/>
      <c r="X216" s="2"/>
      <c r="Y216" s="1"/>
      <c r="Z216" s="1"/>
      <c r="AA216" s="1"/>
      <c r="AB216" s="1"/>
      <c r="AC216" s="2"/>
      <c r="AD216" s="1"/>
      <c r="AE216" s="1"/>
      <c r="AF216" s="1"/>
      <c r="AG216" s="1"/>
      <c r="AH216" s="1"/>
      <c r="AI216" s="1"/>
    </row>
    <row r="217" spans="1:35" ht="12.75" x14ac:dyDescent="0.2">
      <c r="A217" s="1" t="s">
        <v>67</v>
      </c>
      <c r="B217" s="1"/>
      <c r="C217" s="1"/>
      <c r="D217" s="1"/>
      <c r="E217" s="1"/>
      <c r="F217" s="1"/>
      <c r="G217" s="2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2"/>
      <c r="U217" s="2"/>
      <c r="V217" s="1"/>
      <c r="W217" s="2"/>
      <c r="X217" s="2"/>
      <c r="Y217" s="1"/>
      <c r="Z217" s="1"/>
      <c r="AA217" s="1"/>
      <c r="AB217" s="1"/>
      <c r="AC217" s="2"/>
      <c r="AD217" s="1"/>
      <c r="AE217" s="1"/>
      <c r="AF217" s="1"/>
      <c r="AG217" s="1"/>
      <c r="AH217" s="1"/>
      <c r="AI217" s="1"/>
    </row>
    <row r="218" spans="1:35" ht="12.75" x14ac:dyDescent="0.2">
      <c r="A218" s="1" t="s">
        <v>67</v>
      </c>
      <c r="B218" s="1"/>
      <c r="C218" s="1"/>
      <c r="D218" s="1"/>
      <c r="E218" s="1"/>
      <c r="F218" s="1"/>
      <c r="G218" s="2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2"/>
      <c r="U218" s="2"/>
      <c r="V218" s="1"/>
      <c r="W218" s="2"/>
      <c r="X218" s="2"/>
      <c r="Y218" s="1"/>
      <c r="Z218" s="1"/>
      <c r="AA218" s="1"/>
      <c r="AB218" s="1"/>
      <c r="AC218" s="2"/>
      <c r="AD218" s="1"/>
      <c r="AE218" s="1"/>
      <c r="AF218" s="1"/>
      <c r="AG218" s="1"/>
      <c r="AH218" s="1"/>
      <c r="AI218" s="1"/>
    </row>
    <row r="219" spans="1:35" ht="12.75" x14ac:dyDescent="0.2">
      <c r="A219" s="1" t="s">
        <v>67</v>
      </c>
      <c r="B219" s="1"/>
      <c r="C219" s="1"/>
      <c r="D219" s="1"/>
      <c r="E219" s="1"/>
      <c r="F219" s="1"/>
      <c r="G219" s="2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2"/>
      <c r="U219" s="2"/>
      <c r="V219" s="1"/>
      <c r="W219" s="2"/>
      <c r="X219" s="2"/>
      <c r="Y219" s="1"/>
      <c r="Z219" s="1"/>
      <c r="AA219" s="1"/>
      <c r="AB219" s="1"/>
      <c r="AC219" s="2"/>
      <c r="AD219" s="1"/>
      <c r="AE219" s="1"/>
      <c r="AF219" s="1"/>
      <c r="AG219" s="1"/>
      <c r="AH219" s="1"/>
      <c r="AI219" s="1"/>
    </row>
    <row r="220" spans="1:35" ht="12.75" x14ac:dyDescent="0.2">
      <c r="A220" s="1" t="s">
        <v>67</v>
      </c>
      <c r="B220" s="1"/>
      <c r="C220" s="1"/>
      <c r="D220" s="1"/>
      <c r="E220" s="1"/>
      <c r="F220" s="1"/>
      <c r="G220" s="2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2"/>
      <c r="U220" s="2"/>
      <c r="V220" s="1"/>
      <c r="W220" s="2"/>
      <c r="X220" s="2"/>
      <c r="Y220" s="1"/>
      <c r="Z220" s="1"/>
      <c r="AA220" s="1"/>
      <c r="AB220" s="1"/>
      <c r="AC220" s="2"/>
      <c r="AD220" s="1"/>
      <c r="AE220" s="1"/>
      <c r="AF220" s="1"/>
      <c r="AG220" s="1"/>
      <c r="AH220" s="1"/>
      <c r="AI220" s="1"/>
    </row>
    <row r="221" spans="1:35" ht="12.75" x14ac:dyDescent="0.2">
      <c r="A221" s="1" t="s">
        <v>67</v>
      </c>
      <c r="B221" s="1"/>
      <c r="C221" s="1"/>
      <c r="D221" s="1"/>
      <c r="E221" s="1"/>
      <c r="F221" s="1"/>
      <c r="G221" s="2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2"/>
      <c r="U221" s="2"/>
      <c r="V221" s="1"/>
      <c r="W221" s="2"/>
      <c r="X221" s="2"/>
      <c r="Y221" s="1"/>
      <c r="Z221" s="1"/>
      <c r="AA221" s="1"/>
      <c r="AB221" s="1"/>
      <c r="AC221" s="2"/>
      <c r="AD221" s="1"/>
      <c r="AE221" s="1"/>
      <c r="AF221" s="1"/>
      <c r="AG221" s="1"/>
      <c r="AH221" s="1"/>
      <c r="AI221" s="1"/>
    </row>
    <row r="222" spans="1:35" ht="12.75" x14ac:dyDescent="0.2">
      <c r="A222" s="1" t="s">
        <v>67</v>
      </c>
      <c r="B222" s="1"/>
      <c r="C222" s="1"/>
      <c r="D222" s="1"/>
      <c r="E222" s="1"/>
      <c r="F222" s="1"/>
      <c r="G222" s="2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2"/>
      <c r="U222" s="2"/>
      <c r="V222" s="1"/>
      <c r="W222" s="2"/>
      <c r="X222" s="2"/>
      <c r="Y222" s="1"/>
      <c r="Z222" s="1"/>
      <c r="AA222" s="1"/>
      <c r="AB222" s="1"/>
      <c r="AC222" s="2"/>
      <c r="AD222" s="1"/>
      <c r="AE222" s="1"/>
      <c r="AF222" s="1"/>
      <c r="AG222" s="1"/>
      <c r="AH222" s="1"/>
      <c r="AI222" s="1"/>
    </row>
    <row r="223" spans="1:35" ht="12.75" x14ac:dyDescent="0.2">
      <c r="A223" s="1" t="s">
        <v>67</v>
      </c>
      <c r="B223" s="1"/>
      <c r="C223" s="1"/>
      <c r="D223" s="1"/>
      <c r="E223" s="1"/>
      <c r="F223" s="1"/>
      <c r="G223" s="2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2"/>
      <c r="U223" s="2"/>
      <c r="V223" s="1"/>
      <c r="W223" s="2"/>
      <c r="X223" s="2"/>
      <c r="Y223" s="1"/>
      <c r="Z223" s="1"/>
      <c r="AA223" s="1"/>
      <c r="AB223" s="1"/>
      <c r="AC223" s="2"/>
      <c r="AD223" s="1"/>
      <c r="AE223" s="1"/>
      <c r="AF223" s="1"/>
      <c r="AG223" s="1"/>
      <c r="AH223" s="1"/>
      <c r="AI223" s="1"/>
    </row>
    <row r="224" spans="1:35" ht="12.75" x14ac:dyDescent="0.2">
      <c r="A224" s="1" t="s">
        <v>67</v>
      </c>
      <c r="B224" s="1"/>
      <c r="C224" s="1"/>
      <c r="D224" s="1"/>
      <c r="E224" s="1"/>
      <c r="F224" s="1"/>
      <c r="G224" s="2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2"/>
      <c r="U224" s="2"/>
      <c r="V224" s="1"/>
      <c r="W224" s="2"/>
      <c r="X224" s="2"/>
      <c r="Y224" s="1"/>
      <c r="Z224" s="1"/>
      <c r="AA224" s="1"/>
      <c r="AB224" s="1"/>
      <c r="AC224" s="2"/>
      <c r="AD224" s="1"/>
      <c r="AE224" s="1"/>
      <c r="AF224" s="1"/>
      <c r="AG224" s="1"/>
      <c r="AH224" s="1"/>
      <c r="AI224" s="1"/>
    </row>
    <row r="225" spans="1:35" ht="12.75" x14ac:dyDescent="0.2">
      <c r="A225" s="1" t="s">
        <v>67</v>
      </c>
      <c r="B225" s="1"/>
      <c r="C225" s="1"/>
      <c r="D225" s="1"/>
      <c r="E225" s="1"/>
      <c r="F225" s="1"/>
      <c r="G225" s="2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2"/>
      <c r="U225" s="2"/>
      <c r="V225" s="1"/>
      <c r="W225" s="2"/>
      <c r="X225" s="2"/>
      <c r="Y225" s="1"/>
      <c r="Z225" s="1"/>
      <c r="AA225" s="1"/>
      <c r="AB225" s="1"/>
      <c r="AC225" s="2"/>
      <c r="AD225" s="1"/>
      <c r="AE225" s="1"/>
      <c r="AF225" s="1"/>
      <c r="AG225" s="1"/>
      <c r="AH225" s="1"/>
      <c r="AI225" s="1"/>
    </row>
    <row r="226" spans="1:35" ht="12.75" x14ac:dyDescent="0.2">
      <c r="A226" s="1" t="s">
        <v>67</v>
      </c>
      <c r="B226" s="1"/>
      <c r="C226" s="1"/>
      <c r="D226" s="1"/>
      <c r="E226" s="1"/>
      <c r="F226" s="1"/>
      <c r="G226" s="2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2"/>
      <c r="U226" s="2"/>
      <c r="V226" s="1"/>
      <c r="W226" s="2"/>
      <c r="X226" s="2"/>
      <c r="Y226" s="1"/>
      <c r="Z226" s="1"/>
      <c r="AA226" s="1"/>
      <c r="AB226" s="1"/>
      <c r="AC226" s="2"/>
      <c r="AD226" s="1"/>
      <c r="AE226" s="1"/>
      <c r="AF226" s="1"/>
      <c r="AG226" s="1"/>
      <c r="AH226" s="1"/>
      <c r="AI226" s="1"/>
    </row>
    <row r="227" spans="1:35" ht="12.75" x14ac:dyDescent="0.2">
      <c r="A227" s="1" t="s">
        <v>67</v>
      </c>
      <c r="B227" s="1"/>
      <c r="C227" s="1"/>
      <c r="D227" s="1"/>
      <c r="E227" s="1"/>
      <c r="F227" s="1"/>
      <c r="G227" s="2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2"/>
      <c r="U227" s="2"/>
      <c r="V227" s="1"/>
      <c r="W227" s="2"/>
      <c r="X227" s="2"/>
      <c r="Y227" s="1"/>
      <c r="Z227" s="1"/>
      <c r="AA227" s="1"/>
      <c r="AB227" s="1"/>
      <c r="AC227" s="2"/>
      <c r="AD227" s="1"/>
      <c r="AE227" s="1"/>
      <c r="AF227" s="1"/>
      <c r="AG227" s="1"/>
      <c r="AH227" s="1"/>
      <c r="AI227" s="1"/>
    </row>
    <row r="228" spans="1:35" ht="12.75" x14ac:dyDescent="0.2">
      <c r="A228" s="1" t="s">
        <v>67</v>
      </c>
      <c r="B228" s="1"/>
      <c r="C228" s="1"/>
      <c r="D228" s="1"/>
      <c r="E228" s="1"/>
      <c r="F228" s="1"/>
      <c r="G228" s="2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2"/>
      <c r="U228" s="2"/>
      <c r="V228" s="1"/>
      <c r="W228" s="2"/>
      <c r="X228" s="2"/>
      <c r="Y228" s="1"/>
      <c r="Z228" s="1"/>
      <c r="AA228" s="1"/>
      <c r="AB228" s="1"/>
      <c r="AC228" s="2"/>
      <c r="AD228" s="1"/>
      <c r="AE228" s="1"/>
      <c r="AF228" s="1"/>
      <c r="AG228" s="1"/>
      <c r="AH228" s="1"/>
      <c r="AI228" s="1"/>
    </row>
    <row r="229" spans="1:35" ht="12.75" x14ac:dyDescent="0.2">
      <c r="A229" s="1" t="s">
        <v>67</v>
      </c>
      <c r="B229" s="1"/>
      <c r="C229" s="1"/>
      <c r="D229" s="1"/>
      <c r="E229" s="1"/>
      <c r="F229" s="1"/>
      <c r="G229" s="2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2"/>
      <c r="U229" s="2"/>
      <c r="V229" s="1"/>
      <c r="W229" s="2"/>
      <c r="X229" s="2"/>
      <c r="Y229" s="1"/>
      <c r="Z229" s="1"/>
      <c r="AA229" s="1"/>
      <c r="AB229" s="1"/>
      <c r="AC229" s="2"/>
      <c r="AD229" s="1"/>
      <c r="AE229" s="1"/>
      <c r="AF229" s="1"/>
      <c r="AG229" s="1"/>
      <c r="AH229" s="1"/>
      <c r="AI229" s="1"/>
    </row>
    <row r="230" spans="1:35" ht="12.75" x14ac:dyDescent="0.2">
      <c r="A230" s="1" t="s">
        <v>67</v>
      </c>
      <c r="B230" s="1"/>
      <c r="C230" s="1"/>
      <c r="D230" s="1"/>
      <c r="E230" s="1"/>
      <c r="F230" s="1"/>
      <c r="G230" s="2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2"/>
      <c r="U230" s="2"/>
      <c r="V230" s="1"/>
      <c r="W230" s="2"/>
      <c r="X230" s="2"/>
      <c r="Y230" s="1"/>
      <c r="Z230" s="1"/>
      <c r="AA230" s="1"/>
      <c r="AB230" s="1"/>
      <c r="AC230" s="2"/>
      <c r="AD230" s="1"/>
      <c r="AE230" s="1"/>
      <c r="AF230" s="1"/>
      <c r="AG230" s="1"/>
      <c r="AH230" s="1"/>
      <c r="AI230" s="1"/>
    </row>
    <row r="231" spans="1:35" ht="12.75" x14ac:dyDescent="0.2">
      <c r="A231" s="1" t="s">
        <v>67</v>
      </c>
      <c r="B231" s="1"/>
      <c r="C231" s="1"/>
      <c r="D231" s="1"/>
      <c r="E231" s="1"/>
      <c r="F231" s="1"/>
      <c r="G231" s="2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2"/>
      <c r="U231" s="2"/>
      <c r="V231" s="1"/>
      <c r="W231" s="2"/>
      <c r="X231" s="2"/>
      <c r="Y231" s="1"/>
      <c r="Z231" s="1"/>
      <c r="AA231" s="1"/>
      <c r="AB231" s="1"/>
      <c r="AC231" s="2"/>
      <c r="AD231" s="1"/>
      <c r="AE231" s="1"/>
      <c r="AF231" s="1"/>
      <c r="AG231" s="1"/>
      <c r="AH231" s="1"/>
      <c r="AI231" s="1"/>
    </row>
    <row r="232" spans="1:35" ht="12.75" x14ac:dyDescent="0.2">
      <c r="A232" s="1" t="s">
        <v>67</v>
      </c>
      <c r="B232" s="1"/>
      <c r="C232" s="1"/>
      <c r="D232" s="1"/>
      <c r="E232" s="1"/>
      <c r="F232" s="1"/>
      <c r="G232" s="2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2"/>
      <c r="U232" s="2"/>
      <c r="V232" s="1"/>
      <c r="W232" s="2"/>
      <c r="X232" s="2"/>
      <c r="Y232" s="1"/>
      <c r="Z232" s="1"/>
      <c r="AA232" s="1"/>
      <c r="AB232" s="1"/>
      <c r="AC232" s="2"/>
      <c r="AD232" s="1"/>
      <c r="AE232" s="1"/>
      <c r="AF232" s="1"/>
      <c r="AG232" s="1"/>
      <c r="AH232" s="1"/>
      <c r="AI232" s="1"/>
    </row>
    <row r="233" spans="1:35" ht="12.75" x14ac:dyDescent="0.2">
      <c r="A233" s="1" t="s">
        <v>67</v>
      </c>
      <c r="B233" s="1"/>
      <c r="C233" s="1"/>
      <c r="D233" s="1"/>
      <c r="E233" s="1"/>
      <c r="F233" s="1"/>
      <c r="G233" s="2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2"/>
      <c r="U233" s="2"/>
      <c r="V233" s="1"/>
      <c r="W233" s="2"/>
      <c r="X233" s="2"/>
      <c r="Y233" s="1"/>
      <c r="Z233" s="1"/>
      <c r="AA233" s="1"/>
      <c r="AB233" s="1"/>
      <c r="AC233" s="2"/>
      <c r="AD233" s="1"/>
      <c r="AE233" s="1"/>
      <c r="AF233" s="1"/>
      <c r="AG233" s="1"/>
      <c r="AH233" s="1"/>
      <c r="AI233" s="1"/>
    </row>
    <row r="234" spans="1:35" ht="12.75" x14ac:dyDescent="0.2">
      <c r="A234" s="1" t="s">
        <v>67</v>
      </c>
      <c r="B234" s="1"/>
      <c r="C234" s="1"/>
      <c r="D234" s="1"/>
      <c r="E234" s="1"/>
      <c r="F234" s="1"/>
      <c r="G234" s="2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2"/>
      <c r="U234" s="2"/>
      <c r="V234" s="1"/>
      <c r="W234" s="2"/>
      <c r="X234" s="2"/>
      <c r="Y234" s="1"/>
      <c r="Z234" s="1"/>
      <c r="AA234" s="1"/>
      <c r="AB234" s="1"/>
      <c r="AC234" s="2"/>
      <c r="AD234" s="1"/>
      <c r="AE234" s="1"/>
      <c r="AF234" s="1"/>
      <c r="AG234" s="1"/>
      <c r="AH234" s="1"/>
      <c r="AI234" s="1"/>
    </row>
    <row r="235" spans="1:35" ht="12.75" x14ac:dyDescent="0.2">
      <c r="A235" s="1" t="s">
        <v>67</v>
      </c>
      <c r="B235" s="1"/>
      <c r="C235" s="1"/>
      <c r="D235" s="1"/>
      <c r="E235" s="1"/>
      <c r="F235" s="1"/>
      <c r="G235" s="2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2"/>
      <c r="U235" s="2"/>
      <c r="V235" s="1"/>
      <c r="W235" s="2"/>
      <c r="X235" s="2"/>
      <c r="Y235" s="1"/>
      <c r="Z235" s="1"/>
      <c r="AA235" s="1"/>
      <c r="AB235" s="1"/>
      <c r="AC235" s="2"/>
      <c r="AD235" s="1"/>
      <c r="AE235" s="1"/>
      <c r="AF235" s="1"/>
      <c r="AG235" s="1"/>
      <c r="AH235" s="1"/>
      <c r="AI235" s="1"/>
    </row>
    <row r="236" spans="1:35" ht="12.75" x14ac:dyDescent="0.2">
      <c r="A236" s="1" t="s">
        <v>67</v>
      </c>
      <c r="B236" s="1"/>
      <c r="C236" s="1"/>
      <c r="D236" s="1"/>
      <c r="E236" s="1"/>
      <c r="F236" s="1"/>
      <c r="G236" s="2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2"/>
      <c r="U236" s="2"/>
      <c r="V236" s="1"/>
      <c r="W236" s="2"/>
      <c r="X236" s="2"/>
      <c r="Y236" s="1"/>
      <c r="Z236" s="1"/>
      <c r="AA236" s="1"/>
      <c r="AB236" s="1"/>
      <c r="AC236" s="2"/>
      <c r="AD236" s="1"/>
      <c r="AE236" s="1"/>
      <c r="AF236" s="1"/>
      <c r="AG236" s="1"/>
      <c r="AH236" s="1"/>
      <c r="AI236" s="1"/>
    </row>
    <row r="237" spans="1:35" ht="12.75" x14ac:dyDescent="0.2">
      <c r="A237" s="1" t="s">
        <v>67</v>
      </c>
      <c r="B237" s="1"/>
      <c r="C237" s="1"/>
      <c r="D237" s="1"/>
      <c r="E237" s="1"/>
      <c r="F237" s="1"/>
      <c r="G237" s="2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2"/>
      <c r="U237" s="2"/>
      <c r="V237" s="1"/>
      <c r="W237" s="2"/>
      <c r="X237" s="2"/>
      <c r="Y237" s="1"/>
      <c r="Z237" s="1"/>
      <c r="AA237" s="1"/>
      <c r="AB237" s="1"/>
      <c r="AC237" s="2"/>
      <c r="AD237" s="1"/>
      <c r="AE237" s="1"/>
      <c r="AF237" s="1"/>
      <c r="AG237" s="1"/>
      <c r="AH237" s="1"/>
      <c r="AI237" s="1"/>
    </row>
    <row r="238" spans="1:35" ht="12.75" x14ac:dyDescent="0.2">
      <c r="A238" s="1" t="s">
        <v>67</v>
      </c>
      <c r="B238" s="1"/>
      <c r="C238" s="1"/>
      <c r="D238" s="1"/>
      <c r="E238" s="1"/>
      <c r="F238" s="1"/>
      <c r="G238" s="2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2"/>
      <c r="U238" s="2"/>
      <c r="V238" s="1"/>
      <c r="W238" s="2"/>
      <c r="X238" s="2"/>
      <c r="Y238" s="1"/>
      <c r="Z238" s="1"/>
      <c r="AA238" s="1"/>
      <c r="AB238" s="1"/>
      <c r="AC238" s="2"/>
      <c r="AD238" s="1"/>
      <c r="AE238" s="1"/>
      <c r="AF238" s="1"/>
      <c r="AG238" s="1"/>
      <c r="AH238" s="1"/>
      <c r="AI238" s="1"/>
    </row>
    <row r="239" spans="1:35" ht="12.75" x14ac:dyDescent="0.2">
      <c r="A239" s="1" t="s">
        <v>67</v>
      </c>
      <c r="B239" s="1"/>
      <c r="C239" s="1"/>
      <c r="D239" s="1"/>
      <c r="E239" s="1"/>
      <c r="F239" s="1"/>
      <c r="G239" s="2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2"/>
      <c r="U239" s="2"/>
      <c r="V239" s="1"/>
      <c r="W239" s="2"/>
      <c r="X239" s="2"/>
      <c r="Y239" s="1"/>
      <c r="Z239" s="1"/>
      <c r="AA239" s="1"/>
      <c r="AB239" s="1"/>
      <c r="AC239" s="2"/>
      <c r="AD239" s="1"/>
      <c r="AE239" s="1"/>
      <c r="AF239" s="1"/>
      <c r="AG239" s="1"/>
      <c r="AH239" s="1"/>
      <c r="AI239" s="1"/>
    </row>
    <row r="240" spans="1:35" ht="12.75" x14ac:dyDescent="0.2">
      <c r="A240" s="1" t="s">
        <v>67</v>
      </c>
      <c r="B240" s="1"/>
      <c r="C240" s="1"/>
      <c r="D240" s="1"/>
      <c r="E240" s="1"/>
      <c r="F240" s="1"/>
      <c r="G240" s="2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2"/>
      <c r="U240" s="2"/>
      <c r="V240" s="1"/>
      <c r="W240" s="2"/>
      <c r="X240" s="2"/>
      <c r="Y240" s="1"/>
      <c r="Z240" s="1"/>
      <c r="AA240" s="1"/>
      <c r="AB240" s="1"/>
      <c r="AC240" s="2"/>
      <c r="AD240" s="1"/>
      <c r="AE240" s="1"/>
      <c r="AF240" s="1"/>
      <c r="AG240" s="1"/>
      <c r="AH240" s="1"/>
      <c r="AI240" s="1"/>
    </row>
    <row r="241" spans="1:35" ht="12.75" x14ac:dyDescent="0.2">
      <c r="A241" s="1" t="s">
        <v>67</v>
      </c>
      <c r="B241" s="1"/>
      <c r="C241" s="1"/>
      <c r="D241" s="1"/>
      <c r="E241" s="1"/>
      <c r="F241" s="1"/>
      <c r="G241" s="2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2"/>
      <c r="U241" s="2"/>
      <c r="V241" s="1"/>
      <c r="W241" s="2"/>
      <c r="X241" s="2"/>
      <c r="Y241" s="1"/>
      <c r="Z241" s="1"/>
      <c r="AA241" s="1"/>
      <c r="AB241" s="1"/>
      <c r="AC241" s="2"/>
      <c r="AD241" s="1"/>
      <c r="AE241" s="1"/>
      <c r="AF241" s="1"/>
      <c r="AG241" s="1"/>
      <c r="AH241" s="1"/>
      <c r="AI241" s="1"/>
    </row>
    <row r="242" spans="1:35" ht="12.75" x14ac:dyDescent="0.2">
      <c r="A242" s="1" t="s">
        <v>67</v>
      </c>
      <c r="B242" s="1"/>
      <c r="C242" s="1"/>
      <c r="D242" s="1"/>
      <c r="E242" s="1"/>
      <c r="F242" s="1"/>
      <c r="G242" s="2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2"/>
      <c r="U242" s="2"/>
      <c r="V242" s="1"/>
      <c r="W242" s="2"/>
      <c r="X242" s="2"/>
      <c r="Y242" s="1"/>
      <c r="Z242" s="1"/>
      <c r="AA242" s="1"/>
      <c r="AB242" s="1"/>
      <c r="AC242" s="2"/>
      <c r="AD242" s="1"/>
      <c r="AE242" s="1"/>
      <c r="AF242" s="1"/>
      <c r="AG242" s="1"/>
      <c r="AH242" s="1"/>
      <c r="AI242" s="1"/>
    </row>
    <row r="243" spans="1:35" ht="12.75" x14ac:dyDescent="0.2">
      <c r="A243" s="1" t="s">
        <v>67</v>
      </c>
      <c r="B243" s="1"/>
      <c r="C243" s="1"/>
      <c r="D243" s="1"/>
      <c r="E243" s="1"/>
      <c r="F243" s="1"/>
      <c r="G243" s="2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2"/>
      <c r="U243" s="2"/>
      <c r="V243" s="1"/>
      <c r="W243" s="2"/>
      <c r="X243" s="2"/>
      <c r="Y243" s="1"/>
      <c r="Z243" s="1"/>
      <c r="AA243" s="1"/>
      <c r="AB243" s="1"/>
      <c r="AC243" s="2"/>
      <c r="AD243" s="1"/>
      <c r="AE243" s="1"/>
      <c r="AF243" s="1"/>
      <c r="AG243" s="1"/>
      <c r="AH243" s="1"/>
      <c r="AI243" s="1"/>
    </row>
    <row r="244" spans="1:35" ht="12.75" x14ac:dyDescent="0.2">
      <c r="A244" s="1" t="s">
        <v>67</v>
      </c>
      <c r="B244" s="1"/>
      <c r="C244" s="1"/>
      <c r="D244" s="1"/>
      <c r="E244" s="1"/>
      <c r="F244" s="1"/>
      <c r="G244" s="2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2"/>
      <c r="U244" s="2"/>
      <c r="V244" s="1"/>
      <c r="W244" s="2"/>
      <c r="X244" s="2"/>
      <c r="Y244" s="1"/>
      <c r="Z244" s="1"/>
      <c r="AA244" s="1"/>
      <c r="AB244" s="1"/>
      <c r="AC244" s="2"/>
      <c r="AD244" s="1"/>
      <c r="AE244" s="1"/>
      <c r="AF244" s="1"/>
      <c r="AG244" s="1"/>
      <c r="AH244" s="1"/>
      <c r="AI244" s="1"/>
    </row>
    <row r="245" spans="1:35" ht="12.75" x14ac:dyDescent="0.2">
      <c r="A245" s="1" t="s">
        <v>67</v>
      </c>
      <c r="B245" s="1"/>
      <c r="C245" s="1"/>
      <c r="D245" s="1"/>
      <c r="E245" s="1"/>
      <c r="F245" s="1"/>
      <c r="G245" s="2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2"/>
      <c r="U245" s="2"/>
      <c r="V245" s="1"/>
      <c r="W245" s="2"/>
      <c r="X245" s="2"/>
      <c r="Y245" s="1"/>
      <c r="Z245" s="1"/>
      <c r="AA245" s="1"/>
      <c r="AB245" s="1"/>
      <c r="AC245" s="2"/>
      <c r="AD245" s="1"/>
      <c r="AE245" s="1"/>
      <c r="AF245" s="1"/>
      <c r="AG245" s="1"/>
      <c r="AH245" s="1"/>
      <c r="AI245" s="1"/>
    </row>
    <row r="246" spans="1:35" ht="12.75" x14ac:dyDescent="0.2">
      <c r="A246" s="1" t="s">
        <v>67</v>
      </c>
      <c r="B246" s="1"/>
      <c r="C246" s="1"/>
      <c r="D246" s="1"/>
      <c r="E246" s="1"/>
      <c r="F246" s="1"/>
      <c r="G246" s="2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2"/>
      <c r="U246" s="2"/>
      <c r="V246" s="1"/>
      <c r="W246" s="2"/>
      <c r="X246" s="2"/>
      <c r="Y246" s="1"/>
      <c r="Z246" s="1"/>
      <c r="AA246" s="1"/>
      <c r="AB246" s="1"/>
      <c r="AC246" s="2"/>
      <c r="AD246" s="1"/>
      <c r="AE246" s="1"/>
      <c r="AF246" s="1"/>
      <c r="AG246" s="1"/>
      <c r="AH246" s="1"/>
      <c r="AI246" s="1"/>
    </row>
    <row r="247" spans="1:35" ht="12.75" x14ac:dyDescent="0.2">
      <c r="A247" s="1" t="s">
        <v>67</v>
      </c>
      <c r="B247" s="1"/>
      <c r="C247" s="1"/>
      <c r="D247" s="1"/>
      <c r="E247" s="1"/>
      <c r="F247" s="1"/>
      <c r="G247" s="2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2"/>
      <c r="U247" s="2"/>
      <c r="V247" s="1"/>
      <c r="W247" s="2"/>
      <c r="X247" s="2"/>
      <c r="Y247" s="1"/>
      <c r="Z247" s="1"/>
      <c r="AA247" s="1"/>
      <c r="AB247" s="1"/>
      <c r="AC247" s="2"/>
      <c r="AD247" s="1"/>
      <c r="AE247" s="1"/>
      <c r="AF247" s="1"/>
      <c r="AG247" s="1"/>
      <c r="AH247" s="1"/>
      <c r="AI247" s="1"/>
    </row>
    <row r="248" spans="1:35" ht="12.75" x14ac:dyDescent="0.2">
      <c r="A248" s="1" t="s">
        <v>67</v>
      </c>
      <c r="B248" s="1"/>
      <c r="C248" s="1"/>
      <c r="D248" s="1"/>
      <c r="E248" s="1"/>
      <c r="F248" s="1"/>
      <c r="G248" s="2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2"/>
      <c r="U248" s="2"/>
      <c r="V248" s="1"/>
      <c r="W248" s="2"/>
      <c r="X248" s="2"/>
      <c r="Y248" s="1"/>
      <c r="Z248" s="1"/>
      <c r="AA248" s="1"/>
      <c r="AB248" s="1"/>
      <c r="AC248" s="2"/>
      <c r="AD248" s="1"/>
      <c r="AE248" s="1"/>
      <c r="AF248" s="1"/>
      <c r="AG248" s="1"/>
      <c r="AH248" s="1"/>
      <c r="AI248" s="1"/>
    </row>
    <row r="249" spans="1:35" ht="12.75" x14ac:dyDescent="0.2">
      <c r="A249" s="1" t="s">
        <v>67</v>
      </c>
      <c r="B249" s="1"/>
      <c r="C249" s="1"/>
      <c r="D249" s="1"/>
      <c r="E249" s="1"/>
      <c r="F249" s="1"/>
      <c r="G249" s="2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2"/>
      <c r="U249" s="2"/>
      <c r="V249" s="1"/>
      <c r="W249" s="2"/>
      <c r="X249" s="2"/>
      <c r="Y249" s="1"/>
      <c r="Z249" s="1"/>
      <c r="AA249" s="1"/>
      <c r="AB249" s="1"/>
      <c r="AC249" s="2"/>
      <c r="AD249" s="1"/>
      <c r="AE249" s="1"/>
      <c r="AF249" s="1"/>
      <c r="AG249" s="1"/>
      <c r="AH249" s="1"/>
      <c r="AI249" s="1"/>
    </row>
    <row r="250" spans="1:35" ht="12.75" x14ac:dyDescent="0.2">
      <c r="A250" s="1" t="s">
        <v>67</v>
      </c>
      <c r="B250" s="1"/>
      <c r="C250" s="1"/>
      <c r="D250" s="1"/>
      <c r="E250" s="1"/>
      <c r="F250" s="1"/>
      <c r="G250" s="2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2"/>
      <c r="U250" s="2"/>
      <c r="V250" s="1"/>
      <c r="W250" s="2"/>
      <c r="X250" s="2"/>
      <c r="Y250" s="1"/>
      <c r="Z250" s="1"/>
      <c r="AA250" s="1"/>
      <c r="AB250" s="1"/>
      <c r="AC250" s="2"/>
      <c r="AD250" s="1"/>
      <c r="AE250" s="1"/>
      <c r="AF250" s="1"/>
      <c r="AG250" s="1"/>
      <c r="AH250" s="1"/>
      <c r="AI250" s="1"/>
    </row>
    <row r="251" spans="1:35" ht="12.75" x14ac:dyDescent="0.2">
      <c r="A251" s="1" t="s">
        <v>67</v>
      </c>
      <c r="B251" s="1"/>
      <c r="C251" s="1"/>
      <c r="D251" s="1"/>
      <c r="E251" s="1"/>
      <c r="F251" s="1"/>
      <c r="G251" s="2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2"/>
      <c r="U251" s="2"/>
      <c r="V251" s="1"/>
      <c r="W251" s="2"/>
      <c r="X251" s="2"/>
      <c r="Y251" s="1"/>
      <c r="Z251" s="1"/>
      <c r="AA251" s="1"/>
      <c r="AB251" s="1"/>
      <c r="AC251" s="2"/>
      <c r="AD251" s="1"/>
      <c r="AE251" s="1"/>
      <c r="AF251" s="1"/>
      <c r="AG251" s="1"/>
      <c r="AH251" s="1"/>
      <c r="AI251" s="1"/>
    </row>
    <row r="252" spans="1:35" ht="12.75" x14ac:dyDescent="0.2">
      <c r="A252" s="1" t="s">
        <v>67</v>
      </c>
      <c r="B252" s="1"/>
      <c r="C252" s="1"/>
      <c r="D252" s="1"/>
      <c r="E252" s="1"/>
      <c r="F252" s="1"/>
      <c r="G252" s="2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2"/>
      <c r="U252" s="2"/>
      <c r="V252" s="1"/>
      <c r="W252" s="2"/>
      <c r="X252" s="2"/>
      <c r="Y252" s="1"/>
      <c r="Z252" s="1"/>
      <c r="AA252" s="1"/>
      <c r="AB252" s="1"/>
      <c r="AC252" s="2"/>
      <c r="AD252" s="1"/>
      <c r="AE252" s="1"/>
      <c r="AF252" s="1"/>
      <c r="AG252" s="1"/>
      <c r="AH252" s="1"/>
      <c r="AI252" s="1"/>
    </row>
    <row r="253" spans="1:35" ht="12.75" x14ac:dyDescent="0.2">
      <c r="A253" s="1" t="s">
        <v>67</v>
      </c>
      <c r="B253" s="1"/>
      <c r="C253" s="1"/>
      <c r="D253" s="1"/>
      <c r="E253" s="1"/>
      <c r="F253" s="1"/>
      <c r="G253" s="2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2"/>
      <c r="U253" s="2"/>
      <c r="V253" s="1"/>
      <c r="W253" s="2"/>
      <c r="X253" s="2"/>
      <c r="Y253" s="1"/>
      <c r="Z253" s="1"/>
      <c r="AA253" s="1"/>
      <c r="AB253" s="1"/>
      <c r="AC253" s="2"/>
      <c r="AD253" s="1"/>
      <c r="AE253" s="1"/>
      <c r="AF253" s="1"/>
      <c r="AG253" s="1"/>
      <c r="AH253" s="1"/>
      <c r="AI253" s="1"/>
    </row>
    <row r="254" spans="1:35" ht="12.75" x14ac:dyDescent="0.2">
      <c r="A254" s="1" t="s">
        <v>67</v>
      </c>
      <c r="B254" s="1"/>
      <c r="C254" s="1"/>
      <c r="D254" s="1"/>
      <c r="E254" s="1"/>
      <c r="F254" s="1"/>
      <c r="G254" s="2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2"/>
      <c r="U254" s="2"/>
      <c r="V254" s="1"/>
      <c r="W254" s="2"/>
      <c r="X254" s="2"/>
      <c r="Y254" s="1"/>
      <c r="Z254" s="1"/>
      <c r="AA254" s="1"/>
      <c r="AB254" s="1"/>
      <c r="AC254" s="2"/>
      <c r="AD254" s="1"/>
      <c r="AE254" s="1"/>
      <c r="AF254" s="1"/>
      <c r="AG254" s="1"/>
      <c r="AH254" s="1"/>
      <c r="AI254" s="1"/>
    </row>
    <row r="255" spans="1:35" ht="12.75" x14ac:dyDescent="0.2">
      <c r="A255" s="1" t="s">
        <v>67</v>
      </c>
      <c r="B255" s="1"/>
      <c r="C255" s="1"/>
      <c r="D255" s="1"/>
      <c r="E255" s="1"/>
      <c r="F255" s="1"/>
      <c r="G255" s="2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2"/>
      <c r="U255" s="2"/>
      <c r="V255" s="1"/>
      <c r="W255" s="2"/>
      <c r="X255" s="2"/>
      <c r="Y255" s="1"/>
      <c r="Z255" s="1"/>
      <c r="AA255" s="1"/>
      <c r="AB255" s="1"/>
      <c r="AC255" s="2"/>
      <c r="AD255" s="1"/>
      <c r="AE255" s="1"/>
      <c r="AF255" s="1"/>
      <c r="AG255" s="1"/>
      <c r="AH255" s="1"/>
      <c r="AI255" s="1"/>
    </row>
    <row r="256" spans="1:35" ht="12.75" x14ac:dyDescent="0.2">
      <c r="A256" s="1" t="s">
        <v>67</v>
      </c>
      <c r="B256" s="1"/>
      <c r="C256" s="1"/>
      <c r="D256" s="1"/>
      <c r="E256" s="1"/>
      <c r="F256" s="1"/>
      <c r="G256" s="2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2"/>
      <c r="U256" s="2"/>
      <c r="V256" s="1"/>
      <c r="W256" s="2"/>
      <c r="X256" s="2"/>
      <c r="Y256" s="1"/>
      <c r="Z256" s="1"/>
      <c r="AA256" s="1"/>
      <c r="AB256" s="1"/>
      <c r="AC256" s="2"/>
      <c r="AD256" s="1"/>
      <c r="AE256" s="1"/>
      <c r="AF256" s="1"/>
      <c r="AG256" s="1"/>
      <c r="AH256" s="1"/>
      <c r="AI256" s="1"/>
    </row>
    <row r="257" spans="1:35" ht="12.75" x14ac:dyDescent="0.2">
      <c r="A257" s="1" t="s">
        <v>67</v>
      </c>
      <c r="B257" s="1"/>
      <c r="C257" s="1"/>
      <c r="D257" s="1"/>
      <c r="E257" s="1"/>
      <c r="F257" s="1"/>
      <c r="G257" s="2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2"/>
      <c r="U257" s="2"/>
      <c r="V257" s="1"/>
      <c r="W257" s="2"/>
      <c r="X257" s="2"/>
      <c r="Y257" s="1"/>
      <c r="Z257" s="1"/>
      <c r="AA257" s="1"/>
      <c r="AB257" s="1"/>
      <c r="AC257" s="2"/>
      <c r="AD257" s="1"/>
      <c r="AE257" s="1"/>
      <c r="AF257" s="1"/>
      <c r="AG257" s="1"/>
      <c r="AH257" s="1"/>
      <c r="AI257" s="1"/>
    </row>
    <row r="258" spans="1:35" ht="12.75" x14ac:dyDescent="0.2">
      <c r="A258" s="1" t="s">
        <v>67</v>
      </c>
      <c r="B258" s="1"/>
      <c r="C258" s="1"/>
      <c r="D258" s="1"/>
      <c r="E258" s="1"/>
      <c r="F258" s="1"/>
      <c r="G258" s="2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2"/>
      <c r="U258" s="2"/>
      <c r="V258" s="1"/>
      <c r="W258" s="2"/>
      <c r="X258" s="2"/>
      <c r="Y258" s="1"/>
      <c r="Z258" s="1"/>
      <c r="AA258" s="1"/>
      <c r="AB258" s="1"/>
      <c r="AC258" s="2"/>
      <c r="AD258" s="1"/>
      <c r="AE258" s="1"/>
      <c r="AF258" s="1"/>
      <c r="AG258" s="1"/>
      <c r="AH258" s="1"/>
      <c r="AI258" s="1"/>
    </row>
    <row r="259" spans="1:35" ht="12.75" x14ac:dyDescent="0.2">
      <c r="A259" s="1" t="s">
        <v>67</v>
      </c>
      <c r="B259" s="1"/>
      <c r="C259" s="1"/>
      <c r="D259" s="1"/>
      <c r="E259" s="1"/>
      <c r="F259" s="1"/>
      <c r="G259" s="2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2"/>
      <c r="U259" s="2"/>
      <c r="V259" s="1"/>
      <c r="W259" s="2"/>
      <c r="X259" s="2"/>
      <c r="Y259" s="1"/>
      <c r="Z259" s="1"/>
      <c r="AA259" s="1"/>
      <c r="AB259" s="1"/>
      <c r="AC259" s="2"/>
      <c r="AD259" s="1"/>
      <c r="AE259" s="1"/>
      <c r="AF259" s="1"/>
      <c r="AG259" s="1"/>
      <c r="AH259" s="1"/>
      <c r="AI259" s="1"/>
    </row>
    <row r="260" spans="1:35" ht="12.75" x14ac:dyDescent="0.2">
      <c r="A260" s="1" t="s">
        <v>67</v>
      </c>
      <c r="B260" s="1"/>
      <c r="C260" s="1"/>
      <c r="D260" s="1"/>
      <c r="E260" s="1"/>
      <c r="F260" s="1"/>
      <c r="G260" s="2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2"/>
      <c r="U260" s="2"/>
      <c r="V260" s="1"/>
      <c r="W260" s="2"/>
      <c r="X260" s="2"/>
      <c r="Y260" s="1"/>
      <c r="Z260" s="1"/>
      <c r="AA260" s="1"/>
      <c r="AB260" s="1"/>
      <c r="AC260" s="2"/>
      <c r="AD260" s="1"/>
      <c r="AE260" s="1"/>
      <c r="AF260" s="1"/>
      <c r="AG260" s="1"/>
      <c r="AH260" s="1"/>
      <c r="AI260" s="1"/>
    </row>
    <row r="261" spans="1:35" ht="12.75" x14ac:dyDescent="0.2">
      <c r="A261" s="1" t="s">
        <v>67</v>
      </c>
      <c r="B261" s="1"/>
      <c r="C261" s="1"/>
      <c r="D261" s="1"/>
      <c r="E261" s="1"/>
      <c r="F261" s="1"/>
      <c r="G261" s="2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2"/>
      <c r="U261" s="2"/>
      <c r="V261" s="1"/>
      <c r="W261" s="2"/>
      <c r="X261" s="2"/>
      <c r="Y261" s="1"/>
      <c r="Z261" s="1"/>
      <c r="AA261" s="1"/>
      <c r="AB261" s="1"/>
      <c r="AC261" s="2"/>
      <c r="AD261" s="1"/>
      <c r="AE261" s="1"/>
      <c r="AF261" s="1"/>
      <c r="AG261" s="1"/>
      <c r="AH261" s="1"/>
      <c r="AI261" s="1"/>
    </row>
    <row r="262" spans="1:35" ht="12.75" x14ac:dyDescent="0.2">
      <c r="A262" s="1" t="s">
        <v>67</v>
      </c>
      <c r="B262" s="1"/>
      <c r="C262" s="1"/>
      <c r="D262" s="1"/>
      <c r="E262" s="1"/>
      <c r="F262" s="1"/>
      <c r="G262" s="2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2"/>
      <c r="U262" s="2"/>
      <c r="V262" s="1"/>
      <c r="W262" s="2"/>
      <c r="X262" s="2"/>
      <c r="Y262" s="1"/>
      <c r="Z262" s="1"/>
      <c r="AA262" s="1"/>
      <c r="AB262" s="1"/>
      <c r="AC262" s="2"/>
      <c r="AD262" s="1"/>
      <c r="AE262" s="1"/>
      <c r="AF262" s="1"/>
      <c r="AG262" s="1"/>
      <c r="AH262" s="1"/>
      <c r="AI262" s="1"/>
    </row>
    <row r="263" spans="1:35" ht="12.75" x14ac:dyDescent="0.2">
      <c r="A263" s="1" t="s">
        <v>67</v>
      </c>
      <c r="B263" s="1"/>
      <c r="C263" s="1"/>
      <c r="D263" s="1"/>
      <c r="E263" s="1"/>
      <c r="F263" s="1"/>
      <c r="G263" s="2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2"/>
      <c r="U263" s="2"/>
      <c r="V263" s="1"/>
      <c r="W263" s="2"/>
      <c r="X263" s="2"/>
      <c r="Y263" s="1"/>
      <c r="Z263" s="1"/>
      <c r="AA263" s="1"/>
      <c r="AB263" s="1"/>
      <c r="AC263" s="2"/>
      <c r="AD263" s="1"/>
      <c r="AE263" s="1"/>
      <c r="AF263" s="1"/>
      <c r="AG263" s="1"/>
      <c r="AH263" s="1"/>
      <c r="AI263" s="1"/>
    </row>
    <row r="264" spans="1:35" ht="12.75" x14ac:dyDescent="0.2">
      <c r="A264" s="1" t="s">
        <v>67</v>
      </c>
      <c r="B264" s="1"/>
      <c r="C264" s="1"/>
      <c r="D264" s="1"/>
      <c r="E264" s="1"/>
      <c r="F264" s="1"/>
      <c r="G264" s="2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2"/>
      <c r="U264" s="2"/>
      <c r="V264" s="1"/>
      <c r="W264" s="2"/>
      <c r="X264" s="2"/>
      <c r="Y264" s="1"/>
      <c r="Z264" s="1"/>
      <c r="AA264" s="1"/>
      <c r="AB264" s="1"/>
      <c r="AC264" s="2"/>
      <c r="AD264" s="1"/>
      <c r="AE264" s="1"/>
      <c r="AF264" s="1"/>
      <c r="AG264" s="1"/>
      <c r="AH264" s="1"/>
      <c r="AI264" s="1"/>
    </row>
    <row r="265" spans="1:35" ht="12.75" x14ac:dyDescent="0.2">
      <c r="A265" s="1" t="s">
        <v>67</v>
      </c>
      <c r="B265" s="1"/>
      <c r="C265" s="1"/>
      <c r="D265" s="1"/>
      <c r="E265" s="1"/>
      <c r="F265" s="1"/>
      <c r="G265" s="2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2"/>
      <c r="U265" s="2"/>
      <c r="V265" s="1"/>
      <c r="W265" s="2"/>
      <c r="X265" s="2"/>
      <c r="Y265" s="1"/>
      <c r="Z265" s="1"/>
      <c r="AA265" s="1"/>
      <c r="AB265" s="1"/>
      <c r="AC265" s="2"/>
      <c r="AD265" s="1"/>
      <c r="AE265" s="1"/>
      <c r="AF265" s="1"/>
      <c r="AG265" s="1"/>
      <c r="AH265" s="1"/>
      <c r="AI265" s="1"/>
    </row>
    <row r="266" spans="1:35" ht="12.75" x14ac:dyDescent="0.2">
      <c r="A266" s="1" t="s">
        <v>67</v>
      </c>
      <c r="B266" s="1"/>
      <c r="C266" s="1"/>
      <c r="D266" s="1"/>
      <c r="E266" s="1"/>
      <c r="F266" s="1"/>
      <c r="G266" s="2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2"/>
      <c r="U266" s="2"/>
      <c r="V266" s="1"/>
      <c r="W266" s="2"/>
      <c r="X266" s="2"/>
      <c r="Y266" s="1"/>
      <c r="Z266" s="1"/>
      <c r="AA266" s="1"/>
      <c r="AB266" s="1"/>
      <c r="AC266" s="2"/>
      <c r="AD266" s="1"/>
      <c r="AE266" s="1"/>
      <c r="AF266" s="1"/>
      <c r="AG266" s="1"/>
      <c r="AH266" s="1"/>
      <c r="AI266" s="1"/>
    </row>
    <row r="267" spans="1:35" ht="12.75" x14ac:dyDescent="0.2">
      <c r="A267" s="1" t="s">
        <v>67</v>
      </c>
      <c r="B267" s="1"/>
      <c r="C267" s="1"/>
      <c r="D267" s="1"/>
      <c r="E267" s="1"/>
      <c r="F267" s="1"/>
      <c r="G267" s="2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2"/>
      <c r="U267" s="2"/>
      <c r="V267" s="1"/>
      <c r="W267" s="2"/>
      <c r="X267" s="2"/>
      <c r="Y267" s="1"/>
      <c r="Z267" s="1"/>
      <c r="AA267" s="1"/>
      <c r="AB267" s="1"/>
      <c r="AC267" s="2"/>
      <c r="AD267" s="1"/>
      <c r="AE267" s="1"/>
      <c r="AF267" s="1"/>
      <c r="AG267" s="1"/>
      <c r="AH267" s="1"/>
      <c r="AI267" s="1"/>
    </row>
    <row r="268" spans="1:35" ht="12.75" x14ac:dyDescent="0.2">
      <c r="A268" s="1" t="s">
        <v>67</v>
      </c>
      <c r="B268" s="1"/>
      <c r="C268" s="1"/>
      <c r="D268" s="1"/>
      <c r="E268" s="1"/>
      <c r="F268" s="1"/>
      <c r="G268" s="2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2"/>
      <c r="U268" s="2"/>
      <c r="V268" s="1"/>
      <c r="W268" s="2"/>
      <c r="X268" s="2"/>
      <c r="Y268" s="1"/>
      <c r="Z268" s="1"/>
      <c r="AA268" s="1"/>
      <c r="AB268" s="1"/>
      <c r="AC268" s="2"/>
      <c r="AD268" s="1"/>
      <c r="AE268" s="1"/>
      <c r="AF268" s="1"/>
      <c r="AG268" s="1"/>
      <c r="AH268" s="1"/>
      <c r="AI268" s="1"/>
    </row>
    <row r="269" spans="1:35" ht="12.75" x14ac:dyDescent="0.2">
      <c r="A269" s="1" t="s">
        <v>67</v>
      </c>
      <c r="B269" s="1"/>
      <c r="C269" s="1"/>
      <c r="D269" s="1"/>
      <c r="E269" s="1"/>
      <c r="F269" s="1"/>
      <c r="G269" s="2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2"/>
      <c r="U269" s="2"/>
      <c r="V269" s="1"/>
      <c r="W269" s="2"/>
      <c r="X269" s="2"/>
      <c r="Y269" s="1"/>
      <c r="Z269" s="1"/>
      <c r="AA269" s="1"/>
      <c r="AB269" s="1"/>
      <c r="AC269" s="2"/>
      <c r="AD269" s="1"/>
      <c r="AE269" s="1"/>
      <c r="AF269" s="1"/>
      <c r="AG269" s="1"/>
      <c r="AH269" s="1"/>
      <c r="AI269" s="1"/>
    </row>
    <row r="270" spans="1:35" ht="12.75" x14ac:dyDescent="0.2">
      <c r="A270" s="1" t="s">
        <v>67</v>
      </c>
      <c r="B270" s="1"/>
      <c r="C270" s="1"/>
      <c r="D270" s="1"/>
      <c r="E270" s="1"/>
      <c r="F270" s="1"/>
      <c r="G270" s="2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2"/>
      <c r="U270" s="2"/>
      <c r="V270" s="1"/>
      <c r="W270" s="2"/>
      <c r="X270" s="2"/>
      <c r="Y270" s="1"/>
      <c r="Z270" s="1"/>
      <c r="AA270" s="1"/>
      <c r="AB270" s="1"/>
      <c r="AC270" s="2"/>
      <c r="AD270" s="1"/>
      <c r="AE270" s="1"/>
      <c r="AF270" s="1"/>
      <c r="AG270" s="1"/>
      <c r="AH270" s="1"/>
      <c r="AI270" s="1"/>
    </row>
    <row r="271" spans="1:35" ht="12.75" x14ac:dyDescent="0.2">
      <c r="A271" s="1" t="s">
        <v>67</v>
      </c>
      <c r="B271" s="1"/>
      <c r="C271" s="1"/>
      <c r="D271" s="1"/>
      <c r="E271" s="1"/>
      <c r="F271" s="1"/>
      <c r="G271" s="2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2"/>
      <c r="U271" s="2"/>
      <c r="V271" s="1"/>
      <c r="W271" s="2"/>
      <c r="X271" s="2"/>
      <c r="Y271" s="1"/>
      <c r="Z271" s="1"/>
      <c r="AA271" s="1"/>
      <c r="AB271" s="1"/>
      <c r="AC271" s="2"/>
      <c r="AD271" s="1"/>
      <c r="AE271" s="1"/>
      <c r="AF271" s="1"/>
      <c r="AG271" s="1"/>
      <c r="AH271" s="1"/>
      <c r="AI271" s="1"/>
    </row>
    <row r="272" spans="1:35" ht="12.75" x14ac:dyDescent="0.2">
      <c r="A272" s="1" t="s">
        <v>67</v>
      </c>
      <c r="B272" s="1"/>
      <c r="C272" s="1"/>
      <c r="D272" s="1"/>
      <c r="E272" s="1"/>
      <c r="F272" s="1"/>
      <c r="G272" s="2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2"/>
      <c r="U272" s="2"/>
      <c r="V272" s="1"/>
      <c r="W272" s="2"/>
      <c r="X272" s="2"/>
      <c r="Y272" s="1"/>
      <c r="Z272" s="1"/>
      <c r="AA272" s="1"/>
      <c r="AB272" s="1"/>
      <c r="AC272" s="2"/>
      <c r="AD272" s="1"/>
      <c r="AE272" s="1"/>
      <c r="AF272" s="1"/>
      <c r="AG272" s="1"/>
      <c r="AH272" s="1"/>
      <c r="AI272" s="1"/>
    </row>
    <row r="273" spans="1:35" ht="12.75" x14ac:dyDescent="0.2">
      <c r="A273" s="1" t="s">
        <v>67</v>
      </c>
      <c r="B273" s="1"/>
      <c r="C273" s="1"/>
      <c r="D273" s="1"/>
      <c r="E273" s="1"/>
      <c r="F273" s="1"/>
      <c r="G273" s="2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2"/>
      <c r="U273" s="2"/>
      <c r="V273" s="1"/>
      <c r="W273" s="2"/>
      <c r="X273" s="2"/>
      <c r="Y273" s="1"/>
      <c r="Z273" s="1"/>
      <c r="AA273" s="1"/>
      <c r="AB273" s="1"/>
      <c r="AC273" s="2"/>
      <c r="AD273" s="1"/>
      <c r="AE273" s="1"/>
      <c r="AF273" s="1"/>
      <c r="AG273" s="1"/>
      <c r="AH273" s="1"/>
      <c r="AI273" s="1"/>
    </row>
    <row r="274" spans="1:35" ht="12.75" x14ac:dyDescent="0.2">
      <c r="A274" s="1" t="s">
        <v>67</v>
      </c>
      <c r="B274" s="1"/>
      <c r="C274" s="1"/>
      <c r="D274" s="1"/>
      <c r="E274" s="1"/>
      <c r="F274" s="1"/>
      <c r="G274" s="2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2"/>
      <c r="U274" s="2"/>
      <c r="V274" s="1"/>
      <c r="W274" s="2"/>
      <c r="X274" s="2"/>
      <c r="Y274" s="1"/>
      <c r="Z274" s="1"/>
      <c r="AA274" s="1"/>
      <c r="AB274" s="1"/>
      <c r="AC274" s="2"/>
      <c r="AD274" s="1"/>
      <c r="AE274" s="1"/>
      <c r="AF274" s="1"/>
      <c r="AG274" s="1"/>
      <c r="AH274" s="1"/>
      <c r="AI274" s="1"/>
    </row>
    <row r="275" spans="1:35" ht="12.75" x14ac:dyDescent="0.2">
      <c r="A275" s="1" t="s">
        <v>67</v>
      </c>
      <c r="B275" s="1"/>
      <c r="C275" s="1"/>
      <c r="D275" s="1"/>
      <c r="E275" s="1"/>
      <c r="F275" s="1"/>
      <c r="G275" s="2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2"/>
      <c r="U275" s="2"/>
      <c r="V275" s="1"/>
      <c r="W275" s="2"/>
      <c r="X275" s="2"/>
      <c r="Y275" s="1"/>
      <c r="Z275" s="1"/>
      <c r="AA275" s="1"/>
      <c r="AB275" s="1"/>
      <c r="AC275" s="2"/>
      <c r="AD275" s="1"/>
      <c r="AE275" s="1"/>
      <c r="AF275" s="1"/>
      <c r="AG275" s="1"/>
      <c r="AH275" s="1"/>
      <c r="AI275" s="1"/>
    </row>
    <row r="276" spans="1:35" ht="12.75" x14ac:dyDescent="0.2">
      <c r="A276" s="1" t="s">
        <v>67</v>
      </c>
      <c r="B276" s="1"/>
      <c r="C276" s="1"/>
      <c r="D276" s="1"/>
      <c r="E276" s="1"/>
      <c r="F276" s="1"/>
      <c r="G276" s="2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2"/>
      <c r="U276" s="2"/>
      <c r="V276" s="1"/>
      <c r="W276" s="2"/>
      <c r="X276" s="2"/>
      <c r="Y276" s="1"/>
      <c r="Z276" s="1"/>
      <c r="AA276" s="1"/>
      <c r="AB276" s="1"/>
      <c r="AC276" s="2"/>
      <c r="AD276" s="1"/>
      <c r="AE276" s="1"/>
      <c r="AF276" s="1"/>
      <c r="AG276" s="1"/>
      <c r="AH276" s="1"/>
      <c r="AI276" s="1"/>
    </row>
    <row r="277" spans="1:35" ht="12.75" x14ac:dyDescent="0.2">
      <c r="A277" s="1" t="s">
        <v>67</v>
      </c>
      <c r="B277" s="1"/>
      <c r="C277" s="1"/>
      <c r="D277" s="1"/>
      <c r="E277" s="1"/>
      <c r="F277" s="1"/>
      <c r="G277" s="2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2"/>
      <c r="U277" s="2"/>
      <c r="V277" s="1"/>
      <c r="W277" s="2"/>
      <c r="X277" s="2"/>
      <c r="Y277" s="1"/>
      <c r="Z277" s="1"/>
      <c r="AA277" s="1"/>
      <c r="AB277" s="1"/>
      <c r="AC277" s="2"/>
      <c r="AD277" s="1"/>
      <c r="AE277" s="1"/>
      <c r="AF277" s="1"/>
      <c r="AG277" s="1"/>
      <c r="AH277" s="1"/>
      <c r="AI277" s="1"/>
    </row>
    <row r="278" spans="1:35" ht="12.75" x14ac:dyDescent="0.2">
      <c r="A278" s="1" t="s">
        <v>67</v>
      </c>
      <c r="B278" s="1"/>
      <c r="C278" s="1"/>
      <c r="D278" s="1"/>
      <c r="E278" s="1"/>
      <c r="F278" s="1"/>
      <c r="G278" s="2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2"/>
      <c r="U278" s="2"/>
      <c r="V278" s="1"/>
      <c r="W278" s="2"/>
      <c r="X278" s="2"/>
      <c r="Y278" s="1"/>
      <c r="Z278" s="1"/>
      <c r="AA278" s="1"/>
      <c r="AB278" s="1"/>
      <c r="AC278" s="2"/>
      <c r="AD278" s="1"/>
      <c r="AE278" s="1"/>
      <c r="AF278" s="1"/>
      <c r="AG278" s="1"/>
      <c r="AH278" s="1"/>
      <c r="AI278" s="1"/>
    </row>
    <row r="279" spans="1:35" ht="12.75" x14ac:dyDescent="0.2">
      <c r="A279" s="1" t="s">
        <v>67</v>
      </c>
      <c r="B279" s="1"/>
      <c r="C279" s="1"/>
      <c r="D279" s="1"/>
      <c r="E279" s="1"/>
      <c r="F279" s="1"/>
      <c r="G279" s="2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2"/>
      <c r="U279" s="2"/>
      <c r="V279" s="1"/>
      <c r="W279" s="2"/>
      <c r="X279" s="2"/>
      <c r="Y279" s="1"/>
      <c r="Z279" s="1"/>
      <c r="AA279" s="1"/>
      <c r="AB279" s="1"/>
      <c r="AC279" s="2"/>
      <c r="AD279" s="1"/>
      <c r="AE279" s="1"/>
      <c r="AF279" s="1"/>
      <c r="AG279" s="1"/>
      <c r="AH279" s="1"/>
      <c r="AI279" s="1"/>
    </row>
    <row r="280" spans="1:35" ht="12.75" x14ac:dyDescent="0.2">
      <c r="A280" s="1" t="s">
        <v>67</v>
      </c>
      <c r="B280" s="1"/>
      <c r="C280" s="1"/>
      <c r="D280" s="1"/>
      <c r="E280" s="1"/>
      <c r="F280" s="1"/>
      <c r="G280" s="2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2"/>
      <c r="U280" s="2"/>
      <c r="V280" s="1"/>
      <c r="W280" s="2"/>
      <c r="X280" s="2"/>
      <c r="Y280" s="1"/>
      <c r="Z280" s="1"/>
      <c r="AA280" s="1"/>
      <c r="AB280" s="1"/>
      <c r="AC280" s="2"/>
      <c r="AD280" s="1"/>
      <c r="AE280" s="1"/>
      <c r="AF280" s="1"/>
      <c r="AG280" s="1"/>
      <c r="AH280" s="1"/>
      <c r="AI280" s="1"/>
    </row>
    <row r="281" spans="1:35" ht="12.75" x14ac:dyDescent="0.2">
      <c r="A281" s="1" t="s">
        <v>67</v>
      </c>
      <c r="B281" s="1"/>
      <c r="C281" s="1"/>
      <c r="D281" s="1"/>
      <c r="E281" s="1"/>
      <c r="F281" s="1"/>
      <c r="G281" s="2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2"/>
      <c r="U281" s="2"/>
      <c r="V281" s="1"/>
      <c r="W281" s="2"/>
      <c r="X281" s="2"/>
      <c r="Y281" s="1"/>
      <c r="Z281" s="1"/>
      <c r="AA281" s="1"/>
      <c r="AB281" s="1"/>
      <c r="AC281" s="2"/>
      <c r="AD281" s="1"/>
      <c r="AE281" s="1"/>
      <c r="AF281" s="1"/>
      <c r="AG281" s="1"/>
      <c r="AH281" s="1"/>
      <c r="AI281" s="1"/>
    </row>
    <row r="282" spans="1:35" ht="12.75" x14ac:dyDescent="0.2">
      <c r="A282" s="1" t="s">
        <v>67</v>
      </c>
      <c r="B282" s="1"/>
      <c r="C282" s="1"/>
      <c r="D282" s="1"/>
      <c r="E282" s="1"/>
      <c r="F282" s="1"/>
      <c r="G282" s="2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2"/>
      <c r="U282" s="2"/>
      <c r="V282" s="1"/>
      <c r="W282" s="2"/>
      <c r="X282" s="2"/>
      <c r="Y282" s="1"/>
      <c r="Z282" s="1"/>
      <c r="AA282" s="1"/>
      <c r="AB282" s="1"/>
      <c r="AC282" s="2"/>
      <c r="AD282" s="1"/>
      <c r="AE282" s="1"/>
      <c r="AF282" s="1"/>
      <c r="AG282" s="1"/>
      <c r="AH282" s="1"/>
      <c r="AI282" s="1"/>
    </row>
    <row r="283" spans="1:35" ht="12.75" x14ac:dyDescent="0.2">
      <c r="A283" s="1" t="s">
        <v>67</v>
      </c>
      <c r="B283" s="1"/>
      <c r="C283" s="1"/>
      <c r="D283" s="1"/>
      <c r="E283" s="1"/>
      <c r="F283" s="1"/>
      <c r="G283" s="2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2"/>
      <c r="U283" s="2"/>
      <c r="V283" s="1"/>
      <c r="W283" s="2"/>
      <c r="X283" s="2"/>
      <c r="Y283" s="1"/>
      <c r="Z283" s="1"/>
      <c r="AA283" s="1"/>
      <c r="AB283" s="1"/>
      <c r="AC283" s="2"/>
      <c r="AD283" s="1"/>
      <c r="AE283" s="1"/>
      <c r="AF283" s="1"/>
      <c r="AG283" s="1"/>
      <c r="AH283" s="1"/>
      <c r="AI283" s="1"/>
    </row>
    <row r="284" spans="1:35" ht="12.75" x14ac:dyDescent="0.2">
      <c r="A284" s="1" t="s">
        <v>67</v>
      </c>
      <c r="B284" s="1"/>
      <c r="C284" s="1"/>
      <c r="D284" s="1"/>
      <c r="E284" s="1"/>
      <c r="F284" s="1"/>
      <c r="G284" s="2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2"/>
      <c r="U284" s="2"/>
      <c r="V284" s="1"/>
      <c r="W284" s="2"/>
      <c r="X284" s="2"/>
      <c r="Y284" s="1"/>
      <c r="Z284" s="1"/>
      <c r="AA284" s="1"/>
      <c r="AB284" s="1"/>
      <c r="AC284" s="2"/>
      <c r="AD284" s="1"/>
      <c r="AE284" s="1"/>
      <c r="AF284" s="1"/>
      <c r="AG284" s="1"/>
      <c r="AH284" s="1"/>
      <c r="AI284" s="1"/>
    </row>
    <row r="285" spans="1:35" ht="12.75" x14ac:dyDescent="0.2">
      <c r="A285" s="1" t="s">
        <v>67</v>
      </c>
      <c r="B285" s="1"/>
      <c r="C285" s="1"/>
      <c r="D285" s="1"/>
      <c r="E285" s="1"/>
      <c r="F285" s="1"/>
      <c r="G285" s="2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2"/>
      <c r="U285" s="2"/>
      <c r="V285" s="1"/>
      <c r="W285" s="2"/>
      <c r="X285" s="2"/>
      <c r="Y285" s="1"/>
      <c r="Z285" s="1"/>
      <c r="AA285" s="1"/>
      <c r="AB285" s="1"/>
      <c r="AC285" s="2"/>
      <c r="AD285" s="1"/>
      <c r="AE285" s="1"/>
      <c r="AF285" s="1"/>
      <c r="AG285" s="1"/>
      <c r="AH285" s="1"/>
      <c r="AI285" s="1"/>
    </row>
    <row r="286" spans="1:35" ht="12.75" x14ac:dyDescent="0.2">
      <c r="A286" s="1" t="s">
        <v>67</v>
      </c>
      <c r="B286" s="1"/>
      <c r="C286" s="1"/>
      <c r="D286" s="1"/>
      <c r="E286" s="1"/>
      <c r="F286" s="1"/>
      <c r="G286" s="2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2"/>
      <c r="U286" s="2"/>
      <c r="V286" s="1"/>
      <c r="W286" s="2"/>
      <c r="X286" s="2"/>
      <c r="Y286" s="1"/>
      <c r="Z286" s="1"/>
      <c r="AA286" s="1"/>
      <c r="AB286" s="1"/>
      <c r="AC286" s="2"/>
      <c r="AD286" s="1"/>
      <c r="AE286" s="1"/>
      <c r="AF286" s="1"/>
      <c r="AG286" s="1"/>
      <c r="AH286" s="1"/>
      <c r="AI286" s="1"/>
    </row>
    <row r="287" spans="1:35" ht="12.75" x14ac:dyDescent="0.2">
      <c r="A287" s="1" t="s">
        <v>67</v>
      </c>
      <c r="B287" s="1"/>
      <c r="C287" s="1"/>
      <c r="D287" s="1"/>
      <c r="E287" s="1"/>
      <c r="F287" s="1"/>
      <c r="G287" s="2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2"/>
      <c r="U287" s="2"/>
      <c r="V287" s="1"/>
      <c r="W287" s="2"/>
      <c r="X287" s="2"/>
      <c r="Y287" s="1"/>
      <c r="Z287" s="1"/>
      <c r="AA287" s="1"/>
      <c r="AB287" s="1"/>
      <c r="AC287" s="2"/>
      <c r="AD287" s="1"/>
      <c r="AE287" s="1"/>
      <c r="AF287" s="1"/>
      <c r="AG287" s="1"/>
      <c r="AH287" s="1"/>
      <c r="AI287" s="1"/>
    </row>
    <row r="288" spans="1:35" ht="12.75" x14ac:dyDescent="0.2">
      <c r="A288" s="1" t="s">
        <v>67</v>
      </c>
      <c r="B288" s="1"/>
      <c r="C288" s="1"/>
      <c r="D288" s="1"/>
      <c r="E288" s="1"/>
      <c r="F288" s="1"/>
      <c r="G288" s="2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2"/>
      <c r="U288" s="2"/>
      <c r="V288" s="1"/>
      <c r="W288" s="2"/>
      <c r="X288" s="2"/>
      <c r="Y288" s="1"/>
      <c r="Z288" s="1"/>
      <c r="AA288" s="1"/>
      <c r="AB288" s="1"/>
      <c r="AC288" s="2"/>
      <c r="AD288" s="1"/>
      <c r="AE288" s="1"/>
      <c r="AF288" s="1"/>
      <c r="AG288" s="1"/>
      <c r="AH288" s="1"/>
      <c r="AI288" s="1"/>
    </row>
    <row r="289" spans="1:35" ht="12.75" x14ac:dyDescent="0.2">
      <c r="A289" s="1" t="s">
        <v>67</v>
      </c>
      <c r="B289" s="1"/>
      <c r="C289" s="1"/>
      <c r="D289" s="1"/>
      <c r="E289" s="1"/>
      <c r="F289" s="1"/>
      <c r="G289" s="2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2"/>
      <c r="U289" s="2"/>
      <c r="V289" s="1"/>
      <c r="W289" s="2"/>
      <c r="X289" s="2"/>
      <c r="Y289" s="1"/>
      <c r="Z289" s="1"/>
      <c r="AA289" s="1"/>
      <c r="AB289" s="1"/>
      <c r="AC289" s="2"/>
      <c r="AD289" s="1"/>
      <c r="AE289" s="1"/>
      <c r="AF289" s="1"/>
      <c r="AG289" s="1"/>
      <c r="AH289" s="1"/>
      <c r="AI289" s="1"/>
    </row>
    <row r="290" spans="1:35" ht="12.75" x14ac:dyDescent="0.2">
      <c r="A290" s="1" t="s">
        <v>67</v>
      </c>
      <c r="B290" s="1"/>
      <c r="C290" s="1"/>
      <c r="D290" s="1"/>
      <c r="E290" s="1"/>
      <c r="F290" s="1"/>
      <c r="G290" s="2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2"/>
      <c r="U290" s="2"/>
      <c r="V290" s="1"/>
      <c r="W290" s="2"/>
      <c r="X290" s="2"/>
      <c r="Y290" s="1"/>
      <c r="Z290" s="1"/>
      <c r="AA290" s="1"/>
      <c r="AB290" s="1"/>
      <c r="AC290" s="2"/>
      <c r="AD290" s="1"/>
      <c r="AE290" s="1"/>
      <c r="AF290" s="1"/>
      <c r="AG290" s="1"/>
      <c r="AH290" s="1"/>
      <c r="AI290" s="1"/>
    </row>
    <row r="291" spans="1:35" ht="12.75" x14ac:dyDescent="0.2">
      <c r="A291" s="1" t="s">
        <v>67</v>
      </c>
      <c r="B291" s="1"/>
      <c r="C291" s="1"/>
      <c r="D291" s="1"/>
      <c r="E291" s="1"/>
      <c r="F291" s="1"/>
      <c r="G291" s="2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2"/>
      <c r="U291" s="2"/>
      <c r="V291" s="1"/>
      <c r="W291" s="2"/>
      <c r="X291" s="2"/>
      <c r="Y291" s="1"/>
      <c r="Z291" s="1"/>
      <c r="AA291" s="1"/>
      <c r="AB291" s="1"/>
      <c r="AC291" s="2"/>
      <c r="AD291" s="1"/>
      <c r="AE291" s="1"/>
      <c r="AF291" s="1"/>
      <c r="AG291" s="1"/>
      <c r="AH291" s="1"/>
      <c r="AI291" s="1"/>
    </row>
    <row r="292" spans="1:35" ht="12.75" x14ac:dyDescent="0.2">
      <c r="A292" s="1" t="s">
        <v>67</v>
      </c>
      <c r="B292" s="1"/>
      <c r="C292" s="1"/>
      <c r="D292" s="1"/>
      <c r="E292" s="1"/>
      <c r="F292" s="1"/>
      <c r="G292" s="2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2"/>
      <c r="U292" s="2"/>
      <c r="V292" s="1"/>
      <c r="W292" s="2"/>
      <c r="X292" s="2"/>
      <c r="Y292" s="1"/>
      <c r="Z292" s="1"/>
      <c r="AA292" s="1"/>
      <c r="AB292" s="1"/>
      <c r="AC292" s="2"/>
      <c r="AD292" s="1"/>
      <c r="AE292" s="1"/>
      <c r="AF292" s="1"/>
      <c r="AG292" s="1"/>
      <c r="AH292" s="1"/>
      <c r="AI292" s="1"/>
    </row>
    <row r="293" spans="1:35" ht="12.75" x14ac:dyDescent="0.2">
      <c r="A293" s="1" t="s">
        <v>67</v>
      </c>
      <c r="B293" s="1"/>
      <c r="C293" s="1"/>
      <c r="D293" s="1"/>
      <c r="E293" s="1"/>
      <c r="F293" s="1"/>
      <c r="G293" s="2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2"/>
      <c r="U293" s="2"/>
      <c r="V293" s="1"/>
      <c r="W293" s="2"/>
      <c r="X293" s="2"/>
      <c r="Y293" s="1"/>
      <c r="Z293" s="1"/>
      <c r="AA293" s="1"/>
      <c r="AB293" s="1"/>
      <c r="AC293" s="2"/>
      <c r="AD293" s="1"/>
      <c r="AE293" s="1"/>
      <c r="AF293" s="1"/>
      <c r="AG293" s="1"/>
      <c r="AH293" s="1"/>
      <c r="AI293" s="1"/>
    </row>
    <row r="294" spans="1:35" ht="12.75" x14ac:dyDescent="0.2">
      <c r="A294" s="1" t="s">
        <v>67</v>
      </c>
      <c r="B294" s="1"/>
      <c r="C294" s="1"/>
      <c r="D294" s="1"/>
      <c r="E294" s="1"/>
      <c r="F294" s="1"/>
      <c r="G294" s="2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2"/>
      <c r="U294" s="2"/>
      <c r="V294" s="1"/>
      <c r="W294" s="2"/>
      <c r="X294" s="2"/>
      <c r="Y294" s="1"/>
      <c r="Z294" s="1"/>
      <c r="AA294" s="1"/>
      <c r="AB294" s="1"/>
      <c r="AC294" s="2"/>
      <c r="AD294" s="1"/>
      <c r="AE294" s="1"/>
      <c r="AF294" s="1"/>
      <c r="AG294" s="1"/>
      <c r="AH294" s="1"/>
      <c r="AI294" s="1"/>
    </row>
    <row r="295" spans="1:35" ht="12.75" x14ac:dyDescent="0.2">
      <c r="A295" s="1" t="s">
        <v>67</v>
      </c>
      <c r="B295" s="1"/>
      <c r="C295" s="1"/>
      <c r="D295" s="1"/>
      <c r="E295" s="1"/>
      <c r="F295" s="1"/>
      <c r="G295" s="2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2"/>
      <c r="U295" s="2"/>
      <c r="V295" s="1"/>
      <c r="W295" s="2"/>
      <c r="X295" s="2"/>
      <c r="Y295" s="1"/>
      <c r="Z295" s="1"/>
      <c r="AA295" s="1"/>
      <c r="AB295" s="1"/>
      <c r="AC295" s="2"/>
      <c r="AD295" s="1"/>
      <c r="AE295" s="1"/>
      <c r="AF295" s="1"/>
      <c r="AG295" s="1"/>
      <c r="AH295" s="1"/>
      <c r="AI295" s="1"/>
    </row>
    <row r="296" spans="1:35" ht="12.75" x14ac:dyDescent="0.2">
      <c r="A296" s="1" t="s">
        <v>67</v>
      </c>
      <c r="B296" s="1"/>
      <c r="C296" s="1"/>
      <c r="D296" s="1"/>
      <c r="E296" s="1"/>
      <c r="F296" s="1"/>
      <c r="G296" s="2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2"/>
      <c r="U296" s="2"/>
      <c r="V296" s="1"/>
      <c r="W296" s="2"/>
      <c r="X296" s="2"/>
      <c r="Y296" s="1"/>
      <c r="Z296" s="1"/>
      <c r="AA296" s="1"/>
      <c r="AB296" s="1"/>
      <c r="AC296" s="2"/>
      <c r="AD296" s="1"/>
      <c r="AE296" s="1"/>
      <c r="AF296" s="1"/>
      <c r="AG296" s="1"/>
      <c r="AH296" s="1"/>
      <c r="AI296" s="1"/>
    </row>
    <row r="297" spans="1:35" ht="12.75" x14ac:dyDescent="0.2">
      <c r="A297" s="1" t="s">
        <v>67</v>
      </c>
      <c r="B297" s="1"/>
      <c r="C297" s="1"/>
      <c r="D297" s="1"/>
      <c r="E297" s="1"/>
      <c r="F297" s="1"/>
      <c r="G297" s="2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2"/>
      <c r="U297" s="2"/>
      <c r="V297" s="1"/>
      <c r="W297" s="2"/>
      <c r="X297" s="2"/>
      <c r="Y297" s="1"/>
      <c r="Z297" s="1"/>
      <c r="AA297" s="1"/>
      <c r="AB297" s="1"/>
      <c r="AC297" s="2"/>
      <c r="AD297" s="1"/>
      <c r="AE297" s="1"/>
      <c r="AF297" s="1"/>
      <c r="AG297" s="1"/>
      <c r="AH297" s="1"/>
      <c r="AI297" s="1"/>
    </row>
    <row r="298" spans="1:35" ht="12.75" x14ac:dyDescent="0.2">
      <c r="A298" s="1" t="s">
        <v>67</v>
      </c>
      <c r="B298" s="1"/>
      <c r="C298" s="1"/>
      <c r="D298" s="1"/>
      <c r="E298" s="1"/>
      <c r="F298" s="1"/>
      <c r="G298" s="2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2"/>
      <c r="U298" s="2"/>
      <c r="V298" s="1"/>
      <c r="W298" s="2"/>
      <c r="X298" s="2"/>
      <c r="Y298" s="1"/>
      <c r="Z298" s="1"/>
      <c r="AA298" s="1"/>
      <c r="AB298" s="1"/>
      <c r="AC298" s="2"/>
      <c r="AD298" s="1"/>
      <c r="AE298" s="1"/>
      <c r="AF298" s="1"/>
      <c r="AG298" s="1"/>
      <c r="AH298" s="1"/>
      <c r="AI298" s="1"/>
    </row>
    <row r="299" spans="1:35" ht="12.75" x14ac:dyDescent="0.2">
      <c r="A299" s="1" t="s">
        <v>67</v>
      </c>
      <c r="B299" s="1"/>
      <c r="C299" s="1"/>
      <c r="D299" s="1"/>
      <c r="E299" s="1"/>
      <c r="F299" s="1"/>
      <c r="G299" s="2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2"/>
      <c r="U299" s="2"/>
      <c r="V299" s="1"/>
      <c r="W299" s="2"/>
      <c r="X299" s="2"/>
      <c r="Y299" s="1"/>
      <c r="Z299" s="1"/>
      <c r="AA299" s="1"/>
      <c r="AB299" s="1"/>
      <c r="AC299" s="2"/>
      <c r="AD299" s="1"/>
      <c r="AE299" s="1"/>
      <c r="AF299" s="1"/>
      <c r="AG299" s="1"/>
      <c r="AH299" s="1"/>
      <c r="AI299" s="1"/>
    </row>
    <row r="300" spans="1:35" ht="12.75" x14ac:dyDescent="0.2">
      <c r="A300" s="1" t="s">
        <v>67</v>
      </c>
      <c r="B300" s="1"/>
      <c r="C300" s="1"/>
      <c r="D300" s="1"/>
      <c r="E300" s="1"/>
      <c r="F300" s="1"/>
      <c r="G300" s="2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2"/>
      <c r="U300" s="2"/>
      <c r="V300" s="1"/>
      <c r="W300" s="2"/>
      <c r="X300" s="2"/>
      <c r="Y300" s="1"/>
      <c r="Z300" s="1"/>
      <c r="AA300" s="1"/>
      <c r="AB300" s="1"/>
      <c r="AC300" s="2"/>
      <c r="AD300" s="1"/>
      <c r="AE300" s="1"/>
      <c r="AF300" s="1"/>
      <c r="AG300" s="1"/>
      <c r="AH300" s="1"/>
      <c r="AI300" s="1"/>
    </row>
    <row r="301" spans="1:35" ht="12.75" x14ac:dyDescent="0.2">
      <c r="A301" s="1" t="s">
        <v>67</v>
      </c>
      <c r="B301" s="1"/>
      <c r="C301" s="1"/>
      <c r="D301" s="1"/>
      <c r="E301" s="1"/>
      <c r="F301" s="1"/>
      <c r="G301" s="2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2"/>
      <c r="U301" s="2"/>
      <c r="V301" s="1"/>
      <c r="W301" s="2"/>
      <c r="X301" s="2"/>
      <c r="Y301" s="1"/>
      <c r="Z301" s="1"/>
      <c r="AA301" s="1"/>
      <c r="AB301" s="1"/>
      <c r="AC301" s="2"/>
      <c r="AD301" s="1"/>
      <c r="AE301" s="1"/>
      <c r="AF301" s="1"/>
      <c r="AG301" s="1"/>
      <c r="AH301" s="1"/>
      <c r="AI301" s="1"/>
    </row>
    <row r="302" spans="1:35" ht="12.75" x14ac:dyDescent="0.2">
      <c r="A302" s="1" t="s">
        <v>67</v>
      </c>
      <c r="B302" s="1"/>
      <c r="C302" s="1"/>
      <c r="D302" s="1"/>
      <c r="E302" s="1"/>
      <c r="F302" s="1"/>
      <c r="G302" s="2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2"/>
      <c r="U302" s="2"/>
      <c r="V302" s="1"/>
      <c r="W302" s="2"/>
      <c r="X302" s="2"/>
      <c r="Y302" s="1"/>
      <c r="Z302" s="1"/>
      <c r="AA302" s="1"/>
      <c r="AB302" s="1"/>
      <c r="AC302" s="2"/>
      <c r="AD302" s="1"/>
      <c r="AE302" s="1"/>
      <c r="AF302" s="1"/>
      <c r="AG302" s="1"/>
      <c r="AH302" s="1"/>
      <c r="AI302" s="1"/>
    </row>
    <row r="303" spans="1:35" ht="12.75" x14ac:dyDescent="0.2">
      <c r="A303" s="1" t="s">
        <v>67</v>
      </c>
      <c r="B303" s="1"/>
      <c r="C303" s="1"/>
      <c r="D303" s="1"/>
      <c r="E303" s="1"/>
      <c r="F303" s="1"/>
      <c r="G303" s="2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2"/>
      <c r="U303" s="2"/>
      <c r="V303" s="1"/>
      <c r="W303" s="2"/>
      <c r="X303" s="2"/>
      <c r="Y303" s="1"/>
      <c r="Z303" s="1"/>
      <c r="AA303" s="1"/>
      <c r="AB303" s="1"/>
      <c r="AC303" s="2"/>
      <c r="AD303" s="1"/>
      <c r="AE303" s="1"/>
      <c r="AF303" s="1"/>
      <c r="AG303" s="1"/>
      <c r="AH303" s="1"/>
      <c r="AI303" s="1"/>
    </row>
    <row r="304" spans="1:35" ht="12.75" x14ac:dyDescent="0.2">
      <c r="A304" s="1" t="s">
        <v>67</v>
      </c>
      <c r="B304" s="1"/>
      <c r="C304" s="1"/>
      <c r="D304" s="1"/>
      <c r="E304" s="1"/>
      <c r="F304" s="1"/>
      <c r="G304" s="2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2"/>
      <c r="U304" s="2"/>
      <c r="V304" s="1"/>
      <c r="W304" s="2"/>
      <c r="X304" s="2"/>
      <c r="Y304" s="1"/>
      <c r="Z304" s="1"/>
      <c r="AA304" s="1"/>
      <c r="AB304" s="1"/>
      <c r="AC304" s="2"/>
      <c r="AD304" s="1"/>
      <c r="AE304" s="1"/>
      <c r="AF304" s="1"/>
      <c r="AG304" s="1"/>
      <c r="AH304" s="1"/>
      <c r="AI304" s="1"/>
    </row>
    <row r="305" spans="1:35" ht="12.75" x14ac:dyDescent="0.2">
      <c r="A305" s="1" t="s">
        <v>67</v>
      </c>
      <c r="B305" s="1"/>
      <c r="C305" s="1"/>
      <c r="D305" s="1"/>
      <c r="E305" s="1"/>
      <c r="F305" s="1"/>
      <c r="G305" s="2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2"/>
      <c r="U305" s="2"/>
      <c r="V305" s="1"/>
      <c r="W305" s="2"/>
      <c r="X305" s="2"/>
      <c r="Y305" s="1"/>
      <c r="Z305" s="1"/>
      <c r="AA305" s="1"/>
      <c r="AB305" s="1"/>
      <c r="AC305" s="2"/>
      <c r="AD305" s="1"/>
      <c r="AE305" s="1"/>
      <c r="AF305" s="1"/>
      <c r="AG305" s="1"/>
      <c r="AH305" s="1"/>
      <c r="AI305" s="1"/>
    </row>
    <row r="306" spans="1:35" ht="12.75" x14ac:dyDescent="0.2">
      <c r="A306" s="1" t="s">
        <v>67</v>
      </c>
      <c r="B306" s="1"/>
      <c r="C306" s="1"/>
      <c r="D306" s="1"/>
      <c r="E306" s="1"/>
      <c r="F306" s="1"/>
      <c r="G306" s="2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2"/>
      <c r="U306" s="2"/>
      <c r="V306" s="1"/>
      <c r="W306" s="2"/>
      <c r="X306" s="2"/>
      <c r="Y306" s="1"/>
      <c r="Z306" s="1"/>
      <c r="AA306" s="1"/>
      <c r="AB306" s="1"/>
      <c r="AC306" s="2"/>
      <c r="AD306" s="1"/>
      <c r="AE306" s="1"/>
      <c r="AF306" s="1"/>
      <c r="AG306" s="1"/>
      <c r="AH306" s="1"/>
      <c r="AI306" s="1"/>
    </row>
    <row r="307" spans="1:35" ht="12.75" x14ac:dyDescent="0.2">
      <c r="A307" s="1" t="s">
        <v>67</v>
      </c>
      <c r="B307" s="1"/>
      <c r="C307" s="1"/>
      <c r="D307" s="1"/>
      <c r="E307" s="1"/>
      <c r="F307" s="1"/>
      <c r="G307" s="2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2"/>
      <c r="U307" s="2"/>
      <c r="V307" s="1"/>
      <c r="W307" s="2"/>
      <c r="X307" s="2"/>
      <c r="Y307" s="1"/>
      <c r="Z307" s="1"/>
      <c r="AA307" s="1"/>
      <c r="AB307" s="1"/>
      <c r="AC307" s="2"/>
      <c r="AD307" s="1"/>
      <c r="AE307" s="1"/>
      <c r="AF307" s="1"/>
      <c r="AG307" s="1"/>
      <c r="AH307" s="1"/>
      <c r="AI307" s="1"/>
    </row>
    <row r="308" spans="1:35" ht="12.75" x14ac:dyDescent="0.2">
      <c r="A308" s="1" t="s">
        <v>67</v>
      </c>
      <c r="B308" s="1"/>
      <c r="C308" s="1"/>
      <c r="D308" s="1"/>
      <c r="E308" s="1"/>
      <c r="F308" s="1"/>
      <c r="G308" s="2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2"/>
      <c r="U308" s="2"/>
      <c r="V308" s="1"/>
      <c r="W308" s="2"/>
      <c r="X308" s="2"/>
      <c r="Y308" s="1"/>
      <c r="Z308" s="1"/>
      <c r="AA308" s="1"/>
      <c r="AB308" s="1"/>
      <c r="AC308" s="2"/>
      <c r="AD308" s="1"/>
      <c r="AE308" s="1"/>
      <c r="AF308" s="1"/>
      <c r="AG308" s="1"/>
      <c r="AH308" s="1"/>
      <c r="AI308" s="1"/>
    </row>
    <row r="309" spans="1:35" ht="12.75" x14ac:dyDescent="0.2">
      <c r="A309" s="1" t="s">
        <v>67</v>
      </c>
      <c r="B309" s="1"/>
      <c r="C309" s="1"/>
      <c r="D309" s="1"/>
      <c r="E309" s="1"/>
      <c r="F309" s="1"/>
      <c r="G309" s="2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2"/>
      <c r="U309" s="2"/>
      <c r="V309" s="1"/>
      <c r="W309" s="2"/>
      <c r="X309" s="2"/>
      <c r="Y309" s="1"/>
      <c r="Z309" s="1"/>
      <c r="AA309" s="1"/>
      <c r="AB309" s="1"/>
      <c r="AC309" s="2"/>
      <c r="AD309" s="1"/>
      <c r="AE309" s="1"/>
      <c r="AF309" s="1"/>
      <c r="AG309" s="1"/>
      <c r="AH309" s="1"/>
      <c r="AI309" s="1"/>
    </row>
    <row r="310" spans="1:35" ht="12.75" x14ac:dyDescent="0.2">
      <c r="A310" s="1" t="s">
        <v>67</v>
      </c>
      <c r="B310" s="1"/>
      <c r="C310" s="1"/>
      <c r="D310" s="1"/>
      <c r="E310" s="1"/>
      <c r="F310" s="1"/>
      <c r="G310" s="2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2"/>
      <c r="U310" s="2"/>
      <c r="V310" s="1"/>
      <c r="W310" s="2"/>
      <c r="X310" s="2"/>
      <c r="Y310" s="1"/>
      <c r="Z310" s="1"/>
      <c r="AA310" s="1"/>
      <c r="AB310" s="1"/>
      <c r="AC310" s="2"/>
      <c r="AD310" s="1"/>
      <c r="AE310" s="1"/>
      <c r="AF310" s="1"/>
      <c r="AG310" s="1"/>
      <c r="AH310" s="1"/>
      <c r="AI310" s="1"/>
    </row>
    <row r="311" spans="1:35" ht="12.75" x14ac:dyDescent="0.2">
      <c r="A311" s="1" t="s">
        <v>67</v>
      </c>
      <c r="B311" s="1"/>
      <c r="C311" s="1"/>
      <c r="D311" s="1"/>
      <c r="E311" s="1"/>
      <c r="F311" s="1"/>
      <c r="G311" s="2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2"/>
      <c r="U311" s="2"/>
      <c r="V311" s="1"/>
      <c r="W311" s="2"/>
      <c r="X311" s="2"/>
      <c r="Y311" s="1"/>
      <c r="Z311" s="1"/>
      <c r="AA311" s="1"/>
      <c r="AB311" s="1"/>
      <c r="AC311" s="2"/>
      <c r="AD311" s="1"/>
      <c r="AE311" s="1"/>
      <c r="AF311" s="1"/>
      <c r="AG311" s="1"/>
      <c r="AH311" s="1"/>
      <c r="AI311" s="1"/>
    </row>
    <row r="312" spans="1:35" ht="12.75" x14ac:dyDescent="0.2">
      <c r="A312" s="1" t="s">
        <v>67</v>
      </c>
      <c r="B312" s="1"/>
      <c r="C312" s="1"/>
      <c r="D312" s="1"/>
      <c r="E312" s="1"/>
      <c r="F312" s="1"/>
      <c r="G312" s="2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2"/>
      <c r="U312" s="2"/>
      <c r="V312" s="1"/>
      <c r="W312" s="2"/>
      <c r="X312" s="2"/>
      <c r="Y312" s="1"/>
      <c r="Z312" s="1"/>
      <c r="AA312" s="1"/>
      <c r="AB312" s="1"/>
      <c r="AC312" s="2"/>
      <c r="AD312" s="1"/>
      <c r="AE312" s="1"/>
      <c r="AF312" s="1"/>
      <c r="AG312" s="1"/>
      <c r="AH312" s="1"/>
      <c r="AI312" s="1"/>
    </row>
    <row r="313" spans="1:35" ht="12.75" x14ac:dyDescent="0.2">
      <c r="A313" s="1" t="s">
        <v>67</v>
      </c>
      <c r="B313" s="1"/>
      <c r="C313" s="1"/>
      <c r="D313" s="1"/>
      <c r="E313" s="1"/>
      <c r="F313" s="1"/>
      <c r="G313" s="2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2"/>
      <c r="U313" s="2"/>
      <c r="V313" s="1"/>
      <c r="W313" s="2"/>
      <c r="X313" s="2"/>
      <c r="Y313" s="1"/>
      <c r="Z313" s="1"/>
      <c r="AA313" s="1"/>
      <c r="AB313" s="1"/>
      <c r="AC313" s="2"/>
      <c r="AD313" s="1"/>
      <c r="AE313" s="1"/>
      <c r="AF313" s="1"/>
      <c r="AG313" s="1"/>
      <c r="AH313" s="1"/>
      <c r="AI313" s="1"/>
    </row>
    <row r="314" spans="1:35" ht="12.75" x14ac:dyDescent="0.2">
      <c r="A314" s="1" t="s">
        <v>67</v>
      </c>
      <c r="B314" s="1"/>
      <c r="C314" s="1"/>
      <c r="D314" s="1"/>
      <c r="E314" s="1"/>
      <c r="F314" s="1"/>
      <c r="G314" s="2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2"/>
      <c r="U314" s="2"/>
      <c r="V314" s="1"/>
      <c r="W314" s="2"/>
      <c r="X314" s="2"/>
      <c r="Y314" s="1"/>
      <c r="Z314" s="1"/>
      <c r="AA314" s="1"/>
      <c r="AB314" s="1"/>
      <c r="AC314" s="2"/>
      <c r="AD314" s="1"/>
      <c r="AE314" s="1"/>
      <c r="AF314" s="1"/>
      <c r="AG314" s="1"/>
      <c r="AH314" s="1"/>
      <c r="AI314" s="1"/>
    </row>
    <row r="315" spans="1:35" ht="12.75" x14ac:dyDescent="0.2">
      <c r="A315" s="1" t="s">
        <v>67</v>
      </c>
      <c r="B315" s="1"/>
      <c r="C315" s="1"/>
      <c r="D315" s="1"/>
      <c r="E315" s="1"/>
      <c r="F315" s="1"/>
      <c r="G315" s="2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2"/>
      <c r="U315" s="2"/>
      <c r="V315" s="1"/>
      <c r="W315" s="2"/>
      <c r="X315" s="2"/>
      <c r="Y315" s="1"/>
      <c r="Z315" s="1"/>
      <c r="AA315" s="1"/>
      <c r="AB315" s="1"/>
      <c r="AC315" s="2"/>
      <c r="AD315" s="1"/>
      <c r="AE315" s="1"/>
      <c r="AF315" s="1"/>
      <c r="AG315" s="1"/>
      <c r="AH315" s="1"/>
      <c r="AI315" s="1"/>
    </row>
    <row r="316" spans="1:35" ht="12.75" x14ac:dyDescent="0.2">
      <c r="A316" s="1" t="s">
        <v>67</v>
      </c>
      <c r="B316" s="1"/>
      <c r="C316" s="1"/>
      <c r="D316" s="1"/>
      <c r="E316" s="1"/>
      <c r="F316" s="1"/>
      <c r="G316" s="2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2"/>
      <c r="U316" s="2"/>
      <c r="V316" s="1"/>
      <c r="W316" s="2"/>
      <c r="X316" s="2"/>
      <c r="Y316" s="1"/>
      <c r="Z316" s="1"/>
      <c r="AA316" s="1"/>
      <c r="AB316" s="1"/>
      <c r="AC316" s="2"/>
      <c r="AD316" s="1"/>
      <c r="AE316" s="1"/>
      <c r="AF316" s="1"/>
      <c r="AG316" s="1"/>
      <c r="AH316" s="1"/>
      <c r="AI316" s="1"/>
    </row>
    <row r="317" spans="1:35" ht="12.75" x14ac:dyDescent="0.2">
      <c r="A317" s="1" t="s">
        <v>67</v>
      </c>
      <c r="B317" s="1"/>
      <c r="C317" s="1"/>
      <c r="D317" s="1"/>
      <c r="E317" s="1"/>
      <c r="F317" s="1"/>
      <c r="G317" s="2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2"/>
      <c r="U317" s="2"/>
      <c r="V317" s="1"/>
      <c r="W317" s="2"/>
      <c r="X317" s="2"/>
      <c r="Y317" s="1"/>
      <c r="Z317" s="1"/>
      <c r="AA317" s="1"/>
      <c r="AB317" s="1"/>
      <c r="AC317" s="2"/>
      <c r="AD317" s="1"/>
      <c r="AE317" s="1"/>
      <c r="AF317" s="1"/>
      <c r="AG317" s="1"/>
      <c r="AH317" s="1"/>
      <c r="AI317" s="1"/>
    </row>
    <row r="318" spans="1:35" ht="12.75" x14ac:dyDescent="0.2">
      <c r="A318" s="1" t="s">
        <v>67</v>
      </c>
      <c r="B318" s="1"/>
      <c r="C318" s="1"/>
      <c r="D318" s="1"/>
      <c r="E318" s="1"/>
      <c r="F318" s="1"/>
      <c r="G318" s="2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2"/>
      <c r="U318" s="2"/>
      <c r="V318" s="1"/>
      <c r="W318" s="2"/>
      <c r="X318" s="2"/>
      <c r="Y318" s="1"/>
      <c r="Z318" s="1"/>
      <c r="AA318" s="1"/>
      <c r="AB318" s="1"/>
      <c r="AC318" s="2"/>
      <c r="AD318" s="1"/>
      <c r="AE318" s="1"/>
      <c r="AF318" s="1"/>
      <c r="AG318" s="1"/>
      <c r="AH318" s="1"/>
      <c r="AI318" s="1"/>
    </row>
    <row r="319" spans="1:35" ht="12.75" x14ac:dyDescent="0.2">
      <c r="A319" s="1" t="s">
        <v>67</v>
      </c>
      <c r="B319" s="1"/>
      <c r="C319" s="1"/>
      <c r="D319" s="1"/>
      <c r="E319" s="1"/>
      <c r="F319" s="1"/>
      <c r="G319" s="2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2"/>
      <c r="U319" s="2"/>
      <c r="V319" s="1"/>
      <c r="W319" s="2"/>
      <c r="X319" s="2"/>
      <c r="Y319" s="1"/>
      <c r="Z319" s="1"/>
      <c r="AA319" s="1"/>
      <c r="AB319" s="1"/>
      <c r="AC319" s="2"/>
      <c r="AD319" s="1"/>
      <c r="AE319" s="1"/>
      <c r="AF319" s="1"/>
      <c r="AG319" s="1"/>
      <c r="AH319" s="1"/>
      <c r="AI319" s="1"/>
    </row>
    <row r="320" spans="1:35" ht="12.75" x14ac:dyDescent="0.2">
      <c r="A320" s="1" t="s">
        <v>67</v>
      </c>
      <c r="B320" s="1"/>
      <c r="C320" s="1"/>
      <c r="D320" s="1"/>
      <c r="E320" s="1"/>
      <c r="F320" s="1"/>
      <c r="G320" s="2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2"/>
      <c r="U320" s="2"/>
      <c r="V320" s="1"/>
      <c r="W320" s="2"/>
      <c r="X320" s="2"/>
      <c r="Y320" s="1"/>
      <c r="Z320" s="1"/>
      <c r="AA320" s="1"/>
      <c r="AB320" s="1"/>
      <c r="AC320" s="2"/>
      <c r="AD320" s="1"/>
      <c r="AE320" s="1"/>
      <c r="AF320" s="1"/>
      <c r="AG320" s="1"/>
      <c r="AH320" s="1"/>
      <c r="AI320" s="1"/>
    </row>
    <row r="321" spans="1:35" ht="12.75" x14ac:dyDescent="0.2">
      <c r="A321" s="1" t="s">
        <v>67</v>
      </c>
      <c r="B321" s="1"/>
      <c r="C321" s="1"/>
      <c r="D321" s="1"/>
      <c r="E321" s="1"/>
      <c r="F321" s="1"/>
      <c r="G321" s="2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2"/>
      <c r="U321" s="2"/>
      <c r="V321" s="1"/>
      <c r="W321" s="2"/>
      <c r="X321" s="2"/>
      <c r="Y321" s="1"/>
      <c r="Z321" s="1"/>
      <c r="AA321" s="1"/>
      <c r="AB321" s="1"/>
      <c r="AC321" s="2"/>
      <c r="AD321" s="1"/>
      <c r="AE321" s="1"/>
      <c r="AF321" s="1"/>
      <c r="AG321" s="1"/>
      <c r="AH321" s="1"/>
      <c r="AI321" s="1"/>
    </row>
    <row r="322" spans="1:35" ht="12.75" x14ac:dyDescent="0.2">
      <c r="A322" s="1" t="s">
        <v>67</v>
      </c>
      <c r="B322" s="1"/>
      <c r="C322" s="1"/>
      <c r="D322" s="1"/>
      <c r="E322" s="1"/>
      <c r="F322" s="1"/>
      <c r="G322" s="2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2"/>
      <c r="U322" s="2"/>
      <c r="V322" s="1"/>
      <c r="W322" s="2"/>
      <c r="X322" s="2"/>
      <c r="Y322" s="1"/>
      <c r="Z322" s="1"/>
      <c r="AA322" s="1"/>
      <c r="AB322" s="1"/>
      <c r="AC322" s="2"/>
      <c r="AD322" s="1"/>
      <c r="AE322" s="1"/>
      <c r="AF322" s="1"/>
      <c r="AG322" s="1"/>
      <c r="AH322" s="1"/>
      <c r="AI322" s="1"/>
    </row>
    <row r="323" spans="1:35" ht="12.75" x14ac:dyDescent="0.2">
      <c r="A323" s="1" t="s">
        <v>67</v>
      </c>
      <c r="B323" s="1"/>
      <c r="C323" s="1"/>
      <c r="D323" s="1"/>
      <c r="E323" s="1"/>
      <c r="F323" s="1"/>
      <c r="G323" s="2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2"/>
      <c r="U323" s="2"/>
      <c r="V323" s="1"/>
      <c r="W323" s="2"/>
      <c r="X323" s="2"/>
      <c r="Y323" s="1"/>
      <c r="Z323" s="1"/>
      <c r="AA323" s="1"/>
      <c r="AB323" s="1"/>
      <c r="AC323" s="2"/>
      <c r="AD323" s="1"/>
      <c r="AE323" s="1"/>
      <c r="AF323" s="1"/>
      <c r="AG323" s="1"/>
      <c r="AH323" s="1"/>
      <c r="AI323" s="1"/>
    </row>
    <row r="324" spans="1:35" ht="12.75" x14ac:dyDescent="0.2">
      <c r="A324" s="1" t="s">
        <v>67</v>
      </c>
      <c r="B324" s="1"/>
      <c r="C324" s="1"/>
      <c r="D324" s="1"/>
      <c r="E324" s="1"/>
      <c r="F324" s="1"/>
      <c r="G324" s="2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2"/>
      <c r="U324" s="2"/>
      <c r="V324" s="1"/>
      <c r="W324" s="2"/>
      <c r="X324" s="2"/>
      <c r="Y324" s="1"/>
      <c r="Z324" s="1"/>
      <c r="AA324" s="1"/>
      <c r="AB324" s="1"/>
      <c r="AC324" s="2"/>
      <c r="AD324" s="1"/>
      <c r="AE324" s="1"/>
      <c r="AF324" s="1"/>
      <c r="AG324" s="1"/>
      <c r="AH324" s="1"/>
      <c r="AI324" s="1"/>
    </row>
    <row r="325" spans="1:35" ht="12.75" x14ac:dyDescent="0.2">
      <c r="A325" s="1" t="s">
        <v>67</v>
      </c>
      <c r="B325" s="1"/>
      <c r="C325" s="1"/>
      <c r="D325" s="1"/>
      <c r="E325" s="1"/>
      <c r="F325" s="1"/>
      <c r="G325" s="2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2"/>
      <c r="U325" s="2"/>
      <c r="V325" s="1"/>
      <c r="W325" s="2"/>
      <c r="X325" s="2"/>
      <c r="Y325" s="1"/>
      <c r="Z325" s="1"/>
      <c r="AA325" s="1"/>
      <c r="AB325" s="1"/>
      <c r="AC325" s="2"/>
      <c r="AD325" s="1"/>
      <c r="AE325" s="1"/>
      <c r="AF325" s="1"/>
      <c r="AG325" s="1"/>
      <c r="AH325" s="1"/>
      <c r="AI325" s="1"/>
    </row>
    <row r="326" spans="1:35" ht="12.75" x14ac:dyDescent="0.2">
      <c r="A326" s="1" t="s">
        <v>67</v>
      </c>
      <c r="B326" s="1"/>
      <c r="C326" s="1"/>
      <c r="D326" s="1"/>
      <c r="E326" s="1"/>
      <c r="F326" s="1"/>
      <c r="G326" s="2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2"/>
      <c r="U326" s="2"/>
      <c r="V326" s="1"/>
      <c r="W326" s="2"/>
      <c r="X326" s="2"/>
      <c r="Y326" s="1"/>
      <c r="Z326" s="1"/>
      <c r="AA326" s="1"/>
      <c r="AB326" s="1"/>
      <c r="AC326" s="2"/>
      <c r="AD326" s="1"/>
      <c r="AE326" s="1"/>
      <c r="AF326" s="1"/>
      <c r="AG326" s="1"/>
      <c r="AH326" s="1"/>
      <c r="AI326" s="1"/>
    </row>
    <row r="327" spans="1:35" ht="12.75" x14ac:dyDescent="0.2">
      <c r="A327" s="1" t="s">
        <v>67</v>
      </c>
      <c r="B327" s="1"/>
      <c r="C327" s="1"/>
      <c r="D327" s="1"/>
      <c r="E327" s="1"/>
      <c r="F327" s="1"/>
      <c r="G327" s="2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2"/>
      <c r="U327" s="2"/>
      <c r="V327" s="1"/>
      <c r="W327" s="2"/>
      <c r="X327" s="2"/>
      <c r="Y327" s="1"/>
      <c r="Z327" s="1"/>
      <c r="AA327" s="1"/>
      <c r="AB327" s="1"/>
      <c r="AC327" s="2"/>
      <c r="AD327" s="1"/>
      <c r="AE327" s="1"/>
      <c r="AF327" s="1"/>
      <c r="AG327" s="1"/>
      <c r="AH327" s="1"/>
      <c r="AI327" s="1"/>
    </row>
    <row r="328" spans="1:35" ht="12.75" x14ac:dyDescent="0.2">
      <c r="A328" s="1" t="s">
        <v>67</v>
      </c>
      <c r="B328" s="1"/>
      <c r="C328" s="1"/>
      <c r="D328" s="1"/>
      <c r="E328" s="1"/>
      <c r="F328" s="1"/>
      <c r="G328" s="2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2"/>
      <c r="U328" s="2"/>
      <c r="V328" s="1"/>
      <c r="W328" s="2"/>
      <c r="X328" s="2"/>
      <c r="Y328" s="1"/>
      <c r="Z328" s="1"/>
      <c r="AA328" s="1"/>
      <c r="AB328" s="1"/>
      <c r="AC328" s="2"/>
      <c r="AD328" s="1"/>
      <c r="AE328" s="1"/>
      <c r="AF328" s="1"/>
      <c r="AG328" s="1"/>
      <c r="AH328" s="1"/>
      <c r="AI328" s="1"/>
    </row>
    <row r="329" spans="1:35" ht="12.75" x14ac:dyDescent="0.2">
      <c r="A329" s="1" t="s">
        <v>67</v>
      </c>
      <c r="B329" s="1"/>
      <c r="C329" s="1"/>
      <c r="D329" s="1"/>
      <c r="E329" s="1"/>
      <c r="F329" s="1"/>
      <c r="G329" s="2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2"/>
      <c r="U329" s="2"/>
      <c r="V329" s="1"/>
      <c r="W329" s="2"/>
      <c r="X329" s="2"/>
      <c r="Y329" s="1"/>
      <c r="Z329" s="1"/>
      <c r="AA329" s="1"/>
      <c r="AB329" s="1"/>
      <c r="AC329" s="2"/>
      <c r="AD329" s="1"/>
      <c r="AE329" s="1"/>
      <c r="AF329" s="1"/>
      <c r="AG329" s="1"/>
      <c r="AH329" s="1"/>
      <c r="AI329" s="1"/>
    </row>
    <row r="330" spans="1:35" ht="12.75" x14ac:dyDescent="0.2">
      <c r="A330" s="1" t="s">
        <v>67</v>
      </c>
      <c r="B330" s="1"/>
      <c r="C330" s="1"/>
      <c r="D330" s="1"/>
      <c r="E330" s="1"/>
      <c r="F330" s="1"/>
      <c r="G330" s="2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2"/>
      <c r="U330" s="2"/>
      <c r="V330" s="1"/>
      <c r="W330" s="2"/>
      <c r="X330" s="2"/>
      <c r="Y330" s="1"/>
      <c r="Z330" s="1"/>
      <c r="AA330" s="1"/>
      <c r="AB330" s="1"/>
      <c r="AC330" s="2"/>
      <c r="AD330" s="1"/>
      <c r="AE330" s="1"/>
      <c r="AF330" s="1"/>
      <c r="AG330" s="1"/>
      <c r="AH330" s="1"/>
      <c r="AI330" s="1"/>
    </row>
    <row r="331" spans="1:35" ht="12.75" x14ac:dyDescent="0.2">
      <c r="A331" s="1" t="s">
        <v>67</v>
      </c>
      <c r="B331" s="1"/>
      <c r="C331" s="1"/>
      <c r="D331" s="1"/>
      <c r="E331" s="1"/>
      <c r="F331" s="1"/>
      <c r="G331" s="2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2"/>
      <c r="U331" s="2"/>
      <c r="V331" s="1"/>
      <c r="W331" s="2"/>
      <c r="X331" s="2"/>
      <c r="Y331" s="1"/>
      <c r="Z331" s="1"/>
      <c r="AA331" s="1"/>
      <c r="AB331" s="1"/>
      <c r="AC331" s="2"/>
      <c r="AD331" s="1"/>
      <c r="AE331" s="1"/>
      <c r="AF331" s="1"/>
      <c r="AG331" s="1"/>
      <c r="AH331" s="1"/>
      <c r="AI331" s="1"/>
    </row>
    <row r="332" spans="1:35" ht="12.75" x14ac:dyDescent="0.2">
      <c r="A332" s="1" t="s">
        <v>67</v>
      </c>
      <c r="B332" s="1"/>
      <c r="C332" s="1"/>
      <c r="D332" s="1"/>
      <c r="E332" s="1"/>
      <c r="F332" s="1"/>
      <c r="G332" s="2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2"/>
      <c r="U332" s="2"/>
      <c r="V332" s="1"/>
      <c r="W332" s="2"/>
      <c r="X332" s="2"/>
      <c r="Y332" s="1"/>
      <c r="Z332" s="1"/>
      <c r="AA332" s="1"/>
      <c r="AB332" s="1"/>
      <c r="AC332" s="2"/>
      <c r="AD332" s="1"/>
      <c r="AE332" s="1"/>
      <c r="AF332" s="1"/>
      <c r="AG332" s="1"/>
      <c r="AH332" s="1"/>
      <c r="AI332" s="1"/>
    </row>
    <row r="333" spans="1:35" ht="12.75" x14ac:dyDescent="0.2">
      <c r="A333" s="1" t="s">
        <v>67</v>
      </c>
      <c r="B333" s="1"/>
      <c r="C333" s="1"/>
      <c r="D333" s="1"/>
      <c r="E333" s="1"/>
      <c r="F333" s="1"/>
      <c r="G333" s="2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2"/>
      <c r="U333" s="2"/>
      <c r="V333" s="1"/>
      <c r="W333" s="2"/>
      <c r="X333" s="2"/>
      <c r="Y333" s="1"/>
      <c r="Z333" s="1"/>
      <c r="AA333" s="1"/>
      <c r="AB333" s="1"/>
      <c r="AC333" s="2"/>
      <c r="AD333" s="1"/>
      <c r="AE333" s="1"/>
      <c r="AF333" s="1"/>
      <c r="AG333" s="1"/>
      <c r="AH333" s="1"/>
      <c r="AI333" s="1"/>
    </row>
    <row r="334" spans="1:35" ht="12.75" x14ac:dyDescent="0.2">
      <c r="A334" s="1" t="s">
        <v>67</v>
      </c>
      <c r="B334" s="1"/>
      <c r="C334" s="1"/>
      <c r="D334" s="1"/>
      <c r="E334" s="1"/>
      <c r="F334" s="1"/>
      <c r="G334" s="2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2"/>
      <c r="U334" s="2"/>
      <c r="V334" s="1"/>
      <c r="W334" s="2"/>
      <c r="X334" s="2"/>
      <c r="Y334" s="1"/>
      <c r="Z334" s="1"/>
      <c r="AA334" s="1"/>
      <c r="AB334" s="1"/>
      <c r="AC334" s="2"/>
      <c r="AD334" s="1"/>
      <c r="AE334" s="1"/>
      <c r="AF334" s="1"/>
      <c r="AG334" s="1"/>
      <c r="AH334" s="1"/>
      <c r="AI334" s="1"/>
    </row>
    <row r="335" spans="1:35" ht="12.75" x14ac:dyDescent="0.2">
      <c r="A335" s="1" t="s">
        <v>67</v>
      </c>
      <c r="B335" s="1"/>
      <c r="C335" s="1"/>
      <c r="D335" s="1"/>
      <c r="E335" s="1"/>
      <c r="F335" s="1"/>
      <c r="G335" s="2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2"/>
      <c r="U335" s="2"/>
      <c r="V335" s="1"/>
      <c r="W335" s="2"/>
      <c r="X335" s="2"/>
      <c r="Y335" s="1"/>
      <c r="Z335" s="1"/>
      <c r="AA335" s="1"/>
      <c r="AB335" s="1"/>
      <c r="AC335" s="2"/>
      <c r="AD335" s="1"/>
      <c r="AE335" s="1"/>
      <c r="AF335" s="1"/>
      <c r="AG335" s="1"/>
      <c r="AH335" s="1"/>
      <c r="AI335" s="1"/>
    </row>
    <row r="336" spans="1:35" ht="12.75" x14ac:dyDescent="0.2">
      <c r="A336" s="1" t="s">
        <v>67</v>
      </c>
      <c r="B336" s="1"/>
      <c r="C336" s="1"/>
      <c r="D336" s="1"/>
      <c r="E336" s="1"/>
      <c r="F336" s="1"/>
      <c r="G336" s="2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2"/>
      <c r="U336" s="2"/>
      <c r="V336" s="1"/>
      <c r="W336" s="2"/>
      <c r="X336" s="2"/>
      <c r="Y336" s="1"/>
      <c r="Z336" s="1"/>
      <c r="AA336" s="1"/>
      <c r="AB336" s="1"/>
      <c r="AC336" s="2"/>
      <c r="AD336" s="1"/>
      <c r="AE336" s="1"/>
      <c r="AF336" s="1"/>
      <c r="AG336" s="1"/>
      <c r="AH336" s="1"/>
      <c r="AI336" s="1"/>
    </row>
    <row r="337" spans="1:35" ht="12.75" x14ac:dyDescent="0.2">
      <c r="A337" s="1" t="s">
        <v>67</v>
      </c>
      <c r="B337" s="1"/>
      <c r="C337" s="1"/>
      <c r="D337" s="1"/>
      <c r="E337" s="1"/>
      <c r="F337" s="1"/>
      <c r="G337" s="2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2"/>
      <c r="U337" s="2"/>
      <c r="V337" s="1"/>
      <c r="W337" s="2"/>
      <c r="X337" s="2"/>
      <c r="Y337" s="1"/>
      <c r="Z337" s="1"/>
      <c r="AA337" s="1"/>
      <c r="AB337" s="1"/>
      <c r="AC337" s="2"/>
      <c r="AD337" s="1"/>
      <c r="AE337" s="1"/>
      <c r="AF337" s="1"/>
      <c r="AG337" s="1"/>
      <c r="AH337" s="1"/>
      <c r="AI337" s="1"/>
    </row>
    <row r="338" spans="1:35" ht="12.75" x14ac:dyDescent="0.2">
      <c r="A338" s="1" t="s">
        <v>67</v>
      </c>
      <c r="B338" s="1"/>
      <c r="C338" s="1"/>
      <c r="D338" s="1"/>
      <c r="E338" s="1"/>
      <c r="F338" s="1"/>
      <c r="G338" s="2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2"/>
      <c r="U338" s="2"/>
      <c r="V338" s="1"/>
      <c r="W338" s="2"/>
      <c r="X338" s="2"/>
      <c r="Y338" s="1"/>
      <c r="Z338" s="1"/>
      <c r="AA338" s="1"/>
      <c r="AB338" s="1"/>
      <c r="AC338" s="2"/>
      <c r="AD338" s="1"/>
      <c r="AE338" s="1"/>
      <c r="AF338" s="1"/>
      <c r="AG338" s="1"/>
      <c r="AH338" s="1"/>
      <c r="AI338" s="1"/>
    </row>
    <row r="339" spans="1:35" ht="12.75" x14ac:dyDescent="0.2">
      <c r="A339" s="1" t="s">
        <v>67</v>
      </c>
      <c r="B339" s="1"/>
      <c r="C339" s="1"/>
      <c r="D339" s="1"/>
      <c r="E339" s="1"/>
      <c r="F339" s="1"/>
      <c r="G339" s="2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2"/>
      <c r="U339" s="2"/>
      <c r="V339" s="1"/>
      <c r="W339" s="2"/>
      <c r="X339" s="2"/>
      <c r="Y339" s="1"/>
      <c r="Z339" s="1"/>
      <c r="AA339" s="1"/>
      <c r="AB339" s="1"/>
      <c r="AC339" s="2"/>
      <c r="AD339" s="1"/>
      <c r="AE339" s="1"/>
      <c r="AF339" s="1"/>
      <c r="AG339" s="1"/>
      <c r="AH339" s="1"/>
      <c r="AI339" s="1"/>
    </row>
    <row r="340" spans="1:35" ht="12.75" x14ac:dyDescent="0.2">
      <c r="A340" s="1" t="s">
        <v>67</v>
      </c>
      <c r="B340" s="1"/>
      <c r="C340" s="1"/>
      <c r="D340" s="1"/>
      <c r="E340" s="1"/>
      <c r="F340" s="1"/>
      <c r="G340" s="2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2"/>
      <c r="U340" s="2"/>
      <c r="V340" s="1"/>
      <c r="W340" s="2"/>
      <c r="X340" s="2"/>
      <c r="Y340" s="1"/>
      <c r="Z340" s="1"/>
      <c r="AA340" s="1"/>
      <c r="AB340" s="1"/>
      <c r="AC340" s="2"/>
      <c r="AD340" s="1"/>
      <c r="AE340" s="1"/>
      <c r="AF340" s="1"/>
      <c r="AG340" s="1"/>
      <c r="AH340" s="1"/>
      <c r="AI340" s="1"/>
    </row>
    <row r="341" spans="1:35" ht="12.75" x14ac:dyDescent="0.2">
      <c r="A341" s="1" t="s">
        <v>67</v>
      </c>
      <c r="B341" s="1"/>
      <c r="C341" s="1"/>
      <c r="D341" s="1"/>
      <c r="E341" s="1"/>
      <c r="F341" s="1"/>
      <c r="G341" s="2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2"/>
      <c r="U341" s="2"/>
      <c r="V341" s="1"/>
      <c r="W341" s="2"/>
      <c r="X341" s="2"/>
      <c r="Y341" s="1"/>
      <c r="Z341" s="1"/>
      <c r="AA341" s="1"/>
      <c r="AB341" s="1"/>
      <c r="AC341" s="2"/>
      <c r="AD341" s="1"/>
      <c r="AE341" s="1"/>
      <c r="AF341" s="1"/>
      <c r="AG341" s="1"/>
      <c r="AH341" s="1"/>
      <c r="AI341" s="1"/>
    </row>
    <row r="342" spans="1:35" ht="12.75" x14ac:dyDescent="0.2">
      <c r="A342" s="1" t="s">
        <v>67</v>
      </c>
      <c r="B342" s="1"/>
      <c r="C342" s="1"/>
      <c r="D342" s="1"/>
      <c r="E342" s="1"/>
      <c r="F342" s="1"/>
      <c r="G342" s="2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2"/>
      <c r="U342" s="2"/>
      <c r="V342" s="1"/>
      <c r="W342" s="2"/>
      <c r="X342" s="2"/>
      <c r="Y342" s="1"/>
      <c r="Z342" s="1"/>
      <c r="AA342" s="1"/>
      <c r="AB342" s="1"/>
      <c r="AC342" s="2"/>
      <c r="AD342" s="1"/>
      <c r="AE342" s="1"/>
      <c r="AF342" s="1"/>
      <c r="AG342" s="1"/>
      <c r="AH342" s="1"/>
      <c r="AI342" s="1"/>
    </row>
    <row r="343" spans="1:35" ht="12.75" x14ac:dyDescent="0.2">
      <c r="A343" s="1" t="s">
        <v>67</v>
      </c>
      <c r="B343" s="1"/>
      <c r="C343" s="1"/>
      <c r="D343" s="1"/>
      <c r="E343" s="1"/>
      <c r="F343" s="1"/>
      <c r="G343" s="2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2"/>
      <c r="U343" s="2"/>
      <c r="V343" s="1"/>
      <c r="W343" s="2"/>
      <c r="X343" s="2"/>
      <c r="Y343" s="1"/>
      <c r="Z343" s="1"/>
      <c r="AA343" s="1"/>
      <c r="AB343" s="1"/>
      <c r="AC343" s="2"/>
      <c r="AD343" s="1"/>
      <c r="AE343" s="1"/>
      <c r="AF343" s="1"/>
      <c r="AG343" s="1"/>
      <c r="AH343" s="1"/>
      <c r="AI343" s="1"/>
    </row>
    <row r="344" spans="1:35" ht="12.75" x14ac:dyDescent="0.2">
      <c r="A344" s="1" t="s">
        <v>67</v>
      </c>
      <c r="B344" s="1"/>
      <c r="C344" s="1"/>
      <c r="D344" s="1"/>
      <c r="E344" s="1"/>
      <c r="F344" s="1"/>
      <c r="G344" s="2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2"/>
      <c r="U344" s="2"/>
      <c r="V344" s="1"/>
      <c r="W344" s="2"/>
      <c r="X344" s="2"/>
      <c r="Y344" s="1"/>
      <c r="Z344" s="1"/>
      <c r="AA344" s="1"/>
      <c r="AB344" s="1"/>
      <c r="AC344" s="2"/>
      <c r="AD344" s="1"/>
      <c r="AE344" s="1"/>
      <c r="AF344" s="1"/>
      <c r="AG344" s="1"/>
      <c r="AH344" s="1"/>
      <c r="AI344" s="1"/>
    </row>
    <row r="345" spans="1:35" ht="12.75" x14ac:dyDescent="0.2">
      <c r="A345" s="1" t="s">
        <v>67</v>
      </c>
      <c r="B345" s="1"/>
      <c r="C345" s="1"/>
      <c r="D345" s="1"/>
      <c r="E345" s="1"/>
      <c r="F345" s="1"/>
      <c r="G345" s="2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2"/>
      <c r="U345" s="2"/>
      <c r="V345" s="1"/>
      <c r="W345" s="2"/>
      <c r="X345" s="2"/>
      <c r="Y345" s="1"/>
      <c r="Z345" s="1"/>
      <c r="AA345" s="1"/>
      <c r="AB345" s="1"/>
      <c r="AC345" s="2"/>
      <c r="AD345" s="1"/>
      <c r="AE345" s="1"/>
      <c r="AF345" s="1"/>
      <c r="AG345" s="1"/>
      <c r="AH345" s="1"/>
      <c r="AI345" s="1"/>
    </row>
    <row r="346" spans="1:35" ht="12.75" x14ac:dyDescent="0.2">
      <c r="A346" s="1" t="s">
        <v>67</v>
      </c>
      <c r="B346" s="1"/>
      <c r="C346" s="1"/>
      <c r="D346" s="1"/>
      <c r="E346" s="1"/>
      <c r="F346" s="1"/>
      <c r="G346" s="2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2"/>
      <c r="U346" s="2"/>
      <c r="V346" s="1"/>
      <c r="W346" s="2"/>
      <c r="X346" s="2"/>
      <c r="Y346" s="1"/>
      <c r="Z346" s="1"/>
      <c r="AA346" s="1"/>
      <c r="AB346" s="1"/>
      <c r="AC346" s="2"/>
      <c r="AD346" s="1"/>
      <c r="AE346" s="1"/>
      <c r="AF346" s="1"/>
      <c r="AG346" s="1"/>
      <c r="AH346" s="1"/>
      <c r="AI346" s="1"/>
    </row>
    <row r="347" spans="1:35" ht="12.75" x14ac:dyDescent="0.2">
      <c r="A347" s="1" t="s">
        <v>67</v>
      </c>
      <c r="B347" s="1"/>
      <c r="C347" s="1"/>
      <c r="D347" s="1"/>
      <c r="E347" s="1"/>
      <c r="F347" s="1"/>
      <c r="G347" s="2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2"/>
      <c r="U347" s="2"/>
      <c r="V347" s="1"/>
      <c r="W347" s="2"/>
      <c r="X347" s="2"/>
      <c r="Y347" s="1"/>
      <c r="Z347" s="1"/>
      <c r="AA347" s="1"/>
      <c r="AB347" s="1"/>
      <c r="AC347" s="2"/>
      <c r="AD347" s="1"/>
      <c r="AE347" s="1"/>
      <c r="AF347" s="1"/>
      <c r="AG347" s="1"/>
      <c r="AH347" s="1"/>
      <c r="AI347" s="1"/>
    </row>
    <row r="348" spans="1:35" ht="12.75" x14ac:dyDescent="0.2">
      <c r="A348" s="1" t="s">
        <v>67</v>
      </c>
      <c r="B348" s="1"/>
      <c r="C348" s="1"/>
      <c r="D348" s="1"/>
      <c r="E348" s="1"/>
      <c r="F348" s="1"/>
      <c r="G348" s="2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2"/>
      <c r="U348" s="2"/>
      <c r="V348" s="1"/>
      <c r="W348" s="2"/>
      <c r="X348" s="2"/>
      <c r="Y348" s="1"/>
      <c r="Z348" s="1"/>
      <c r="AA348" s="1"/>
      <c r="AB348" s="1"/>
      <c r="AC348" s="2"/>
      <c r="AD348" s="1"/>
      <c r="AE348" s="1"/>
      <c r="AF348" s="1"/>
      <c r="AG348" s="1"/>
      <c r="AH348" s="1"/>
      <c r="AI348" s="1"/>
    </row>
    <row r="349" spans="1:35" ht="12.75" x14ac:dyDescent="0.2">
      <c r="A349" s="1" t="s">
        <v>67</v>
      </c>
      <c r="B349" s="1"/>
      <c r="C349" s="1"/>
      <c r="D349" s="1"/>
      <c r="E349" s="1"/>
      <c r="F349" s="1"/>
      <c r="G349" s="2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2"/>
      <c r="U349" s="2"/>
      <c r="V349" s="1"/>
      <c r="W349" s="2"/>
      <c r="X349" s="2"/>
      <c r="Y349" s="1"/>
      <c r="Z349" s="1"/>
      <c r="AA349" s="1"/>
      <c r="AB349" s="1"/>
      <c r="AC349" s="2"/>
      <c r="AD349" s="1"/>
      <c r="AE349" s="1"/>
      <c r="AF349" s="1"/>
      <c r="AG349" s="1"/>
      <c r="AH349" s="1"/>
      <c r="AI349" s="1"/>
    </row>
    <row r="350" spans="1:35" ht="12.75" x14ac:dyDescent="0.2">
      <c r="A350" s="1" t="s">
        <v>67</v>
      </c>
      <c r="B350" s="1"/>
      <c r="C350" s="1"/>
      <c r="D350" s="1"/>
      <c r="E350" s="1"/>
      <c r="F350" s="1"/>
      <c r="G350" s="2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2"/>
      <c r="U350" s="2"/>
      <c r="V350" s="1"/>
      <c r="W350" s="2"/>
      <c r="X350" s="2"/>
      <c r="Y350" s="1"/>
      <c r="Z350" s="1"/>
      <c r="AA350" s="1"/>
      <c r="AB350" s="1"/>
      <c r="AC350" s="2"/>
      <c r="AD350" s="1"/>
      <c r="AE350" s="1"/>
      <c r="AF350" s="1"/>
      <c r="AG350" s="1"/>
      <c r="AH350" s="1"/>
      <c r="AI350" s="1"/>
    </row>
    <row r="351" spans="1:35" ht="12.75" x14ac:dyDescent="0.2">
      <c r="A351" s="1" t="s">
        <v>67</v>
      </c>
      <c r="B351" s="1"/>
      <c r="C351" s="1"/>
      <c r="D351" s="1"/>
      <c r="E351" s="1"/>
      <c r="F351" s="1"/>
      <c r="G351" s="2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2"/>
      <c r="U351" s="2"/>
      <c r="V351" s="1"/>
      <c r="W351" s="2"/>
      <c r="X351" s="2"/>
      <c r="Y351" s="1"/>
      <c r="Z351" s="1"/>
      <c r="AA351" s="1"/>
      <c r="AB351" s="1"/>
      <c r="AC351" s="2"/>
      <c r="AD351" s="1"/>
      <c r="AE351" s="1"/>
      <c r="AF351" s="1"/>
      <c r="AG351" s="1"/>
      <c r="AH351" s="1"/>
      <c r="AI351" s="1"/>
    </row>
    <row r="352" spans="1:35" ht="12.75" x14ac:dyDescent="0.2">
      <c r="A352" s="1" t="s">
        <v>67</v>
      </c>
      <c r="B352" s="1"/>
      <c r="C352" s="1"/>
      <c r="D352" s="1"/>
      <c r="E352" s="1"/>
      <c r="F352" s="1"/>
      <c r="G352" s="2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2"/>
      <c r="U352" s="2"/>
      <c r="V352" s="1"/>
      <c r="W352" s="2"/>
      <c r="X352" s="2"/>
      <c r="Y352" s="1"/>
      <c r="Z352" s="1"/>
      <c r="AA352" s="1"/>
      <c r="AB352" s="1"/>
      <c r="AC352" s="2"/>
      <c r="AD352" s="1"/>
      <c r="AE352" s="1"/>
      <c r="AF352" s="1"/>
      <c r="AG352" s="1"/>
      <c r="AH352" s="1"/>
      <c r="AI352" s="1"/>
    </row>
    <row r="353" spans="1:35" ht="12.75" x14ac:dyDescent="0.2">
      <c r="A353" s="1" t="s">
        <v>67</v>
      </c>
      <c r="B353" s="1"/>
      <c r="C353" s="1"/>
      <c r="D353" s="1"/>
      <c r="E353" s="1"/>
      <c r="F353" s="1"/>
      <c r="G353" s="2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2"/>
      <c r="U353" s="2"/>
      <c r="V353" s="1"/>
      <c r="W353" s="2"/>
      <c r="X353" s="2"/>
      <c r="Y353" s="1"/>
      <c r="Z353" s="1"/>
      <c r="AA353" s="1"/>
      <c r="AB353" s="1"/>
      <c r="AC353" s="2"/>
      <c r="AD353" s="1"/>
      <c r="AE353" s="1"/>
      <c r="AF353" s="1"/>
      <c r="AG353" s="1"/>
      <c r="AH353" s="1"/>
      <c r="AI353" s="1"/>
    </row>
    <row r="354" spans="1:35" ht="12.75" x14ac:dyDescent="0.2">
      <c r="A354" s="1" t="s">
        <v>67</v>
      </c>
      <c r="B354" s="1"/>
      <c r="C354" s="1"/>
      <c r="D354" s="1"/>
      <c r="E354" s="1"/>
      <c r="F354" s="1"/>
      <c r="G354" s="2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2"/>
      <c r="U354" s="2"/>
      <c r="V354" s="1"/>
      <c r="W354" s="2"/>
      <c r="X354" s="2"/>
      <c r="Y354" s="1"/>
      <c r="Z354" s="1"/>
      <c r="AA354" s="1"/>
      <c r="AB354" s="1"/>
      <c r="AC354" s="2"/>
      <c r="AD354" s="1"/>
      <c r="AE354" s="1"/>
      <c r="AF354" s="1"/>
      <c r="AG354" s="1"/>
      <c r="AH354" s="1"/>
      <c r="AI354" s="1"/>
    </row>
    <row r="355" spans="1:35" ht="12.75" x14ac:dyDescent="0.2">
      <c r="A355" s="1" t="s">
        <v>67</v>
      </c>
      <c r="B355" s="1"/>
      <c r="C355" s="1"/>
      <c r="D355" s="1"/>
      <c r="E355" s="1"/>
      <c r="F355" s="1"/>
      <c r="G355" s="2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2"/>
      <c r="U355" s="2"/>
      <c r="V355" s="1"/>
      <c r="W355" s="2"/>
      <c r="X355" s="2"/>
      <c r="Y355" s="1"/>
      <c r="Z355" s="1"/>
      <c r="AA355" s="1"/>
      <c r="AB355" s="1"/>
      <c r="AC355" s="2"/>
      <c r="AD355" s="1"/>
      <c r="AE355" s="1"/>
      <c r="AF355" s="1"/>
      <c r="AG355" s="1"/>
      <c r="AH355" s="1"/>
      <c r="AI355" s="1"/>
    </row>
    <row r="356" spans="1:35" ht="12.75" x14ac:dyDescent="0.2">
      <c r="A356" s="1" t="s">
        <v>67</v>
      </c>
      <c r="B356" s="1"/>
      <c r="C356" s="1"/>
      <c r="D356" s="1"/>
      <c r="E356" s="1"/>
      <c r="F356" s="1"/>
      <c r="G356" s="2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2"/>
      <c r="U356" s="2"/>
      <c r="V356" s="1"/>
      <c r="W356" s="2"/>
      <c r="X356" s="2"/>
      <c r="Y356" s="1"/>
      <c r="Z356" s="1"/>
      <c r="AA356" s="1"/>
      <c r="AB356" s="1"/>
      <c r="AC356" s="2"/>
      <c r="AD356" s="1"/>
      <c r="AE356" s="1"/>
      <c r="AF356" s="1"/>
      <c r="AG356" s="1"/>
      <c r="AH356" s="1"/>
      <c r="AI356" s="1"/>
    </row>
    <row r="357" spans="1:35" ht="12.75" x14ac:dyDescent="0.2">
      <c r="A357" s="1" t="s">
        <v>67</v>
      </c>
      <c r="B357" s="1"/>
      <c r="C357" s="1"/>
      <c r="D357" s="1"/>
      <c r="E357" s="1"/>
      <c r="F357" s="1"/>
      <c r="G357" s="2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2"/>
      <c r="U357" s="2"/>
      <c r="V357" s="1"/>
      <c r="W357" s="2"/>
      <c r="X357" s="2"/>
      <c r="Y357" s="1"/>
      <c r="Z357" s="1"/>
      <c r="AA357" s="1"/>
      <c r="AB357" s="1"/>
      <c r="AC357" s="2"/>
      <c r="AD357" s="1"/>
      <c r="AE357" s="1"/>
      <c r="AF357" s="1"/>
      <c r="AG357" s="1"/>
      <c r="AH357" s="1"/>
      <c r="AI357" s="1"/>
    </row>
    <row r="358" spans="1:35" ht="12.75" x14ac:dyDescent="0.2">
      <c r="A358" s="1" t="s">
        <v>67</v>
      </c>
      <c r="B358" s="1"/>
      <c r="C358" s="1"/>
      <c r="D358" s="1"/>
      <c r="E358" s="1"/>
      <c r="F358" s="1"/>
      <c r="G358" s="2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2"/>
      <c r="U358" s="2"/>
      <c r="V358" s="1"/>
      <c r="W358" s="2"/>
      <c r="X358" s="2"/>
      <c r="Y358" s="1"/>
      <c r="Z358" s="1"/>
      <c r="AA358" s="1"/>
      <c r="AB358" s="1"/>
      <c r="AC358" s="2"/>
      <c r="AD358" s="1"/>
      <c r="AE358" s="1"/>
      <c r="AF358" s="1"/>
      <c r="AG358" s="1"/>
      <c r="AH358" s="1"/>
      <c r="AI358" s="1"/>
    </row>
    <row r="359" spans="1:35" ht="12.75" x14ac:dyDescent="0.2">
      <c r="A359" s="1" t="s">
        <v>67</v>
      </c>
      <c r="B359" s="1"/>
      <c r="C359" s="1"/>
      <c r="D359" s="1"/>
      <c r="E359" s="1"/>
      <c r="F359" s="1"/>
      <c r="G359" s="2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2"/>
      <c r="U359" s="2"/>
      <c r="V359" s="1"/>
      <c r="W359" s="2"/>
      <c r="X359" s="2"/>
      <c r="Y359" s="1"/>
      <c r="Z359" s="1"/>
      <c r="AA359" s="1"/>
      <c r="AB359" s="1"/>
      <c r="AC359" s="2"/>
      <c r="AD359" s="1"/>
      <c r="AE359" s="1"/>
      <c r="AF359" s="1"/>
      <c r="AG359" s="1"/>
      <c r="AH359" s="1"/>
      <c r="AI359" s="1"/>
    </row>
    <row r="360" spans="1:35" ht="12.75" x14ac:dyDescent="0.2">
      <c r="A360" s="1" t="s">
        <v>67</v>
      </c>
      <c r="B360" s="1"/>
      <c r="C360" s="1"/>
      <c r="D360" s="1"/>
      <c r="E360" s="1"/>
      <c r="F360" s="1"/>
      <c r="G360" s="2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2"/>
      <c r="U360" s="2"/>
      <c r="V360" s="1"/>
      <c r="W360" s="2"/>
      <c r="X360" s="2"/>
      <c r="Y360" s="1"/>
      <c r="Z360" s="1"/>
      <c r="AA360" s="1"/>
      <c r="AB360" s="1"/>
      <c r="AC360" s="2"/>
      <c r="AD360" s="1"/>
      <c r="AE360" s="1"/>
      <c r="AF360" s="1"/>
      <c r="AG360" s="1"/>
      <c r="AH360" s="1"/>
      <c r="AI360" s="1"/>
    </row>
    <row r="361" spans="1:35" ht="12.75" x14ac:dyDescent="0.2">
      <c r="A361" s="1" t="s">
        <v>67</v>
      </c>
      <c r="B361" s="1"/>
      <c r="C361" s="1"/>
      <c r="D361" s="1"/>
      <c r="E361" s="1"/>
      <c r="F361" s="1"/>
      <c r="G361" s="2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2"/>
      <c r="U361" s="2"/>
      <c r="V361" s="1"/>
      <c r="W361" s="2"/>
      <c r="X361" s="2"/>
      <c r="Y361" s="1"/>
      <c r="Z361" s="1"/>
      <c r="AA361" s="1"/>
      <c r="AB361" s="1"/>
      <c r="AC361" s="2"/>
      <c r="AD361" s="1"/>
      <c r="AE361" s="1"/>
      <c r="AF361" s="1"/>
      <c r="AG361" s="1"/>
      <c r="AH361" s="1"/>
      <c r="AI361" s="1"/>
    </row>
    <row r="362" spans="1:35" ht="12.75" x14ac:dyDescent="0.2">
      <c r="A362" s="1" t="s">
        <v>67</v>
      </c>
      <c r="B362" s="1"/>
      <c r="C362" s="1"/>
      <c r="D362" s="1"/>
      <c r="E362" s="1"/>
      <c r="F362" s="1"/>
      <c r="G362" s="2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2"/>
      <c r="U362" s="2"/>
      <c r="V362" s="1"/>
      <c r="W362" s="2"/>
      <c r="X362" s="2"/>
      <c r="Y362" s="1"/>
      <c r="Z362" s="1"/>
      <c r="AA362" s="1"/>
      <c r="AB362" s="1"/>
      <c r="AC362" s="2"/>
      <c r="AD362" s="1"/>
      <c r="AE362" s="1"/>
      <c r="AF362" s="1"/>
      <c r="AG362" s="1"/>
      <c r="AH362" s="1"/>
      <c r="AI362" s="1"/>
    </row>
    <row r="363" spans="1:35" ht="12.75" x14ac:dyDescent="0.2">
      <c r="A363" s="1" t="s">
        <v>67</v>
      </c>
      <c r="B363" s="1"/>
      <c r="C363" s="1"/>
      <c r="D363" s="1"/>
      <c r="E363" s="1"/>
      <c r="F363" s="1"/>
      <c r="G363" s="2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2"/>
      <c r="U363" s="2"/>
      <c r="V363" s="1"/>
      <c r="W363" s="2"/>
      <c r="X363" s="2"/>
      <c r="Y363" s="1"/>
      <c r="Z363" s="1"/>
      <c r="AA363" s="1"/>
      <c r="AB363" s="1"/>
      <c r="AC363" s="2"/>
      <c r="AD363" s="1"/>
      <c r="AE363" s="1"/>
      <c r="AF363" s="1"/>
      <c r="AG363" s="1"/>
      <c r="AH363" s="1"/>
      <c r="AI363" s="1"/>
    </row>
    <row r="364" spans="1:35" ht="12.75" x14ac:dyDescent="0.2">
      <c r="A364" s="1" t="s">
        <v>67</v>
      </c>
      <c r="B364" s="1"/>
      <c r="C364" s="1"/>
      <c r="D364" s="1"/>
      <c r="E364" s="1"/>
      <c r="F364" s="1"/>
      <c r="G364" s="2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2"/>
      <c r="U364" s="2"/>
      <c r="V364" s="1"/>
      <c r="W364" s="2"/>
      <c r="X364" s="2"/>
      <c r="Y364" s="1"/>
      <c r="Z364" s="1"/>
      <c r="AA364" s="1"/>
      <c r="AB364" s="1"/>
      <c r="AC364" s="2"/>
      <c r="AD364" s="1"/>
      <c r="AE364" s="1"/>
      <c r="AF364" s="1"/>
      <c r="AG364" s="1"/>
      <c r="AH364" s="1"/>
      <c r="AI364" s="1"/>
    </row>
    <row r="365" spans="1:35" ht="12.75" x14ac:dyDescent="0.2">
      <c r="A365" s="1" t="s">
        <v>67</v>
      </c>
      <c r="B365" s="1"/>
      <c r="C365" s="1"/>
      <c r="D365" s="1"/>
      <c r="E365" s="1"/>
      <c r="F365" s="1"/>
      <c r="G365" s="2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2"/>
      <c r="U365" s="2"/>
      <c r="V365" s="1"/>
      <c r="W365" s="2"/>
      <c r="X365" s="2"/>
      <c r="Y365" s="1"/>
      <c r="Z365" s="1"/>
      <c r="AA365" s="1"/>
      <c r="AB365" s="1"/>
      <c r="AC365" s="2"/>
      <c r="AD365" s="1"/>
      <c r="AE365" s="1"/>
      <c r="AF365" s="1"/>
      <c r="AG365" s="1"/>
      <c r="AH365" s="1"/>
      <c r="AI365" s="1"/>
    </row>
    <row r="366" spans="1:35" ht="12.75" x14ac:dyDescent="0.2">
      <c r="A366" s="1" t="s">
        <v>67</v>
      </c>
      <c r="B366" s="1"/>
      <c r="C366" s="1"/>
      <c r="D366" s="1"/>
      <c r="E366" s="1"/>
      <c r="F366" s="1"/>
      <c r="G366" s="2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2"/>
      <c r="U366" s="2"/>
      <c r="V366" s="1"/>
      <c r="W366" s="2"/>
      <c r="X366" s="2"/>
      <c r="Y366" s="1"/>
      <c r="Z366" s="1"/>
      <c r="AA366" s="1"/>
      <c r="AB366" s="1"/>
      <c r="AC366" s="2"/>
      <c r="AD366" s="1"/>
      <c r="AE366" s="1"/>
      <c r="AF366" s="1"/>
      <c r="AG366" s="1"/>
      <c r="AH366" s="1"/>
      <c r="AI366" s="1"/>
    </row>
    <row r="367" spans="1:35" ht="12.75" x14ac:dyDescent="0.2">
      <c r="A367" s="1" t="s">
        <v>67</v>
      </c>
      <c r="B367" s="1"/>
      <c r="C367" s="1"/>
      <c r="D367" s="1"/>
      <c r="E367" s="1"/>
      <c r="F367" s="1"/>
      <c r="G367" s="2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2"/>
      <c r="U367" s="2"/>
      <c r="V367" s="1"/>
      <c r="W367" s="2"/>
      <c r="X367" s="2"/>
      <c r="Y367" s="1"/>
      <c r="Z367" s="1"/>
      <c r="AA367" s="1"/>
      <c r="AB367" s="1"/>
      <c r="AC367" s="2"/>
      <c r="AD367" s="1"/>
      <c r="AE367" s="1"/>
      <c r="AF367" s="1"/>
      <c r="AG367" s="1"/>
      <c r="AH367" s="1"/>
      <c r="AI367" s="1"/>
    </row>
    <row r="368" spans="1:35" ht="12.75" x14ac:dyDescent="0.2">
      <c r="A368" s="1" t="s">
        <v>67</v>
      </c>
      <c r="B368" s="1"/>
      <c r="C368" s="1"/>
      <c r="D368" s="1"/>
      <c r="E368" s="1"/>
      <c r="F368" s="1"/>
      <c r="G368" s="2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2"/>
      <c r="U368" s="2"/>
      <c r="V368" s="1"/>
      <c r="W368" s="2"/>
      <c r="X368" s="2"/>
      <c r="Y368" s="1"/>
      <c r="Z368" s="1"/>
      <c r="AA368" s="1"/>
      <c r="AB368" s="1"/>
      <c r="AC368" s="2"/>
      <c r="AD368" s="1"/>
      <c r="AE368" s="1"/>
      <c r="AF368" s="1"/>
      <c r="AG368" s="1"/>
      <c r="AH368" s="1"/>
      <c r="AI368" s="1"/>
    </row>
    <row r="369" spans="1:35" ht="12.75" x14ac:dyDescent="0.2">
      <c r="A369" s="1" t="s">
        <v>67</v>
      </c>
      <c r="B369" s="1"/>
      <c r="C369" s="1"/>
      <c r="D369" s="1"/>
      <c r="E369" s="1"/>
      <c r="F369" s="1"/>
      <c r="G369" s="2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2"/>
      <c r="U369" s="2"/>
      <c r="V369" s="1"/>
      <c r="W369" s="2"/>
      <c r="X369" s="2"/>
      <c r="Y369" s="1"/>
      <c r="Z369" s="1"/>
      <c r="AA369" s="1"/>
      <c r="AB369" s="1"/>
      <c r="AC369" s="2"/>
      <c r="AD369" s="1"/>
      <c r="AE369" s="1"/>
      <c r="AF369" s="1"/>
      <c r="AG369" s="1"/>
      <c r="AH369" s="1"/>
      <c r="AI369" s="1"/>
    </row>
    <row r="370" spans="1:35" ht="12.75" x14ac:dyDescent="0.2">
      <c r="A370" s="1" t="s">
        <v>67</v>
      </c>
      <c r="B370" s="1"/>
      <c r="C370" s="1"/>
      <c r="D370" s="1"/>
      <c r="E370" s="1"/>
      <c r="F370" s="1"/>
      <c r="G370" s="2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2"/>
      <c r="U370" s="2"/>
      <c r="V370" s="1"/>
      <c r="W370" s="2"/>
      <c r="X370" s="2"/>
      <c r="Y370" s="1"/>
      <c r="Z370" s="1"/>
      <c r="AA370" s="1"/>
      <c r="AB370" s="1"/>
      <c r="AC370" s="2"/>
      <c r="AD370" s="1"/>
      <c r="AE370" s="1"/>
      <c r="AF370" s="1"/>
      <c r="AG370" s="1"/>
      <c r="AH370" s="1"/>
      <c r="AI370" s="1"/>
    </row>
    <row r="371" spans="1:35" ht="12.75" x14ac:dyDescent="0.2">
      <c r="A371" s="1" t="s">
        <v>67</v>
      </c>
      <c r="B371" s="1"/>
      <c r="C371" s="1"/>
      <c r="D371" s="1"/>
      <c r="E371" s="1"/>
      <c r="F371" s="1"/>
      <c r="G371" s="2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2"/>
      <c r="U371" s="2"/>
      <c r="V371" s="1"/>
      <c r="W371" s="2"/>
      <c r="X371" s="2"/>
      <c r="Y371" s="1"/>
      <c r="Z371" s="1"/>
      <c r="AA371" s="1"/>
      <c r="AB371" s="1"/>
      <c r="AC371" s="2"/>
      <c r="AD371" s="1"/>
      <c r="AE371" s="1"/>
      <c r="AF371" s="1"/>
      <c r="AG371" s="1"/>
      <c r="AH371" s="1"/>
      <c r="AI371" s="1"/>
    </row>
    <row r="372" spans="1:35" ht="12.75" x14ac:dyDescent="0.2">
      <c r="A372" s="1" t="s">
        <v>67</v>
      </c>
      <c r="B372" s="1"/>
      <c r="C372" s="1"/>
      <c r="D372" s="1"/>
      <c r="E372" s="1"/>
      <c r="F372" s="1"/>
      <c r="G372" s="2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2"/>
      <c r="U372" s="2"/>
      <c r="V372" s="1"/>
      <c r="W372" s="2"/>
      <c r="X372" s="2"/>
      <c r="Y372" s="1"/>
      <c r="Z372" s="1"/>
      <c r="AA372" s="1"/>
      <c r="AB372" s="1"/>
      <c r="AC372" s="2"/>
      <c r="AD372" s="1"/>
      <c r="AE372" s="1"/>
      <c r="AF372" s="1"/>
      <c r="AG372" s="1"/>
      <c r="AH372" s="1"/>
      <c r="AI372" s="1"/>
    </row>
    <row r="373" spans="1:35" ht="12.75" x14ac:dyDescent="0.2">
      <c r="A373" s="1" t="s">
        <v>67</v>
      </c>
      <c r="B373" s="1"/>
      <c r="C373" s="1"/>
      <c r="D373" s="1"/>
      <c r="E373" s="1"/>
      <c r="F373" s="1"/>
      <c r="G373" s="2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2"/>
      <c r="U373" s="2"/>
      <c r="V373" s="1"/>
      <c r="W373" s="2"/>
      <c r="X373" s="2"/>
      <c r="Y373" s="1"/>
      <c r="Z373" s="1"/>
      <c r="AA373" s="1"/>
      <c r="AB373" s="1"/>
      <c r="AC373" s="2"/>
      <c r="AD373" s="1"/>
      <c r="AE373" s="1"/>
      <c r="AF373" s="1"/>
      <c r="AG373" s="1"/>
      <c r="AH373" s="1"/>
      <c r="AI373" s="1"/>
    </row>
    <row r="374" spans="1:35" ht="12.75" x14ac:dyDescent="0.2">
      <c r="A374" s="1" t="s">
        <v>67</v>
      </c>
      <c r="B374" s="1"/>
      <c r="C374" s="1"/>
      <c r="D374" s="1"/>
      <c r="E374" s="1"/>
      <c r="F374" s="1"/>
      <c r="G374" s="2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2"/>
      <c r="U374" s="2"/>
      <c r="V374" s="1"/>
      <c r="W374" s="2"/>
      <c r="X374" s="2"/>
      <c r="Y374" s="1"/>
      <c r="Z374" s="1"/>
      <c r="AA374" s="1"/>
      <c r="AB374" s="1"/>
      <c r="AC374" s="2"/>
      <c r="AD374" s="1"/>
      <c r="AE374" s="1"/>
      <c r="AF374" s="1"/>
      <c r="AG374" s="1"/>
      <c r="AH374" s="1"/>
      <c r="AI374" s="1"/>
    </row>
    <row r="375" spans="1:35" ht="12.75" x14ac:dyDescent="0.2">
      <c r="A375" s="1" t="s">
        <v>67</v>
      </c>
      <c r="B375" s="1"/>
      <c r="C375" s="1"/>
      <c r="D375" s="1"/>
      <c r="E375" s="1"/>
      <c r="F375" s="1"/>
      <c r="G375" s="2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2"/>
      <c r="U375" s="2"/>
      <c r="V375" s="1"/>
      <c r="W375" s="2"/>
      <c r="X375" s="2"/>
      <c r="Y375" s="1"/>
      <c r="Z375" s="1"/>
      <c r="AA375" s="1"/>
      <c r="AB375" s="1"/>
      <c r="AC375" s="2"/>
      <c r="AD375" s="1"/>
      <c r="AE375" s="1"/>
      <c r="AF375" s="1"/>
      <c r="AG375" s="1"/>
      <c r="AH375" s="1"/>
      <c r="AI375" s="1"/>
    </row>
    <row r="376" spans="1:35" ht="12.75" x14ac:dyDescent="0.2">
      <c r="A376" s="1" t="s">
        <v>67</v>
      </c>
      <c r="B376" s="1"/>
      <c r="C376" s="1"/>
      <c r="D376" s="1"/>
      <c r="E376" s="1"/>
      <c r="F376" s="1"/>
      <c r="G376" s="2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2"/>
      <c r="U376" s="2"/>
      <c r="V376" s="1"/>
      <c r="W376" s="2"/>
      <c r="X376" s="2"/>
      <c r="Y376" s="1"/>
      <c r="Z376" s="1"/>
      <c r="AA376" s="1"/>
      <c r="AB376" s="1"/>
      <c r="AC376" s="2"/>
      <c r="AD376" s="1"/>
      <c r="AE376" s="1"/>
      <c r="AF376" s="1"/>
      <c r="AG376" s="1"/>
      <c r="AH376" s="1"/>
      <c r="AI376" s="1"/>
    </row>
    <row r="377" spans="1:35" ht="12.75" x14ac:dyDescent="0.2">
      <c r="A377" s="1" t="s">
        <v>67</v>
      </c>
      <c r="B377" s="1"/>
      <c r="C377" s="1"/>
      <c r="D377" s="1"/>
      <c r="E377" s="1"/>
      <c r="F377" s="1"/>
      <c r="G377" s="2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2"/>
      <c r="U377" s="2"/>
      <c r="V377" s="1"/>
      <c r="W377" s="2"/>
      <c r="X377" s="2"/>
      <c r="Y377" s="1"/>
      <c r="Z377" s="1"/>
      <c r="AA377" s="1"/>
      <c r="AB377" s="1"/>
      <c r="AC377" s="2"/>
      <c r="AD377" s="1"/>
      <c r="AE377" s="1"/>
      <c r="AF377" s="1"/>
      <c r="AG377" s="1"/>
      <c r="AH377" s="1"/>
      <c r="AI377" s="1"/>
    </row>
    <row r="378" spans="1:35" ht="12.75" x14ac:dyDescent="0.2">
      <c r="A378" s="1" t="s">
        <v>67</v>
      </c>
      <c r="B378" s="1"/>
      <c r="C378" s="1"/>
      <c r="D378" s="1"/>
      <c r="E378" s="1"/>
      <c r="F378" s="1"/>
      <c r="G378" s="2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2"/>
      <c r="U378" s="2"/>
      <c r="V378" s="1"/>
      <c r="W378" s="2"/>
      <c r="X378" s="2"/>
      <c r="Y378" s="1"/>
      <c r="Z378" s="1"/>
      <c r="AA378" s="1"/>
      <c r="AB378" s="1"/>
      <c r="AC378" s="2"/>
      <c r="AD378" s="1"/>
      <c r="AE378" s="1"/>
      <c r="AF378" s="1"/>
      <c r="AG378" s="1"/>
      <c r="AH378" s="1"/>
      <c r="AI378" s="1"/>
    </row>
    <row r="379" spans="1:35" ht="12.75" x14ac:dyDescent="0.2">
      <c r="A379" s="1" t="s">
        <v>67</v>
      </c>
      <c r="B379" s="1"/>
      <c r="C379" s="1"/>
      <c r="D379" s="1"/>
      <c r="E379" s="1"/>
      <c r="F379" s="1"/>
      <c r="G379" s="2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2"/>
      <c r="U379" s="2"/>
      <c r="V379" s="1"/>
      <c r="W379" s="2"/>
      <c r="X379" s="2"/>
      <c r="Y379" s="1"/>
      <c r="Z379" s="1"/>
      <c r="AA379" s="1"/>
      <c r="AB379" s="1"/>
      <c r="AC379" s="2"/>
      <c r="AD379" s="1"/>
      <c r="AE379" s="1"/>
      <c r="AF379" s="1"/>
      <c r="AG379" s="1"/>
      <c r="AH379" s="1"/>
      <c r="AI379" s="1"/>
    </row>
    <row r="380" spans="1:35" ht="12.75" x14ac:dyDescent="0.2">
      <c r="A380" s="1" t="s">
        <v>67</v>
      </c>
      <c r="B380" s="1"/>
      <c r="C380" s="1"/>
      <c r="D380" s="1"/>
      <c r="E380" s="1"/>
      <c r="F380" s="1"/>
      <c r="G380" s="2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2"/>
      <c r="U380" s="2"/>
      <c r="V380" s="1"/>
      <c r="W380" s="2"/>
      <c r="X380" s="2"/>
      <c r="Y380" s="1"/>
      <c r="Z380" s="1"/>
      <c r="AA380" s="1"/>
      <c r="AB380" s="1"/>
      <c r="AC380" s="2"/>
      <c r="AD380" s="1"/>
      <c r="AE380" s="1"/>
      <c r="AF380" s="1"/>
      <c r="AG380" s="1"/>
      <c r="AH380" s="1"/>
      <c r="AI380" s="1"/>
    </row>
    <row r="381" spans="1:35" ht="12.75" x14ac:dyDescent="0.2">
      <c r="A381" s="1" t="s">
        <v>67</v>
      </c>
      <c r="B381" s="1"/>
      <c r="C381" s="1"/>
      <c r="D381" s="1"/>
      <c r="E381" s="1"/>
      <c r="F381" s="1"/>
      <c r="G381" s="2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2"/>
      <c r="U381" s="2"/>
      <c r="V381" s="1"/>
      <c r="W381" s="2"/>
      <c r="X381" s="2"/>
      <c r="Y381" s="1"/>
      <c r="Z381" s="1"/>
      <c r="AA381" s="1"/>
      <c r="AB381" s="1"/>
      <c r="AC381" s="2"/>
      <c r="AD381" s="1"/>
      <c r="AE381" s="1"/>
      <c r="AF381" s="1"/>
      <c r="AG381" s="1"/>
      <c r="AH381" s="1"/>
      <c r="AI381" s="1"/>
    </row>
    <row r="382" spans="1:35" ht="12.75" x14ac:dyDescent="0.2">
      <c r="A382" s="1" t="s">
        <v>67</v>
      </c>
      <c r="B382" s="1"/>
      <c r="C382" s="1"/>
      <c r="D382" s="1"/>
      <c r="E382" s="1"/>
      <c r="F382" s="1"/>
      <c r="G382" s="2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2"/>
      <c r="U382" s="2"/>
      <c r="V382" s="1"/>
      <c r="W382" s="2"/>
      <c r="X382" s="2"/>
      <c r="Y382" s="1"/>
      <c r="Z382" s="1"/>
      <c r="AA382" s="1"/>
      <c r="AB382" s="1"/>
      <c r="AC382" s="2"/>
      <c r="AD382" s="1"/>
      <c r="AE382" s="1"/>
      <c r="AF382" s="1"/>
      <c r="AG382" s="1"/>
      <c r="AH382" s="1"/>
      <c r="AI382" s="1"/>
    </row>
    <row r="383" spans="1:35" ht="12.75" x14ac:dyDescent="0.2">
      <c r="A383" s="1" t="s">
        <v>67</v>
      </c>
      <c r="B383" s="1"/>
      <c r="C383" s="1"/>
      <c r="D383" s="1"/>
      <c r="E383" s="1"/>
      <c r="F383" s="1"/>
      <c r="G383" s="2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2"/>
      <c r="U383" s="2"/>
      <c r="V383" s="1"/>
      <c r="W383" s="2"/>
      <c r="X383" s="2"/>
      <c r="Y383" s="1"/>
      <c r="Z383" s="1"/>
      <c r="AA383" s="1"/>
      <c r="AB383" s="1"/>
      <c r="AC383" s="2"/>
      <c r="AD383" s="1"/>
      <c r="AE383" s="1"/>
      <c r="AF383" s="1"/>
      <c r="AG383" s="1"/>
      <c r="AH383" s="1"/>
      <c r="AI383" s="1"/>
    </row>
    <row r="384" spans="1:35" ht="12.75" x14ac:dyDescent="0.2">
      <c r="A384" s="1" t="s">
        <v>67</v>
      </c>
      <c r="B384" s="1"/>
      <c r="C384" s="1"/>
      <c r="D384" s="1"/>
      <c r="E384" s="1"/>
      <c r="F384" s="1"/>
      <c r="G384" s="2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2"/>
      <c r="U384" s="2"/>
      <c r="V384" s="1"/>
      <c r="W384" s="2"/>
      <c r="X384" s="2"/>
      <c r="Y384" s="1"/>
      <c r="Z384" s="1"/>
      <c r="AA384" s="1"/>
      <c r="AB384" s="1"/>
      <c r="AC384" s="2"/>
      <c r="AD384" s="1"/>
      <c r="AE384" s="1"/>
      <c r="AF384" s="1"/>
      <c r="AG384" s="1"/>
      <c r="AH384" s="1"/>
      <c r="AI384" s="1"/>
    </row>
    <row r="385" spans="1:35" ht="12.75" x14ac:dyDescent="0.2">
      <c r="A385" s="1" t="s">
        <v>67</v>
      </c>
      <c r="B385" s="1"/>
      <c r="C385" s="1"/>
      <c r="D385" s="1"/>
      <c r="E385" s="1"/>
      <c r="F385" s="1"/>
      <c r="G385" s="2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2"/>
      <c r="U385" s="2"/>
      <c r="V385" s="1"/>
      <c r="W385" s="2"/>
      <c r="X385" s="2"/>
      <c r="Y385" s="1"/>
      <c r="Z385" s="1"/>
      <c r="AA385" s="1"/>
      <c r="AB385" s="1"/>
      <c r="AC385" s="2"/>
      <c r="AD385" s="1"/>
      <c r="AE385" s="1"/>
      <c r="AF385" s="1"/>
      <c r="AG385" s="1"/>
      <c r="AH385" s="1"/>
      <c r="AI385" s="1"/>
    </row>
    <row r="386" spans="1:35" ht="12.75" x14ac:dyDescent="0.2">
      <c r="A386" s="1" t="s">
        <v>67</v>
      </c>
      <c r="B386" s="1"/>
      <c r="C386" s="1"/>
      <c r="D386" s="1"/>
      <c r="E386" s="1"/>
      <c r="F386" s="1"/>
      <c r="G386" s="2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2"/>
      <c r="U386" s="2"/>
      <c r="V386" s="1"/>
      <c r="W386" s="2"/>
      <c r="X386" s="2"/>
      <c r="Y386" s="1"/>
      <c r="Z386" s="1"/>
      <c r="AA386" s="1"/>
      <c r="AB386" s="1"/>
      <c r="AC386" s="2"/>
      <c r="AD386" s="1"/>
      <c r="AE386" s="1"/>
      <c r="AF386" s="1"/>
      <c r="AG386" s="1"/>
      <c r="AH386" s="1"/>
      <c r="AI386" s="1"/>
    </row>
    <row r="387" spans="1:35" ht="12.75" x14ac:dyDescent="0.2">
      <c r="A387" s="1" t="s">
        <v>67</v>
      </c>
      <c r="B387" s="1"/>
      <c r="C387" s="1"/>
      <c r="D387" s="1"/>
      <c r="E387" s="1"/>
      <c r="F387" s="1"/>
      <c r="G387" s="2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2"/>
      <c r="U387" s="2"/>
      <c r="V387" s="1"/>
      <c r="W387" s="2"/>
      <c r="X387" s="2"/>
      <c r="Y387" s="1"/>
      <c r="Z387" s="1"/>
      <c r="AA387" s="1"/>
      <c r="AB387" s="1"/>
      <c r="AC387" s="2"/>
      <c r="AD387" s="1"/>
      <c r="AE387" s="1"/>
      <c r="AF387" s="1"/>
      <c r="AG387" s="1"/>
      <c r="AH387" s="1"/>
      <c r="AI387" s="1"/>
    </row>
    <row r="388" spans="1:35" ht="12.75" x14ac:dyDescent="0.2">
      <c r="A388" s="1" t="s">
        <v>67</v>
      </c>
      <c r="B388" s="1"/>
      <c r="C388" s="1"/>
      <c r="D388" s="1"/>
      <c r="E388" s="1"/>
      <c r="F388" s="1"/>
      <c r="G388" s="2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2"/>
      <c r="U388" s="2"/>
      <c r="V388" s="1"/>
      <c r="W388" s="2"/>
      <c r="X388" s="2"/>
      <c r="Y388" s="1"/>
      <c r="Z388" s="1"/>
      <c r="AA388" s="1"/>
      <c r="AB388" s="1"/>
      <c r="AC388" s="2"/>
      <c r="AD388" s="1"/>
      <c r="AE388" s="1"/>
      <c r="AF388" s="1"/>
      <c r="AG388" s="1"/>
      <c r="AH388" s="1"/>
      <c r="AI388" s="1"/>
    </row>
    <row r="389" spans="1:35" ht="12.75" x14ac:dyDescent="0.2">
      <c r="A389" s="1" t="s">
        <v>67</v>
      </c>
      <c r="B389" s="1"/>
      <c r="C389" s="1"/>
      <c r="D389" s="1"/>
      <c r="E389" s="1"/>
      <c r="F389" s="1"/>
      <c r="G389" s="2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2"/>
      <c r="U389" s="2"/>
      <c r="V389" s="1"/>
      <c r="W389" s="2"/>
      <c r="X389" s="2"/>
      <c r="Y389" s="1"/>
      <c r="Z389" s="1"/>
      <c r="AA389" s="1"/>
      <c r="AB389" s="1"/>
      <c r="AC389" s="2"/>
      <c r="AD389" s="1"/>
      <c r="AE389" s="1"/>
      <c r="AF389" s="1"/>
      <c r="AG389" s="1"/>
      <c r="AH389" s="1"/>
      <c r="AI389" s="1"/>
    </row>
    <row r="390" spans="1:35" ht="12.75" x14ac:dyDescent="0.2">
      <c r="A390" s="1" t="s">
        <v>67</v>
      </c>
      <c r="B390" s="1"/>
      <c r="C390" s="1"/>
      <c r="D390" s="1"/>
      <c r="E390" s="1"/>
      <c r="F390" s="1"/>
      <c r="G390" s="2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2"/>
      <c r="U390" s="2"/>
      <c r="V390" s="1"/>
      <c r="W390" s="2"/>
      <c r="X390" s="2"/>
      <c r="Y390" s="1"/>
      <c r="Z390" s="1"/>
      <c r="AA390" s="1"/>
      <c r="AB390" s="1"/>
      <c r="AC390" s="2"/>
      <c r="AD390" s="1"/>
      <c r="AE390" s="1"/>
      <c r="AF390" s="1"/>
      <c r="AG390" s="1"/>
      <c r="AH390" s="1"/>
      <c r="AI390" s="1"/>
    </row>
    <row r="391" spans="1:35" ht="12.75" x14ac:dyDescent="0.2">
      <c r="A391" s="1" t="s">
        <v>67</v>
      </c>
      <c r="B391" s="1"/>
      <c r="C391" s="1"/>
      <c r="D391" s="1"/>
      <c r="E391" s="1"/>
      <c r="F391" s="1"/>
      <c r="G391" s="2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2"/>
      <c r="U391" s="2"/>
      <c r="V391" s="1"/>
      <c r="W391" s="2"/>
      <c r="X391" s="2"/>
      <c r="Y391" s="1"/>
      <c r="Z391" s="1"/>
      <c r="AA391" s="1"/>
      <c r="AB391" s="1"/>
      <c r="AC391" s="2"/>
      <c r="AD391" s="1"/>
      <c r="AE391" s="1"/>
      <c r="AF391" s="1"/>
      <c r="AG391" s="1"/>
      <c r="AH391" s="1"/>
      <c r="AI391" s="1"/>
    </row>
    <row r="392" spans="1:35" ht="12.75" x14ac:dyDescent="0.2">
      <c r="A392" s="1" t="s">
        <v>67</v>
      </c>
      <c r="B392" s="1"/>
      <c r="C392" s="1"/>
      <c r="D392" s="1"/>
      <c r="E392" s="1"/>
      <c r="F392" s="1"/>
      <c r="G392" s="2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2"/>
      <c r="U392" s="2"/>
      <c r="V392" s="1"/>
      <c r="W392" s="2"/>
      <c r="X392" s="2"/>
      <c r="Y392" s="1"/>
      <c r="Z392" s="1"/>
      <c r="AA392" s="1"/>
      <c r="AB392" s="1"/>
      <c r="AC392" s="2"/>
      <c r="AD392" s="1"/>
      <c r="AE392" s="1"/>
      <c r="AF392" s="1"/>
      <c r="AG392" s="1"/>
      <c r="AH392" s="1"/>
      <c r="AI392" s="1"/>
    </row>
    <row r="393" spans="1:35" ht="12.75" x14ac:dyDescent="0.2">
      <c r="A393" s="1" t="s">
        <v>67</v>
      </c>
      <c r="B393" s="1"/>
      <c r="C393" s="1"/>
      <c r="D393" s="1"/>
      <c r="E393" s="1"/>
      <c r="F393" s="1"/>
      <c r="G393" s="2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2"/>
      <c r="U393" s="2"/>
      <c r="V393" s="1"/>
      <c r="W393" s="2"/>
      <c r="X393" s="2"/>
      <c r="Y393" s="1"/>
      <c r="Z393" s="1"/>
      <c r="AA393" s="1"/>
      <c r="AB393" s="1"/>
      <c r="AC393" s="2"/>
      <c r="AD393" s="1"/>
      <c r="AE393" s="1"/>
      <c r="AF393" s="1"/>
      <c r="AG393" s="1"/>
      <c r="AH393" s="1"/>
      <c r="AI393" s="1"/>
    </row>
    <row r="394" spans="1:35" ht="12.75" x14ac:dyDescent="0.2">
      <c r="A394" s="1" t="s">
        <v>67</v>
      </c>
      <c r="B394" s="1"/>
      <c r="C394" s="1"/>
      <c r="D394" s="1"/>
      <c r="E394" s="1"/>
      <c r="F394" s="1"/>
      <c r="G394" s="2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2"/>
      <c r="U394" s="2"/>
      <c r="V394" s="1"/>
      <c r="W394" s="2"/>
      <c r="X394" s="2"/>
      <c r="Y394" s="1"/>
      <c r="Z394" s="1"/>
      <c r="AA394" s="1"/>
      <c r="AB394" s="1"/>
      <c r="AC394" s="2"/>
      <c r="AD394" s="1"/>
      <c r="AE394" s="1"/>
      <c r="AF394" s="1"/>
      <c r="AG394" s="1"/>
      <c r="AH394" s="1"/>
      <c r="AI394" s="1"/>
    </row>
    <row r="395" spans="1:35" ht="12.75" x14ac:dyDescent="0.2">
      <c r="A395" s="1" t="s">
        <v>67</v>
      </c>
      <c r="B395" s="1"/>
      <c r="C395" s="1"/>
      <c r="D395" s="1"/>
      <c r="E395" s="1"/>
      <c r="F395" s="1"/>
      <c r="G395" s="2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2"/>
      <c r="U395" s="2"/>
      <c r="V395" s="1"/>
      <c r="W395" s="2"/>
      <c r="X395" s="2"/>
      <c r="Y395" s="1"/>
      <c r="Z395" s="1"/>
      <c r="AA395" s="1"/>
      <c r="AB395" s="1"/>
      <c r="AC395" s="2"/>
      <c r="AD395" s="1"/>
      <c r="AE395" s="1"/>
      <c r="AF395" s="1"/>
      <c r="AG395" s="1"/>
      <c r="AH395" s="1"/>
      <c r="AI395" s="1"/>
    </row>
    <row r="396" spans="1:35" ht="12.75" x14ac:dyDescent="0.2">
      <c r="A396" s="1" t="s">
        <v>67</v>
      </c>
      <c r="B396" s="1"/>
      <c r="C396" s="1"/>
      <c r="D396" s="1"/>
      <c r="E396" s="1"/>
      <c r="F396" s="1"/>
      <c r="G396" s="2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2"/>
      <c r="U396" s="2"/>
      <c r="V396" s="1"/>
      <c r="W396" s="2"/>
      <c r="X396" s="2"/>
      <c r="Y396" s="1"/>
      <c r="Z396" s="1"/>
      <c r="AA396" s="1"/>
      <c r="AB396" s="1"/>
      <c r="AC396" s="2"/>
      <c r="AD396" s="1"/>
      <c r="AE396" s="1"/>
      <c r="AF396" s="1"/>
      <c r="AG396" s="1"/>
      <c r="AH396" s="1"/>
      <c r="AI396" s="1"/>
    </row>
    <row r="397" spans="1:35" ht="12.75" x14ac:dyDescent="0.2">
      <c r="A397" s="1" t="s">
        <v>67</v>
      </c>
      <c r="B397" s="1"/>
      <c r="C397" s="1"/>
      <c r="D397" s="1"/>
      <c r="E397" s="1"/>
      <c r="F397" s="1"/>
      <c r="G397" s="2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2"/>
      <c r="U397" s="2"/>
      <c r="V397" s="1"/>
      <c r="W397" s="2"/>
      <c r="X397" s="2"/>
      <c r="Y397" s="1"/>
      <c r="Z397" s="1"/>
      <c r="AA397" s="1"/>
      <c r="AB397" s="1"/>
      <c r="AC397" s="2"/>
      <c r="AD397" s="1"/>
      <c r="AE397" s="1"/>
      <c r="AF397" s="1"/>
      <c r="AG397" s="1"/>
      <c r="AH397" s="1"/>
      <c r="AI397" s="1"/>
    </row>
    <row r="398" spans="1:35" ht="12.75" x14ac:dyDescent="0.2">
      <c r="A398" s="1" t="s">
        <v>67</v>
      </c>
      <c r="B398" s="1"/>
      <c r="C398" s="1"/>
      <c r="D398" s="1"/>
      <c r="E398" s="1"/>
      <c r="F398" s="1"/>
      <c r="G398" s="2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2"/>
      <c r="U398" s="2"/>
      <c r="V398" s="1"/>
      <c r="W398" s="2"/>
      <c r="X398" s="2"/>
      <c r="Y398" s="1"/>
      <c r="Z398" s="1"/>
      <c r="AA398" s="1"/>
      <c r="AB398" s="1"/>
      <c r="AC398" s="2"/>
      <c r="AD398" s="1"/>
      <c r="AE398" s="1"/>
      <c r="AF398" s="1"/>
      <c r="AG398" s="1"/>
      <c r="AH398" s="1"/>
      <c r="AI398" s="1"/>
    </row>
    <row r="399" spans="1:35" ht="12.75" x14ac:dyDescent="0.2">
      <c r="A399" s="1" t="s">
        <v>67</v>
      </c>
      <c r="B399" s="1"/>
      <c r="C399" s="1"/>
      <c r="D399" s="1"/>
      <c r="E399" s="1"/>
      <c r="F399" s="1"/>
      <c r="G399" s="2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2"/>
      <c r="U399" s="2"/>
      <c r="V399" s="1"/>
      <c r="W399" s="2"/>
      <c r="X399" s="2"/>
      <c r="Y399" s="1"/>
      <c r="Z399" s="1"/>
      <c r="AA399" s="1"/>
      <c r="AB399" s="1"/>
      <c r="AC399" s="2"/>
      <c r="AD399" s="1"/>
      <c r="AE399" s="1"/>
      <c r="AF399" s="1"/>
      <c r="AG399" s="1"/>
      <c r="AH399" s="1"/>
      <c r="AI399" s="1"/>
    </row>
    <row r="400" spans="1:35" ht="12.75" x14ac:dyDescent="0.2">
      <c r="A400" s="1" t="s">
        <v>67</v>
      </c>
      <c r="B400" s="1"/>
      <c r="C400" s="1"/>
      <c r="D400" s="1"/>
      <c r="E400" s="1"/>
      <c r="F400" s="1"/>
      <c r="G400" s="2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2"/>
      <c r="U400" s="2"/>
      <c r="V400" s="1"/>
      <c r="W400" s="2"/>
      <c r="X400" s="2"/>
      <c r="Y400" s="1"/>
      <c r="Z400" s="1"/>
      <c r="AA400" s="1"/>
      <c r="AB400" s="1"/>
      <c r="AC400" s="2"/>
      <c r="AD400" s="1"/>
      <c r="AE400" s="1"/>
      <c r="AF400" s="1"/>
      <c r="AG400" s="1"/>
      <c r="AH400" s="1"/>
      <c r="AI400" s="1"/>
    </row>
    <row r="401" spans="1:35" ht="12.75" x14ac:dyDescent="0.2">
      <c r="A401" s="1" t="s">
        <v>67</v>
      </c>
      <c r="B401" s="1"/>
      <c r="C401" s="1"/>
      <c r="D401" s="1"/>
      <c r="E401" s="1"/>
      <c r="F401" s="1"/>
      <c r="G401" s="2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2"/>
      <c r="U401" s="2"/>
      <c r="V401" s="1"/>
      <c r="W401" s="2"/>
      <c r="X401" s="2"/>
      <c r="Y401" s="1"/>
      <c r="Z401" s="1"/>
      <c r="AA401" s="1"/>
      <c r="AB401" s="1"/>
      <c r="AC401" s="2"/>
      <c r="AD401" s="1"/>
      <c r="AE401" s="1"/>
      <c r="AF401" s="1"/>
      <c r="AG401" s="1"/>
      <c r="AH401" s="1"/>
      <c r="AI401" s="1"/>
    </row>
    <row r="402" spans="1:35" ht="12.75" x14ac:dyDescent="0.2">
      <c r="A402" s="1" t="s">
        <v>67</v>
      </c>
      <c r="B402" s="1"/>
      <c r="C402" s="1"/>
      <c r="D402" s="1"/>
      <c r="E402" s="1"/>
      <c r="F402" s="1"/>
      <c r="G402" s="2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2"/>
      <c r="U402" s="2"/>
      <c r="V402" s="1"/>
      <c r="W402" s="2"/>
      <c r="X402" s="2"/>
      <c r="Y402" s="1"/>
      <c r="Z402" s="1"/>
      <c r="AA402" s="1"/>
      <c r="AB402" s="1"/>
      <c r="AC402" s="2"/>
      <c r="AD402" s="1"/>
      <c r="AE402" s="1"/>
      <c r="AF402" s="1"/>
      <c r="AG402" s="1"/>
      <c r="AH402" s="1"/>
      <c r="AI402" s="1"/>
    </row>
    <row r="403" spans="1:35" ht="12.75" x14ac:dyDescent="0.2">
      <c r="A403" s="1" t="s">
        <v>67</v>
      </c>
      <c r="B403" s="1"/>
      <c r="C403" s="1"/>
      <c r="D403" s="1"/>
      <c r="E403" s="1"/>
      <c r="F403" s="1"/>
      <c r="G403" s="2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2"/>
      <c r="U403" s="2"/>
      <c r="V403" s="1"/>
      <c r="W403" s="2"/>
      <c r="X403" s="2"/>
      <c r="Y403" s="1"/>
      <c r="Z403" s="1"/>
      <c r="AA403" s="1"/>
      <c r="AB403" s="1"/>
      <c r="AC403" s="2"/>
      <c r="AD403" s="1"/>
      <c r="AE403" s="1"/>
      <c r="AF403" s="1"/>
      <c r="AG403" s="1"/>
      <c r="AH403" s="1"/>
      <c r="AI403" s="1"/>
    </row>
    <row r="404" spans="1:35" ht="12.75" x14ac:dyDescent="0.2">
      <c r="A404" s="1" t="s">
        <v>67</v>
      </c>
      <c r="B404" s="1"/>
      <c r="C404" s="1"/>
      <c r="D404" s="1"/>
      <c r="E404" s="1"/>
      <c r="F404" s="1"/>
      <c r="G404" s="2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2"/>
      <c r="U404" s="2"/>
      <c r="V404" s="1"/>
      <c r="W404" s="2"/>
      <c r="X404" s="2"/>
      <c r="Y404" s="1"/>
      <c r="Z404" s="1"/>
      <c r="AA404" s="1"/>
      <c r="AB404" s="1"/>
      <c r="AC404" s="2"/>
      <c r="AD404" s="1"/>
      <c r="AE404" s="1"/>
      <c r="AF404" s="1"/>
      <c r="AG404" s="1"/>
      <c r="AH404" s="1"/>
      <c r="AI404" s="1"/>
    </row>
    <row r="405" spans="1:35" ht="12.75" x14ac:dyDescent="0.2">
      <c r="A405" s="1" t="s">
        <v>67</v>
      </c>
      <c r="B405" s="1"/>
      <c r="C405" s="1"/>
      <c r="D405" s="1"/>
      <c r="E405" s="1"/>
      <c r="F405" s="1"/>
      <c r="G405" s="2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2"/>
      <c r="U405" s="2"/>
      <c r="V405" s="1"/>
      <c r="W405" s="2"/>
      <c r="X405" s="2"/>
      <c r="Y405" s="1"/>
      <c r="Z405" s="1"/>
      <c r="AA405" s="1"/>
      <c r="AB405" s="1"/>
      <c r="AC405" s="2"/>
      <c r="AD405" s="1"/>
      <c r="AE405" s="1"/>
      <c r="AF405" s="1"/>
      <c r="AG405" s="1"/>
      <c r="AH405" s="1"/>
      <c r="AI405" s="1"/>
    </row>
    <row r="406" spans="1:35" ht="12.75" x14ac:dyDescent="0.2">
      <c r="A406" s="1" t="s">
        <v>67</v>
      </c>
      <c r="B406" s="1"/>
      <c r="C406" s="1"/>
      <c r="D406" s="1"/>
      <c r="E406" s="1"/>
      <c r="F406" s="1"/>
      <c r="G406" s="2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2"/>
      <c r="U406" s="2"/>
      <c r="V406" s="1"/>
      <c r="W406" s="2"/>
      <c r="X406" s="2"/>
      <c r="Y406" s="1"/>
      <c r="Z406" s="1"/>
      <c r="AA406" s="1"/>
      <c r="AB406" s="1"/>
      <c r="AC406" s="2"/>
      <c r="AD406" s="1"/>
      <c r="AE406" s="1"/>
      <c r="AF406" s="1"/>
      <c r="AG406" s="1"/>
      <c r="AH406" s="1"/>
      <c r="AI406" s="1"/>
    </row>
    <row r="407" spans="1:35" ht="12.75" x14ac:dyDescent="0.2">
      <c r="A407" s="1" t="s">
        <v>67</v>
      </c>
      <c r="B407" s="1"/>
      <c r="C407" s="1"/>
      <c r="D407" s="1"/>
      <c r="E407" s="1"/>
      <c r="F407" s="1"/>
      <c r="G407" s="2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2"/>
      <c r="U407" s="2"/>
      <c r="V407" s="1"/>
      <c r="W407" s="2"/>
      <c r="X407" s="2"/>
      <c r="Y407" s="1"/>
      <c r="Z407" s="1"/>
      <c r="AA407" s="1"/>
      <c r="AB407" s="1"/>
      <c r="AC407" s="2"/>
      <c r="AD407" s="1"/>
      <c r="AE407" s="1"/>
      <c r="AF407" s="1"/>
      <c r="AG407" s="1"/>
      <c r="AH407" s="1"/>
      <c r="AI407" s="1"/>
    </row>
    <row r="408" spans="1:35" ht="12.75" x14ac:dyDescent="0.2">
      <c r="A408" s="1" t="s">
        <v>67</v>
      </c>
      <c r="B408" s="1"/>
      <c r="C408" s="1"/>
      <c r="D408" s="1"/>
      <c r="E408" s="1"/>
      <c r="F408" s="1"/>
      <c r="G408" s="2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2"/>
      <c r="U408" s="2"/>
      <c r="V408" s="1"/>
      <c r="W408" s="2"/>
      <c r="X408" s="2"/>
      <c r="Y408" s="1"/>
      <c r="Z408" s="1"/>
      <c r="AA408" s="1"/>
      <c r="AB408" s="1"/>
      <c r="AC408" s="2"/>
      <c r="AD408" s="1"/>
      <c r="AE408" s="1"/>
      <c r="AF408" s="1"/>
      <c r="AG408" s="1"/>
      <c r="AH408" s="1"/>
      <c r="AI408" s="1"/>
    </row>
    <row r="409" spans="1:35" ht="12.75" x14ac:dyDescent="0.2">
      <c r="A409" s="1" t="s">
        <v>67</v>
      </c>
      <c r="B409" s="1"/>
      <c r="C409" s="1"/>
      <c r="D409" s="1"/>
      <c r="E409" s="1"/>
      <c r="F409" s="1"/>
      <c r="G409" s="2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2"/>
      <c r="U409" s="2"/>
      <c r="V409" s="1"/>
      <c r="W409" s="2"/>
      <c r="X409" s="2"/>
      <c r="Y409" s="1"/>
      <c r="Z409" s="1"/>
      <c r="AA409" s="1"/>
      <c r="AB409" s="1"/>
      <c r="AC409" s="2"/>
      <c r="AD409" s="1"/>
      <c r="AE409" s="1"/>
      <c r="AF409" s="1"/>
      <c r="AG409" s="1"/>
      <c r="AH409" s="1"/>
      <c r="AI409" s="1"/>
    </row>
    <row r="410" spans="1:35" ht="12.75" x14ac:dyDescent="0.2">
      <c r="A410" s="1" t="s">
        <v>67</v>
      </c>
      <c r="B410" s="1"/>
      <c r="C410" s="1"/>
      <c r="D410" s="1"/>
      <c r="E410" s="1"/>
      <c r="F410" s="1"/>
      <c r="G410" s="2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2"/>
      <c r="U410" s="2"/>
      <c r="V410" s="1"/>
      <c r="W410" s="2"/>
      <c r="X410" s="2"/>
      <c r="Y410" s="1"/>
      <c r="Z410" s="1"/>
      <c r="AA410" s="1"/>
      <c r="AB410" s="1"/>
      <c r="AC410" s="2"/>
      <c r="AD410" s="1"/>
      <c r="AE410" s="1"/>
      <c r="AF410" s="1"/>
      <c r="AG410" s="1"/>
      <c r="AH410" s="1"/>
      <c r="AI410" s="1"/>
    </row>
    <row r="411" spans="1:35" ht="12.75" x14ac:dyDescent="0.2">
      <c r="A411" s="1" t="s">
        <v>67</v>
      </c>
      <c r="B411" s="1"/>
      <c r="C411" s="1"/>
      <c r="D411" s="1"/>
      <c r="E411" s="1"/>
      <c r="F411" s="1"/>
      <c r="G411" s="2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2"/>
      <c r="U411" s="2"/>
      <c r="V411" s="1"/>
      <c r="W411" s="2"/>
      <c r="X411" s="2"/>
      <c r="Y411" s="1"/>
      <c r="Z411" s="1"/>
      <c r="AA411" s="1"/>
      <c r="AB411" s="1"/>
      <c r="AC411" s="2"/>
      <c r="AD411" s="1"/>
      <c r="AE411" s="1"/>
      <c r="AF411" s="1"/>
      <c r="AG411" s="1"/>
      <c r="AH411" s="1"/>
      <c r="AI411" s="1"/>
    </row>
    <row r="412" spans="1:35" ht="12.75" x14ac:dyDescent="0.2">
      <c r="A412" s="1" t="s">
        <v>67</v>
      </c>
      <c r="B412" s="1"/>
      <c r="C412" s="1"/>
      <c r="D412" s="1"/>
      <c r="E412" s="1"/>
      <c r="F412" s="1"/>
      <c r="G412" s="2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2"/>
      <c r="U412" s="2"/>
      <c r="V412" s="1"/>
      <c r="W412" s="2"/>
      <c r="X412" s="2"/>
      <c r="Y412" s="1"/>
      <c r="Z412" s="1"/>
      <c r="AA412" s="1"/>
      <c r="AB412" s="1"/>
      <c r="AC412" s="2"/>
      <c r="AD412" s="1"/>
      <c r="AE412" s="1"/>
      <c r="AF412" s="1"/>
      <c r="AG412" s="1"/>
      <c r="AH412" s="1"/>
      <c r="AI412" s="1"/>
    </row>
    <row r="413" spans="1:35" ht="12.75" x14ac:dyDescent="0.2">
      <c r="A413" s="1" t="s">
        <v>67</v>
      </c>
      <c r="B413" s="1"/>
      <c r="C413" s="1"/>
      <c r="D413" s="1"/>
      <c r="E413" s="1"/>
      <c r="F413" s="1"/>
      <c r="G413" s="2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2"/>
      <c r="U413" s="2"/>
      <c r="V413" s="1"/>
      <c r="W413" s="2"/>
      <c r="X413" s="2"/>
      <c r="Y413" s="1"/>
      <c r="Z413" s="1"/>
      <c r="AA413" s="1"/>
      <c r="AB413" s="1"/>
      <c r="AC413" s="2"/>
      <c r="AD413" s="1"/>
      <c r="AE413" s="1"/>
      <c r="AF413" s="1"/>
      <c r="AG413" s="1"/>
      <c r="AH413" s="1"/>
      <c r="AI413" s="1"/>
    </row>
    <row r="414" spans="1:35" ht="12.75" x14ac:dyDescent="0.2">
      <c r="A414" s="1" t="s">
        <v>67</v>
      </c>
      <c r="B414" s="1"/>
      <c r="C414" s="1"/>
      <c r="D414" s="1"/>
      <c r="E414" s="1"/>
      <c r="F414" s="1"/>
      <c r="G414" s="2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2"/>
      <c r="U414" s="2"/>
      <c r="V414" s="1"/>
      <c r="W414" s="2"/>
      <c r="X414" s="2"/>
      <c r="Y414" s="1"/>
      <c r="Z414" s="1"/>
      <c r="AA414" s="1"/>
      <c r="AB414" s="1"/>
      <c r="AC414" s="2"/>
      <c r="AD414" s="1"/>
      <c r="AE414" s="1"/>
      <c r="AF414" s="1"/>
      <c r="AG414" s="1"/>
      <c r="AH414" s="1"/>
      <c r="AI414" s="1"/>
    </row>
    <row r="415" spans="1:35" ht="12.75" x14ac:dyDescent="0.2">
      <c r="A415" s="1" t="s">
        <v>67</v>
      </c>
      <c r="B415" s="1"/>
      <c r="C415" s="1"/>
      <c r="D415" s="1"/>
      <c r="E415" s="1"/>
      <c r="F415" s="1"/>
      <c r="G415" s="2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2"/>
      <c r="U415" s="2"/>
      <c r="V415" s="1"/>
      <c r="W415" s="2"/>
      <c r="X415" s="2"/>
      <c r="Y415" s="1"/>
      <c r="Z415" s="1"/>
      <c r="AA415" s="1"/>
      <c r="AB415" s="1"/>
      <c r="AC415" s="2"/>
      <c r="AD415" s="1"/>
      <c r="AE415" s="1"/>
      <c r="AF415" s="1"/>
      <c r="AG415" s="1"/>
      <c r="AH415" s="1"/>
      <c r="AI415" s="1"/>
    </row>
    <row r="416" spans="1:35" ht="12.75" x14ac:dyDescent="0.2">
      <c r="A416" s="1" t="s">
        <v>67</v>
      </c>
      <c r="B416" s="1"/>
      <c r="C416" s="1"/>
      <c r="D416" s="1"/>
      <c r="E416" s="1"/>
      <c r="F416" s="1"/>
      <c r="G416" s="2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2"/>
      <c r="U416" s="2"/>
      <c r="V416" s="1"/>
      <c r="W416" s="2"/>
      <c r="X416" s="2"/>
      <c r="Y416" s="1"/>
      <c r="Z416" s="1"/>
      <c r="AA416" s="1"/>
      <c r="AB416" s="1"/>
      <c r="AC416" s="2"/>
      <c r="AD416" s="1"/>
      <c r="AE416" s="1"/>
      <c r="AF416" s="1"/>
      <c r="AG416" s="1"/>
      <c r="AH416" s="1"/>
      <c r="AI416" s="1"/>
    </row>
    <row r="417" spans="1:35" ht="12.75" x14ac:dyDescent="0.2">
      <c r="A417" s="1" t="s">
        <v>67</v>
      </c>
      <c r="B417" s="1"/>
      <c r="C417" s="1"/>
      <c r="D417" s="1"/>
      <c r="E417" s="1"/>
      <c r="F417" s="1"/>
      <c r="G417" s="2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2"/>
      <c r="U417" s="2"/>
      <c r="V417" s="1"/>
      <c r="W417" s="2"/>
      <c r="X417" s="2"/>
      <c r="Y417" s="1"/>
      <c r="Z417" s="1"/>
      <c r="AA417" s="1"/>
      <c r="AB417" s="1"/>
      <c r="AC417" s="2"/>
      <c r="AD417" s="1"/>
      <c r="AE417" s="1"/>
      <c r="AF417" s="1"/>
      <c r="AG417" s="1"/>
      <c r="AH417" s="1"/>
      <c r="AI417" s="1"/>
    </row>
    <row r="418" spans="1:35" ht="12.75" x14ac:dyDescent="0.2">
      <c r="A418" s="1" t="s">
        <v>67</v>
      </c>
      <c r="B418" s="1"/>
      <c r="C418" s="1"/>
      <c r="D418" s="1"/>
      <c r="E418" s="1"/>
      <c r="F418" s="1"/>
      <c r="G418" s="2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2"/>
      <c r="U418" s="2"/>
      <c r="V418" s="1"/>
      <c r="W418" s="2"/>
      <c r="X418" s="2"/>
      <c r="Y418" s="1"/>
      <c r="Z418" s="1"/>
      <c r="AA418" s="1"/>
      <c r="AB418" s="1"/>
      <c r="AC418" s="2"/>
      <c r="AD418" s="1"/>
      <c r="AE418" s="1"/>
      <c r="AF418" s="1"/>
      <c r="AG418" s="1"/>
      <c r="AH418" s="1"/>
      <c r="AI418" s="1"/>
    </row>
    <row r="419" spans="1:35" ht="12.75" x14ac:dyDescent="0.2">
      <c r="A419" s="1" t="s">
        <v>67</v>
      </c>
      <c r="B419" s="1"/>
      <c r="C419" s="1"/>
      <c r="D419" s="1"/>
      <c r="E419" s="1"/>
      <c r="F419" s="1"/>
      <c r="G419" s="2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2"/>
      <c r="U419" s="2"/>
      <c r="V419" s="1"/>
      <c r="W419" s="2"/>
      <c r="X419" s="2"/>
      <c r="Y419" s="1"/>
      <c r="Z419" s="1"/>
      <c r="AA419" s="1"/>
      <c r="AB419" s="1"/>
      <c r="AC419" s="2"/>
      <c r="AD419" s="1"/>
      <c r="AE419" s="1"/>
      <c r="AF419" s="1"/>
      <c r="AG419" s="1"/>
      <c r="AH419" s="1"/>
      <c r="AI419" s="1"/>
    </row>
    <row r="420" spans="1:35" ht="12.75" x14ac:dyDescent="0.2">
      <c r="A420" s="1" t="s">
        <v>67</v>
      </c>
      <c r="B420" s="1"/>
      <c r="C420" s="1"/>
      <c r="D420" s="1"/>
      <c r="E420" s="1"/>
      <c r="F420" s="1"/>
      <c r="G420" s="2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2"/>
      <c r="U420" s="2"/>
      <c r="V420" s="1"/>
      <c r="W420" s="2"/>
      <c r="X420" s="2"/>
      <c r="Y420" s="1"/>
      <c r="Z420" s="1"/>
      <c r="AA420" s="1"/>
      <c r="AB420" s="1"/>
      <c r="AC420" s="2"/>
      <c r="AD420" s="1"/>
      <c r="AE420" s="1"/>
      <c r="AF420" s="1"/>
      <c r="AG420" s="1"/>
      <c r="AH420" s="1"/>
      <c r="AI420" s="1"/>
    </row>
    <row r="421" spans="1:35" ht="12.75" x14ac:dyDescent="0.2">
      <c r="A421" s="1" t="s">
        <v>67</v>
      </c>
      <c r="B421" s="1"/>
      <c r="C421" s="1"/>
      <c r="D421" s="1"/>
      <c r="E421" s="1"/>
      <c r="F421" s="1"/>
      <c r="G421" s="2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2"/>
      <c r="U421" s="2"/>
      <c r="V421" s="1"/>
      <c r="W421" s="2"/>
      <c r="X421" s="2"/>
      <c r="Y421" s="1"/>
      <c r="Z421" s="1"/>
      <c r="AA421" s="1"/>
      <c r="AB421" s="1"/>
      <c r="AC421" s="2"/>
      <c r="AD421" s="1"/>
      <c r="AE421" s="1"/>
      <c r="AF421" s="1"/>
      <c r="AG421" s="1"/>
      <c r="AH421" s="1"/>
      <c r="AI421" s="1"/>
    </row>
    <row r="422" spans="1:35" ht="12.75" x14ac:dyDescent="0.2">
      <c r="A422" s="1" t="s">
        <v>67</v>
      </c>
      <c r="B422" s="1"/>
      <c r="C422" s="1"/>
      <c r="D422" s="1"/>
      <c r="E422" s="1"/>
      <c r="F422" s="1"/>
      <c r="G422" s="2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2"/>
      <c r="U422" s="2"/>
      <c r="V422" s="1"/>
      <c r="W422" s="2"/>
      <c r="X422" s="2"/>
      <c r="Y422" s="1"/>
      <c r="Z422" s="1"/>
      <c r="AA422" s="1"/>
      <c r="AB422" s="1"/>
      <c r="AC422" s="2"/>
      <c r="AD422" s="1"/>
      <c r="AE422" s="1"/>
      <c r="AF422" s="1"/>
      <c r="AG422" s="1"/>
      <c r="AH422" s="1"/>
      <c r="AI422" s="1"/>
    </row>
    <row r="423" spans="1:35" ht="12.75" x14ac:dyDescent="0.2">
      <c r="A423" s="1" t="s">
        <v>67</v>
      </c>
      <c r="B423" s="1"/>
      <c r="C423" s="1"/>
      <c r="D423" s="1"/>
      <c r="E423" s="1"/>
      <c r="F423" s="1"/>
      <c r="G423" s="2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2"/>
      <c r="U423" s="2"/>
      <c r="V423" s="1"/>
      <c r="W423" s="2"/>
      <c r="X423" s="2"/>
      <c r="Y423" s="1"/>
      <c r="Z423" s="1"/>
      <c r="AA423" s="1"/>
      <c r="AB423" s="1"/>
      <c r="AC423" s="2"/>
      <c r="AD423" s="1"/>
      <c r="AE423" s="1"/>
      <c r="AF423" s="1"/>
      <c r="AG423" s="1"/>
      <c r="AH423" s="1"/>
      <c r="AI423" s="1"/>
    </row>
    <row r="424" spans="1:35" ht="12.75" x14ac:dyDescent="0.2">
      <c r="A424" s="1" t="s">
        <v>67</v>
      </c>
      <c r="B424" s="1"/>
      <c r="C424" s="1"/>
      <c r="D424" s="1"/>
      <c r="E424" s="1"/>
      <c r="F424" s="1"/>
      <c r="G424" s="2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2"/>
      <c r="U424" s="2"/>
      <c r="V424" s="1"/>
      <c r="W424" s="2"/>
      <c r="X424" s="2"/>
      <c r="Y424" s="1"/>
      <c r="Z424" s="1"/>
      <c r="AA424" s="1"/>
      <c r="AB424" s="1"/>
      <c r="AC424" s="2"/>
      <c r="AD424" s="1"/>
      <c r="AE424" s="1"/>
      <c r="AF424" s="1"/>
      <c r="AG424" s="1"/>
      <c r="AH424" s="1"/>
      <c r="AI424" s="1"/>
    </row>
    <row r="425" spans="1:35" ht="12.75" x14ac:dyDescent="0.2">
      <c r="A425" s="1" t="s">
        <v>67</v>
      </c>
      <c r="B425" s="1"/>
      <c r="C425" s="1"/>
      <c r="D425" s="1"/>
      <c r="E425" s="1"/>
      <c r="F425" s="1"/>
      <c r="G425" s="2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2"/>
      <c r="U425" s="2"/>
      <c r="V425" s="1"/>
      <c r="W425" s="2"/>
      <c r="X425" s="2"/>
      <c r="Y425" s="1"/>
      <c r="Z425" s="1"/>
      <c r="AA425" s="1"/>
      <c r="AB425" s="1"/>
      <c r="AC425" s="2"/>
      <c r="AD425" s="1"/>
      <c r="AE425" s="1"/>
      <c r="AF425" s="1"/>
      <c r="AG425" s="1"/>
      <c r="AH425" s="1"/>
      <c r="AI425" s="1"/>
    </row>
    <row r="426" spans="1:35" ht="12.75" x14ac:dyDescent="0.2">
      <c r="A426" s="1" t="s">
        <v>67</v>
      </c>
      <c r="B426" s="1"/>
      <c r="C426" s="1"/>
      <c r="D426" s="1"/>
      <c r="E426" s="1"/>
      <c r="F426" s="1"/>
      <c r="G426" s="2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2"/>
      <c r="U426" s="2"/>
      <c r="V426" s="1"/>
      <c r="W426" s="2"/>
      <c r="X426" s="2"/>
      <c r="Y426" s="1"/>
      <c r="Z426" s="1"/>
      <c r="AA426" s="1"/>
      <c r="AB426" s="1"/>
      <c r="AC426" s="2"/>
      <c r="AD426" s="1"/>
      <c r="AE426" s="1"/>
      <c r="AF426" s="1"/>
      <c r="AG426" s="1"/>
      <c r="AH426" s="1"/>
      <c r="AI426" s="1"/>
    </row>
    <row r="427" spans="1:35" ht="12.75" x14ac:dyDescent="0.2">
      <c r="A427" s="1" t="s">
        <v>67</v>
      </c>
      <c r="B427" s="1"/>
      <c r="C427" s="1"/>
      <c r="D427" s="1"/>
      <c r="E427" s="1"/>
      <c r="F427" s="1"/>
      <c r="G427" s="2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2"/>
      <c r="U427" s="2"/>
      <c r="V427" s="1"/>
      <c r="W427" s="2"/>
      <c r="X427" s="2"/>
      <c r="Y427" s="1"/>
      <c r="Z427" s="1"/>
      <c r="AA427" s="1"/>
      <c r="AB427" s="1"/>
      <c r="AC427" s="2"/>
      <c r="AD427" s="1"/>
      <c r="AE427" s="1"/>
      <c r="AF427" s="1"/>
      <c r="AG427" s="1"/>
      <c r="AH427" s="1"/>
      <c r="AI427" s="1"/>
    </row>
    <row r="428" spans="1:35" ht="12.75" x14ac:dyDescent="0.2">
      <c r="A428" s="1" t="s">
        <v>67</v>
      </c>
      <c r="B428" s="1"/>
      <c r="C428" s="1"/>
      <c r="D428" s="1"/>
      <c r="E428" s="1"/>
      <c r="F428" s="1"/>
      <c r="G428" s="2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2"/>
      <c r="U428" s="2"/>
      <c r="V428" s="1"/>
      <c r="W428" s="2"/>
      <c r="X428" s="2"/>
      <c r="Y428" s="1"/>
      <c r="Z428" s="1"/>
      <c r="AA428" s="1"/>
      <c r="AB428" s="1"/>
      <c r="AC428" s="2"/>
      <c r="AD428" s="1"/>
      <c r="AE428" s="1"/>
      <c r="AF428" s="1"/>
      <c r="AG428" s="1"/>
      <c r="AH428" s="1"/>
      <c r="AI428" s="1"/>
    </row>
    <row r="429" spans="1:35" ht="12.75" x14ac:dyDescent="0.2">
      <c r="A429" s="1" t="s">
        <v>67</v>
      </c>
      <c r="B429" s="1"/>
      <c r="C429" s="1"/>
      <c r="D429" s="1"/>
      <c r="E429" s="1"/>
      <c r="F429" s="1"/>
      <c r="G429" s="2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2"/>
      <c r="U429" s="2"/>
      <c r="V429" s="1"/>
      <c r="W429" s="2"/>
      <c r="X429" s="2"/>
      <c r="Y429" s="1"/>
      <c r="Z429" s="1"/>
      <c r="AA429" s="1"/>
      <c r="AB429" s="1"/>
      <c r="AC429" s="2"/>
      <c r="AD429" s="1"/>
      <c r="AE429" s="1"/>
      <c r="AF429" s="1"/>
      <c r="AG429" s="1"/>
      <c r="AH429" s="1"/>
      <c r="AI429" s="1"/>
    </row>
    <row r="430" spans="1:35" ht="12.75" x14ac:dyDescent="0.2">
      <c r="A430" s="1" t="s">
        <v>67</v>
      </c>
      <c r="B430" s="1"/>
      <c r="C430" s="1"/>
      <c r="D430" s="1"/>
      <c r="E430" s="1"/>
      <c r="F430" s="1"/>
      <c r="G430" s="2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2"/>
      <c r="U430" s="2"/>
      <c r="V430" s="1"/>
      <c r="W430" s="2"/>
      <c r="X430" s="2"/>
      <c r="Y430" s="1"/>
      <c r="Z430" s="1"/>
      <c r="AA430" s="1"/>
      <c r="AB430" s="1"/>
      <c r="AC430" s="2"/>
      <c r="AD430" s="1"/>
      <c r="AE430" s="1"/>
      <c r="AF430" s="1"/>
      <c r="AG430" s="1"/>
      <c r="AH430" s="1"/>
      <c r="AI430" s="1"/>
    </row>
    <row r="431" spans="1:35" ht="12.75" x14ac:dyDescent="0.2">
      <c r="A431" s="1" t="s">
        <v>67</v>
      </c>
      <c r="B431" s="1"/>
      <c r="C431" s="1"/>
      <c r="D431" s="1"/>
      <c r="E431" s="1"/>
      <c r="F431" s="1"/>
      <c r="G431" s="2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2"/>
      <c r="U431" s="2"/>
      <c r="V431" s="1"/>
      <c r="W431" s="2"/>
      <c r="X431" s="2"/>
      <c r="Y431" s="1"/>
      <c r="Z431" s="1"/>
      <c r="AA431" s="1"/>
      <c r="AB431" s="1"/>
      <c r="AC431" s="2"/>
      <c r="AD431" s="1"/>
      <c r="AE431" s="1"/>
      <c r="AF431" s="1"/>
      <c r="AG431" s="1"/>
      <c r="AH431" s="1"/>
      <c r="AI431" s="1"/>
    </row>
    <row r="432" spans="1:35" ht="12.75" x14ac:dyDescent="0.2">
      <c r="A432" s="1" t="s">
        <v>67</v>
      </c>
      <c r="B432" s="1"/>
      <c r="C432" s="1"/>
      <c r="D432" s="1"/>
      <c r="E432" s="1"/>
      <c r="F432" s="1"/>
      <c r="G432" s="2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2"/>
      <c r="U432" s="2"/>
      <c r="V432" s="1"/>
      <c r="W432" s="2"/>
      <c r="X432" s="2"/>
      <c r="Y432" s="1"/>
      <c r="Z432" s="1"/>
      <c r="AA432" s="1"/>
      <c r="AB432" s="1"/>
      <c r="AC432" s="2"/>
      <c r="AD432" s="1"/>
      <c r="AE432" s="1"/>
      <c r="AF432" s="1"/>
      <c r="AG432" s="1"/>
      <c r="AH432" s="1"/>
      <c r="AI432" s="1"/>
    </row>
    <row r="433" spans="1:35" ht="12.75" x14ac:dyDescent="0.2">
      <c r="A433" s="1" t="s">
        <v>67</v>
      </c>
      <c r="B433" s="1"/>
      <c r="C433" s="1"/>
      <c r="D433" s="1"/>
      <c r="E433" s="1"/>
      <c r="F433" s="1"/>
      <c r="G433" s="2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2"/>
      <c r="U433" s="2"/>
      <c r="V433" s="1"/>
      <c r="W433" s="2"/>
      <c r="X433" s="2"/>
      <c r="Y433" s="1"/>
      <c r="Z433" s="1"/>
      <c r="AA433" s="1"/>
      <c r="AB433" s="1"/>
      <c r="AC433" s="2"/>
      <c r="AD433" s="1"/>
      <c r="AE433" s="1"/>
      <c r="AF433" s="1"/>
      <c r="AG433" s="1"/>
      <c r="AH433" s="1"/>
      <c r="AI433" s="1"/>
    </row>
    <row r="434" spans="1:35" ht="12.75" x14ac:dyDescent="0.2">
      <c r="A434" s="1" t="s">
        <v>67</v>
      </c>
      <c r="B434" s="1"/>
      <c r="C434" s="1"/>
      <c r="D434" s="1"/>
      <c r="E434" s="1"/>
      <c r="F434" s="1"/>
      <c r="G434" s="2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2"/>
      <c r="U434" s="2"/>
      <c r="V434" s="1"/>
      <c r="W434" s="2"/>
      <c r="X434" s="2"/>
      <c r="Y434" s="1"/>
      <c r="Z434" s="1"/>
      <c r="AA434" s="1"/>
      <c r="AB434" s="1"/>
      <c r="AC434" s="2"/>
      <c r="AD434" s="1"/>
      <c r="AE434" s="1"/>
      <c r="AF434" s="1"/>
      <c r="AG434" s="1"/>
      <c r="AH434" s="1"/>
      <c r="AI434" s="1"/>
    </row>
    <row r="435" spans="1:35" ht="12.75" x14ac:dyDescent="0.2">
      <c r="A435" s="1" t="s">
        <v>67</v>
      </c>
      <c r="B435" s="1"/>
      <c r="C435" s="1"/>
      <c r="D435" s="1"/>
      <c r="E435" s="1"/>
      <c r="F435" s="1"/>
      <c r="G435" s="2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2"/>
      <c r="U435" s="2"/>
      <c r="V435" s="1"/>
      <c r="W435" s="2"/>
      <c r="X435" s="2"/>
      <c r="Y435" s="1"/>
      <c r="Z435" s="1"/>
      <c r="AA435" s="1"/>
      <c r="AB435" s="1"/>
      <c r="AC435" s="2"/>
      <c r="AD435" s="1"/>
      <c r="AE435" s="1"/>
      <c r="AF435" s="1"/>
      <c r="AG435" s="1"/>
      <c r="AH435" s="1"/>
      <c r="AI435" s="1"/>
    </row>
    <row r="436" spans="1:35" ht="12.75" x14ac:dyDescent="0.2">
      <c r="A436" s="1" t="s">
        <v>67</v>
      </c>
      <c r="B436" s="1"/>
      <c r="C436" s="1"/>
      <c r="D436" s="1"/>
      <c r="E436" s="1"/>
      <c r="F436" s="1"/>
      <c r="G436" s="2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2"/>
      <c r="U436" s="2"/>
      <c r="V436" s="1"/>
      <c r="W436" s="2"/>
      <c r="X436" s="2"/>
      <c r="Y436" s="1"/>
      <c r="Z436" s="1"/>
      <c r="AA436" s="1"/>
      <c r="AB436" s="1"/>
      <c r="AC436" s="2"/>
      <c r="AD436" s="1"/>
      <c r="AE436" s="1"/>
      <c r="AF436" s="1"/>
      <c r="AG436" s="1"/>
      <c r="AH436" s="1"/>
      <c r="AI436" s="1"/>
    </row>
    <row r="437" spans="1:35" ht="12.75" x14ac:dyDescent="0.2">
      <c r="A437" s="1" t="s">
        <v>67</v>
      </c>
      <c r="B437" s="1"/>
      <c r="C437" s="1"/>
      <c r="D437" s="1"/>
      <c r="E437" s="1"/>
      <c r="F437" s="1"/>
      <c r="G437" s="2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2"/>
      <c r="U437" s="2"/>
      <c r="V437" s="1"/>
      <c r="W437" s="2"/>
      <c r="X437" s="2"/>
      <c r="Y437" s="1"/>
      <c r="Z437" s="1"/>
      <c r="AA437" s="1"/>
      <c r="AB437" s="1"/>
      <c r="AC437" s="2"/>
      <c r="AD437" s="1"/>
      <c r="AE437" s="1"/>
      <c r="AF437" s="1"/>
      <c r="AG437" s="1"/>
      <c r="AH437" s="1"/>
      <c r="AI437" s="1"/>
    </row>
    <row r="438" spans="1:35" ht="12.75" x14ac:dyDescent="0.2">
      <c r="A438" s="1" t="s">
        <v>67</v>
      </c>
      <c r="B438" s="1"/>
      <c r="C438" s="1"/>
      <c r="D438" s="1"/>
      <c r="E438" s="1"/>
      <c r="F438" s="1"/>
      <c r="G438" s="2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2"/>
      <c r="U438" s="2"/>
      <c r="V438" s="1"/>
      <c r="W438" s="2"/>
      <c r="X438" s="2"/>
      <c r="Y438" s="1"/>
      <c r="Z438" s="1"/>
      <c r="AA438" s="1"/>
      <c r="AB438" s="1"/>
      <c r="AC438" s="2"/>
      <c r="AD438" s="1"/>
      <c r="AE438" s="1"/>
      <c r="AF438" s="1"/>
      <c r="AG438" s="1"/>
      <c r="AH438" s="1"/>
      <c r="AI438" s="1"/>
    </row>
    <row r="439" spans="1:35" ht="12.75" x14ac:dyDescent="0.2">
      <c r="A439" s="1" t="s">
        <v>67</v>
      </c>
      <c r="B439" s="1"/>
      <c r="C439" s="1"/>
      <c r="D439" s="1"/>
      <c r="E439" s="1"/>
      <c r="F439" s="1"/>
      <c r="G439" s="2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2"/>
      <c r="U439" s="2"/>
      <c r="V439" s="1"/>
      <c r="W439" s="2"/>
      <c r="X439" s="2"/>
      <c r="Y439" s="1"/>
      <c r="Z439" s="1"/>
      <c r="AA439" s="1"/>
      <c r="AB439" s="1"/>
      <c r="AC439" s="2"/>
      <c r="AD439" s="1"/>
      <c r="AE439" s="1"/>
      <c r="AF439" s="1"/>
      <c r="AG439" s="1"/>
      <c r="AH439" s="1"/>
      <c r="AI439" s="1"/>
    </row>
    <row r="440" spans="1:35" ht="12.75" x14ac:dyDescent="0.2">
      <c r="A440" s="1" t="s">
        <v>67</v>
      </c>
      <c r="B440" s="1"/>
      <c r="C440" s="1"/>
      <c r="D440" s="1"/>
      <c r="E440" s="1"/>
      <c r="F440" s="1"/>
      <c r="G440" s="2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2"/>
      <c r="U440" s="2"/>
      <c r="V440" s="1"/>
      <c r="W440" s="2"/>
      <c r="X440" s="2"/>
      <c r="Y440" s="1"/>
      <c r="Z440" s="1"/>
      <c r="AA440" s="1"/>
      <c r="AB440" s="1"/>
      <c r="AC440" s="2"/>
      <c r="AD440" s="1"/>
      <c r="AE440" s="1"/>
      <c r="AF440" s="1"/>
      <c r="AG440" s="1"/>
      <c r="AH440" s="1"/>
      <c r="AI440" s="1"/>
    </row>
    <row r="441" spans="1:35" ht="12.75" x14ac:dyDescent="0.2">
      <c r="A441" s="1" t="s">
        <v>67</v>
      </c>
      <c r="B441" s="1"/>
      <c r="C441" s="1"/>
      <c r="D441" s="1"/>
      <c r="E441" s="1"/>
      <c r="F441" s="1"/>
      <c r="G441" s="2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2"/>
      <c r="U441" s="2"/>
      <c r="V441" s="1"/>
      <c r="W441" s="2"/>
      <c r="X441" s="2"/>
      <c r="Y441" s="1"/>
      <c r="Z441" s="1"/>
      <c r="AA441" s="1"/>
      <c r="AB441" s="1"/>
      <c r="AC441" s="2"/>
      <c r="AD441" s="1"/>
      <c r="AE441" s="1"/>
      <c r="AF441" s="1"/>
      <c r="AG441" s="1"/>
      <c r="AH441" s="1"/>
      <c r="AI441" s="1"/>
    </row>
    <row r="442" spans="1:35" ht="12.75" x14ac:dyDescent="0.2">
      <c r="A442" s="1" t="s">
        <v>67</v>
      </c>
      <c r="B442" s="1"/>
      <c r="C442" s="1"/>
      <c r="D442" s="1"/>
      <c r="E442" s="1"/>
      <c r="F442" s="1"/>
      <c r="G442" s="2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2"/>
      <c r="U442" s="2"/>
      <c r="V442" s="1"/>
      <c r="W442" s="2"/>
      <c r="X442" s="2"/>
      <c r="Y442" s="1"/>
      <c r="Z442" s="1"/>
      <c r="AA442" s="1"/>
      <c r="AB442" s="1"/>
      <c r="AC442" s="2"/>
      <c r="AD442" s="1"/>
      <c r="AE442" s="1"/>
      <c r="AF442" s="1"/>
      <c r="AG442" s="1"/>
      <c r="AH442" s="1"/>
      <c r="AI442" s="1"/>
    </row>
    <row r="443" spans="1:35" ht="12.75" x14ac:dyDescent="0.2">
      <c r="A443" s="1" t="s">
        <v>67</v>
      </c>
      <c r="B443" s="1"/>
      <c r="C443" s="1"/>
      <c r="D443" s="1"/>
      <c r="E443" s="1"/>
      <c r="F443" s="1"/>
      <c r="G443" s="2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2"/>
      <c r="U443" s="2"/>
      <c r="V443" s="1"/>
      <c r="W443" s="2"/>
      <c r="X443" s="2"/>
      <c r="Y443" s="1"/>
      <c r="Z443" s="1"/>
      <c r="AA443" s="1"/>
      <c r="AB443" s="1"/>
      <c r="AC443" s="2"/>
      <c r="AD443" s="1"/>
      <c r="AE443" s="1"/>
      <c r="AF443" s="1"/>
      <c r="AG443" s="1"/>
      <c r="AH443" s="1"/>
      <c r="AI443" s="1"/>
    </row>
    <row r="444" spans="1:35" ht="12.75" x14ac:dyDescent="0.2">
      <c r="A444" s="1" t="s">
        <v>67</v>
      </c>
      <c r="B444" s="1"/>
      <c r="C444" s="1"/>
      <c r="D444" s="1"/>
      <c r="E444" s="1"/>
      <c r="F444" s="1"/>
      <c r="G444" s="2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2"/>
      <c r="U444" s="2"/>
      <c r="V444" s="1"/>
      <c r="W444" s="2"/>
      <c r="X444" s="2"/>
      <c r="Y444" s="1"/>
      <c r="Z444" s="1"/>
      <c r="AA444" s="1"/>
      <c r="AB444" s="1"/>
      <c r="AC444" s="2"/>
      <c r="AD444" s="1"/>
      <c r="AE444" s="1"/>
      <c r="AF444" s="1"/>
      <c r="AG444" s="1"/>
      <c r="AH444" s="1"/>
      <c r="AI444" s="1"/>
    </row>
    <row r="445" spans="1:35" ht="12.75" x14ac:dyDescent="0.2">
      <c r="A445" s="1" t="s">
        <v>67</v>
      </c>
      <c r="B445" s="1"/>
      <c r="C445" s="1"/>
      <c r="D445" s="1"/>
      <c r="E445" s="1"/>
      <c r="F445" s="1"/>
      <c r="G445" s="2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2"/>
      <c r="U445" s="2"/>
      <c r="V445" s="1"/>
      <c r="W445" s="2"/>
      <c r="X445" s="2"/>
      <c r="Y445" s="1"/>
      <c r="Z445" s="1"/>
      <c r="AA445" s="1"/>
      <c r="AB445" s="1"/>
      <c r="AC445" s="2"/>
      <c r="AD445" s="1"/>
      <c r="AE445" s="1"/>
      <c r="AF445" s="1"/>
      <c r="AG445" s="1"/>
      <c r="AH445" s="1"/>
      <c r="AI445" s="1"/>
    </row>
    <row r="446" spans="1:35" ht="12.75" x14ac:dyDescent="0.2">
      <c r="A446" s="1" t="s">
        <v>67</v>
      </c>
      <c r="B446" s="1"/>
      <c r="C446" s="1"/>
      <c r="D446" s="1"/>
      <c r="E446" s="1"/>
      <c r="F446" s="1"/>
      <c r="G446" s="2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2"/>
      <c r="U446" s="2"/>
      <c r="V446" s="1"/>
      <c r="W446" s="2"/>
      <c r="X446" s="2"/>
      <c r="Y446" s="1"/>
      <c r="Z446" s="1"/>
      <c r="AA446" s="1"/>
      <c r="AB446" s="1"/>
      <c r="AC446" s="2"/>
      <c r="AD446" s="1"/>
      <c r="AE446" s="1"/>
      <c r="AF446" s="1"/>
      <c r="AG446" s="1"/>
      <c r="AH446" s="1"/>
      <c r="AI446" s="1"/>
    </row>
    <row r="447" spans="1:35" ht="12.75" x14ac:dyDescent="0.2">
      <c r="A447" s="1" t="s">
        <v>67</v>
      </c>
      <c r="B447" s="1"/>
      <c r="C447" s="1"/>
      <c r="D447" s="1"/>
      <c r="E447" s="1"/>
      <c r="F447" s="1"/>
      <c r="G447" s="2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2"/>
      <c r="U447" s="2"/>
      <c r="V447" s="1"/>
      <c r="W447" s="2"/>
      <c r="X447" s="2"/>
      <c r="Y447" s="1"/>
      <c r="Z447" s="1"/>
      <c r="AA447" s="1"/>
      <c r="AB447" s="1"/>
      <c r="AC447" s="2"/>
      <c r="AD447" s="1"/>
      <c r="AE447" s="1"/>
      <c r="AF447" s="1"/>
      <c r="AG447" s="1"/>
      <c r="AH447" s="1"/>
      <c r="AI447" s="1"/>
    </row>
    <row r="448" spans="1:35" ht="12.75" x14ac:dyDescent="0.2">
      <c r="A448" s="1" t="s">
        <v>67</v>
      </c>
      <c r="B448" s="1"/>
      <c r="C448" s="1"/>
      <c r="D448" s="1"/>
      <c r="E448" s="1"/>
      <c r="F448" s="1"/>
      <c r="G448" s="2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2"/>
      <c r="U448" s="2"/>
      <c r="V448" s="1"/>
      <c r="W448" s="2"/>
      <c r="X448" s="2"/>
      <c r="Y448" s="1"/>
      <c r="Z448" s="1"/>
      <c r="AA448" s="1"/>
      <c r="AB448" s="1"/>
      <c r="AC448" s="2"/>
      <c r="AD448" s="1"/>
      <c r="AE448" s="1"/>
      <c r="AF448" s="1"/>
      <c r="AG448" s="1"/>
      <c r="AH448" s="1"/>
      <c r="AI448" s="1"/>
    </row>
    <row r="449" spans="1:35" ht="12.75" x14ac:dyDescent="0.2">
      <c r="A449" s="1" t="s">
        <v>67</v>
      </c>
      <c r="B449" s="1"/>
      <c r="C449" s="1"/>
      <c r="D449" s="1"/>
      <c r="E449" s="1"/>
      <c r="F449" s="1"/>
      <c r="G449" s="2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2"/>
      <c r="U449" s="2"/>
      <c r="V449" s="1"/>
      <c r="W449" s="2"/>
      <c r="X449" s="2"/>
      <c r="Y449" s="1"/>
      <c r="Z449" s="1"/>
      <c r="AA449" s="1"/>
      <c r="AB449" s="1"/>
      <c r="AC449" s="2"/>
      <c r="AD449" s="1"/>
      <c r="AE449" s="1"/>
      <c r="AF449" s="1"/>
      <c r="AG449" s="1"/>
      <c r="AH449" s="1"/>
      <c r="AI449" s="1"/>
    </row>
    <row r="450" spans="1:35" ht="12.75" x14ac:dyDescent="0.2">
      <c r="A450" s="1" t="s">
        <v>67</v>
      </c>
      <c r="B450" s="1"/>
      <c r="C450" s="1"/>
      <c r="D450" s="1"/>
      <c r="E450" s="1"/>
      <c r="F450" s="1"/>
      <c r="G450" s="2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2"/>
      <c r="U450" s="2"/>
      <c r="V450" s="1"/>
      <c r="W450" s="2"/>
      <c r="X450" s="2"/>
      <c r="Y450" s="1"/>
      <c r="Z450" s="1"/>
      <c r="AA450" s="1"/>
      <c r="AB450" s="1"/>
      <c r="AC450" s="2"/>
      <c r="AD450" s="1"/>
      <c r="AE450" s="1"/>
      <c r="AF450" s="1"/>
      <c r="AG450" s="1"/>
      <c r="AH450" s="1"/>
      <c r="AI450" s="1"/>
    </row>
    <row r="451" spans="1:35" ht="12.75" x14ac:dyDescent="0.2">
      <c r="A451" s="1" t="s">
        <v>67</v>
      </c>
      <c r="B451" s="1"/>
      <c r="C451" s="1"/>
      <c r="D451" s="1"/>
      <c r="E451" s="1"/>
      <c r="F451" s="1"/>
      <c r="G451" s="2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2"/>
      <c r="U451" s="2"/>
      <c r="V451" s="1"/>
      <c r="W451" s="2"/>
      <c r="X451" s="2"/>
      <c r="Y451" s="1"/>
      <c r="Z451" s="1"/>
      <c r="AA451" s="1"/>
      <c r="AB451" s="1"/>
      <c r="AC451" s="2"/>
      <c r="AD451" s="1"/>
      <c r="AE451" s="1"/>
      <c r="AF451" s="1"/>
      <c r="AG451" s="1"/>
      <c r="AH451" s="1"/>
      <c r="AI451" s="1"/>
    </row>
    <row r="452" spans="1:35" ht="12.75" x14ac:dyDescent="0.2">
      <c r="A452" s="1" t="s">
        <v>67</v>
      </c>
      <c r="B452" s="1"/>
      <c r="C452" s="1"/>
      <c r="D452" s="1"/>
      <c r="E452" s="1"/>
      <c r="F452" s="1"/>
      <c r="G452" s="2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2"/>
      <c r="U452" s="2"/>
      <c r="V452" s="1"/>
      <c r="W452" s="2"/>
      <c r="X452" s="2"/>
      <c r="Y452" s="1"/>
      <c r="Z452" s="1"/>
      <c r="AA452" s="1"/>
      <c r="AB452" s="1"/>
      <c r="AC452" s="2"/>
      <c r="AD452" s="1"/>
      <c r="AE452" s="1"/>
      <c r="AF452" s="1"/>
      <c r="AG452" s="1"/>
      <c r="AH452" s="1"/>
      <c r="AI452" s="1"/>
    </row>
    <row r="453" spans="1:35" ht="12.75" x14ac:dyDescent="0.2">
      <c r="A453" s="1" t="s">
        <v>67</v>
      </c>
      <c r="B453" s="1"/>
      <c r="C453" s="1"/>
      <c r="D453" s="1"/>
      <c r="E453" s="1"/>
      <c r="F453" s="1"/>
      <c r="G453" s="2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2"/>
      <c r="U453" s="2"/>
      <c r="V453" s="1"/>
      <c r="W453" s="2"/>
      <c r="X453" s="2"/>
      <c r="Y453" s="1"/>
      <c r="Z453" s="1"/>
      <c r="AA453" s="1"/>
      <c r="AB453" s="1"/>
      <c r="AC453" s="2"/>
      <c r="AD453" s="1"/>
      <c r="AE453" s="1"/>
      <c r="AF453" s="1"/>
      <c r="AG453" s="1"/>
      <c r="AH453" s="1"/>
      <c r="AI453" s="1"/>
    </row>
    <row r="454" spans="1:35" ht="12.75" x14ac:dyDescent="0.2">
      <c r="A454" s="1" t="s">
        <v>67</v>
      </c>
      <c r="B454" s="1"/>
      <c r="C454" s="1"/>
      <c r="D454" s="1"/>
      <c r="E454" s="1"/>
      <c r="F454" s="1"/>
      <c r="G454" s="2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2"/>
      <c r="U454" s="2"/>
      <c r="V454" s="1"/>
      <c r="W454" s="2"/>
      <c r="X454" s="2"/>
      <c r="Y454" s="1"/>
      <c r="Z454" s="1"/>
      <c r="AA454" s="1"/>
      <c r="AB454" s="1"/>
      <c r="AC454" s="2"/>
      <c r="AD454" s="1"/>
      <c r="AE454" s="1"/>
      <c r="AF454" s="1"/>
      <c r="AG454" s="1"/>
      <c r="AH454" s="1"/>
      <c r="AI454" s="1"/>
    </row>
    <row r="455" spans="1:35" ht="12.75" x14ac:dyDescent="0.2">
      <c r="A455" s="1" t="s">
        <v>67</v>
      </c>
      <c r="B455" s="1"/>
      <c r="C455" s="1"/>
      <c r="D455" s="1"/>
      <c r="E455" s="1"/>
      <c r="F455" s="1"/>
      <c r="G455" s="2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2"/>
      <c r="U455" s="2"/>
      <c r="V455" s="1"/>
      <c r="W455" s="2"/>
      <c r="X455" s="2"/>
      <c r="Y455" s="1"/>
      <c r="Z455" s="1"/>
      <c r="AA455" s="1"/>
      <c r="AB455" s="1"/>
      <c r="AC455" s="2"/>
      <c r="AD455" s="1"/>
      <c r="AE455" s="1"/>
      <c r="AF455" s="1"/>
      <c r="AG455" s="1"/>
      <c r="AH455" s="1"/>
      <c r="AI455" s="1"/>
    </row>
    <row r="456" spans="1:35" ht="12.75" x14ac:dyDescent="0.2">
      <c r="A456" s="1" t="s">
        <v>67</v>
      </c>
      <c r="B456" s="1"/>
      <c r="C456" s="1"/>
      <c r="D456" s="1"/>
      <c r="E456" s="1"/>
      <c r="F456" s="1"/>
      <c r="G456" s="2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2"/>
      <c r="U456" s="2"/>
      <c r="V456" s="1"/>
      <c r="W456" s="2"/>
      <c r="X456" s="2"/>
      <c r="Y456" s="1"/>
      <c r="Z456" s="1"/>
      <c r="AA456" s="1"/>
      <c r="AB456" s="1"/>
      <c r="AC456" s="2"/>
      <c r="AD456" s="1"/>
      <c r="AE456" s="1"/>
      <c r="AF456" s="1"/>
      <c r="AG456" s="1"/>
      <c r="AH456" s="1"/>
      <c r="AI456" s="1"/>
    </row>
    <row r="457" spans="1:35" ht="12.75" x14ac:dyDescent="0.2">
      <c r="A457" s="1" t="s">
        <v>67</v>
      </c>
      <c r="B457" s="1"/>
      <c r="C457" s="1"/>
      <c r="D457" s="1"/>
      <c r="E457" s="1"/>
      <c r="F457" s="1"/>
      <c r="G457" s="2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2"/>
      <c r="U457" s="2"/>
      <c r="V457" s="1"/>
      <c r="W457" s="2"/>
      <c r="X457" s="2"/>
      <c r="Y457" s="1"/>
      <c r="Z457" s="1"/>
      <c r="AA457" s="1"/>
      <c r="AB457" s="1"/>
      <c r="AC457" s="2"/>
      <c r="AD457" s="1"/>
      <c r="AE457" s="1"/>
      <c r="AF457" s="1"/>
      <c r="AG457" s="1"/>
      <c r="AH457" s="1"/>
      <c r="AI457" s="1"/>
    </row>
    <row r="458" spans="1:35" ht="12.75" x14ac:dyDescent="0.2">
      <c r="A458" s="1" t="s">
        <v>67</v>
      </c>
      <c r="B458" s="1"/>
      <c r="C458" s="1"/>
      <c r="D458" s="1"/>
      <c r="E458" s="1"/>
      <c r="F458" s="1"/>
      <c r="G458" s="2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2"/>
      <c r="U458" s="2"/>
      <c r="V458" s="1"/>
      <c r="W458" s="2"/>
      <c r="X458" s="2"/>
      <c r="Y458" s="1"/>
      <c r="Z458" s="1"/>
      <c r="AA458" s="1"/>
      <c r="AB458" s="1"/>
      <c r="AC458" s="2"/>
      <c r="AD458" s="1"/>
      <c r="AE458" s="1"/>
      <c r="AF458" s="1"/>
      <c r="AG458" s="1"/>
      <c r="AH458" s="1"/>
      <c r="AI458" s="1"/>
    </row>
    <row r="459" spans="1:35" ht="12.75" x14ac:dyDescent="0.2">
      <c r="A459" s="1" t="s">
        <v>67</v>
      </c>
      <c r="B459" s="1"/>
      <c r="C459" s="1"/>
      <c r="D459" s="1"/>
      <c r="E459" s="1"/>
      <c r="F459" s="1"/>
      <c r="G459" s="2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2"/>
      <c r="U459" s="2"/>
      <c r="V459" s="1"/>
      <c r="W459" s="2"/>
      <c r="X459" s="2"/>
      <c r="Y459" s="1"/>
      <c r="Z459" s="1"/>
      <c r="AA459" s="1"/>
      <c r="AB459" s="1"/>
      <c r="AC459" s="2"/>
      <c r="AD459" s="1"/>
      <c r="AE459" s="1"/>
      <c r="AF459" s="1"/>
      <c r="AG459" s="1"/>
      <c r="AH459" s="1"/>
      <c r="AI459" s="1"/>
    </row>
    <row r="460" spans="1:35" ht="12.75" x14ac:dyDescent="0.2">
      <c r="A460" s="1" t="s">
        <v>67</v>
      </c>
      <c r="B460" s="1"/>
      <c r="C460" s="1"/>
      <c r="D460" s="1"/>
      <c r="E460" s="1"/>
      <c r="F460" s="1"/>
      <c r="G460" s="2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2"/>
      <c r="U460" s="2"/>
      <c r="V460" s="1"/>
      <c r="W460" s="2"/>
      <c r="X460" s="2"/>
      <c r="Y460" s="1"/>
      <c r="Z460" s="1"/>
      <c r="AA460" s="1"/>
      <c r="AB460" s="1"/>
      <c r="AC460" s="2"/>
      <c r="AD460" s="1"/>
      <c r="AE460" s="1"/>
      <c r="AF460" s="1"/>
      <c r="AG460" s="1"/>
      <c r="AH460" s="1"/>
      <c r="AI460" s="1"/>
    </row>
    <row r="461" spans="1:35" ht="12.75" x14ac:dyDescent="0.2">
      <c r="A461" s="1" t="s">
        <v>67</v>
      </c>
      <c r="B461" s="1"/>
      <c r="C461" s="1"/>
      <c r="D461" s="1"/>
      <c r="E461" s="1"/>
      <c r="F461" s="1"/>
      <c r="G461" s="2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2"/>
      <c r="U461" s="2"/>
      <c r="V461" s="1"/>
      <c r="W461" s="2"/>
      <c r="X461" s="2"/>
      <c r="Y461" s="1"/>
      <c r="Z461" s="1"/>
      <c r="AA461" s="1"/>
      <c r="AB461" s="1"/>
      <c r="AC461" s="2"/>
      <c r="AD461" s="1"/>
      <c r="AE461" s="1"/>
      <c r="AF461" s="1"/>
      <c r="AG461" s="1"/>
      <c r="AH461" s="1"/>
      <c r="AI461" s="1"/>
    </row>
    <row r="462" spans="1:35" ht="12.75" x14ac:dyDescent="0.2">
      <c r="A462" s="1" t="s">
        <v>67</v>
      </c>
      <c r="B462" s="1"/>
      <c r="C462" s="1"/>
      <c r="D462" s="1"/>
      <c r="E462" s="1"/>
      <c r="F462" s="1"/>
      <c r="G462" s="2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2"/>
      <c r="U462" s="2"/>
      <c r="V462" s="1"/>
      <c r="W462" s="2"/>
      <c r="X462" s="2"/>
      <c r="Y462" s="1"/>
      <c r="Z462" s="1"/>
      <c r="AA462" s="1"/>
      <c r="AB462" s="1"/>
      <c r="AC462" s="2"/>
      <c r="AD462" s="1"/>
      <c r="AE462" s="1"/>
      <c r="AF462" s="1"/>
      <c r="AG462" s="1"/>
      <c r="AH462" s="1"/>
      <c r="AI462" s="1"/>
    </row>
    <row r="463" spans="1:35" ht="12.75" x14ac:dyDescent="0.2">
      <c r="A463" s="1" t="s">
        <v>67</v>
      </c>
      <c r="B463" s="1"/>
      <c r="C463" s="1"/>
      <c r="D463" s="1"/>
      <c r="E463" s="1"/>
      <c r="F463" s="1"/>
      <c r="G463" s="2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2"/>
      <c r="U463" s="2"/>
      <c r="V463" s="1"/>
      <c r="W463" s="2"/>
      <c r="X463" s="2"/>
      <c r="Y463" s="1"/>
      <c r="Z463" s="1"/>
      <c r="AA463" s="1"/>
      <c r="AB463" s="1"/>
      <c r="AC463" s="2"/>
      <c r="AD463" s="1"/>
      <c r="AE463" s="1"/>
      <c r="AF463" s="1"/>
      <c r="AG463" s="1"/>
      <c r="AH463" s="1"/>
      <c r="AI463" s="1"/>
    </row>
    <row r="464" spans="1:35" ht="12.75" x14ac:dyDescent="0.2">
      <c r="A464" s="1" t="s">
        <v>67</v>
      </c>
      <c r="B464" s="1"/>
      <c r="C464" s="1"/>
      <c r="D464" s="1"/>
      <c r="E464" s="1"/>
      <c r="F464" s="1"/>
      <c r="G464" s="2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2"/>
      <c r="U464" s="2"/>
      <c r="V464" s="1"/>
      <c r="W464" s="2"/>
      <c r="X464" s="2"/>
      <c r="Y464" s="1"/>
      <c r="Z464" s="1"/>
      <c r="AA464" s="1"/>
      <c r="AB464" s="1"/>
      <c r="AC464" s="2"/>
      <c r="AD464" s="1"/>
      <c r="AE464" s="1"/>
      <c r="AF464" s="1"/>
      <c r="AG464" s="1"/>
      <c r="AH464" s="1"/>
      <c r="AI464" s="1"/>
    </row>
    <row r="465" spans="1:35" ht="12.75" x14ac:dyDescent="0.2">
      <c r="A465" s="1" t="s">
        <v>67</v>
      </c>
      <c r="B465" s="1"/>
      <c r="C465" s="1"/>
      <c r="D465" s="1"/>
      <c r="E465" s="1"/>
      <c r="F465" s="1"/>
      <c r="G465" s="2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2"/>
      <c r="U465" s="2"/>
      <c r="V465" s="1"/>
      <c r="W465" s="2"/>
      <c r="X465" s="2"/>
      <c r="Y465" s="1"/>
      <c r="Z465" s="1"/>
      <c r="AA465" s="1"/>
      <c r="AB465" s="1"/>
      <c r="AC465" s="2"/>
      <c r="AD465" s="1"/>
      <c r="AE465" s="1"/>
      <c r="AF465" s="1"/>
      <c r="AG465" s="1"/>
      <c r="AH465" s="1"/>
      <c r="AI465" s="1"/>
    </row>
    <row r="466" spans="1:35" ht="12.75" x14ac:dyDescent="0.2">
      <c r="A466" s="1" t="s">
        <v>67</v>
      </c>
      <c r="B466" s="1"/>
      <c r="C466" s="1"/>
      <c r="D466" s="1"/>
      <c r="E466" s="1"/>
      <c r="F466" s="1"/>
      <c r="G466" s="2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2"/>
      <c r="U466" s="2"/>
      <c r="V466" s="1"/>
      <c r="W466" s="2"/>
      <c r="X466" s="2"/>
      <c r="Y466" s="1"/>
      <c r="Z466" s="1"/>
      <c r="AA466" s="1"/>
      <c r="AB466" s="1"/>
      <c r="AC466" s="2"/>
      <c r="AD466" s="1"/>
      <c r="AE466" s="1"/>
      <c r="AF466" s="1"/>
      <c r="AG466" s="1"/>
      <c r="AH466" s="1"/>
      <c r="AI466" s="1"/>
    </row>
    <row r="467" spans="1:35" ht="12.75" x14ac:dyDescent="0.2">
      <c r="A467" s="1" t="s">
        <v>67</v>
      </c>
      <c r="B467" s="1"/>
      <c r="C467" s="1"/>
      <c r="D467" s="1"/>
      <c r="E467" s="1"/>
      <c r="F467" s="1"/>
      <c r="G467" s="2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2"/>
      <c r="U467" s="2"/>
      <c r="V467" s="1"/>
      <c r="W467" s="2"/>
      <c r="X467" s="2"/>
      <c r="Y467" s="1"/>
      <c r="Z467" s="1"/>
      <c r="AA467" s="1"/>
      <c r="AB467" s="1"/>
      <c r="AC467" s="2"/>
      <c r="AD467" s="1"/>
      <c r="AE467" s="1"/>
      <c r="AF467" s="1"/>
      <c r="AG467" s="1"/>
      <c r="AH467" s="1"/>
      <c r="AI467" s="1"/>
    </row>
    <row r="468" spans="1:35" ht="12.75" x14ac:dyDescent="0.2">
      <c r="A468" s="1" t="s">
        <v>67</v>
      </c>
      <c r="B468" s="1"/>
      <c r="C468" s="1"/>
      <c r="D468" s="1"/>
      <c r="E468" s="1"/>
      <c r="F468" s="1"/>
      <c r="G468" s="2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2"/>
      <c r="U468" s="2"/>
      <c r="V468" s="1"/>
      <c r="W468" s="2"/>
      <c r="X468" s="2"/>
      <c r="Y468" s="1"/>
      <c r="Z468" s="1"/>
      <c r="AA468" s="1"/>
      <c r="AB468" s="1"/>
      <c r="AC468" s="2"/>
      <c r="AD468" s="1"/>
      <c r="AE468" s="1"/>
      <c r="AF468" s="1"/>
      <c r="AG468" s="1"/>
      <c r="AH468" s="1"/>
      <c r="AI468" s="1"/>
    </row>
    <row r="469" spans="1:35" ht="12.75" x14ac:dyDescent="0.2">
      <c r="A469" s="1" t="s">
        <v>67</v>
      </c>
      <c r="B469" s="1"/>
      <c r="C469" s="1"/>
      <c r="D469" s="1"/>
      <c r="E469" s="1"/>
      <c r="F469" s="1"/>
      <c r="G469" s="2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2"/>
      <c r="U469" s="2"/>
      <c r="V469" s="1"/>
      <c r="W469" s="2"/>
      <c r="X469" s="2"/>
      <c r="Y469" s="1"/>
      <c r="Z469" s="1"/>
      <c r="AA469" s="1"/>
      <c r="AB469" s="1"/>
      <c r="AC469" s="2"/>
      <c r="AD469" s="1"/>
      <c r="AE469" s="1"/>
      <c r="AF469" s="1"/>
      <c r="AG469" s="1"/>
      <c r="AH469" s="1"/>
      <c r="AI469" s="1"/>
    </row>
    <row r="470" spans="1:35" ht="12.75" x14ac:dyDescent="0.2">
      <c r="A470" s="1" t="s">
        <v>67</v>
      </c>
      <c r="B470" s="1"/>
      <c r="C470" s="1"/>
      <c r="D470" s="1"/>
      <c r="E470" s="1"/>
      <c r="F470" s="1"/>
      <c r="G470" s="2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2"/>
      <c r="U470" s="2"/>
      <c r="V470" s="1"/>
      <c r="W470" s="2"/>
      <c r="X470" s="2"/>
      <c r="Y470" s="1"/>
      <c r="Z470" s="1"/>
      <c r="AA470" s="1"/>
      <c r="AB470" s="1"/>
      <c r="AC470" s="2"/>
      <c r="AD470" s="1"/>
      <c r="AE470" s="1"/>
      <c r="AF470" s="1"/>
      <c r="AG470" s="1"/>
      <c r="AH470" s="1"/>
      <c r="AI470" s="1"/>
    </row>
    <row r="471" spans="1:35" ht="12.75" x14ac:dyDescent="0.2">
      <c r="A471" s="1" t="s">
        <v>67</v>
      </c>
      <c r="B471" s="1"/>
      <c r="C471" s="1"/>
      <c r="D471" s="1"/>
      <c r="E471" s="1"/>
      <c r="F471" s="1"/>
      <c r="G471" s="2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2"/>
      <c r="U471" s="2"/>
      <c r="V471" s="1"/>
      <c r="W471" s="2"/>
      <c r="X471" s="2"/>
      <c r="Y471" s="1"/>
      <c r="Z471" s="1"/>
      <c r="AA471" s="1"/>
      <c r="AB471" s="1"/>
      <c r="AC471" s="2"/>
      <c r="AD471" s="1"/>
      <c r="AE471" s="1"/>
      <c r="AF471" s="1"/>
      <c r="AG471" s="1"/>
      <c r="AH471" s="1"/>
      <c r="AI471" s="1"/>
    </row>
    <row r="472" spans="1:35" ht="12.75" x14ac:dyDescent="0.2">
      <c r="A472" s="1" t="s">
        <v>67</v>
      </c>
      <c r="B472" s="1"/>
      <c r="C472" s="1"/>
      <c r="D472" s="1"/>
      <c r="E472" s="1"/>
      <c r="F472" s="1"/>
      <c r="G472" s="2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2"/>
      <c r="U472" s="2"/>
      <c r="V472" s="1"/>
      <c r="W472" s="2"/>
      <c r="X472" s="2"/>
      <c r="Y472" s="1"/>
      <c r="Z472" s="1"/>
      <c r="AA472" s="1"/>
      <c r="AB472" s="1"/>
      <c r="AC472" s="2"/>
      <c r="AD472" s="1"/>
      <c r="AE472" s="1"/>
      <c r="AF472" s="1"/>
      <c r="AG472" s="1"/>
      <c r="AH472" s="1"/>
      <c r="AI472" s="1"/>
    </row>
    <row r="473" spans="1:35" ht="12.75" x14ac:dyDescent="0.2">
      <c r="A473" s="1" t="s">
        <v>67</v>
      </c>
      <c r="B473" s="1"/>
      <c r="C473" s="1"/>
      <c r="D473" s="1"/>
      <c r="E473" s="1"/>
      <c r="F473" s="1"/>
      <c r="G473" s="2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2"/>
      <c r="U473" s="2"/>
      <c r="V473" s="1"/>
      <c r="W473" s="2"/>
      <c r="X473" s="2"/>
      <c r="Y473" s="1"/>
      <c r="Z473" s="1"/>
      <c r="AA473" s="1"/>
      <c r="AB473" s="1"/>
      <c r="AC473" s="2"/>
      <c r="AD473" s="1"/>
      <c r="AE473" s="1"/>
      <c r="AF473" s="1"/>
      <c r="AG473" s="1"/>
      <c r="AH473" s="1"/>
      <c r="AI473" s="1"/>
    </row>
    <row r="474" spans="1:35" ht="12.75" x14ac:dyDescent="0.2">
      <c r="A474" s="1" t="s">
        <v>67</v>
      </c>
      <c r="B474" s="1"/>
      <c r="C474" s="1"/>
      <c r="D474" s="1"/>
      <c r="E474" s="1"/>
      <c r="F474" s="1"/>
      <c r="G474" s="2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2"/>
      <c r="U474" s="2"/>
      <c r="V474" s="1"/>
      <c r="W474" s="2"/>
      <c r="X474" s="2"/>
      <c r="Y474" s="1"/>
      <c r="Z474" s="1"/>
      <c r="AA474" s="1"/>
      <c r="AB474" s="1"/>
      <c r="AC474" s="2"/>
      <c r="AD474" s="1"/>
      <c r="AE474" s="1"/>
      <c r="AF474" s="1"/>
      <c r="AG474" s="1"/>
      <c r="AH474" s="1"/>
      <c r="AI474" s="1"/>
    </row>
    <row r="475" spans="1:35" ht="12.75" x14ac:dyDescent="0.2">
      <c r="A475" s="1" t="s">
        <v>67</v>
      </c>
      <c r="B475" s="1"/>
      <c r="C475" s="1"/>
      <c r="D475" s="1"/>
      <c r="E475" s="1"/>
      <c r="F475" s="1"/>
      <c r="G475" s="2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2"/>
      <c r="U475" s="2"/>
      <c r="V475" s="1"/>
      <c r="W475" s="2"/>
      <c r="X475" s="2"/>
      <c r="Y475" s="1"/>
      <c r="Z475" s="1"/>
      <c r="AA475" s="1"/>
      <c r="AB475" s="1"/>
      <c r="AC475" s="2"/>
      <c r="AD475" s="1"/>
      <c r="AE475" s="1"/>
      <c r="AF475" s="1"/>
      <c r="AG475" s="1"/>
      <c r="AH475" s="1"/>
      <c r="AI475" s="1"/>
    </row>
    <row r="476" spans="1:35" ht="12.75" x14ac:dyDescent="0.2">
      <c r="A476" s="1" t="s">
        <v>67</v>
      </c>
      <c r="B476" s="1"/>
      <c r="C476" s="1"/>
      <c r="D476" s="1"/>
      <c r="E476" s="1"/>
      <c r="F476" s="1"/>
      <c r="G476" s="2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2"/>
      <c r="U476" s="2"/>
      <c r="V476" s="1"/>
      <c r="W476" s="2"/>
      <c r="X476" s="2"/>
      <c r="Y476" s="1"/>
      <c r="Z476" s="1"/>
      <c r="AA476" s="1"/>
      <c r="AB476" s="1"/>
      <c r="AC476" s="2"/>
      <c r="AD476" s="1"/>
      <c r="AE476" s="1"/>
      <c r="AF476" s="1"/>
      <c r="AG476" s="1"/>
      <c r="AH476" s="1"/>
      <c r="AI476" s="1"/>
    </row>
    <row r="477" spans="1:35" ht="12.75" x14ac:dyDescent="0.2">
      <c r="A477" s="1" t="s">
        <v>67</v>
      </c>
      <c r="B477" s="1"/>
      <c r="C477" s="1"/>
      <c r="D477" s="1"/>
      <c r="E477" s="1"/>
      <c r="F477" s="1"/>
      <c r="G477" s="2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2"/>
      <c r="U477" s="2"/>
      <c r="V477" s="1"/>
      <c r="W477" s="2"/>
      <c r="X477" s="2"/>
      <c r="Y477" s="1"/>
      <c r="Z477" s="1"/>
      <c r="AA477" s="1"/>
      <c r="AB477" s="1"/>
      <c r="AC477" s="2"/>
      <c r="AD477" s="1"/>
      <c r="AE477" s="1"/>
      <c r="AF477" s="1"/>
      <c r="AG477" s="1"/>
      <c r="AH477" s="1"/>
      <c r="AI477" s="1"/>
    </row>
    <row r="478" spans="1:35" ht="12.75" x14ac:dyDescent="0.2">
      <c r="A478" s="1" t="s">
        <v>67</v>
      </c>
      <c r="B478" s="1"/>
      <c r="C478" s="1"/>
      <c r="D478" s="1"/>
      <c r="E478" s="1"/>
      <c r="F478" s="1"/>
      <c r="G478" s="2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2"/>
      <c r="U478" s="2"/>
      <c r="V478" s="1"/>
      <c r="W478" s="2"/>
      <c r="X478" s="2"/>
      <c r="Y478" s="1"/>
      <c r="Z478" s="1"/>
      <c r="AA478" s="1"/>
      <c r="AB478" s="1"/>
      <c r="AC478" s="2"/>
      <c r="AD478" s="1"/>
      <c r="AE478" s="1"/>
      <c r="AF478" s="1"/>
      <c r="AG478" s="1"/>
      <c r="AH478" s="1"/>
      <c r="AI478" s="1"/>
    </row>
    <row r="479" spans="1:35" ht="12.75" x14ac:dyDescent="0.2">
      <c r="A479" s="1" t="s">
        <v>67</v>
      </c>
      <c r="B479" s="1"/>
      <c r="C479" s="1"/>
      <c r="D479" s="1"/>
      <c r="E479" s="1"/>
      <c r="F479" s="1"/>
      <c r="G479" s="2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2"/>
      <c r="U479" s="2"/>
      <c r="V479" s="1"/>
      <c r="W479" s="2"/>
      <c r="X479" s="2"/>
      <c r="Y479" s="1"/>
      <c r="Z479" s="1"/>
      <c r="AA479" s="1"/>
      <c r="AB479" s="1"/>
      <c r="AC479" s="2"/>
      <c r="AD479" s="1"/>
      <c r="AE479" s="1"/>
      <c r="AF479" s="1"/>
      <c r="AG479" s="1"/>
      <c r="AH479" s="1"/>
      <c r="AI479" s="1"/>
    </row>
    <row r="480" spans="1:35" ht="12.75" x14ac:dyDescent="0.2">
      <c r="A480" s="1" t="s">
        <v>67</v>
      </c>
      <c r="B480" s="1"/>
      <c r="C480" s="1"/>
      <c r="D480" s="1"/>
      <c r="E480" s="1"/>
      <c r="F480" s="1"/>
      <c r="G480" s="2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2"/>
      <c r="U480" s="2"/>
      <c r="V480" s="1"/>
      <c r="W480" s="2"/>
      <c r="X480" s="2"/>
      <c r="Y480" s="1"/>
      <c r="Z480" s="1"/>
      <c r="AA480" s="1"/>
      <c r="AB480" s="1"/>
      <c r="AC480" s="2"/>
      <c r="AD480" s="1"/>
      <c r="AE480" s="1"/>
      <c r="AF480" s="1"/>
      <c r="AG480" s="1"/>
      <c r="AH480" s="1"/>
      <c r="AI480" s="1"/>
    </row>
    <row r="481" spans="1:35" ht="12.75" x14ac:dyDescent="0.2">
      <c r="A481" s="1" t="s">
        <v>67</v>
      </c>
      <c r="B481" s="1"/>
      <c r="C481" s="1"/>
      <c r="D481" s="1"/>
      <c r="E481" s="1"/>
      <c r="F481" s="1"/>
      <c r="G481" s="2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2"/>
      <c r="U481" s="2"/>
      <c r="V481" s="1"/>
      <c r="W481" s="2"/>
      <c r="X481" s="2"/>
      <c r="Y481" s="1"/>
      <c r="Z481" s="1"/>
      <c r="AA481" s="1"/>
      <c r="AB481" s="1"/>
      <c r="AC481" s="2"/>
      <c r="AD481" s="1"/>
      <c r="AE481" s="1"/>
      <c r="AF481" s="1"/>
      <c r="AG481" s="1"/>
      <c r="AH481" s="1"/>
      <c r="AI481" s="1"/>
    </row>
    <row r="482" spans="1:35" ht="12.75" x14ac:dyDescent="0.2">
      <c r="A482" s="1" t="s">
        <v>67</v>
      </c>
      <c r="B482" s="1"/>
      <c r="C482" s="1"/>
      <c r="D482" s="1"/>
      <c r="E482" s="1"/>
      <c r="F482" s="1"/>
      <c r="G482" s="2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2"/>
      <c r="U482" s="2"/>
      <c r="V482" s="1"/>
      <c r="W482" s="2"/>
      <c r="X482" s="2"/>
      <c r="Y482" s="1"/>
      <c r="Z482" s="1"/>
      <c r="AA482" s="1"/>
      <c r="AB482" s="1"/>
      <c r="AC482" s="2"/>
      <c r="AD482" s="1"/>
      <c r="AE482" s="1"/>
      <c r="AF482" s="1"/>
      <c r="AG482" s="1"/>
      <c r="AH482" s="1"/>
      <c r="AI482" s="1"/>
    </row>
    <row r="483" spans="1:35" ht="12.75" x14ac:dyDescent="0.2">
      <c r="A483" s="1" t="s">
        <v>67</v>
      </c>
      <c r="B483" s="1"/>
      <c r="C483" s="1"/>
      <c r="D483" s="1"/>
      <c r="E483" s="1"/>
      <c r="F483" s="1"/>
      <c r="G483" s="2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2"/>
      <c r="U483" s="2"/>
      <c r="V483" s="1"/>
      <c r="W483" s="2"/>
      <c r="X483" s="2"/>
      <c r="Y483" s="1"/>
      <c r="Z483" s="1"/>
      <c r="AA483" s="1"/>
      <c r="AB483" s="1"/>
      <c r="AC483" s="2"/>
      <c r="AD483" s="1"/>
      <c r="AE483" s="1"/>
      <c r="AF483" s="1"/>
      <c r="AG483" s="1"/>
      <c r="AH483" s="1"/>
      <c r="AI483" s="1"/>
    </row>
    <row r="484" spans="1:35" ht="12.75" x14ac:dyDescent="0.2">
      <c r="A484" s="1" t="s">
        <v>67</v>
      </c>
      <c r="B484" s="1"/>
      <c r="C484" s="1"/>
      <c r="D484" s="1"/>
      <c r="E484" s="1"/>
      <c r="F484" s="1"/>
      <c r="G484" s="2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2"/>
      <c r="U484" s="2"/>
      <c r="V484" s="1"/>
      <c r="W484" s="2"/>
      <c r="X484" s="2"/>
      <c r="Y484" s="1"/>
      <c r="Z484" s="1"/>
      <c r="AA484" s="1"/>
      <c r="AB484" s="1"/>
      <c r="AC484" s="2"/>
      <c r="AD484" s="1"/>
      <c r="AE484" s="1"/>
      <c r="AF484" s="1"/>
      <c r="AG484" s="1"/>
      <c r="AH484" s="1"/>
      <c r="AI484" s="1"/>
    </row>
    <row r="485" spans="1:35" ht="12.75" x14ac:dyDescent="0.2">
      <c r="A485" s="1" t="s">
        <v>67</v>
      </c>
      <c r="B485" s="1"/>
      <c r="C485" s="1"/>
      <c r="D485" s="1"/>
      <c r="E485" s="1"/>
      <c r="F485" s="1"/>
      <c r="G485" s="2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2"/>
      <c r="U485" s="2"/>
      <c r="V485" s="1"/>
      <c r="W485" s="2"/>
      <c r="X485" s="2"/>
      <c r="Y485" s="1"/>
      <c r="Z485" s="1"/>
      <c r="AA485" s="1"/>
      <c r="AB485" s="1"/>
      <c r="AC485" s="2"/>
      <c r="AD485" s="1"/>
      <c r="AE485" s="1"/>
      <c r="AF485" s="1"/>
      <c r="AG485" s="1"/>
      <c r="AH485" s="1"/>
      <c r="AI485" s="1"/>
    </row>
    <row r="486" spans="1:35" ht="12.75" x14ac:dyDescent="0.2">
      <c r="A486" s="1" t="s">
        <v>67</v>
      </c>
      <c r="B486" s="1"/>
      <c r="C486" s="1"/>
      <c r="D486" s="1"/>
      <c r="E486" s="1"/>
      <c r="F486" s="1"/>
      <c r="G486" s="2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2"/>
      <c r="U486" s="2"/>
      <c r="V486" s="1"/>
      <c r="W486" s="2"/>
      <c r="X486" s="2"/>
      <c r="Y486" s="1"/>
      <c r="Z486" s="1"/>
      <c r="AA486" s="1"/>
      <c r="AB486" s="1"/>
      <c r="AC486" s="2"/>
      <c r="AD486" s="1"/>
      <c r="AE486" s="1"/>
      <c r="AF486" s="1"/>
      <c r="AG486" s="1"/>
      <c r="AH486" s="1"/>
      <c r="AI486" s="1"/>
    </row>
    <row r="487" spans="1:35" ht="12.75" x14ac:dyDescent="0.2">
      <c r="A487" s="1" t="s">
        <v>67</v>
      </c>
      <c r="B487" s="1"/>
      <c r="C487" s="1"/>
      <c r="D487" s="1"/>
      <c r="E487" s="1"/>
      <c r="F487" s="1"/>
      <c r="G487" s="2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2"/>
      <c r="U487" s="2"/>
      <c r="V487" s="1"/>
      <c r="W487" s="2"/>
      <c r="X487" s="2"/>
      <c r="Y487" s="1"/>
      <c r="Z487" s="1"/>
      <c r="AA487" s="1"/>
      <c r="AB487" s="1"/>
      <c r="AC487" s="2"/>
      <c r="AD487" s="1"/>
      <c r="AE487" s="1"/>
      <c r="AF487" s="1"/>
      <c r="AG487" s="1"/>
      <c r="AH487" s="1"/>
      <c r="AI487" s="1"/>
    </row>
    <row r="488" spans="1:35" ht="12.75" x14ac:dyDescent="0.2">
      <c r="A488" s="1" t="s">
        <v>67</v>
      </c>
      <c r="B488" s="1"/>
      <c r="C488" s="1"/>
      <c r="D488" s="1"/>
      <c r="E488" s="1"/>
      <c r="F488" s="1"/>
      <c r="G488" s="2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2"/>
      <c r="U488" s="2"/>
      <c r="V488" s="1"/>
      <c r="W488" s="2"/>
      <c r="X488" s="2"/>
      <c r="Y488" s="1"/>
      <c r="Z488" s="1"/>
      <c r="AA488" s="1"/>
      <c r="AB488" s="1"/>
      <c r="AC488" s="2"/>
      <c r="AD488" s="1"/>
      <c r="AE488" s="1"/>
      <c r="AF488" s="1"/>
      <c r="AG488" s="1"/>
      <c r="AH488" s="1"/>
      <c r="AI488" s="1"/>
    </row>
    <row r="489" spans="1:35" ht="12.75" x14ac:dyDescent="0.2">
      <c r="A489" s="1" t="s">
        <v>67</v>
      </c>
      <c r="B489" s="1"/>
      <c r="C489" s="1"/>
      <c r="D489" s="1"/>
      <c r="E489" s="1"/>
      <c r="F489" s="1"/>
      <c r="G489" s="2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2"/>
      <c r="U489" s="2"/>
      <c r="V489" s="1"/>
      <c r="W489" s="2"/>
      <c r="X489" s="2"/>
      <c r="Y489" s="1"/>
      <c r="Z489" s="1"/>
      <c r="AA489" s="1"/>
      <c r="AB489" s="1"/>
      <c r="AC489" s="2"/>
      <c r="AD489" s="1"/>
      <c r="AE489" s="1"/>
      <c r="AF489" s="1"/>
      <c r="AG489" s="1"/>
      <c r="AH489" s="1"/>
      <c r="AI489" s="1"/>
    </row>
    <row r="490" spans="1:35" ht="12.75" x14ac:dyDescent="0.2">
      <c r="A490" s="1" t="s">
        <v>67</v>
      </c>
      <c r="B490" s="1"/>
      <c r="C490" s="1"/>
      <c r="D490" s="1"/>
      <c r="E490" s="1"/>
      <c r="F490" s="1"/>
      <c r="G490" s="2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2"/>
      <c r="U490" s="2"/>
      <c r="V490" s="1"/>
      <c r="W490" s="2"/>
      <c r="X490" s="2"/>
      <c r="Y490" s="1"/>
      <c r="Z490" s="1"/>
      <c r="AA490" s="1"/>
      <c r="AB490" s="1"/>
      <c r="AC490" s="2"/>
      <c r="AD490" s="1"/>
      <c r="AE490" s="1"/>
      <c r="AF490" s="1"/>
      <c r="AG490" s="1"/>
      <c r="AH490" s="1"/>
      <c r="AI490" s="1"/>
    </row>
    <row r="491" spans="1:35" ht="12.75" x14ac:dyDescent="0.2">
      <c r="A491" s="1" t="s">
        <v>67</v>
      </c>
      <c r="B491" s="1"/>
      <c r="C491" s="1"/>
      <c r="D491" s="1"/>
      <c r="E491" s="1"/>
      <c r="F491" s="1"/>
      <c r="G491" s="2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2"/>
      <c r="U491" s="2"/>
      <c r="V491" s="1"/>
      <c r="W491" s="2"/>
      <c r="X491" s="2"/>
      <c r="Y491" s="1"/>
      <c r="Z491" s="1"/>
      <c r="AA491" s="1"/>
      <c r="AB491" s="1"/>
      <c r="AC491" s="2"/>
      <c r="AD491" s="1"/>
      <c r="AE491" s="1"/>
      <c r="AF491" s="1"/>
      <c r="AG491" s="1"/>
      <c r="AH491" s="1"/>
      <c r="AI491" s="1"/>
    </row>
    <row r="492" spans="1:35" ht="12.75" x14ac:dyDescent="0.2">
      <c r="A492" s="1" t="s">
        <v>67</v>
      </c>
      <c r="B492" s="1"/>
      <c r="C492" s="1"/>
      <c r="D492" s="1"/>
      <c r="E492" s="1"/>
      <c r="F492" s="1"/>
      <c r="G492" s="2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2"/>
      <c r="U492" s="2"/>
      <c r="V492" s="1"/>
      <c r="W492" s="2"/>
      <c r="X492" s="2"/>
      <c r="Y492" s="1"/>
      <c r="Z492" s="1"/>
      <c r="AA492" s="1"/>
      <c r="AB492" s="1"/>
      <c r="AC492" s="2"/>
      <c r="AD492" s="1"/>
      <c r="AE492" s="1"/>
      <c r="AF492" s="1"/>
      <c r="AG492" s="1"/>
      <c r="AH492" s="1"/>
      <c r="AI492" s="1"/>
    </row>
    <row r="493" spans="1:35" ht="12.75" x14ac:dyDescent="0.2">
      <c r="A493" s="1" t="s">
        <v>67</v>
      </c>
      <c r="B493" s="1"/>
      <c r="C493" s="1"/>
      <c r="D493" s="1"/>
      <c r="E493" s="1"/>
      <c r="F493" s="1"/>
      <c r="G493" s="2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2"/>
      <c r="U493" s="2"/>
      <c r="V493" s="1"/>
      <c r="W493" s="2"/>
      <c r="X493" s="2"/>
      <c r="Y493" s="1"/>
      <c r="Z493" s="1"/>
      <c r="AA493" s="1"/>
      <c r="AB493" s="1"/>
      <c r="AC493" s="2"/>
      <c r="AD493" s="1"/>
      <c r="AE493" s="1"/>
      <c r="AF493" s="1"/>
      <c r="AG493" s="1"/>
      <c r="AH493" s="1"/>
      <c r="AI493" s="1"/>
    </row>
    <row r="494" spans="1:35" ht="12.75" x14ac:dyDescent="0.2">
      <c r="A494" s="1" t="s">
        <v>67</v>
      </c>
      <c r="B494" s="1"/>
      <c r="C494" s="1"/>
      <c r="D494" s="1"/>
      <c r="E494" s="1"/>
      <c r="F494" s="1"/>
      <c r="G494" s="2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2"/>
      <c r="U494" s="2"/>
      <c r="V494" s="1"/>
      <c r="W494" s="2"/>
      <c r="X494" s="2"/>
      <c r="Y494" s="1"/>
      <c r="Z494" s="1"/>
      <c r="AA494" s="1"/>
      <c r="AB494" s="1"/>
      <c r="AC494" s="2"/>
      <c r="AD494" s="1"/>
      <c r="AE494" s="1"/>
      <c r="AF494" s="1"/>
      <c r="AG494" s="1"/>
      <c r="AH494" s="1"/>
      <c r="AI494" s="1"/>
    </row>
    <row r="495" spans="1:35" ht="12.75" x14ac:dyDescent="0.2">
      <c r="A495" s="1" t="s">
        <v>67</v>
      </c>
      <c r="B495" s="1"/>
      <c r="C495" s="1"/>
      <c r="D495" s="1"/>
      <c r="E495" s="1"/>
      <c r="F495" s="1"/>
      <c r="G495" s="2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2"/>
      <c r="U495" s="2"/>
      <c r="V495" s="1"/>
      <c r="W495" s="2"/>
      <c r="X495" s="2"/>
      <c r="Y495" s="1"/>
      <c r="Z495" s="1"/>
      <c r="AA495" s="1"/>
      <c r="AB495" s="1"/>
      <c r="AC495" s="2"/>
      <c r="AD495" s="1"/>
      <c r="AE495" s="1"/>
      <c r="AF495" s="1"/>
      <c r="AG495" s="1"/>
      <c r="AH495" s="1"/>
      <c r="AI495" s="1"/>
    </row>
    <row r="496" spans="1:35" ht="12.75" x14ac:dyDescent="0.2">
      <c r="A496" s="1" t="s">
        <v>67</v>
      </c>
      <c r="B496" s="1"/>
      <c r="C496" s="1"/>
      <c r="D496" s="1"/>
      <c r="E496" s="1"/>
      <c r="F496" s="1"/>
      <c r="G496" s="2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2"/>
      <c r="U496" s="2"/>
      <c r="V496" s="1"/>
      <c r="W496" s="2"/>
      <c r="X496" s="2"/>
      <c r="Y496" s="1"/>
      <c r="Z496" s="1"/>
      <c r="AA496" s="1"/>
      <c r="AB496" s="1"/>
      <c r="AC496" s="2"/>
      <c r="AD496" s="1"/>
      <c r="AE496" s="1"/>
      <c r="AF496" s="1"/>
      <c r="AG496" s="1"/>
      <c r="AH496" s="1"/>
      <c r="AI496" s="1"/>
    </row>
    <row r="497" spans="1:35" ht="12.75" x14ac:dyDescent="0.2">
      <c r="A497" s="1" t="s">
        <v>67</v>
      </c>
      <c r="B497" s="1"/>
      <c r="C497" s="1"/>
      <c r="D497" s="1"/>
      <c r="E497" s="1"/>
      <c r="F497" s="1"/>
      <c r="G497" s="2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2"/>
      <c r="U497" s="2"/>
      <c r="V497" s="1"/>
      <c r="W497" s="2"/>
      <c r="X497" s="2"/>
      <c r="Y497" s="1"/>
      <c r="Z497" s="1"/>
      <c r="AA497" s="1"/>
      <c r="AB497" s="1"/>
      <c r="AC497" s="2"/>
      <c r="AD497" s="1"/>
      <c r="AE497" s="1"/>
      <c r="AF497" s="1"/>
      <c r="AG497" s="1"/>
      <c r="AH497" s="1"/>
      <c r="AI497" s="1"/>
    </row>
    <row r="498" spans="1:35" ht="12.75" x14ac:dyDescent="0.2">
      <c r="A498" s="1" t="s">
        <v>67</v>
      </c>
      <c r="B498" s="1"/>
      <c r="C498" s="1"/>
      <c r="D498" s="1"/>
      <c r="E498" s="1"/>
      <c r="F498" s="1"/>
      <c r="G498" s="2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2"/>
      <c r="U498" s="2"/>
      <c r="V498" s="1"/>
      <c r="W498" s="2"/>
      <c r="X498" s="2"/>
      <c r="Y498" s="1"/>
      <c r="Z498" s="1"/>
      <c r="AA498" s="1"/>
      <c r="AB498" s="1"/>
      <c r="AC498" s="2"/>
      <c r="AD498" s="1"/>
      <c r="AE498" s="1"/>
      <c r="AF498" s="1"/>
      <c r="AG498" s="1"/>
      <c r="AH498" s="1"/>
      <c r="AI498" s="1"/>
    </row>
    <row r="499" spans="1:35" ht="12.75" x14ac:dyDescent="0.2">
      <c r="A499" s="1" t="s">
        <v>67</v>
      </c>
      <c r="B499" s="1"/>
      <c r="C499" s="1"/>
      <c r="D499" s="1"/>
      <c r="E499" s="1"/>
      <c r="F499" s="1"/>
      <c r="G499" s="2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2"/>
      <c r="U499" s="2"/>
      <c r="V499" s="1"/>
      <c r="W499" s="2"/>
      <c r="X499" s="2"/>
      <c r="Y499" s="1"/>
      <c r="Z499" s="1"/>
      <c r="AA499" s="1"/>
      <c r="AB499" s="1"/>
      <c r="AC499" s="2"/>
      <c r="AD499" s="1"/>
      <c r="AE499" s="1"/>
      <c r="AF499" s="1"/>
      <c r="AG499" s="1"/>
      <c r="AH499" s="1"/>
      <c r="AI499" s="1"/>
    </row>
    <row r="500" spans="1:35" ht="12.75" x14ac:dyDescent="0.2">
      <c r="A500" s="1" t="s">
        <v>67</v>
      </c>
      <c r="B500" s="1"/>
      <c r="C500" s="1"/>
      <c r="D500" s="1"/>
      <c r="E500" s="1"/>
      <c r="F500" s="1"/>
      <c r="G500" s="2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2"/>
      <c r="U500" s="2"/>
      <c r="V500" s="1"/>
      <c r="W500" s="2"/>
      <c r="X500" s="2"/>
      <c r="Y500" s="1"/>
      <c r="Z500" s="1"/>
      <c r="AA500" s="1"/>
      <c r="AB500" s="1"/>
      <c r="AC500" s="2"/>
      <c r="AD500" s="1"/>
      <c r="AE500" s="1"/>
      <c r="AF500" s="1"/>
      <c r="AG500" s="1"/>
      <c r="AH500" s="1"/>
      <c r="AI500" s="1"/>
    </row>
  </sheetData>
  <autoFilter ref="A4:AI500" xr:uid="{00000000-0009-0000-0000-000005000000}"/>
  <mergeCells count="24">
    <mergeCell ref="A1:AI1"/>
    <mergeCell ref="A2:A3"/>
    <mergeCell ref="B2:B3"/>
    <mergeCell ref="C2:F2"/>
    <mergeCell ref="G2:G3"/>
    <mergeCell ref="H2:H3"/>
    <mergeCell ref="I2:I3"/>
    <mergeCell ref="AI2:AI3"/>
    <mergeCell ref="J2:J3"/>
    <mergeCell ref="K2:K3"/>
    <mergeCell ref="L2:L3"/>
    <mergeCell ref="M2:M3"/>
    <mergeCell ref="N2:N3"/>
    <mergeCell ref="O2:P2"/>
    <mergeCell ref="AF2:AF3"/>
    <mergeCell ref="AG2:AG3"/>
    <mergeCell ref="AH2:AH3"/>
    <mergeCell ref="Q2:Q3"/>
    <mergeCell ref="R2:R3"/>
    <mergeCell ref="S2:U2"/>
    <mergeCell ref="V2:X2"/>
    <mergeCell ref="AE2:AE3"/>
    <mergeCell ref="Y2:AA2"/>
    <mergeCell ref="AB2:AD2"/>
  </mergeCells>
  <dataValidations count="6">
    <dataValidation type="custom" allowBlank="1" showDropDown="1" showInputMessage="1" showErrorMessage="1" prompt="Enter a valid date" sqref="T161:U500 W161:X500 AC5:AD500 W57:X57 G57 T57:U57 W62:X62 G62 T62:U62 W70:X70 G70 T70:U70 W76:X76 G76 T76:U76 W82:X82 G82 T82:U82 W91:X91 G91 T91:U91 W99:X99 G99 T99:U99 W104:X104 G104 T104:U104 W110:X110 G110 T110:U110 W118:X118 G118 T118:U118 W123:X123 G123 T123:U123 W128:X128 G128 T128:U128 W133:X133 G133 T133:U133 W138:X138 G138 T138:U138 W143:X143 G143 T143:U143 G161:G500 G153 T153:U153 W153:X153" xr:uid="{00000000-0002-0000-0500-000000000000}">
      <formula1>OR(NOT(ISERROR(DATEVALUE(G5))), AND(ISNUMBER(G5), LEFT(CELL("format", G5))="D"))</formula1>
    </dataValidation>
    <dataValidation type="list" allowBlank="1" showInputMessage="1" showErrorMessage="1" prompt="Click and enter a value from the list of items" sqref="H57 H62 H70 H76 H82 H91 H99 H104 H110 H118 H123 H128 H133 H138 H143 H161:H500 H153" xr:uid="{00000000-0002-0000-0500-000005000000}">
      <formula1>"MALE,FEMALE"</formula1>
    </dataValidation>
    <dataValidation type="list" allowBlank="1" showInputMessage="1" showErrorMessage="1" prompt="Click and enter a value from the list of items" sqref="N57 N62 N70 N76 N82 N91 N99 N104 N110 N118 N123 N128 N133 N138 N143 N161:N500 N153" xr:uid="{00000000-0002-0000-0500-000006000000}">
      <formula1>"PUBLIC,PRIVATE,PUBLIC AND PRIVATE"</formula1>
    </dataValidation>
    <dataValidation type="custom" allowBlank="1" showInputMessage="1" showErrorMessage="1" errorTitle="TMC Certificate Number Error" error="Please re-check if TMC Certificate Number Coding is followed." promptTitle="TMC Certificate Number Code" prompt="Please make sure that the TMC Number Coding is followed. (e.g. TMC-24072201000001)" sqref="V149:V150" xr:uid="{52AC4D5B-C5E8-48C7-9974-72B3646455FB}">
      <formula1>AND(LEFT(V149,3)="TMC", MID(V149,4,1)="-", ISNUMBER(VALUE(MID(V149,5,14))), LEN(V149)=18)</formula1>
    </dataValidation>
    <dataValidation type="textLength" operator="equal" allowBlank="1" showInputMessage="1" showErrorMessage="1" errorTitle="NC Certificate Number Error" error="NC Certificate Number must be 14 digits." promptTitle="NC Number Coding" prompt="Please make sure to follow the proper numbering of NC. (Current Year - Region - Province Code - NC Level - 6-digit series)" sqref="S149:S150" xr:uid="{A45B162C-DED2-457C-B8C2-0C8D45919A5B}">
      <formula1>14</formula1>
    </dataValidation>
    <dataValidation type="list" allowBlank="1" showInputMessage="1" showErrorMessage="1" sqref="R149:R150" xr:uid="{13255AE4-26AF-40D4-B1CE-3A202401EE54}">
      <formula1>INDIRECT(AL149)</formula1>
    </dataValidation>
  </dataValidations>
  <hyperlinks>
    <hyperlink ref="L5" r:id="rId1" xr:uid="{9D8C366A-33C4-497A-BA5F-CE1AFBA3E4C0}"/>
    <hyperlink ref="L6" r:id="rId2" xr:uid="{2C92E426-78D9-4CA4-80F8-EE5350168FE3}"/>
    <hyperlink ref="L7" r:id="rId3" xr:uid="{4C2E6608-3E2D-45FB-952C-D8CE807BCA52}"/>
    <hyperlink ref="L8" r:id="rId4" xr:uid="{6D540A41-9A4A-4DCE-839A-26D2F4B03F62}"/>
    <hyperlink ref="L9" r:id="rId5" xr:uid="{E68B880A-3823-4A0B-8D2F-4F3F57DB658C}"/>
    <hyperlink ref="L10" r:id="rId6" xr:uid="{EBC7ACCD-C5A7-4AFD-89D1-16B878C1051A}"/>
    <hyperlink ref="L11" r:id="rId7" xr:uid="{E40248BD-9B01-4D45-854F-5949E2AB9311}"/>
    <hyperlink ref="L12" r:id="rId8" xr:uid="{88F7A76A-645E-4749-9E66-947C8074F505}"/>
    <hyperlink ref="L14" r:id="rId9" xr:uid="{53BDDE8D-4BAE-4358-A206-4E441848BF86}"/>
    <hyperlink ref="L13" r:id="rId10" xr:uid="{E9D35F10-D8AC-47C7-BC65-BF1D82A0C72A}"/>
    <hyperlink ref="L15" r:id="rId11" xr:uid="{95DC4FED-4C00-4A91-A240-FC5F7A9EE03C}"/>
    <hyperlink ref="L16" r:id="rId12" xr:uid="{FD54FE0C-9738-4905-B72E-C3231D9DF632}"/>
    <hyperlink ref="L17" r:id="rId13" xr:uid="{59096013-5C17-48C0-9335-E44B1CB7C0E7}"/>
    <hyperlink ref="L18" r:id="rId14" xr:uid="{F03E79D5-80AB-440D-89ED-B96888CEB759}"/>
    <hyperlink ref="L19" r:id="rId15" xr:uid="{92FFB151-16AE-434C-99F6-BE65591D9DB5}"/>
    <hyperlink ref="L21" r:id="rId16" xr:uid="{1ECB21E2-A7C4-42BF-B339-40CC89F4D4D5}"/>
    <hyperlink ref="L22" r:id="rId17" xr:uid="{BDC36427-3241-4C55-994B-3D6733C42F00}"/>
    <hyperlink ref="L23" r:id="rId18" xr:uid="{54B34196-AC14-47AF-9E7D-ED9950BBC3F6}"/>
    <hyperlink ref="L24" r:id="rId19" xr:uid="{55B52ED8-7128-4D46-80DE-AE7222B5C0B2}"/>
    <hyperlink ref="L25" r:id="rId20" xr:uid="{4C15B221-BCC0-46B6-B629-A60719062CA0}"/>
    <hyperlink ref="L26" r:id="rId21" xr:uid="{B88F2621-774D-4887-B969-064FDFB29B24}"/>
    <hyperlink ref="L27" r:id="rId22" xr:uid="{6AE17506-E3E7-4B1B-BBC0-DD22C698A0EA}"/>
    <hyperlink ref="L28" r:id="rId23" xr:uid="{494747AF-8715-42F0-BE22-666C20CB3BDE}"/>
    <hyperlink ref="L29" r:id="rId24" xr:uid="{6AD76853-92FA-48FF-B773-A78183C88833}"/>
    <hyperlink ref="L30" r:id="rId25" xr:uid="{C63B8856-08C4-4787-BAF1-63C40BFB74F9}"/>
    <hyperlink ref="L31" r:id="rId26" xr:uid="{9BE7B990-308A-49E6-93DE-3B09185F98DF}"/>
    <hyperlink ref="L32" r:id="rId27" xr:uid="{2C411453-111A-4C23-9A0B-76AFE5AB3452}"/>
    <hyperlink ref="L33" r:id="rId28" xr:uid="{22360967-B360-471F-B5AC-0D96B326EF0B}"/>
    <hyperlink ref="L34" r:id="rId29" xr:uid="{DBF34EAA-8454-45F2-8C53-504462E5192B}"/>
    <hyperlink ref="L35" r:id="rId30" xr:uid="{A7B57E70-09A5-4D1B-898C-C39A9E7D6073}"/>
    <hyperlink ref="L36" r:id="rId31" xr:uid="{41DE8183-5F5E-479A-BCF1-6E567B1B3067}"/>
    <hyperlink ref="L38" r:id="rId32" xr:uid="{A0C575D5-AAF0-4DB8-ACEB-68D28C7ECFCC}"/>
    <hyperlink ref="L39" r:id="rId33" xr:uid="{05011B2B-23F5-4EF5-9982-D77857EFBFB1}"/>
    <hyperlink ref="L37" r:id="rId34" xr:uid="{6761D547-3022-4A2F-B2B8-E73CF476A91A}"/>
    <hyperlink ref="L40" r:id="rId35" xr:uid="{F4B0B663-FBB7-4D70-9B3F-235133EDCA2A}"/>
    <hyperlink ref="L41" r:id="rId36" xr:uid="{23B9703F-778E-415B-95B6-974CD81DC213}"/>
    <hyperlink ref="L42" r:id="rId37" xr:uid="{D3747E40-568F-4756-B1AE-4A8CC3EE1353}"/>
    <hyperlink ref="L43" r:id="rId38" xr:uid="{288CEB92-2D0A-4EE6-B483-BBFACE5C74A9}"/>
    <hyperlink ref="L44" r:id="rId39" xr:uid="{15B64CEE-FB55-4F53-9BE0-DDB7332B81F6}"/>
    <hyperlink ref="L45" r:id="rId40" xr:uid="{7E74909D-0AE5-4161-BE03-BD491D5DD83B}"/>
    <hyperlink ref="L46" r:id="rId41" xr:uid="{55E1FB6C-90E9-4C18-823B-99A00084C8DD}"/>
    <hyperlink ref="L50" r:id="rId42" xr:uid="{F6231ACD-F823-467E-B186-EA030943BF36}"/>
    <hyperlink ref="L55" r:id="rId43" xr:uid="{836B598D-800E-46C8-BC85-2B975CA521C1}"/>
    <hyperlink ref="L52" r:id="rId44" xr:uid="{C0CBA9C3-D61E-417A-8C10-FBAF03E17A12}"/>
    <hyperlink ref="L53" r:id="rId45" xr:uid="{E0617F7C-37ED-4B4F-B407-9FA4865E7509}"/>
    <hyperlink ref="L54" r:id="rId46" xr:uid="{A4AD9EE2-26E6-4A97-95C6-1CD8C9214E7A}"/>
    <hyperlink ref="L56" r:id="rId47" xr:uid="{E18BAEBB-D612-429A-B3B2-1E05E368D8F0}"/>
    <hyperlink ref="J67" r:id="rId48" xr:uid="{F6A40548-DE7C-49A1-8EAB-F86B96DFDD11}"/>
    <hyperlink ref="J68" r:id="rId49" xr:uid="{F06DEC2F-A7B4-41EA-88B7-42CB12F24E68}"/>
    <hyperlink ref="J69" r:id="rId50" xr:uid="{FD9AA683-5912-4F48-A4C2-A047BA48440F}"/>
  </hyperlinks>
  <pageMargins left="0.7" right="0.7" top="0.75" bottom="0.75" header="0.3" footer="0.3"/>
  <pageSetup paperSize="9" orientation="portrait" horizontalDpi="0" verticalDpi="0" r:id="rId5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500-000001000000}">
          <x14:formula1>
            <xm:f>'DD SEC QUAL'!$C$2:$C$25</xm:f>
          </x14:formula1>
          <xm:sqref>Q161:Q500</xm:sqref>
        </x14:dataValidation>
        <x14:dataValidation type="list" allowBlank="1" showInputMessage="1" showErrorMessage="1" prompt="Click and enter a value from range" xr:uid="{00000000-0002-0000-0500-000003000000}">
          <x14:formula1>
            <xm:f>'DD REG PROV'!$D$3:$D$19</xm:f>
          </x14:formula1>
          <xm:sqref>A5:A500</xm:sqref>
        </x14:dataValidation>
        <x14:dataValidation type="list" allowBlank="1" showInputMessage="1" showErrorMessage="1" prompt="Please select on dropdown." xr:uid="{00000000-0002-0000-0500-000002000000}">
          <x14:formula1>
            <xm:f>'DD 2nd Level'!B157:AI157</xm:f>
          </x14:formula1>
          <xm:sqref>B161:B500</xm:sqref>
        </x14:dataValidation>
        <x14:dataValidation type="list" allowBlank="1" showErrorMessage="1" xr:uid="{00000000-0002-0000-0500-000004000000}">
          <x14:formula1>
            <xm:f>'DDSQ PNTTC'!B157:AY157</xm:f>
          </x14:formula1>
          <xm:sqref>R161:R500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Y1000"/>
  <sheetViews>
    <sheetView workbookViewId="0"/>
  </sheetViews>
  <sheetFormatPr defaultColWidth="12.7109375" defaultRowHeight="15.75" customHeight="1" x14ac:dyDescent="0.2"/>
  <sheetData>
    <row r="1" spans="1:51" ht="15.75" customHeight="1" x14ac:dyDescent="0.2">
      <c r="A1" s="5" t="str">
        <f t="array" ref="A1:A496">'PNTTC 2025'!Q5:Q1000</f>
        <v>TOURISM</v>
      </c>
      <c r="B1" s="5" t="str">
        <f ca="1">IFERROR(__xludf.DUMMYFUNCTION("IFNA(byrow(A:A,LAMBDA(x,transpose (FILTER('DD SEC QUAL'!B:B,'DD SEC QUAL'!A:A=X)))))"),"")</f>
        <v/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</row>
    <row r="2" spans="1:51" ht="15.75" customHeight="1" x14ac:dyDescent="0.2">
      <c r="A2" s="5" t="str">
        <v>TOURISM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</row>
    <row r="3" spans="1:51" ht="15.75" customHeight="1" x14ac:dyDescent="0.2">
      <c r="A3" s="5" t="str">
        <v>TOURISM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</row>
    <row r="4" spans="1:51" ht="15.75" customHeight="1" x14ac:dyDescent="0.2">
      <c r="A4" s="5" t="str">
        <v>TOURISM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</row>
    <row r="5" spans="1:51" ht="15.75" customHeight="1" x14ac:dyDescent="0.2">
      <c r="A5" s="5" t="str">
        <v>TOURISM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</row>
    <row r="6" spans="1:51" ht="15.75" customHeight="1" x14ac:dyDescent="0.2">
      <c r="A6" s="5" t="str">
        <v>Human Health / Health Care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</row>
    <row r="7" spans="1:51" ht="15.75" customHeight="1" x14ac:dyDescent="0.2">
      <c r="A7" s="5" t="str">
        <v>TOURISM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</row>
    <row r="8" spans="1:51" ht="15.75" customHeight="1" x14ac:dyDescent="0.2">
      <c r="A8" s="5" t="str">
        <v>Electrical and Electronics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</row>
    <row r="9" spans="1:51" ht="15.75" customHeight="1" x14ac:dyDescent="0.2">
      <c r="A9" s="5" t="str">
        <v>TOURISM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</row>
    <row r="10" spans="1:51" ht="15.75" customHeight="1" x14ac:dyDescent="0.2">
      <c r="A10" s="5" t="str">
        <v>TOURISM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</row>
    <row r="11" spans="1:51" ht="15.75" customHeight="1" x14ac:dyDescent="0.2">
      <c r="A11" s="5" t="str">
        <v>TOURISM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</row>
    <row r="12" spans="1:51" ht="15.75" customHeight="1" x14ac:dyDescent="0.2">
      <c r="A12" s="5" t="str">
        <v>Agriculture, Forestry and Fishery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</row>
    <row r="13" spans="1:51" ht="15.75" customHeight="1" x14ac:dyDescent="0.2">
      <c r="A13" s="5" t="str">
        <v>METALS AND ENGINEERING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</row>
    <row r="14" spans="1:51" ht="15.75" customHeight="1" x14ac:dyDescent="0.2">
      <c r="A14" s="5" t="str">
        <v>METALS AND ENGINEERING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</row>
    <row r="15" spans="1:51" ht="15.75" customHeight="1" x14ac:dyDescent="0.2">
      <c r="A15" s="5" t="str">
        <v>CONSTRUCTION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</row>
    <row r="16" spans="1:51" ht="15.75" customHeight="1" x14ac:dyDescent="0.2">
      <c r="A16" s="5" t="str">
        <v>METALS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</row>
    <row r="17" spans="1:51" ht="15.75" customHeight="1" x14ac:dyDescent="0.2">
      <c r="A17" s="5" t="str">
        <v>TOURISM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</row>
    <row r="18" spans="1:51" ht="15.75" customHeight="1" x14ac:dyDescent="0.2">
      <c r="A18" s="5" t="str">
        <v>TOURISM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</row>
    <row r="19" spans="1:51" ht="15.75" customHeight="1" x14ac:dyDescent="0.2">
      <c r="A19" s="5" t="str">
        <v>TOURISM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</row>
    <row r="20" spans="1:51" ht="15.75" customHeight="1" x14ac:dyDescent="0.2">
      <c r="A20" s="5" t="str">
        <v>ELECTRICAL AND ELECTRONICS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</row>
    <row r="21" spans="1:51" ht="15.75" customHeight="1" x14ac:dyDescent="0.2">
      <c r="A21" s="5" t="str">
        <v>CONSTRUCTION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</row>
    <row r="22" spans="1:51" ht="12.75" x14ac:dyDescent="0.2">
      <c r="A22" s="5" t="str">
        <v>CONSTRUCTION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</row>
    <row r="23" spans="1:51" ht="12.75" x14ac:dyDescent="0.2">
      <c r="A23" s="5" t="str">
        <v>CONSTRUCTION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</row>
    <row r="24" spans="1:51" ht="12.75" x14ac:dyDescent="0.2">
      <c r="A24" s="5" t="str">
        <v>CONSTRUCTION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</row>
    <row r="25" spans="1:51" ht="12.75" x14ac:dyDescent="0.2">
      <c r="A25" s="5" t="str">
        <v>Human Health / Health Care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</row>
    <row r="26" spans="1:51" ht="12.75" x14ac:dyDescent="0.2">
      <c r="A26" s="5" t="str">
        <v>TOURISM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</row>
    <row r="27" spans="1:51" ht="12.75" x14ac:dyDescent="0.2">
      <c r="A27" s="5" t="str">
        <v>AUTOMOTIVE AND LAND TRANSPORTATION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</row>
    <row r="28" spans="1:51" ht="12.75" x14ac:dyDescent="0.2">
      <c r="A28" s="5" t="str">
        <v>TOURISM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</row>
    <row r="29" spans="1:51" ht="12.75" x14ac:dyDescent="0.2">
      <c r="A29" s="5" t="str">
        <v>CONSTRUCTION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</row>
    <row r="30" spans="1:51" ht="12.75" x14ac:dyDescent="0.2">
      <c r="A30" s="5" t="str">
        <v>CONSTRUCTION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</row>
    <row r="31" spans="1:51" ht="12.75" x14ac:dyDescent="0.2">
      <c r="A31" s="5" t="str">
        <v>CONSTRUCTION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</row>
    <row r="32" spans="1:51" ht="12.75" x14ac:dyDescent="0.2">
      <c r="A32" s="5" t="str">
        <v>CONSTRUCTION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</row>
    <row r="33" spans="1:51" ht="12.75" x14ac:dyDescent="0.2">
      <c r="A33" s="5" t="str">
        <v>CONSTRUCTION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</row>
    <row r="34" spans="1:51" ht="12.75" x14ac:dyDescent="0.2">
      <c r="A34" s="5" t="str">
        <v>ELECTRICAL AND ELECTRONICS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</row>
    <row r="35" spans="1:51" ht="12.75" x14ac:dyDescent="0.2">
      <c r="A35" s="5" t="str">
        <v>HUMAN HEALTH / HEALTH CARE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</row>
    <row r="36" spans="1:51" ht="12.75" x14ac:dyDescent="0.2">
      <c r="A36" s="5" t="str">
        <v>TOURISM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</row>
    <row r="37" spans="1:51" ht="12.75" x14ac:dyDescent="0.2">
      <c r="A37" s="5" t="str">
        <v>ELECTRICAL AND ELECTRONICS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</row>
    <row r="38" spans="1:51" ht="12.75" x14ac:dyDescent="0.2">
      <c r="A38" s="5" t="str">
        <v>GARMENTS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</row>
    <row r="39" spans="1:51" ht="12.75" x14ac:dyDescent="0.2">
      <c r="A39" s="5" t="str">
        <v>SOCIAL, COMMUNITY DEVELOPMENT AND OTHER SERVICES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</row>
    <row r="40" spans="1:51" ht="12.75" x14ac:dyDescent="0.2">
      <c r="A40" s="5" t="str">
        <v>ELECTRICAL AND ELECTRONICS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</row>
    <row r="41" spans="1:51" ht="12.75" x14ac:dyDescent="0.2">
      <c r="A41" s="5" t="str">
        <v>ELECTRICAL AND ELECTRONICS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</row>
    <row r="42" spans="1:51" ht="12.75" x14ac:dyDescent="0.2">
      <c r="A42" s="5" t="str">
        <v>HUMAN HEALTH / HEALTH CARE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</row>
    <row r="43" spans="1:51" ht="12.75" x14ac:dyDescent="0.2">
      <c r="A43" s="5" t="str">
        <v>SOCIAL SERVICES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</row>
    <row r="44" spans="1:51" ht="12.75" x14ac:dyDescent="0.2">
      <c r="A44" s="5" t="str">
        <v>ELECTRICAL AND ELECTRONICS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</row>
    <row r="45" spans="1:51" ht="12.75" x14ac:dyDescent="0.2">
      <c r="A45" s="5" t="str">
        <v>ELECTRICAL AND ELECTRONICS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</row>
    <row r="46" spans="1:51" ht="12.75" x14ac:dyDescent="0.2">
      <c r="A46" s="5" t="str">
        <v>AUTOMOTIVE AND LAND TRANSPORTATION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</row>
    <row r="47" spans="1:51" ht="12.75" x14ac:dyDescent="0.2">
      <c r="A47" s="5" t="str">
        <v>AUTOMOTIVE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</row>
    <row r="48" spans="1:51" ht="12.75" x14ac:dyDescent="0.2">
      <c r="A48" s="5" t="str">
        <v>CONSTRUCTION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</row>
    <row r="49" spans="1:51" ht="12.75" x14ac:dyDescent="0.2">
      <c r="A49" s="5" t="str">
        <v xml:space="preserve">TOURISM 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</row>
    <row r="50" spans="1:51" ht="12.75" x14ac:dyDescent="0.2">
      <c r="A50" s="5" t="str">
        <v>ELECTRICAL AND ELECTRONICS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</row>
    <row r="51" spans="1:51" ht="12.75" x14ac:dyDescent="0.2">
      <c r="A51" s="5" t="str">
        <v>CONSTRUCTION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</row>
    <row r="52" spans="1:51" ht="12.75" x14ac:dyDescent="0.2">
      <c r="A52" s="5" t="str">
        <v>CONSTRUCTION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</row>
    <row r="53" spans="1:51" ht="12.75" x14ac:dyDescent="0.2">
      <c r="A53" s="5" t="str">
        <v>ELECTRICAL AND ELECTRONICS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</row>
    <row r="54" spans="1:51" ht="12.75" x14ac:dyDescent="0.2">
      <c r="A54" s="5" t="str">
        <v>HEALTH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</row>
    <row r="55" spans="1:51" ht="12.75" x14ac:dyDescent="0.2">
      <c r="A55" s="5" t="str">
        <v>TOURISM(HOTEL AND RESTAURANT)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</row>
    <row r="56" spans="1:51" ht="12.75" x14ac:dyDescent="0.2">
      <c r="A56" s="5" t="str">
        <v>AGRICULTURE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</row>
    <row r="57" spans="1:51" ht="12.75" x14ac:dyDescent="0.2">
      <c r="A57" s="5" t="str">
        <v>ELECTRICAL AND ELECTRONICS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</row>
    <row r="58" spans="1:51" ht="12.75" x14ac:dyDescent="0.2">
      <c r="A58" s="5" t="str">
        <v>METALS AND ENGINEERING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</row>
    <row r="59" spans="1:51" ht="12.75" x14ac:dyDescent="0.2">
      <c r="A59" s="5" t="str">
        <v>METALS AND ENGINEERING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</row>
    <row r="60" spans="1:51" ht="12.75" x14ac:dyDescent="0.2">
      <c r="A60" s="5" t="str">
        <v>TOURISM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</row>
    <row r="61" spans="1:51" ht="12.75" x14ac:dyDescent="0.2">
      <c r="A61" s="5" t="str">
        <v>AUTOMOTIVE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</row>
    <row r="62" spans="1:51" ht="12.75" x14ac:dyDescent="0.2">
      <c r="A62" s="5" t="str">
        <v>AUTOMOTIVE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</row>
    <row r="63" spans="1:51" ht="12.75" x14ac:dyDescent="0.2">
      <c r="A63" s="5" t="str">
        <v>AUTOMOTIVE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</row>
    <row r="64" spans="1:51" ht="12.75" x14ac:dyDescent="0.2">
      <c r="A64" s="5" t="str">
        <v>ELECTRICAL AND ELECTRONICS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</row>
    <row r="65" spans="1:51" ht="12.75" x14ac:dyDescent="0.2">
      <c r="A65" s="5" t="str">
        <v>ELECTRICAL AND ELECTRONICS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</row>
    <row r="66" spans="1:51" ht="12.75" x14ac:dyDescent="0.2">
      <c r="A66" s="5" t="str">
        <v>TOURISM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</row>
    <row r="67" spans="1:51" ht="12.75" x14ac:dyDescent="0.2">
      <c r="A67" s="5" t="str">
        <v>TOURISM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</row>
    <row r="68" spans="1:51" ht="12.75" x14ac:dyDescent="0.2">
      <c r="A68" s="5" t="str">
        <v>TOURISM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</row>
    <row r="69" spans="1:51" ht="12.75" x14ac:dyDescent="0.2">
      <c r="A69" s="5" t="str">
        <v>TOURISM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</row>
    <row r="70" spans="1:51" ht="12.75" x14ac:dyDescent="0.2">
      <c r="A70" s="5" t="str">
        <v>TOURISM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</row>
    <row r="71" spans="1:51" ht="12.75" x14ac:dyDescent="0.2">
      <c r="A71" s="5" t="str">
        <v>ELECTRICAL AND ELECTRONICS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</row>
    <row r="72" spans="1:51" ht="12.75" x14ac:dyDescent="0.2">
      <c r="A72" s="5" t="str">
        <v>METALS AND ENGINEERING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</row>
    <row r="73" spans="1:51" ht="12.75" x14ac:dyDescent="0.2">
      <c r="A73" s="5" t="str">
        <v>METALS AND ENGINEERING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</row>
    <row r="74" spans="1:51" ht="12.75" x14ac:dyDescent="0.2">
      <c r="A74" s="5" t="str">
        <v>METALS AND ENGINEERING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</row>
    <row r="75" spans="1:51" ht="12.75" x14ac:dyDescent="0.2">
      <c r="A75" s="5" t="str">
        <v>TOURISM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</row>
    <row r="76" spans="1:51" ht="12.75" x14ac:dyDescent="0.2">
      <c r="A76" s="5" t="str">
        <v>TOURISM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</row>
    <row r="77" spans="1:51" ht="12.75" x14ac:dyDescent="0.2">
      <c r="A77" s="5" t="str">
        <v>ELECTRICAL AND ELECTRONICS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</row>
    <row r="78" spans="1:51" ht="12.75" x14ac:dyDescent="0.2">
      <c r="A78" s="5" t="str">
        <v>CONSTRUCTION</v>
      </c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</row>
    <row r="79" spans="1:51" ht="12.75" x14ac:dyDescent="0.2">
      <c r="A79" s="5" t="str">
        <v>CONSTRUCTION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</row>
    <row r="80" spans="1:51" ht="12.75" x14ac:dyDescent="0.2">
      <c r="A80" s="5" t="str">
        <v>CONSTRUCTION</v>
      </c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</row>
    <row r="81" spans="1:51" ht="12.75" x14ac:dyDescent="0.2">
      <c r="A81" s="5" t="str">
        <v>CONSTRUCTION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</row>
    <row r="82" spans="1:51" ht="12.75" x14ac:dyDescent="0.2">
      <c r="A82" s="5" t="str">
        <v>CONSTRUCTION</v>
      </c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</row>
    <row r="83" spans="1:51" ht="12.75" x14ac:dyDescent="0.2">
      <c r="A83" s="5" t="str">
        <v>CONSTRUCTION</v>
      </c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</row>
    <row r="84" spans="1:51" ht="12.75" x14ac:dyDescent="0.2">
      <c r="A84" s="5" t="str">
        <v>TOURISM</v>
      </c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</row>
    <row r="85" spans="1:51" ht="12.75" x14ac:dyDescent="0.2">
      <c r="A85" s="5" t="str">
        <v>ELECTRICAL AND ELECTRONICS</v>
      </c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</row>
    <row r="86" spans="1:51" ht="12.75" x14ac:dyDescent="0.2">
      <c r="A86" s="5" t="str">
        <v>CONSTRUCTION</v>
      </c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</row>
    <row r="87" spans="1:51" ht="12.75" x14ac:dyDescent="0.2">
      <c r="A87" s="5" t="str">
        <v>TOURISM</v>
      </c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</row>
    <row r="88" spans="1:51" ht="12.75" x14ac:dyDescent="0.2">
      <c r="A88" s="5" t="str">
        <v>ELECTRICAL AND ELECTRONICS</v>
      </c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</row>
    <row r="89" spans="1:51" ht="12.75" x14ac:dyDescent="0.2">
      <c r="A89" s="5" t="str">
        <v>HEALTH</v>
      </c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</row>
    <row r="90" spans="1:51" ht="12.75" x14ac:dyDescent="0.2">
      <c r="A90" s="5" t="str">
        <v>HEALTH</v>
      </c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</row>
    <row r="91" spans="1:51" ht="12.75" x14ac:dyDescent="0.2">
      <c r="A91" s="5" t="str">
        <v>HEALTH</v>
      </c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</row>
    <row r="92" spans="1:51" ht="12.75" x14ac:dyDescent="0.2">
      <c r="A92" s="5" t="str">
        <v>HEALTH</v>
      </c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</row>
    <row r="93" spans="1:51" ht="12.75" x14ac:dyDescent="0.2">
      <c r="A93" s="5" t="str">
        <v>HEALTH</v>
      </c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</row>
    <row r="94" spans="1:51" ht="12.75" x14ac:dyDescent="0.2">
      <c r="A94" s="5" t="str">
        <v>ELECTRICAL AND ELECTRONICS</v>
      </c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</row>
    <row r="95" spans="1:51" ht="12.75" x14ac:dyDescent="0.2">
      <c r="A95" s="5" t="str">
        <v>METALS AND ENGINEERING</v>
      </c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</row>
    <row r="96" spans="1:51" ht="12.75" x14ac:dyDescent="0.2">
      <c r="A96" s="5" t="str">
        <v>AGRICULTURE</v>
      </c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</row>
    <row r="97" spans="1:51" ht="12.75" x14ac:dyDescent="0.2">
      <c r="A97" s="5" t="str">
        <v>ELECTRICAL AND ELECTRONICS</v>
      </c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</row>
    <row r="98" spans="1:51" ht="12.75" x14ac:dyDescent="0.2">
      <c r="A98" s="5" t="str">
        <v>TOURISM</v>
      </c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</row>
    <row r="99" spans="1:51" ht="12.75" x14ac:dyDescent="0.2">
      <c r="A99" s="5" t="str">
        <v>ELECTRICAL AND ELECTRONICS</v>
      </c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</row>
    <row r="100" spans="1:51" ht="12.75" x14ac:dyDescent="0.2">
      <c r="A100" s="5" t="str">
        <v>ELECTRICAL AND ELECTRONICS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</row>
    <row r="101" spans="1:51" ht="12.75" x14ac:dyDescent="0.2">
      <c r="A101" s="5" t="str">
        <v>METALS AND ENGINEERING</v>
      </c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</row>
    <row r="102" spans="1:51" ht="12.75" x14ac:dyDescent="0.2">
      <c r="A102" s="5" t="str">
        <v>AUTOMOTIVE</v>
      </c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</row>
    <row r="103" spans="1:51" ht="12.75" x14ac:dyDescent="0.2">
      <c r="A103" s="5" t="str">
        <v>SOCIAL COMMUNITY DEVELOPMENT AND OTHER SERVICES</v>
      </c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</row>
    <row r="104" spans="1:51" ht="12.75" x14ac:dyDescent="0.2">
      <c r="A104" s="5" t="str">
        <v>HEALTH</v>
      </c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</row>
    <row r="105" spans="1:51" ht="12.75" x14ac:dyDescent="0.2">
      <c r="A105" s="5" t="str">
        <v>AUTOMOTIVE</v>
      </c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</row>
    <row r="106" spans="1:51" ht="12.75" x14ac:dyDescent="0.2">
      <c r="A106" s="5" t="str">
        <v>AUTOMOTIVE</v>
      </c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</row>
    <row r="107" spans="1:51" ht="12.75" x14ac:dyDescent="0.2">
      <c r="A107" s="5" t="str">
        <v>HEALTH</v>
      </c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</row>
    <row r="108" spans="1:51" ht="12.75" x14ac:dyDescent="0.2">
      <c r="A108" s="5" t="str">
        <v>ELECTRICAL AND ELECTRONICS</v>
      </c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</row>
    <row r="109" spans="1:51" ht="12.75" x14ac:dyDescent="0.2">
      <c r="A109" s="5" t="str">
        <v>CONSTRUCTION</v>
      </c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</row>
    <row r="110" spans="1:51" ht="12.75" x14ac:dyDescent="0.2">
      <c r="A110" s="5" t="str">
        <v>CONSTRUCTION</v>
      </c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</row>
    <row r="111" spans="1:51" ht="12.75" x14ac:dyDescent="0.2">
      <c r="A111" s="5" t="str">
        <v>INFORMATION AND COMMUNICATION TECHNOLOGY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</row>
    <row r="112" spans="1:51" ht="12.75" x14ac:dyDescent="0.2">
      <c r="A112" s="5" t="str">
        <v>INFORMATION AND COMMUNICATION TECHNOLOGY</v>
      </c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</row>
    <row r="113" spans="1:51" ht="12.75" x14ac:dyDescent="0.2">
      <c r="A113" s="5" t="str">
        <v>AUTOMOTIVE</v>
      </c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</row>
    <row r="114" spans="1:51" ht="12.75" x14ac:dyDescent="0.2">
      <c r="A114" s="5" t="str">
        <v>CONSTRUCTION</v>
      </c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</row>
    <row r="115" spans="1:51" ht="12.75" x14ac:dyDescent="0.2">
      <c r="A115" s="5" t="str">
        <v>SOCIAL COMMUNITY DEVELOPMENT AND OTHER SERVICES</v>
      </c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</row>
    <row r="116" spans="1:51" ht="12.75" x14ac:dyDescent="0.2">
      <c r="A116" s="5" t="str">
        <v>TOURISM</v>
      </c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</row>
    <row r="117" spans="1:51" ht="12.75" x14ac:dyDescent="0.2">
      <c r="A117" s="5" t="str">
        <v>AGRICULTURE</v>
      </c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</row>
    <row r="118" spans="1:51" ht="12.75" x14ac:dyDescent="0.2">
      <c r="A118" s="5" t="str">
        <v>TOURISM</v>
      </c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</row>
    <row r="119" spans="1:51" ht="12.75" x14ac:dyDescent="0.2">
      <c r="A119" s="5" t="str">
        <v>CONSTRUCTION</v>
      </c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</row>
    <row r="120" spans="1:51" ht="12.75" x14ac:dyDescent="0.2">
      <c r="A120" s="5" t="str">
        <v>AGRICULTURE</v>
      </c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</row>
    <row r="121" spans="1:51" ht="12.75" x14ac:dyDescent="0.2">
      <c r="A121" s="5" t="str">
        <v>AGRICULTURE</v>
      </c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</row>
    <row r="122" spans="1:51" ht="12.75" x14ac:dyDescent="0.2">
      <c r="A122" s="5" t="str">
        <v>TOURISM</v>
      </c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</row>
    <row r="123" spans="1:51" ht="12.75" x14ac:dyDescent="0.2">
      <c r="A123" s="5" t="str">
        <v>ELECTRICAL AND ELECTRONICS</v>
      </c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</row>
    <row r="124" spans="1:51" ht="12.75" x14ac:dyDescent="0.2">
      <c r="A124" s="5" t="str">
        <v>CONSTRUCTION</v>
      </c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</row>
    <row r="125" spans="1:51" ht="12.75" x14ac:dyDescent="0.2">
      <c r="A125" s="5" t="str">
        <v>CONSTRUCTION</v>
      </c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</row>
    <row r="126" spans="1:51" ht="12.75" x14ac:dyDescent="0.2">
      <c r="A126" s="5" t="str">
        <v>CONSTRUCTION</v>
      </c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</row>
    <row r="127" spans="1:51" ht="12.75" x14ac:dyDescent="0.2">
      <c r="A127" s="5" t="str">
        <v>CONSTRUCTION</v>
      </c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</row>
    <row r="128" spans="1:51" ht="12.75" x14ac:dyDescent="0.2">
      <c r="A128" s="5" t="str">
        <v>CONSTRUCTION</v>
      </c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</row>
    <row r="129" spans="1:51" ht="12.75" x14ac:dyDescent="0.2">
      <c r="A129" s="5" t="str">
        <v>ELECTRICAL AND ELECTRONICS</v>
      </c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</row>
    <row r="130" spans="1:51" ht="12.75" x14ac:dyDescent="0.2">
      <c r="A130" s="5" t="str">
        <v>ELECTRICAL AND ELECTRONICS</v>
      </c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</row>
    <row r="131" spans="1:51" ht="12.75" x14ac:dyDescent="0.2">
      <c r="A131" s="5" t="str">
        <v>AUTOMOTIVE</v>
      </c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</row>
    <row r="132" spans="1:51" ht="12.75" x14ac:dyDescent="0.2">
      <c r="A132" s="5" t="str">
        <v>TOURISM</v>
      </c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</row>
    <row r="133" spans="1:51" ht="12.75" x14ac:dyDescent="0.2">
      <c r="A133" s="5" t="str">
        <v>TOURISM</v>
      </c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</row>
    <row r="134" spans="1:51" ht="12.75" x14ac:dyDescent="0.2">
      <c r="A134" s="5" t="str">
        <v>ELECTRICAL AND ELECTRONICS</v>
      </c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</row>
    <row r="135" spans="1:51" ht="12.75" x14ac:dyDescent="0.2">
      <c r="A135" s="5" t="str">
        <v>INFORMATION AND COMMUNICATION TECHNOLOGY</v>
      </c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</row>
    <row r="136" spans="1:51" ht="12.75" x14ac:dyDescent="0.2">
      <c r="A136" s="5" t="str">
        <v>INFORMATION AND COMMUNICATION TECHNOLOGY</v>
      </c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</row>
    <row r="137" spans="1:51" ht="12.75" x14ac:dyDescent="0.2">
      <c r="A137" s="5" t="str">
        <v>ELECTRICAL AND ELECTRONICS</v>
      </c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</row>
    <row r="138" spans="1:51" ht="12.75" x14ac:dyDescent="0.2">
      <c r="A138" s="5" t="str">
        <v>ELECTRICAL AND ELECTRONICS</v>
      </c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</row>
    <row r="139" spans="1:51" ht="12.75" x14ac:dyDescent="0.2">
      <c r="A139" s="5" t="str">
        <v>GARMENTS</v>
      </c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</row>
    <row r="140" spans="1:51" ht="12.75" x14ac:dyDescent="0.2">
      <c r="A140" s="5" t="str">
        <v>TOURISM</v>
      </c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</row>
    <row r="141" spans="1:51" ht="12.75" x14ac:dyDescent="0.2">
      <c r="A141" s="5" t="str">
        <v>ELECTRICAL AND ELECTRONICS</v>
      </c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</row>
    <row r="142" spans="1:51" ht="12.75" x14ac:dyDescent="0.2">
      <c r="A142" s="5" t="str">
        <v>ELECTRICAL AND ELECTRONICS</v>
      </c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</row>
    <row r="143" spans="1:51" ht="12.75" x14ac:dyDescent="0.2">
      <c r="A143" s="5" t="str">
        <v>ELECTRICAL AND ELECTRONICS</v>
      </c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</row>
    <row r="144" spans="1:51" ht="12.75" x14ac:dyDescent="0.2">
      <c r="A144" s="5" t="str">
        <v>AUTOMOTIVE</v>
      </c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</row>
    <row r="145" spans="1:51" ht="12.75" x14ac:dyDescent="0.2">
      <c r="A145" s="5" t="str">
        <v>TOURISM</v>
      </c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</row>
    <row r="146" spans="1:51" ht="12.75" x14ac:dyDescent="0.2">
      <c r="A146" s="5" t="str">
        <v>TOURISM</v>
      </c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</row>
    <row r="147" spans="1:51" ht="12.75" x14ac:dyDescent="0.2">
      <c r="A147" s="5" t="str">
        <v>METALS</v>
      </c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</row>
    <row r="148" spans="1:51" ht="12.75" x14ac:dyDescent="0.2">
      <c r="A148" s="5" t="str">
        <v>AUTOMOTIVE</v>
      </c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</row>
    <row r="149" spans="1:51" ht="12.75" x14ac:dyDescent="0.2">
      <c r="A149" s="5" t="str">
        <v>ELECTRICAL AND ELECTRONICS</v>
      </c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</row>
    <row r="150" spans="1:51" ht="12.75" x14ac:dyDescent="0.2">
      <c r="A150" s="5" t="str">
        <v>HEALTH</v>
      </c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</row>
    <row r="151" spans="1:51" ht="12.75" x14ac:dyDescent="0.2">
      <c r="A151" s="5" t="str">
        <v>AUTOMOTIVE</v>
      </c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</row>
    <row r="152" spans="1:51" ht="12.75" x14ac:dyDescent="0.2">
      <c r="A152" s="5" t="str">
        <v>TOURISM</v>
      </c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</row>
    <row r="153" spans="1:51" ht="12.75" x14ac:dyDescent="0.2">
      <c r="A153" s="5" t="str">
        <v>METALS AND ENGINEERING</v>
      </c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</row>
    <row r="154" spans="1:51" ht="12.75" x14ac:dyDescent="0.2">
      <c r="A154" s="5" t="str">
        <v>METALS AND ENGINEERING</v>
      </c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</row>
    <row r="155" spans="1:51" ht="12.75" x14ac:dyDescent="0.2">
      <c r="A155" s="5" t="str">
        <v>METALS AND ENGINEERING</v>
      </c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</row>
    <row r="156" spans="1:51" ht="12.75" x14ac:dyDescent="0.2">
      <c r="A156" s="5" t="str">
        <v>TOURISM</v>
      </c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</row>
    <row r="157" spans="1:51" ht="12.75" x14ac:dyDescent="0.2">
      <c r="A157" s="5">
        <v>0</v>
      </c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</row>
    <row r="158" spans="1:51" ht="12.75" x14ac:dyDescent="0.2">
      <c r="A158" s="5">
        <v>0</v>
      </c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</row>
    <row r="159" spans="1:51" ht="12.75" x14ac:dyDescent="0.2">
      <c r="A159" s="5">
        <v>0</v>
      </c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</row>
    <row r="160" spans="1:51" ht="12.75" x14ac:dyDescent="0.2">
      <c r="A160" s="5">
        <v>0</v>
      </c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</row>
    <row r="161" spans="1:51" ht="12.75" x14ac:dyDescent="0.2">
      <c r="A161" s="5">
        <v>0</v>
      </c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</row>
    <row r="162" spans="1:51" ht="12.75" x14ac:dyDescent="0.2">
      <c r="A162" s="5">
        <v>0</v>
      </c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</row>
    <row r="163" spans="1:51" ht="12.75" x14ac:dyDescent="0.2">
      <c r="A163" s="5">
        <v>0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</row>
    <row r="164" spans="1:51" ht="12.75" x14ac:dyDescent="0.2">
      <c r="A164" s="5">
        <v>0</v>
      </c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</row>
    <row r="165" spans="1:51" ht="12.75" x14ac:dyDescent="0.2">
      <c r="A165" s="5">
        <v>0</v>
      </c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</row>
    <row r="166" spans="1:51" ht="12.75" x14ac:dyDescent="0.2">
      <c r="A166" s="5">
        <v>0</v>
      </c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</row>
    <row r="167" spans="1:51" ht="12.75" x14ac:dyDescent="0.2">
      <c r="A167" s="5">
        <v>0</v>
      </c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</row>
    <row r="168" spans="1:51" ht="12.75" x14ac:dyDescent="0.2">
      <c r="A168" s="5">
        <v>0</v>
      </c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</row>
    <row r="169" spans="1:51" ht="12.75" x14ac:dyDescent="0.2">
      <c r="A169" s="5">
        <v>0</v>
      </c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</row>
    <row r="170" spans="1:51" ht="12.75" x14ac:dyDescent="0.2">
      <c r="A170" s="5">
        <v>0</v>
      </c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</row>
    <row r="171" spans="1:51" ht="12.75" x14ac:dyDescent="0.2">
      <c r="A171" s="5">
        <v>0</v>
      </c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</row>
    <row r="172" spans="1:51" ht="12.75" x14ac:dyDescent="0.2">
      <c r="A172" s="5">
        <v>0</v>
      </c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</row>
    <row r="173" spans="1:51" ht="12.75" x14ac:dyDescent="0.2">
      <c r="A173" s="5">
        <v>0</v>
      </c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</row>
    <row r="174" spans="1:51" ht="12.75" x14ac:dyDescent="0.2">
      <c r="A174" s="5">
        <v>0</v>
      </c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</row>
    <row r="175" spans="1:51" ht="12.75" x14ac:dyDescent="0.2">
      <c r="A175" s="5">
        <v>0</v>
      </c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</row>
    <row r="176" spans="1:51" ht="12.75" x14ac:dyDescent="0.2">
      <c r="A176" s="5">
        <v>0</v>
      </c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</row>
    <row r="177" spans="1:51" ht="12.75" x14ac:dyDescent="0.2">
      <c r="A177" s="5">
        <v>0</v>
      </c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</row>
    <row r="178" spans="1:51" ht="12.75" x14ac:dyDescent="0.2">
      <c r="A178" s="5">
        <v>0</v>
      </c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</row>
    <row r="179" spans="1:51" ht="12.75" x14ac:dyDescent="0.2">
      <c r="A179" s="5">
        <v>0</v>
      </c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</row>
    <row r="180" spans="1:51" ht="12.75" x14ac:dyDescent="0.2">
      <c r="A180" s="5">
        <v>0</v>
      </c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</row>
    <row r="181" spans="1:51" ht="12.75" x14ac:dyDescent="0.2">
      <c r="A181" s="5">
        <v>0</v>
      </c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</row>
    <row r="182" spans="1:51" ht="12.75" x14ac:dyDescent="0.2">
      <c r="A182" s="5">
        <v>0</v>
      </c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</row>
    <row r="183" spans="1:51" ht="12.75" x14ac:dyDescent="0.2">
      <c r="A183" s="5">
        <v>0</v>
      </c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</row>
    <row r="184" spans="1:51" ht="12.75" x14ac:dyDescent="0.2">
      <c r="A184" s="5">
        <v>0</v>
      </c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</row>
    <row r="185" spans="1:51" ht="12.75" x14ac:dyDescent="0.2">
      <c r="A185" s="5">
        <v>0</v>
      </c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</row>
    <row r="186" spans="1:51" ht="12.75" x14ac:dyDescent="0.2">
      <c r="A186" s="5">
        <v>0</v>
      </c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</row>
    <row r="187" spans="1:51" ht="12.75" x14ac:dyDescent="0.2">
      <c r="A187" s="5">
        <v>0</v>
      </c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</row>
    <row r="188" spans="1:51" ht="12.75" x14ac:dyDescent="0.2">
      <c r="A188" s="5">
        <v>0</v>
      </c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</row>
    <row r="189" spans="1:51" ht="12.75" x14ac:dyDescent="0.2">
      <c r="A189" s="5">
        <v>0</v>
      </c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</row>
    <row r="190" spans="1:51" ht="12.75" x14ac:dyDescent="0.2">
      <c r="A190" s="5">
        <v>0</v>
      </c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</row>
    <row r="191" spans="1:51" ht="12.75" x14ac:dyDescent="0.2">
      <c r="A191" s="5">
        <v>0</v>
      </c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</row>
    <row r="192" spans="1:51" ht="12.75" x14ac:dyDescent="0.2">
      <c r="A192" s="5">
        <v>0</v>
      </c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</row>
    <row r="193" spans="1:51" ht="12.75" x14ac:dyDescent="0.2">
      <c r="A193" s="5">
        <v>0</v>
      </c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</row>
    <row r="194" spans="1:51" ht="12.75" x14ac:dyDescent="0.2">
      <c r="A194" s="5">
        <v>0</v>
      </c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</row>
    <row r="195" spans="1:51" ht="12.75" x14ac:dyDescent="0.2">
      <c r="A195" s="5">
        <v>0</v>
      </c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</row>
    <row r="196" spans="1:51" ht="12.75" x14ac:dyDescent="0.2">
      <c r="A196" s="5">
        <v>0</v>
      </c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</row>
    <row r="197" spans="1:51" ht="12.75" x14ac:dyDescent="0.2">
      <c r="A197" s="5">
        <v>0</v>
      </c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</row>
    <row r="198" spans="1:51" ht="12.75" x14ac:dyDescent="0.2">
      <c r="A198" s="5">
        <v>0</v>
      </c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</row>
    <row r="199" spans="1:51" ht="12.75" x14ac:dyDescent="0.2">
      <c r="A199" s="5">
        <v>0</v>
      </c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</row>
    <row r="200" spans="1:51" ht="12.75" x14ac:dyDescent="0.2">
      <c r="A200" s="5">
        <v>0</v>
      </c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</row>
    <row r="201" spans="1:51" ht="12.75" x14ac:dyDescent="0.2">
      <c r="A201" s="5">
        <v>0</v>
      </c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</row>
    <row r="202" spans="1:51" ht="12.75" x14ac:dyDescent="0.2">
      <c r="A202" s="5">
        <v>0</v>
      </c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</row>
    <row r="203" spans="1:51" ht="12.75" x14ac:dyDescent="0.2">
      <c r="A203" s="5">
        <v>0</v>
      </c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</row>
    <row r="204" spans="1:51" ht="12.75" x14ac:dyDescent="0.2">
      <c r="A204" s="5">
        <v>0</v>
      </c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</row>
    <row r="205" spans="1:51" ht="12.75" x14ac:dyDescent="0.2">
      <c r="A205" s="5">
        <v>0</v>
      </c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</row>
    <row r="206" spans="1:51" ht="12.75" x14ac:dyDescent="0.2">
      <c r="A206" s="5">
        <v>0</v>
      </c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</row>
    <row r="207" spans="1:51" ht="12.75" x14ac:dyDescent="0.2">
      <c r="A207" s="5">
        <v>0</v>
      </c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</row>
    <row r="208" spans="1:51" ht="12.75" x14ac:dyDescent="0.2">
      <c r="A208" s="5">
        <v>0</v>
      </c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</row>
    <row r="209" spans="1:51" ht="12.75" x14ac:dyDescent="0.2">
      <c r="A209" s="5">
        <v>0</v>
      </c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</row>
    <row r="210" spans="1:51" ht="12.75" x14ac:dyDescent="0.2">
      <c r="A210" s="5">
        <v>0</v>
      </c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</row>
    <row r="211" spans="1:51" ht="12.75" x14ac:dyDescent="0.2">
      <c r="A211" s="5">
        <v>0</v>
      </c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</row>
    <row r="212" spans="1:51" ht="12.75" x14ac:dyDescent="0.2">
      <c r="A212" s="5">
        <v>0</v>
      </c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</row>
    <row r="213" spans="1:51" ht="12.75" x14ac:dyDescent="0.2">
      <c r="A213" s="5">
        <v>0</v>
      </c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</row>
    <row r="214" spans="1:51" ht="12.75" x14ac:dyDescent="0.2">
      <c r="A214" s="5">
        <v>0</v>
      </c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</row>
    <row r="215" spans="1:51" ht="12.75" x14ac:dyDescent="0.2">
      <c r="A215" s="5">
        <v>0</v>
      </c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</row>
    <row r="216" spans="1:51" ht="12.75" x14ac:dyDescent="0.2">
      <c r="A216" s="5">
        <v>0</v>
      </c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</row>
    <row r="217" spans="1:51" ht="12.75" x14ac:dyDescent="0.2">
      <c r="A217" s="5">
        <v>0</v>
      </c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</row>
    <row r="218" spans="1:51" ht="12.75" x14ac:dyDescent="0.2">
      <c r="A218" s="5">
        <v>0</v>
      </c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</row>
    <row r="219" spans="1:51" ht="12.75" x14ac:dyDescent="0.2">
      <c r="A219" s="5">
        <v>0</v>
      </c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</row>
    <row r="220" spans="1:51" ht="12.75" x14ac:dyDescent="0.2">
      <c r="A220" s="5">
        <v>0</v>
      </c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</row>
    <row r="221" spans="1:51" ht="12.75" x14ac:dyDescent="0.2">
      <c r="A221" s="5">
        <v>0</v>
      </c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</row>
    <row r="222" spans="1:51" ht="12.75" x14ac:dyDescent="0.2">
      <c r="A222" s="5">
        <v>0</v>
      </c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</row>
    <row r="223" spans="1:51" ht="12.75" x14ac:dyDescent="0.2">
      <c r="A223" s="5">
        <v>0</v>
      </c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</row>
    <row r="224" spans="1:51" ht="12.75" x14ac:dyDescent="0.2">
      <c r="A224" s="5">
        <v>0</v>
      </c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</row>
    <row r="225" spans="1:51" ht="12.75" x14ac:dyDescent="0.2">
      <c r="A225" s="5">
        <v>0</v>
      </c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</row>
    <row r="226" spans="1:51" ht="12.75" x14ac:dyDescent="0.2">
      <c r="A226" s="5">
        <v>0</v>
      </c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</row>
    <row r="227" spans="1:51" ht="12.75" x14ac:dyDescent="0.2">
      <c r="A227" s="5">
        <v>0</v>
      </c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</row>
    <row r="228" spans="1:51" ht="12.75" x14ac:dyDescent="0.2">
      <c r="A228" s="5">
        <v>0</v>
      </c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</row>
    <row r="229" spans="1:51" ht="12.75" x14ac:dyDescent="0.2">
      <c r="A229" s="5">
        <v>0</v>
      </c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</row>
    <row r="230" spans="1:51" ht="12.75" x14ac:dyDescent="0.2">
      <c r="A230" s="5">
        <v>0</v>
      </c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</row>
    <row r="231" spans="1:51" ht="12.75" x14ac:dyDescent="0.2">
      <c r="A231" s="5">
        <v>0</v>
      </c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</row>
    <row r="232" spans="1:51" ht="12.75" x14ac:dyDescent="0.2">
      <c r="A232" s="5">
        <v>0</v>
      </c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</row>
    <row r="233" spans="1:51" ht="12.75" x14ac:dyDescent="0.2">
      <c r="A233" s="5">
        <v>0</v>
      </c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</row>
    <row r="234" spans="1:51" ht="12.75" x14ac:dyDescent="0.2">
      <c r="A234" s="5">
        <v>0</v>
      </c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</row>
    <row r="235" spans="1:51" ht="12.75" x14ac:dyDescent="0.2">
      <c r="A235" s="5">
        <v>0</v>
      </c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</row>
    <row r="236" spans="1:51" ht="12.75" x14ac:dyDescent="0.2">
      <c r="A236" s="5">
        <v>0</v>
      </c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</row>
    <row r="237" spans="1:51" ht="12.75" x14ac:dyDescent="0.2">
      <c r="A237" s="5">
        <v>0</v>
      </c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</row>
    <row r="238" spans="1:51" ht="12.75" x14ac:dyDescent="0.2">
      <c r="A238" s="5">
        <v>0</v>
      </c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</row>
    <row r="239" spans="1:51" ht="12.75" x14ac:dyDescent="0.2">
      <c r="A239" s="5">
        <v>0</v>
      </c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</row>
    <row r="240" spans="1:51" ht="12.75" x14ac:dyDescent="0.2">
      <c r="A240" s="5">
        <v>0</v>
      </c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</row>
    <row r="241" spans="1:51" ht="12.75" x14ac:dyDescent="0.2">
      <c r="A241" s="5">
        <v>0</v>
      </c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</row>
    <row r="242" spans="1:51" ht="12.75" x14ac:dyDescent="0.2">
      <c r="A242" s="5">
        <v>0</v>
      </c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</row>
    <row r="243" spans="1:51" ht="12.75" x14ac:dyDescent="0.2">
      <c r="A243" s="5">
        <v>0</v>
      </c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</row>
    <row r="244" spans="1:51" ht="12.75" x14ac:dyDescent="0.2">
      <c r="A244" s="5">
        <v>0</v>
      </c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</row>
    <row r="245" spans="1:51" ht="12.75" x14ac:dyDescent="0.2">
      <c r="A245" s="5">
        <v>0</v>
      </c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</row>
    <row r="246" spans="1:51" ht="12.75" x14ac:dyDescent="0.2">
      <c r="A246" s="5">
        <v>0</v>
      </c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</row>
    <row r="247" spans="1:51" ht="12.75" x14ac:dyDescent="0.2">
      <c r="A247" s="5">
        <v>0</v>
      </c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</row>
    <row r="248" spans="1:51" ht="12.75" x14ac:dyDescent="0.2">
      <c r="A248" s="5">
        <v>0</v>
      </c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</row>
    <row r="249" spans="1:51" ht="12.75" x14ac:dyDescent="0.2">
      <c r="A249" s="5">
        <v>0</v>
      </c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</row>
    <row r="250" spans="1:51" ht="12.75" x14ac:dyDescent="0.2">
      <c r="A250" s="5">
        <v>0</v>
      </c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</row>
    <row r="251" spans="1:51" ht="12.75" x14ac:dyDescent="0.2">
      <c r="A251" s="5">
        <v>0</v>
      </c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</row>
    <row r="252" spans="1:51" ht="12.75" x14ac:dyDescent="0.2">
      <c r="A252" s="5">
        <v>0</v>
      </c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</row>
    <row r="253" spans="1:51" ht="12.75" x14ac:dyDescent="0.2">
      <c r="A253" s="5">
        <v>0</v>
      </c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</row>
    <row r="254" spans="1:51" ht="12.75" x14ac:dyDescent="0.2">
      <c r="A254" s="5">
        <v>0</v>
      </c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</row>
    <row r="255" spans="1:51" ht="12.75" x14ac:dyDescent="0.2">
      <c r="A255" s="5">
        <v>0</v>
      </c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</row>
    <row r="256" spans="1:51" ht="12.75" x14ac:dyDescent="0.2">
      <c r="A256" s="5">
        <v>0</v>
      </c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</row>
    <row r="257" spans="1:51" ht="12.75" x14ac:dyDescent="0.2">
      <c r="A257" s="5">
        <v>0</v>
      </c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</row>
    <row r="258" spans="1:51" ht="12.75" x14ac:dyDescent="0.2">
      <c r="A258" s="5">
        <v>0</v>
      </c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</row>
    <row r="259" spans="1:51" ht="12.75" x14ac:dyDescent="0.2">
      <c r="A259" s="5">
        <v>0</v>
      </c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</row>
    <row r="260" spans="1:51" ht="12.75" x14ac:dyDescent="0.2">
      <c r="A260" s="5">
        <v>0</v>
      </c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</row>
    <row r="261" spans="1:51" ht="12.75" x14ac:dyDescent="0.2">
      <c r="A261" s="5">
        <v>0</v>
      </c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</row>
    <row r="262" spans="1:51" ht="12.75" x14ac:dyDescent="0.2">
      <c r="A262" s="5">
        <v>0</v>
      </c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</row>
    <row r="263" spans="1:51" ht="12.75" x14ac:dyDescent="0.2">
      <c r="A263" s="5">
        <v>0</v>
      </c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</row>
    <row r="264" spans="1:51" ht="12.75" x14ac:dyDescent="0.2">
      <c r="A264" s="5">
        <v>0</v>
      </c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</row>
    <row r="265" spans="1:51" ht="12.75" x14ac:dyDescent="0.2">
      <c r="A265" s="5">
        <v>0</v>
      </c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</row>
    <row r="266" spans="1:51" ht="12.75" x14ac:dyDescent="0.2">
      <c r="A266" s="5">
        <v>0</v>
      </c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</row>
    <row r="267" spans="1:51" ht="12.75" x14ac:dyDescent="0.2">
      <c r="A267" s="5">
        <v>0</v>
      </c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</row>
    <row r="268" spans="1:51" ht="12.75" x14ac:dyDescent="0.2">
      <c r="A268" s="5">
        <v>0</v>
      </c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</row>
    <row r="269" spans="1:51" ht="12.75" x14ac:dyDescent="0.2">
      <c r="A269" s="5">
        <v>0</v>
      </c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</row>
    <row r="270" spans="1:51" ht="12.75" x14ac:dyDescent="0.2">
      <c r="A270" s="5">
        <v>0</v>
      </c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</row>
    <row r="271" spans="1:51" ht="12.75" x14ac:dyDescent="0.2">
      <c r="A271" s="5">
        <v>0</v>
      </c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</row>
    <row r="272" spans="1:51" ht="12.75" x14ac:dyDescent="0.2">
      <c r="A272" s="5">
        <v>0</v>
      </c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</row>
    <row r="273" spans="1:51" ht="12.75" x14ac:dyDescent="0.2">
      <c r="A273" s="5">
        <v>0</v>
      </c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</row>
    <row r="274" spans="1:51" ht="12.75" x14ac:dyDescent="0.2">
      <c r="A274" s="5">
        <v>0</v>
      </c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</row>
    <row r="275" spans="1:51" ht="12.75" x14ac:dyDescent="0.2">
      <c r="A275" s="5">
        <v>0</v>
      </c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</row>
    <row r="276" spans="1:51" ht="12.75" x14ac:dyDescent="0.2">
      <c r="A276" s="5">
        <v>0</v>
      </c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</row>
    <row r="277" spans="1:51" ht="12.75" x14ac:dyDescent="0.2">
      <c r="A277" s="5">
        <v>0</v>
      </c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</row>
    <row r="278" spans="1:51" ht="12.75" x14ac:dyDescent="0.2">
      <c r="A278" s="5">
        <v>0</v>
      </c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</row>
    <row r="279" spans="1:51" ht="12.75" x14ac:dyDescent="0.2">
      <c r="A279" s="5">
        <v>0</v>
      </c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</row>
    <row r="280" spans="1:51" ht="12.75" x14ac:dyDescent="0.2">
      <c r="A280" s="5">
        <v>0</v>
      </c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</row>
    <row r="281" spans="1:51" ht="12.75" x14ac:dyDescent="0.2">
      <c r="A281" s="5">
        <v>0</v>
      </c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</row>
    <row r="282" spans="1:51" ht="12.75" x14ac:dyDescent="0.2">
      <c r="A282" s="5">
        <v>0</v>
      </c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</row>
    <row r="283" spans="1:51" ht="12.75" x14ac:dyDescent="0.2">
      <c r="A283" s="5">
        <v>0</v>
      </c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</row>
    <row r="284" spans="1:51" ht="12.75" x14ac:dyDescent="0.2">
      <c r="A284" s="5">
        <v>0</v>
      </c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</row>
    <row r="285" spans="1:51" ht="12.75" x14ac:dyDescent="0.2">
      <c r="A285" s="5">
        <v>0</v>
      </c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</row>
    <row r="286" spans="1:51" ht="12.75" x14ac:dyDescent="0.2">
      <c r="A286" s="5">
        <v>0</v>
      </c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</row>
    <row r="287" spans="1:51" ht="12.75" x14ac:dyDescent="0.2">
      <c r="A287" s="5">
        <v>0</v>
      </c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</row>
    <row r="288" spans="1:51" ht="12.75" x14ac:dyDescent="0.2">
      <c r="A288" s="5">
        <v>0</v>
      </c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</row>
    <row r="289" spans="1:51" ht="12.75" x14ac:dyDescent="0.2">
      <c r="A289" s="5">
        <v>0</v>
      </c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</row>
    <row r="290" spans="1:51" ht="12.75" x14ac:dyDescent="0.2">
      <c r="A290" s="5">
        <v>0</v>
      </c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</row>
    <row r="291" spans="1:51" ht="12.75" x14ac:dyDescent="0.2">
      <c r="A291" s="5">
        <v>0</v>
      </c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</row>
    <row r="292" spans="1:51" ht="12.75" x14ac:dyDescent="0.2">
      <c r="A292" s="5">
        <v>0</v>
      </c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</row>
    <row r="293" spans="1:51" ht="12.75" x14ac:dyDescent="0.2">
      <c r="A293" s="5">
        <v>0</v>
      </c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</row>
    <row r="294" spans="1:51" ht="12.75" x14ac:dyDescent="0.2">
      <c r="A294" s="5">
        <v>0</v>
      </c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</row>
    <row r="295" spans="1:51" ht="12.75" x14ac:dyDescent="0.2">
      <c r="A295" s="5">
        <v>0</v>
      </c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</row>
    <row r="296" spans="1:51" ht="12.75" x14ac:dyDescent="0.2">
      <c r="A296" s="5">
        <v>0</v>
      </c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</row>
    <row r="297" spans="1:51" ht="12.75" x14ac:dyDescent="0.2">
      <c r="A297" s="5">
        <v>0</v>
      </c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</row>
    <row r="298" spans="1:51" ht="12.75" x14ac:dyDescent="0.2">
      <c r="A298" s="5">
        <v>0</v>
      </c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</row>
    <row r="299" spans="1:51" ht="12.75" x14ac:dyDescent="0.2">
      <c r="A299" s="5">
        <v>0</v>
      </c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</row>
    <row r="300" spans="1:51" ht="12.75" x14ac:dyDescent="0.2">
      <c r="A300" s="5">
        <v>0</v>
      </c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</row>
    <row r="301" spans="1:51" ht="12.75" x14ac:dyDescent="0.2">
      <c r="A301" s="5">
        <v>0</v>
      </c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</row>
    <row r="302" spans="1:51" ht="12.75" x14ac:dyDescent="0.2">
      <c r="A302" s="5">
        <v>0</v>
      </c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</row>
    <row r="303" spans="1:51" ht="12.75" x14ac:dyDescent="0.2">
      <c r="A303" s="5">
        <v>0</v>
      </c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</row>
    <row r="304" spans="1:51" ht="12.75" x14ac:dyDescent="0.2">
      <c r="A304" s="5">
        <v>0</v>
      </c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</row>
    <row r="305" spans="1:51" ht="12.75" x14ac:dyDescent="0.2">
      <c r="A305" s="5">
        <v>0</v>
      </c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</row>
    <row r="306" spans="1:51" ht="12.75" x14ac:dyDescent="0.2">
      <c r="A306" s="5">
        <v>0</v>
      </c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</row>
    <row r="307" spans="1:51" ht="12.75" x14ac:dyDescent="0.2">
      <c r="A307" s="5">
        <v>0</v>
      </c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</row>
    <row r="308" spans="1:51" ht="12.75" x14ac:dyDescent="0.2">
      <c r="A308" s="5">
        <v>0</v>
      </c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</row>
    <row r="309" spans="1:51" ht="12.75" x14ac:dyDescent="0.2">
      <c r="A309" s="5">
        <v>0</v>
      </c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</row>
    <row r="310" spans="1:51" ht="12.75" x14ac:dyDescent="0.2">
      <c r="A310" s="5">
        <v>0</v>
      </c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</row>
    <row r="311" spans="1:51" ht="12.75" x14ac:dyDescent="0.2">
      <c r="A311" s="5">
        <v>0</v>
      </c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</row>
    <row r="312" spans="1:51" ht="12.75" x14ac:dyDescent="0.2">
      <c r="A312" s="5">
        <v>0</v>
      </c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</row>
    <row r="313" spans="1:51" ht="12.75" x14ac:dyDescent="0.2">
      <c r="A313" s="5">
        <v>0</v>
      </c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</row>
    <row r="314" spans="1:51" ht="12.75" x14ac:dyDescent="0.2">
      <c r="A314" s="5">
        <v>0</v>
      </c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</row>
    <row r="315" spans="1:51" ht="12.75" x14ac:dyDescent="0.2">
      <c r="A315" s="5">
        <v>0</v>
      </c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</row>
    <row r="316" spans="1:51" ht="12.75" x14ac:dyDescent="0.2">
      <c r="A316" s="5">
        <v>0</v>
      </c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</row>
    <row r="317" spans="1:51" ht="12.75" x14ac:dyDescent="0.2">
      <c r="A317" s="5">
        <v>0</v>
      </c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</row>
    <row r="318" spans="1:51" ht="12.75" x14ac:dyDescent="0.2">
      <c r="A318" s="5">
        <v>0</v>
      </c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</row>
    <row r="319" spans="1:51" ht="12.75" x14ac:dyDescent="0.2">
      <c r="A319" s="5">
        <v>0</v>
      </c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</row>
    <row r="320" spans="1:51" ht="12.75" x14ac:dyDescent="0.2">
      <c r="A320" s="5">
        <v>0</v>
      </c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</row>
    <row r="321" spans="1:51" ht="12.75" x14ac:dyDescent="0.2">
      <c r="A321" s="5">
        <v>0</v>
      </c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</row>
    <row r="322" spans="1:51" ht="12.75" x14ac:dyDescent="0.2">
      <c r="A322" s="5">
        <v>0</v>
      </c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</row>
    <row r="323" spans="1:51" ht="12.75" x14ac:dyDescent="0.2">
      <c r="A323" s="5">
        <v>0</v>
      </c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</row>
    <row r="324" spans="1:51" ht="12.75" x14ac:dyDescent="0.2">
      <c r="A324" s="5">
        <v>0</v>
      </c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</row>
    <row r="325" spans="1:51" ht="12.75" x14ac:dyDescent="0.2">
      <c r="A325" s="5">
        <v>0</v>
      </c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</row>
    <row r="326" spans="1:51" ht="12.75" x14ac:dyDescent="0.2">
      <c r="A326" s="5">
        <v>0</v>
      </c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</row>
    <row r="327" spans="1:51" ht="12.75" x14ac:dyDescent="0.2">
      <c r="A327" s="5">
        <v>0</v>
      </c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</row>
    <row r="328" spans="1:51" ht="12.75" x14ac:dyDescent="0.2">
      <c r="A328" s="5">
        <v>0</v>
      </c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</row>
    <row r="329" spans="1:51" ht="12.75" x14ac:dyDescent="0.2">
      <c r="A329" s="5">
        <v>0</v>
      </c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</row>
    <row r="330" spans="1:51" ht="12.75" x14ac:dyDescent="0.2">
      <c r="A330" s="5">
        <v>0</v>
      </c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</row>
    <row r="331" spans="1:51" ht="12.75" x14ac:dyDescent="0.2">
      <c r="A331" s="5">
        <v>0</v>
      </c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</row>
    <row r="332" spans="1:51" ht="12.75" x14ac:dyDescent="0.2">
      <c r="A332" s="5">
        <v>0</v>
      </c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</row>
    <row r="333" spans="1:51" ht="12.75" x14ac:dyDescent="0.2">
      <c r="A333" s="5">
        <v>0</v>
      </c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</row>
    <row r="334" spans="1:51" ht="12.75" x14ac:dyDescent="0.2">
      <c r="A334" s="5">
        <v>0</v>
      </c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</row>
    <row r="335" spans="1:51" ht="12.75" x14ac:dyDescent="0.2">
      <c r="A335" s="5">
        <v>0</v>
      </c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</row>
    <row r="336" spans="1:51" ht="12.75" x14ac:dyDescent="0.2">
      <c r="A336" s="5">
        <v>0</v>
      </c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</row>
    <row r="337" spans="1:51" ht="12.75" x14ac:dyDescent="0.2">
      <c r="A337" s="5">
        <v>0</v>
      </c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</row>
    <row r="338" spans="1:51" ht="12.75" x14ac:dyDescent="0.2">
      <c r="A338" s="5">
        <v>0</v>
      </c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</row>
    <row r="339" spans="1:51" ht="12.75" x14ac:dyDescent="0.2">
      <c r="A339" s="5">
        <v>0</v>
      </c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</row>
    <row r="340" spans="1:51" ht="12.75" x14ac:dyDescent="0.2">
      <c r="A340" s="5">
        <v>0</v>
      </c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</row>
    <row r="341" spans="1:51" ht="12.75" x14ac:dyDescent="0.2">
      <c r="A341" s="5">
        <v>0</v>
      </c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</row>
    <row r="342" spans="1:51" ht="12.75" x14ac:dyDescent="0.2">
      <c r="A342" s="5">
        <v>0</v>
      </c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</row>
    <row r="343" spans="1:51" ht="12.75" x14ac:dyDescent="0.2">
      <c r="A343" s="5">
        <v>0</v>
      </c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</row>
    <row r="344" spans="1:51" ht="12.75" x14ac:dyDescent="0.2">
      <c r="A344" s="5">
        <v>0</v>
      </c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</row>
    <row r="345" spans="1:51" ht="12.75" x14ac:dyDescent="0.2">
      <c r="A345" s="5">
        <v>0</v>
      </c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</row>
    <row r="346" spans="1:51" ht="12.75" x14ac:dyDescent="0.2">
      <c r="A346" s="5">
        <v>0</v>
      </c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</row>
    <row r="347" spans="1:51" ht="12.75" x14ac:dyDescent="0.2">
      <c r="A347" s="5">
        <v>0</v>
      </c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</row>
    <row r="348" spans="1:51" ht="12.75" x14ac:dyDescent="0.2">
      <c r="A348" s="5">
        <v>0</v>
      </c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</row>
    <row r="349" spans="1:51" ht="12.75" x14ac:dyDescent="0.2">
      <c r="A349" s="5">
        <v>0</v>
      </c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</row>
    <row r="350" spans="1:51" ht="12.75" x14ac:dyDescent="0.2">
      <c r="A350" s="5">
        <v>0</v>
      </c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</row>
    <row r="351" spans="1:51" ht="12.75" x14ac:dyDescent="0.2">
      <c r="A351" s="5">
        <v>0</v>
      </c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</row>
    <row r="352" spans="1:51" ht="12.75" x14ac:dyDescent="0.2">
      <c r="A352" s="5">
        <v>0</v>
      </c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</row>
    <row r="353" spans="1:51" ht="12.75" x14ac:dyDescent="0.2">
      <c r="A353" s="5">
        <v>0</v>
      </c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</row>
    <row r="354" spans="1:51" ht="12.75" x14ac:dyDescent="0.2">
      <c r="A354" s="5">
        <v>0</v>
      </c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</row>
    <row r="355" spans="1:51" ht="12.75" x14ac:dyDescent="0.2">
      <c r="A355" s="5">
        <v>0</v>
      </c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</row>
    <row r="356" spans="1:51" ht="12.75" x14ac:dyDescent="0.2">
      <c r="A356" s="5">
        <v>0</v>
      </c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</row>
    <row r="357" spans="1:51" ht="12.75" x14ac:dyDescent="0.2">
      <c r="A357" s="5">
        <v>0</v>
      </c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</row>
    <row r="358" spans="1:51" ht="12.75" x14ac:dyDescent="0.2">
      <c r="A358" s="5">
        <v>0</v>
      </c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</row>
    <row r="359" spans="1:51" ht="12.75" x14ac:dyDescent="0.2">
      <c r="A359" s="5">
        <v>0</v>
      </c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</row>
    <row r="360" spans="1:51" ht="12.75" x14ac:dyDescent="0.2">
      <c r="A360" s="5">
        <v>0</v>
      </c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</row>
    <row r="361" spans="1:51" ht="12.75" x14ac:dyDescent="0.2">
      <c r="A361" s="5">
        <v>0</v>
      </c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</row>
    <row r="362" spans="1:51" ht="12.75" x14ac:dyDescent="0.2">
      <c r="A362" s="5">
        <v>0</v>
      </c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</row>
    <row r="363" spans="1:51" ht="12.75" x14ac:dyDescent="0.2">
      <c r="A363" s="5">
        <v>0</v>
      </c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</row>
    <row r="364" spans="1:51" ht="12.75" x14ac:dyDescent="0.2">
      <c r="A364" s="5">
        <v>0</v>
      </c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</row>
    <row r="365" spans="1:51" ht="12.75" x14ac:dyDescent="0.2">
      <c r="A365" s="5">
        <v>0</v>
      </c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</row>
    <row r="366" spans="1:51" ht="12.75" x14ac:dyDescent="0.2">
      <c r="A366" s="5">
        <v>0</v>
      </c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</row>
    <row r="367" spans="1:51" ht="12.75" x14ac:dyDescent="0.2">
      <c r="A367" s="5">
        <v>0</v>
      </c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</row>
    <row r="368" spans="1:51" ht="12.75" x14ac:dyDescent="0.2">
      <c r="A368" s="5">
        <v>0</v>
      </c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</row>
    <row r="369" spans="1:51" ht="12.75" x14ac:dyDescent="0.2">
      <c r="A369" s="5">
        <v>0</v>
      </c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</row>
    <row r="370" spans="1:51" ht="12.75" x14ac:dyDescent="0.2">
      <c r="A370" s="5">
        <v>0</v>
      </c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</row>
    <row r="371" spans="1:51" ht="12.75" x14ac:dyDescent="0.2">
      <c r="A371" s="5">
        <v>0</v>
      </c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</row>
    <row r="372" spans="1:51" ht="12.75" x14ac:dyDescent="0.2">
      <c r="A372" s="5">
        <v>0</v>
      </c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</row>
    <row r="373" spans="1:51" ht="12.75" x14ac:dyDescent="0.2">
      <c r="A373" s="5">
        <v>0</v>
      </c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</row>
    <row r="374" spans="1:51" ht="12.75" x14ac:dyDescent="0.2">
      <c r="A374" s="5">
        <v>0</v>
      </c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</row>
    <row r="375" spans="1:51" ht="12.75" x14ac:dyDescent="0.2">
      <c r="A375" s="5">
        <v>0</v>
      </c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</row>
    <row r="376" spans="1:51" ht="12.75" x14ac:dyDescent="0.2">
      <c r="A376" s="5">
        <v>0</v>
      </c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</row>
    <row r="377" spans="1:51" ht="12.75" x14ac:dyDescent="0.2">
      <c r="A377" s="5">
        <v>0</v>
      </c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</row>
    <row r="378" spans="1:51" ht="12.75" x14ac:dyDescent="0.2">
      <c r="A378" s="5">
        <v>0</v>
      </c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</row>
    <row r="379" spans="1:51" ht="12.75" x14ac:dyDescent="0.2">
      <c r="A379" s="5">
        <v>0</v>
      </c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</row>
    <row r="380" spans="1:51" ht="12.75" x14ac:dyDescent="0.2">
      <c r="A380" s="5">
        <v>0</v>
      </c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</row>
    <row r="381" spans="1:51" ht="12.75" x14ac:dyDescent="0.2">
      <c r="A381" s="5">
        <v>0</v>
      </c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</row>
    <row r="382" spans="1:51" ht="12.75" x14ac:dyDescent="0.2">
      <c r="A382" s="5">
        <v>0</v>
      </c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</row>
    <row r="383" spans="1:51" ht="12.75" x14ac:dyDescent="0.2">
      <c r="A383" s="5">
        <v>0</v>
      </c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</row>
    <row r="384" spans="1:51" ht="12.75" x14ac:dyDescent="0.2">
      <c r="A384" s="5">
        <v>0</v>
      </c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</row>
    <row r="385" spans="1:51" ht="12.75" x14ac:dyDescent="0.2">
      <c r="A385" s="5">
        <v>0</v>
      </c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</row>
    <row r="386" spans="1:51" ht="12.75" x14ac:dyDescent="0.2">
      <c r="A386" s="5">
        <v>0</v>
      </c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</row>
    <row r="387" spans="1:51" ht="12.75" x14ac:dyDescent="0.2">
      <c r="A387" s="5">
        <v>0</v>
      </c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</row>
    <row r="388" spans="1:51" ht="12.75" x14ac:dyDescent="0.2">
      <c r="A388" s="5">
        <v>0</v>
      </c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</row>
    <row r="389" spans="1:51" ht="12.75" x14ac:dyDescent="0.2">
      <c r="A389" s="5">
        <v>0</v>
      </c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</row>
    <row r="390" spans="1:51" ht="12.75" x14ac:dyDescent="0.2">
      <c r="A390" s="5">
        <v>0</v>
      </c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</row>
    <row r="391" spans="1:51" ht="12.75" x14ac:dyDescent="0.2">
      <c r="A391" s="5">
        <v>0</v>
      </c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</row>
    <row r="392" spans="1:51" ht="12.75" x14ac:dyDescent="0.2">
      <c r="A392" s="5">
        <v>0</v>
      </c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</row>
    <row r="393" spans="1:51" ht="12.75" x14ac:dyDescent="0.2">
      <c r="A393" s="5">
        <v>0</v>
      </c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</row>
    <row r="394" spans="1:51" ht="12.75" x14ac:dyDescent="0.2">
      <c r="A394" s="5">
        <v>0</v>
      </c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</row>
    <row r="395" spans="1:51" ht="12.75" x14ac:dyDescent="0.2">
      <c r="A395" s="5">
        <v>0</v>
      </c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</row>
    <row r="396" spans="1:51" ht="12.75" x14ac:dyDescent="0.2">
      <c r="A396" s="5">
        <v>0</v>
      </c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</row>
    <row r="397" spans="1:51" ht="12.75" x14ac:dyDescent="0.2">
      <c r="A397" s="5">
        <v>0</v>
      </c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</row>
    <row r="398" spans="1:51" ht="12.75" x14ac:dyDescent="0.2">
      <c r="A398" s="5">
        <v>0</v>
      </c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</row>
    <row r="399" spans="1:51" ht="12.75" x14ac:dyDescent="0.2">
      <c r="A399" s="5">
        <v>0</v>
      </c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</row>
    <row r="400" spans="1:51" ht="12.75" x14ac:dyDescent="0.2">
      <c r="A400" s="5">
        <v>0</v>
      </c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</row>
    <row r="401" spans="1:51" ht="12.75" x14ac:dyDescent="0.2">
      <c r="A401" s="5">
        <v>0</v>
      </c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</row>
    <row r="402" spans="1:51" ht="12.75" x14ac:dyDescent="0.2">
      <c r="A402" s="5">
        <v>0</v>
      </c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</row>
    <row r="403" spans="1:51" ht="12.75" x14ac:dyDescent="0.2">
      <c r="A403" s="5">
        <v>0</v>
      </c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</row>
    <row r="404" spans="1:51" ht="12.75" x14ac:dyDescent="0.2">
      <c r="A404" s="5">
        <v>0</v>
      </c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</row>
    <row r="405" spans="1:51" ht="12.75" x14ac:dyDescent="0.2">
      <c r="A405" s="5">
        <v>0</v>
      </c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</row>
    <row r="406" spans="1:51" ht="12.75" x14ac:dyDescent="0.2">
      <c r="A406" s="5">
        <v>0</v>
      </c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</row>
    <row r="407" spans="1:51" ht="12.75" x14ac:dyDescent="0.2">
      <c r="A407" s="5">
        <v>0</v>
      </c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</row>
    <row r="408" spans="1:51" ht="12.75" x14ac:dyDescent="0.2">
      <c r="A408" s="5">
        <v>0</v>
      </c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</row>
    <row r="409" spans="1:51" ht="12.75" x14ac:dyDescent="0.2">
      <c r="A409" s="5">
        <v>0</v>
      </c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</row>
    <row r="410" spans="1:51" ht="12.75" x14ac:dyDescent="0.2">
      <c r="A410" s="5">
        <v>0</v>
      </c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</row>
    <row r="411" spans="1:51" ht="12.75" x14ac:dyDescent="0.2">
      <c r="A411" s="5">
        <v>0</v>
      </c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</row>
    <row r="412" spans="1:51" ht="12.75" x14ac:dyDescent="0.2">
      <c r="A412" s="5">
        <v>0</v>
      </c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</row>
    <row r="413" spans="1:51" ht="12.75" x14ac:dyDescent="0.2">
      <c r="A413" s="5">
        <v>0</v>
      </c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</row>
    <row r="414" spans="1:51" ht="12.75" x14ac:dyDescent="0.2">
      <c r="A414" s="5">
        <v>0</v>
      </c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</row>
    <row r="415" spans="1:51" ht="12.75" x14ac:dyDescent="0.2">
      <c r="A415" s="5">
        <v>0</v>
      </c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</row>
    <row r="416" spans="1:51" ht="12.75" x14ac:dyDescent="0.2">
      <c r="A416" s="5">
        <v>0</v>
      </c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</row>
    <row r="417" spans="1:51" ht="12.75" x14ac:dyDescent="0.2">
      <c r="A417" s="5">
        <v>0</v>
      </c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</row>
    <row r="418" spans="1:51" ht="12.75" x14ac:dyDescent="0.2">
      <c r="A418" s="5">
        <v>0</v>
      </c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</row>
    <row r="419" spans="1:51" ht="12.75" x14ac:dyDescent="0.2">
      <c r="A419" s="5">
        <v>0</v>
      </c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</row>
    <row r="420" spans="1:51" ht="12.75" x14ac:dyDescent="0.2">
      <c r="A420" s="5">
        <v>0</v>
      </c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</row>
    <row r="421" spans="1:51" ht="12.75" x14ac:dyDescent="0.2">
      <c r="A421" s="5">
        <v>0</v>
      </c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</row>
    <row r="422" spans="1:51" ht="12.75" x14ac:dyDescent="0.2">
      <c r="A422" s="5">
        <v>0</v>
      </c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</row>
    <row r="423" spans="1:51" ht="12.75" x14ac:dyDescent="0.2">
      <c r="A423" s="5">
        <v>0</v>
      </c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</row>
    <row r="424" spans="1:51" ht="12.75" x14ac:dyDescent="0.2">
      <c r="A424" s="5">
        <v>0</v>
      </c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</row>
    <row r="425" spans="1:51" ht="12.75" x14ac:dyDescent="0.2">
      <c r="A425" s="5">
        <v>0</v>
      </c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</row>
    <row r="426" spans="1:51" ht="12.75" x14ac:dyDescent="0.2">
      <c r="A426" s="5">
        <v>0</v>
      </c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</row>
    <row r="427" spans="1:51" ht="12.75" x14ac:dyDescent="0.2">
      <c r="A427" s="5">
        <v>0</v>
      </c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</row>
    <row r="428" spans="1:51" ht="12.75" x14ac:dyDescent="0.2">
      <c r="A428" s="5">
        <v>0</v>
      </c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</row>
    <row r="429" spans="1:51" ht="12.75" x14ac:dyDescent="0.2">
      <c r="A429" s="5">
        <v>0</v>
      </c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</row>
    <row r="430" spans="1:51" ht="12.75" x14ac:dyDescent="0.2">
      <c r="A430" s="5">
        <v>0</v>
      </c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</row>
    <row r="431" spans="1:51" ht="12.75" x14ac:dyDescent="0.2">
      <c r="A431" s="5">
        <v>0</v>
      </c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</row>
    <row r="432" spans="1:51" ht="12.75" x14ac:dyDescent="0.2">
      <c r="A432" s="5">
        <v>0</v>
      </c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</row>
    <row r="433" spans="1:51" ht="12.75" x14ac:dyDescent="0.2">
      <c r="A433" s="5">
        <v>0</v>
      </c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</row>
    <row r="434" spans="1:51" ht="12.75" x14ac:dyDescent="0.2">
      <c r="A434" s="5">
        <v>0</v>
      </c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</row>
    <row r="435" spans="1:51" ht="12.75" x14ac:dyDescent="0.2">
      <c r="A435" s="5">
        <v>0</v>
      </c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</row>
    <row r="436" spans="1:51" ht="12.75" x14ac:dyDescent="0.2">
      <c r="A436" s="5">
        <v>0</v>
      </c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</row>
    <row r="437" spans="1:51" ht="12.75" x14ac:dyDescent="0.2">
      <c r="A437" s="5">
        <v>0</v>
      </c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</row>
    <row r="438" spans="1:51" ht="12.75" x14ac:dyDescent="0.2">
      <c r="A438" s="5">
        <v>0</v>
      </c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</row>
    <row r="439" spans="1:51" ht="12.75" x14ac:dyDescent="0.2">
      <c r="A439" s="5">
        <v>0</v>
      </c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</row>
    <row r="440" spans="1:51" ht="12.75" x14ac:dyDescent="0.2">
      <c r="A440" s="5">
        <v>0</v>
      </c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</row>
    <row r="441" spans="1:51" ht="12.75" x14ac:dyDescent="0.2">
      <c r="A441" s="5">
        <v>0</v>
      </c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</row>
    <row r="442" spans="1:51" ht="12.75" x14ac:dyDescent="0.2">
      <c r="A442" s="5">
        <v>0</v>
      </c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</row>
    <row r="443" spans="1:51" ht="12.75" x14ac:dyDescent="0.2">
      <c r="A443" s="5">
        <v>0</v>
      </c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</row>
    <row r="444" spans="1:51" ht="12.75" x14ac:dyDescent="0.2">
      <c r="A444" s="5">
        <v>0</v>
      </c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</row>
    <row r="445" spans="1:51" ht="12.75" x14ac:dyDescent="0.2">
      <c r="A445" s="5">
        <v>0</v>
      </c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</row>
    <row r="446" spans="1:51" ht="12.75" x14ac:dyDescent="0.2">
      <c r="A446" s="5">
        <v>0</v>
      </c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</row>
    <row r="447" spans="1:51" ht="12.75" x14ac:dyDescent="0.2">
      <c r="A447" s="5">
        <v>0</v>
      </c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</row>
    <row r="448" spans="1:51" ht="12.75" x14ac:dyDescent="0.2">
      <c r="A448" s="5">
        <v>0</v>
      </c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</row>
    <row r="449" spans="1:51" ht="12.75" x14ac:dyDescent="0.2">
      <c r="A449" s="5">
        <v>0</v>
      </c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</row>
    <row r="450" spans="1:51" ht="12.75" x14ac:dyDescent="0.2">
      <c r="A450" s="5">
        <v>0</v>
      </c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</row>
    <row r="451" spans="1:51" ht="12.75" x14ac:dyDescent="0.2">
      <c r="A451" s="5">
        <v>0</v>
      </c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</row>
    <row r="452" spans="1:51" ht="12.75" x14ac:dyDescent="0.2">
      <c r="A452" s="5">
        <v>0</v>
      </c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</row>
    <row r="453" spans="1:51" ht="12.75" x14ac:dyDescent="0.2">
      <c r="A453" s="5">
        <v>0</v>
      </c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</row>
    <row r="454" spans="1:51" ht="12.75" x14ac:dyDescent="0.2">
      <c r="A454" s="5">
        <v>0</v>
      </c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</row>
    <row r="455" spans="1:51" ht="12.75" x14ac:dyDescent="0.2">
      <c r="A455" s="5">
        <v>0</v>
      </c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</row>
    <row r="456" spans="1:51" ht="12.75" x14ac:dyDescent="0.2">
      <c r="A456" s="5">
        <v>0</v>
      </c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</row>
    <row r="457" spans="1:51" ht="12.75" x14ac:dyDescent="0.2">
      <c r="A457" s="5">
        <v>0</v>
      </c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</row>
    <row r="458" spans="1:51" ht="12.75" x14ac:dyDescent="0.2">
      <c r="A458" s="5">
        <v>0</v>
      </c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</row>
    <row r="459" spans="1:51" ht="12.75" x14ac:dyDescent="0.2">
      <c r="A459" s="5">
        <v>0</v>
      </c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</row>
    <row r="460" spans="1:51" ht="12.75" x14ac:dyDescent="0.2">
      <c r="A460" s="5">
        <v>0</v>
      </c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</row>
    <row r="461" spans="1:51" ht="12.75" x14ac:dyDescent="0.2">
      <c r="A461" s="5">
        <v>0</v>
      </c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</row>
    <row r="462" spans="1:51" ht="12.75" x14ac:dyDescent="0.2">
      <c r="A462" s="5">
        <v>0</v>
      </c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</row>
    <row r="463" spans="1:51" ht="12.75" x14ac:dyDescent="0.2">
      <c r="A463" s="5">
        <v>0</v>
      </c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</row>
    <row r="464" spans="1:51" ht="12.75" x14ac:dyDescent="0.2">
      <c r="A464" s="5">
        <v>0</v>
      </c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</row>
    <row r="465" spans="1:51" ht="12.75" x14ac:dyDescent="0.2">
      <c r="A465" s="5">
        <v>0</v>
      </c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</row>
    <row r="466" spans="1:51" ht="12.75" x14ac:dyDescent="0.2">
      <c r="A466" s="5">
        <v>0</v>
      </c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</row>
    <row r="467" spans="1:51" ht="12.75" x14ac:dyDescent="0.2">
      <c r="A467" s="5">
        <v>0</v>
      </c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</row>
    <row r="468" spans="1:51" ht="12.75" x14ac:dyDescent="0.2">
      <c r="A468" s="5">
        <v>0</v>
      </c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</row>
    <row r="469" spans="1:51" ht="12.75" x14ac:dyDescent="0.2">
      <c r="A469" s="5">
        <v>0</v>
      </c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</row>
    <row r="470" spans="1:51" ht="12.75" x14ac:dyDescent="0.2">
      <c r="A470" s="5">
        <v>0</v>
      </c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</row>
    <row r="471" spans="1:51" ht="12.75" x14ac:dyDescent="0.2">
      <c r="A471" s="5">
        <v>0</v>
      </c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</row>
    <row r="472" spans="1:51" ht="12.75" x14ac:dyDescent="0.2">
      <c r="A472" s="5">
        <v>0</v>
      </c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</row>
    <row r="473" spans="1:51" ht="12.75" x14ac:dyDescent="0.2">
      <c r="A473" s="5">
        <v>0</v>
      </c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</row>
    <row r="474" spans="1:51" ht="12.75" x14ac:dyDescent="0.2">
      <c r="A474" s="5">
        <v>0</v>
      </c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</row>
    <row r="475" spans="1:51" ht="12.75" x14ac:dyDescent="0.2">
      <c r="A475" s="5">
        <v>0</v>
      </c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</row>
    <row r="476" spans="1:51" ht="12.75" x14ac:dyDescent="0.2">
      <c r="A476" s="5">
        <v>0</v>
      </c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</row>
    <row r="477" spans="1:51" ht="12.75" x14ac:dyDescent="0.2">
      <c r="A477" s="5">
        <v>0</v>
      </c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</row>
    <row r="478" spans="1:51" ht="12.75" x14ac:dyDescent="0.2">
      <c r="A478" s="5">
        <v>0</v>
      </c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</row>
    <row r="479" spans="1:51" ht="12.75" x14ac:dyDescent="0.2">
      <c r="A479" s="5">
        <v>0</v>
      </c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</row>
    <row r="480" spans="1:51" ht="12.75" x14ac:dyDescent="0.2">
      <c r="A480" s="5">
        <v>0</v>
      </c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</row>
    <row r="481" spans="1:51" ht="12.75" x14ac:dyDescent="0.2">
      <c r="A481" s="5">
        <v>0</v>
      </c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</row>
    <row r="482" spans="1:51" ht="12.75" x14ac:dyDescent="0.2">
      <c r="A482" s="5">
        <v>0</v>
      </c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</row>
    <row r="483" spans="1:51" ht="12.75" x14ac:dyDescent="0.2">
      <c r="A483" s="5">
        <v>0</v>
      </c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</row>
    <row r="484" spans="1:51" ht="12.75" x14ac:dyDescent="0.2">
      <c r="A484" s="5">
        <v>0</v>
      </c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</row>
    <row r="485" spans="1:51" ht="12.75" x14ac:dyDescent="0.2">
      <c r="A485" s="5">
        <v>0</v>
      </c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</row>
    <row r="486" spans="1:51" ht="12.75" x14ac:dyDescent="0.2">
      <c r="A486" s="5">
        <v>0</v>
      </c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</row>
    <row r="487" spans="1:51" ht="12.75" x14ac:dyDescent="0.2">
      <c r="A487" s="5">
        <v>0</v>
      </c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</row>
    <row r="488" spans="1:51" ht="12.75" x14ac:dyDescent="0.2">
      <c r="A488" s="5">
        <v>0</v>
      </c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</row>
    <row r="489" spans="1:51" ht="12.75" x14ac:dyDescent="0.2">
      <c r="A489" s="5">
        <v>0</v>
      </c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</row>
    <row r="490" spans="1:51" ht="12.75" x14ac:dyDescent="0.2">
      <c r="A490" s="5">
        <v>0</v>
      </c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</row>
    <row r="491" spans="1:51" ht="12.75" x14ac:dyDescent="0.2">
      <c r="A491" s="5">
        <v>0</v>
      </c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</row>
    <row r="492" spans="1:51" ht="12.75" x14ac:dyDescent="0.2">
      <c r="A492" s="5">
        <v>0</v>
      </c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</row>
    <row r="493" spans="1:51" ht="12.75" x14ac:dyDescent="0.2">
      <c r="A493" s="5">
        <v>0</v>
      </c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</row>
    <row r="494" spans="1:51" ht="12.75" x14ac:dyDescent="0.2">
      <c r="A494" s="5">
        <v>0</v>
      </c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</row>
    <row r="495" spans="1:51" ht="12.75" x14ac:dyDescent="0.2">
      <c r="A495" s="5">
        <v>0</v>
      </c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</row>
    <row r="496" spans="1:51" ht="12.75" x14ac:dyDescent="0.2">
      <c r="A496" s="5">
        <v>0</v>
      </c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</row>
    <row r="497" spans="2:51" ht="12.75" x14ac:dyDescent="0.2"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</row>
    <row r="498" spans="2:51" ht="12.75" x14ac:dyDescent="0.2"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</row>
    <row r="499" spans="2:51" ht="12.75" x14ac:dyDescent="0.2"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</row>
    <row r="500" spans="2:51" ht="12.75" x14ac:dyDescent="0.2"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</row>
    <row r="501" spans="2:51" ht="12.75" x14ac:dyDescent="0.2"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</row>
    <row r="502" spans="2:51" ht="12.75" x14ac:dyDescent="0.2"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</row>
    <row r="503" spans="2:51" ht="12.75" x14ac:dyDescent="0.2"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</row>
    <row r="504" spans="2:51" ht="12.75" x14ac:dyDescent="0.2"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</row>
    <row r="505" spans="2:51" ht="12.75" x14ac:dyDescent="0.2"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</row>
    <row r="506" spans="2:51" ht="12.75" x14ac:dyDescent="0.2"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</row>
    <row r="507" spans="2:51" ht="12.75" x14ac:dyDescent="0.2"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</row>
    <row r="508" spans="2:51" ht="12.75" x14ac:dyDescent="0.2"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</row>
    <row r="509" spans="2:51" ht="12.75" x14ac:dyDescent="0.2"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</row>
    <row r="510" spans="2:51" ht="12.75" x14ac:dyDescent="0.2"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</row>
    <row r="511" spans="2:51" ht="12.75" x14ac:dyDescent="0.2"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</row>
    <row r="512" spans="2:51" ht="12.75" x14ac:dyDescent="0.2"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</row>
    <row r="513" spans="2:51" ht="12.75" x14ac:dyDescent="0.2"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</row>
    <row r="514" spans="2:51" ht="12.75" x14ac:dyDescent="0.2"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</row>
    <row r="515" spans="2:51" ht="12.75" x14ac:dyDescent="0.2"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</row>
    <row r="516" spans="2:51" ht="12.75" x14ac:dyDescent="0.2"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</row>
    <row r="517" spans="2:51" ht="12.75" x14ac:dyDescent="0.2"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</row>
    <row r="518" spans="2:51" ht="12.75" x14ac:dyDescent="0.2"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</row>
    <row r="519" spans="2:51" ht="12.75" x14ac:dyDescent="0.2"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</row>
    <row r="520" spans="2:51" ht="12.75" x14ac:dyDescent="0.2"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</row>
    <row r="521" spans="2:51" ht="12.75" x14ac:dyDescent="0.2"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</row>
    <row r="522" spans="2:51" ht="12.75" x14ac:dyDescent="0.2"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</row>
    <row r="523" spans="2:51" ht="12.75" x14ac:dyDescent="0.2"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</row>
    <row r="524" spans="2:51" ht="12.75" x14ac:dyDescent="0.2"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</row>
    <row r="525" spans="2:51" ht="12.75" x14ac:dyDescent="0.2"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</row>
    <row r="526" spans="2:51" ht="12.75" x14ac:dyDescent="0.2"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</row>
    <row r="527" spans="2:51" ht="12.75" x14ac:dyDescent="0.2"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</row>
    <row r="528" spans="2:51" ht="12.75" x14ac:dyDescent="0.2"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</row>
    <row r="529" spans="2:51" ht="12.75" x14ac:dyDescent="0.2"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</row>
    <row r="530" spans="2:51" ht="12.75" x14ac:dyDescent="0.2"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</row>
    <row r="531" spans="2:51" ht="12.75" x14ac:dyDescent="0.2"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</row>
    <row r="532" spans="2:51" ht="12.75" x14ac:dyDescent="0.2"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</row>
    <row r="533" spans="2:51" ht="12.75" x14ac:dyDescent="0.2"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</row>
    <row r="534" spans="2:51" ht="12.75" x14ac:dyDescent="0.2"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</row>
    <row r="535" spans="2:51" ht="12.75" x14ac:dyDescent="0.2"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</row>
    <row r="536" spans="2:51" ht="12.75" x14ac:dyDescent="0.2"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</row>
    <row r="537" spans="2:51" ht="12.75" x14ac:dyDescent="0.2"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</row>
    <row r="538" spans="2:51" ht="12.75" x14ac:dyDescent="0.2"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</row>
    <row r="539" spans="2:51" ht="12.75" x14ac:dyDescent="0.2"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</row>
    <row r="540" spans="2:51" ht="12.75" x14ac:dyDescent="0.2"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</row>
    <row r="541" spans="2:51" ht="12.75" x14ac:dyDescent="0.2"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</row>
    <row r="542" spans="2:51" ht="12.75" x14ac:dyDescent="0.2"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</row>
    <row r="543" spans="2:51" ht="12.75" x14ac:dyDescent="0.2"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</row>
    <row r="544" spans="2:51" ht="12.75" x14ac:dyDescent="0.2"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</row>
    <row r="545" spans="2:51" ht="12.75" x14ac:dyDescent="0.2"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</row>
    <row r="546" spans="2:51" ht="12.75" x14ac:dyDescent="0.2"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</row>
    <row r="547" spans="2:51" ht="12.75" x14ac:dyDescent="0.2"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</row>
    <row r="548" spans="2:51" ht="12.75" x14ac:dyDescent="0.2"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</row>
    <row r="549" spans="2:51" ht="12.75" x14ac:dyDescent="0.2"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</row>
    <row r="550" spans="2:51" ht="12.75" x14ac:dyDescent="0.2"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</row>
    <row r="551" spans="2:51" ht="12.75" x14ac:dyDescent="0.2"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</row>
    <row r="552" spans="2:51" ht="12.75" x14ac:dyDescent="0.2"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</row>
    <row r="553" spans="2:51" ht="12.75" x14ac:dyDescent="0.2"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</row>
    <row r="554" spans="2:51" ht="12.75" x14ac:dyDescent="0.2"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</row>
    <row r="555" spans="2:51" ht="12.75" x14ac:dyDescent="0.2"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</row>
    <row r="556" spans="2:51" ht="12.75" x14ac:dyDescent="0.2"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</row>
    <row r="557" spans="2:51" ht="12.75" x14ac:dyDescent="0.2"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</row>
    <row r="558" spans="2:51" ht="12.75" x14ac:dyDescent="0.2"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</row>
    <row r="559" spans="2:51" ht="12.75" x14ac:dyDescent="0.2"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</row>
    <row r="560" spans="2:51" ht="12.75" x14ac:dyDescent="0.2"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</row>
    <row r="561" spans="2:51" ht="12.75" x14ac:dyDescent="0.2"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</row>
    <row r="562" spans="2:51" ht="12.75" x14ac:dyDescent="0.2"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</row>
    <row r="563" spans="2:51" ht="12.75" x14ac:dyDescent="0.2"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</row>
    <row r="564" spans="2:51" ht="12.75" x14ac:dyDescent="0.2"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</row>
    <row r="565" spans="2:51" ht="12.75" x14ac:dyDescent="0.2"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</row>
    <row r="566" spans="2:51" ht="12.75" x14ac:dyDescent="0.2"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</row>
    <row r="567" spans="2:51" ht="12.75" x14ac:dyDescent="0.2"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</row>
    <row r="568" spans="2:51" ht="12.75" x14ac:dyDescent="0.2"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</row>
    <row r="569" spans="2:51" ht="12.75" x14ac:dyDescent="0.2"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</row>
    <row r="570" spans="2:51" ht="12.75" x14ac:dyDescent="0.2"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</row>
    <row r="571" spans="2:51" ht="12.75" x14ac:dyDescent="0.2"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</row>
    <row r="572" spans="2:51" ht="12.75" x14ac:dyDescent="0.2"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</row>
    <row r="573" spans="2:51" ht="12.75" x14ac:dyDescent="0.2"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</row>
    <row r="574" spans="2:51" ht="12.75" x14ac:dyDescent="0.2"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</row>
    <row r="575" spans="2:51" ht="12.75" x14ac:dyDescent="0.2"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</row>
    <row r="576" spans="2:51" ht="12.75" x14ac:dyDescent="0.2"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</row>
    <row r="577" spans="2:51" ht="12.75" x14ac:dyDescent="0.2"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</row>
    <row r="578" spans="2:51" ht="12.75" x14ac:dyDescent="0.2"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</row>
    <row r="579" spans="2:51" ht="12.75" x14ac:dyDescent="0.2"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</row>
    <row r="580" spans="2:51" ht="12.75" x14ac:dyDescent="0.2"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</row>
    <row r="581" spans="2:51" ht="12.75" x14ac:dyDescent="0.2"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</row>
    <row r="582" spans="2:51" ht="12.75" x14ac:dyDescent="0.2"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</row>
    <row r="583" spans="2:51" ht="12.75" x14ac:dyDescent="0.2"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</row>
    <row r="584" spans="2:51" ht="12.75" x14ac:dyDescent="0.2"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</row>
    <row r="585" spans="2:51" ht="12.75" x14ac:dyDescent="0.2"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</row>
    <row r="586" spans="2:51" ht="12.75" x14ac:dyDescent="0.2"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</row>
    <row r="587" spans="2:51" ht="12.75" x14ac:dyDescent="0.2"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</row>
    <row r="588" spans="2:51" ht="12.75" x14ac:dyDescent="0.2"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</row>
    <row r="589" spans="2:51" ht="12.75" x14ac:dyDescent="0.2"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</row>
    <row r="590" spans="2:51" ht="12.75" x14ac:dyDescent="0.2"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</row>
    <row r="591" spans="2:51" ht="12.75" x14ac:dyDescent="0.2"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</row>
    <row r="592" spans="2:51" ht="12.75" x14ac:dyDescent="0.2"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</row>
    <row r="593" spans="2:51" ht="12.75" x14ac:dyDescent="0.2"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</row>
    <row r="594" spans="2:51" ht="12.75" x14ac:dyDescent="0.2"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</row>
    <row r="595" spans="2:51" ht="12.75" x14ac:dyDescent="0.2"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</row>
    <row r="596" spans="2:51" ht="12.75" x14ac:dyDescent="0.2"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</row>
    <row r="597" spans="2:51" ht="12.75" x14ac:dyDescent="0.2"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</row>
    <row r="598" spans="2:51" ht="12.75" x14ac:dyDescent="0.2"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</row>
    <row r="599" spans="2:51" ht="12.75" x14ac:dyDescent="0.2"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</row>
    <row r="600" spans="2:51" ht="12.75" x14ac:dyDescent="0.2"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</row>
    <row r="601" spans="2:51" ht="12.75" x14ac:dyDescent="0.2"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</row>
    <row r="602" spans="2:51" ht="12.75" x14ac:dyDescent="0.2"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</row>
    <row r="603" spans="2:51" ht="12.75" x14ac:dyDescent="0.2"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</row>
    <row r="604" spans="2:51" ht="12.75" x14ac:dyDescent="0.2"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</row>
    <row r="605" spans="2:51" ht="12.75" x14ac:dyDescent="0.2"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</row>
    <row r="606" spans="2:51" ht="12.75" x14ac:dyDescent="0.2"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</row>
    <row r="607" spans="2:51" ht="12.75" x14ac:dyDescent="0.2"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</row>
    <row r="608" spans="2:51" ht="12.75" x14ac:dyDescent="0.2"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</row>
    <row r="609" spans="2:51" ht="12.75" x14ac:dyDescent="0.2"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</row>
    <row r="610" spans="2:51" ht="12.75" x14ac:dyDescent="0.2"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</row>
    <row r="611" spans="2:51" ht="12.75" x14ac:dyDescent="0.2"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</row>
    <row r="612" spans="2:51" ht="12.75" x14ac:dyDescent="0.2"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</row>
    <row r="613" spans="2:51" ht="12.75" x14ac:dyDescent="0.2"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</row>
    <row r="614" spans="2:51" ht="12.75" x14ac:dyDescent="0.2"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</row>
    <row r="615" spans="2:51" ht="12.75" x14ac:dyDescent="0.2"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</row>
    <row r="616" spans="2:51" ht="12.75" x14ac:dyDescent="0.2"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</row>
    <row r="617" spans="2:51" ht="12.75" x14ac:dyDescent="0.2"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</row>
    <row r="618" spans="2:51" ht="12.75" x14ac:dyDescent="0.2"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</row>
    <row r="619" spans="2:51" ht="12.75" x14ac:dyDescent="0.2"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</row>
    <row r="620" spans="2:51" ht="12.75" x14ac:dyDescent="0.2"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</row>
    <row r="621" spans="2:51" ht="12.75" x14ac:dyDescent="0.2"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</row>
    <row r="622" spans="2:51" ht="12.75" x14ac:dyDescent="0.2"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</row>
    <row r="623" spans="2:51" ht="12.75" x14ac:dyDescent="0.2"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</row>
    <row r="624" spans="2:51" ht="12.75" x14ac:dyDescent="0.2"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</row>
    <row r="625" spans="2:51" ht="12.75" x14ac:dyDescent="0.2"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</row>
    <row r="626" spans="2:51" ht="12.75" x14ac:dyDescent="0.2"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</row>
    <row r="627" spans="2:51" ht="12.75" x14ac:dyDescent="0.2"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</row>
    <row r="628" spans="2:51" ht="12.75" x14ac:dyDescent="0.2"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</row>
    <row r="629" spans="2:51" ht="12.75" x14ac:dyDescent="0.2"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</row>
    <row r="630" spans="2:51" ht="12.75" x14ac:dyDescent="0.2"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</row>
    <row r="631" spans="2:51" ht="12.75" x14ac:dyDescent="0.2"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</row>
    <row r="632" spans="2:51" ht="12.75" x14ac:dyDescent="0.2"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</row>
    <row r="633" spans="2:51" ht="12.75" x14ac:dyDescent="0.2"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</row>
    <row r="634" spans="2:51" ht="12.75" x14ac:dyDescent="0.2"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</row>
    <row r="635" spans="2:51" ht="12.75" x14ac:dyDescent="0.2"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</row>
    <row r="636" spans="2:51" ht="12.75" x14ac:dyDescent="0.2"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</row>
    <row r="637" spans="2:51" ht="12.75" x14ac:dyDescent="0.2"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</row>
    <row r="638" spans="2:51" ht="12.75" x14ac:dyDescent="0.2"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</row>
    <row r="639" spans="2:51" ht="12.75" x14ac:dyDescent="0.2"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</row>
    <row r="640" spans="2:51" ht="12.75" x14ac:dyDescent="0.2"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</row>
    <row r="641" spans="2:51" ht="12.75" x14ac:dyDescent="0.2"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</row>
    <row r="642" spans="2:51" ht="12.75" x14ac:dyDescent="0.2"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</row>
    <row r="643" spans="2:51" ht="12.75" x14ac:dyDescent="0.2"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</row>
    <row r="644" spans="2:51" ht="12.75" x14ac:dyDescent="0.2"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</row>
    <row r="645" spans="2:51" ht="12.75" x14ac:dyDescent="0.2"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</row>
    <row r="646" spans="2:51" ht="12.75" x14ac:dyDescent="0.2"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</row>
    <row r="647" spans="2:51" ht="12.75" x14ac:dyDescent="0.2"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</row>
    <row r="648" spans="2:51" ht="12.75" x14ac:dyDescent="0.2"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</row>
    <row r="649" spans="2:51" ht="12.75" x14ac:dyDescent="0.2"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</row>
    <row r="650" spans="2:51" ht="12.75" x14ac:dyDescent="0.2"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</row>
    <row r="651" spans="2:51" ht="12.75" x14ac:dyDescent="0.2"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</row>
    <row r="652" spans="2:51" ht="12.75" x14ac:dyDescent="0.2"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</row>
    <row r="653" spans="2:51" ht="12.75" x14ac:dyDescent="0.2"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</row>
    <row r="654" spans="2:51" ht="12.75" x14ac:dyDescent="0.2"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</row>
    <row r="655" spans="2:51" ht="12.75" x14ac:dyDescent="0.2"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</row>
    <row r="656" spans="2:51" ht="12.75" x14ac:dyDescent="0.2"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</row>
    <row r="657" spans="2:51" ht="12.75" x14ac:dyDescent="0.2"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</row>
    <row r="658" spans="2:51" ht="12.75" x14ac:dyDescent="0.2"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</row>
    <row r="659" spans="2:51" ht="12.75" x14ac:dyDescent="0.2"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</row>
    <row r="660" spans="2:51" ht="12.75" x14ac:dyDescent="0.2"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</row>
    <row r="661" spans="2:51" ht="12.75" x14ac:dyDescent="0.2"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</row>
    <row r="662" spans="2:51" ht="12.75" x14ac:dyDescent="0.2"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</row>
    <row r="663" spans="2:51" ht="12.75" x14ac:dyDescent="0.2"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</row>
    <row r="664" spans="2:51" ht="12.75" x14ac:dyDescent="0.2"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</row>
    <row r="665" spans="2:51" ht="12.75" x14ac:dyDescent="0.2"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</row>
    <row r="666" spans="2:51" ht="12.75" x14ac:dyDescent="0.2"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</row>
    <row r="667" spans="2:51" ht="12.75" x14ac:dyDescent="0.2"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</row>
    <row r="668" spans="2:51" ht="12.75" x14ac:dyDescent="0.2"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</row>
    <row r="669" spans="2:51" ht="12.75" x14ac:dyDescent="0.2"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</row>
    <row r="670" spans="2:51" ht="12.75" x14ac:dyDescent="0.2"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</row>
    <row r="671" spans="2:51" ht="12.75" x14ac:dyDescent="0.2"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</row>
    <row r="672" spans="2:51" ht="12.75" x14ac:dyDescent="0.2"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</row>
    <row r="673" spans="2:51" ht="12.75" x14ac:dyDescent="0.2"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</row>
    <row r="674" spans="2:51" ht="12.75" x14ac:dyDescent="0.2"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</row>
    <row r="675" spans="2:51" ht="12.75" x14ac:dyDescent="0.2"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</row>
    <row r="676" spans="2:51" ht="12.75" x14ac:dyDescent="0.2"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</row>
    <row r="677" spans="2:51" ht="12.75" x14ac:dyDescent="0.2"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</row>
    <row r="678" spans="2:51" ht="12.75" x14ac:dyDescent="0.2"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</row>
    <row r="679" spans="2:51" ht="12.75" x14ac:dyDescent="0.2"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</row>
    <row r="680" spans="2:51" ht="12.75" x14ac:dyDescent="0.2"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</row>
    <row r="681" spans="2:51" ht="12.75" x14ac:dyDescent="0.2"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</row>
    <row r="682" spans="2:51" ht="12.75" x14ac:dyDescent="0.2"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</row>
    <row r="683" spans="2:51" ht="12.75" x14ac:dyDescent="0.2"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</row>
    <row r="684" spans="2:51" ht="12.75" x14ac:dyDescent="0.2"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</row>
    <row r="685" spans="2:51" ht="12.75" x14ac:dyDescent="0.2"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</row>
    <row r="686" spans="2:51" ht="12.75" x14ac:dyDescent="0.2"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</row>
    <row r="687" spans="2:51" ht="12.75" x14ac:dyDescent="0.2"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</row>
    <row r="688" spans="2:51" ht="12.75" x14ac:dyDescent="0.2"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</row>
    <row r="689" spans="2:51" ht="12.75" x14ac:dyDescent="0.2"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</row>
    <row r="690" spans="2:51" ht="12.75" x14ac:dyDescent="0.2"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</row>
    <row r="691" spans="2:51" ht="12.75" x14ac:dyDescent="0.2"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</row>
    <row r="692" spans="2:51" ht="12.75" x14ac:dyDescent="0.2"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</row>
    <row r="693" spans="2:51" ht="12.75" x14ac:dyDescent="0.2"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</row>
    <row r="694" spans="2:51" ht="12.75" x14ac:dyDescent="0.2"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</row>
    <row r="695" spans="2:51" ht="12.75" x14ac:dyDescent="0.2"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</row>
    <row r="696" spans="2:51" ht="12.75" x14ac:dyDescent="0.2"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</row>
    <row r="697" spans="2:51" ht="12.75" x14ac:dyDescent="0.2"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</row>
    <row r="698" spans="2:51" ht="12.75" x14ac:dyDescent="0.2"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</row>
    <row r="699" spans="2:51" ht="12.75" x14ac:dyDescent="0.2"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</row>
    <row r="700" spans="2:51" ht="12.75" x14ac:dyDescent="0.2"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</row>
    <row r="701" spans="2:51" ht="12.75" x14ac:dyDescent="0.2"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</row>
    <row r="702" spans="2:51" ht="12.75" x14ac:dyDescent="0.2"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</row>
    <row r="703" spans="2:51" ht="12.75" x14ac:dyDescent="0.2"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</row>
    <row r="704" spans="2:51" ht="12.75" x14ac:dyDescent="0.2"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</row>
    <row r="705" spans="2:51" ht="12.75" x14ac:dyDescent="0.2"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</row>
    <row r="706" spans="2:51" ht="12.75" x14ac:dyDescent="0.2"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</row>
    <row r="707" spans="2:51" ht="12.75" x14ac:dyDescent="0.2"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</row>
    <row r="708" spans="2:51" ht="12.75" x14ac:dyDescent="0.2"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</row>
    <row r="709" spans="2:51" ht="12.75" x14ac:dyDescent="0.2"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</row>
    <row r="710" spans="2:51" ht="12.75" x14ac:dyDescent="0.2"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</row>
    <row r="711" spans="2:51" ht="12.75" x14ac:dyDescent="0.2"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</row>
    <row r="712" spans="2:51" ht="12.75" x14ac:dyDescent="0.2"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</row>
    <row r="713" spans="2:51" ht="12.75" x14ac:dyDescent="0.2"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</row>
    <row r="714" spans="2:51" ht="12.75" x14ac:dyDescent="0.2"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</row>
    <row r="715" spans="2:51" ht="12.75" x14ac:dyDescent="0.2"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</row>
    <row r="716" spans="2:51" ht="12.75" x14ac:dyDescent="0.2"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</row>
    <row r="717" spans="2:51" ht="12.75" x14ac:dyDescent="0.2"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</row>
    <row r="718" spans="2:51" ht="12.75" x14ac:dyDescent="0.2"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</row>
    <row r="719" spans="2:51" ht="12.75" x14ac:dyDescent="0.2"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</row>
    <row r="720" spans="2:51" ht="12.75" x14ac:dyDescent="0.2"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</row>
    <row r="721" spans="2:51" ht="12.75" x14ac:dyDescent="0.2"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</row>
    <row r="722" spans="2:51" ht="12.75" x14ac:dyDescent="0.2"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</row>
    <row r="723" spans="2:51" ht="12.75" x14ac:dyDescent="0.2"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</row>
    <row r="724" spans="2:51" ht="12.75" x14ac:dyDescent="0.2"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</row>
    <row r="725" spans="2:51" ht="12.75" x14ac:dyDescent="0.2"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</row>
    <row r="726" spans="2:51" ht="12.75" x14ac:dyDescent="0.2"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</row>
    <row r="727" spans="2:51" ht="12.75" x14ac:dyDescent="0.2"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</row>
    <row r="728" spans="2:51" ht="12.75" x14ac:dyDescent="0.2"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</row>
    <row r="729" spans="2:51" ht="12.75" x14ac:dyDescent="0.2"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</row>
    <row r="730" spans="2:51" ht="12.75" x14ac:dyDescent="0.2"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</row>
    <row r="731" spans="2:51" ht="12.75" x14ac:dyDescent="0.2"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</row>
    <row r="732" spans="2:51" ht="12.75" x14ac:dyDescent="0.2"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</row>
    <row r="733" spans="2:51" ht="12.75" x14ac:dyDescent="0.2"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</row>
    <row r="734" spans="2:51" ht="12.75" x14ac:dyDescent="0.2"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</row>
    <row r="735" spans="2:51" ht="12.75" x14ac:dyDescent="0.2"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</row>
    <row r="736" spans="2:51" ht="12.75" x14ac:dyDescent="0.2"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</row>
    <row r="737" spans="2:51" ht="12.75" x14ac:dyDescent="0.2"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</row>
    <row r="738" spans="2:51" ht="12.75" x14ac:dyDescent="0.2"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</row>
    <row r="739" spans="2:51" ht="12.75" x14ac:dyDescent="0.2"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</row>
    <row r="740" spans="2:51" ht="12.75" x14ac:dyDescent="0.2"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</row>
    <row r="741" spans="2:51" ht="12.75" x14ac:dyDescent="0.2"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</row>
    <row r="742" spans="2:51" ht="12.75" x14ac:dyDescent="0.2"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</row>
    <row r="743" spans="2:51" ht="12.75" x14ac:dyDescent="0.2"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</row>
    <row r="744" spans="2:51" ht="12.75" x14ac:dyDescent="0.2"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</row>
    <row r="745" spans="2:51" ht="12.75" x14ac:dyDescent="0.2"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</row>
    <row r="746" spans="2:51" ht="12.75" x14ac:dyDescent="0.2"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</row>
    <row r="747" spans="2:51" ht="12.75" x14ac:dyDescent="0.2"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</row>
    <row r="748" spans="2:51" ht="12.75" x14ac:dyDescent="0.2"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</row>
    <row r="749" spans="2:51" ht="12.75" x14ac:dyDescent="0.2"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</row>
    <row r="750" spans="2:51" ht="12.75" x14ac:dyDescent="0.2"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</row>
    <row r="751" spans="2:51" ht="12.75" x14ac:dyDescent="0.2"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</row>
    <row r="752" spans="2:51" ht="12.75" x14ac:dyDescent="0.2"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</row>
    <row r="753" spans="2:51" ht="12.75" x14ac:dyDescent="0.2"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</row>
    <row r="754" spans="2:51" ht="12.75" x14ac:dyDescent="0.2"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</row>
    <row r="755" spans="2:51" ht="12.75" x14ac:dyDescent="0.2"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</row>
    <row r="756" spans="2:51" ht="12.75" x14ac:dyDescent="0.2"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</row>
    <row r="757" spans="2:51" ht="12.75" x14ac:dyDescent="0.2"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</row>
    <row r="758" spans="2:51" ht="12.75" x14ac:dyDescent="0.2"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</row>
    <row r="759" spans="2:51" ht="12.75" x14ac:dyDescent="0.2"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</row>
    <row r="760" spans="2:51" ht="12.75" x14ac:dyDescent="0.2"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</row>
    <row r="761" spans="2:51" ht="12.75" x14ac:dyDescent="0.2"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</row>
    <row r="762" spans="2:51" ht="12.75" x14ac:dyDescent="0.2"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</row>
    <row r="763" spans="2:51" ht="12.75" x14ac:dyDescent="0.2"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</row>
    <row r="764" spans="2:51" ht="12.75" x14ac:dyDescent="0.2"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</row>
    <row r="765" spans="2:51" ht="12.75" x14ac:dyDescent="0.2"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</row>
    <row r="766" spans="2:51" ht="12.75" x14ac:dyDescent="0.2"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</row>
    <row r="767" spans="2:51" ht="12.75" x14ac:dyDescent="0.2"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</row>
    <row r="768" spans="2:51" ht="12.75" x14ac:dyDescent="0.2"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</row>
    <row r="769" spans="2:51" ht="12.75" x14ac:dyDescent="0.2"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</row>
    <row r="770" spans="2:51" ht="12.75" x14ac:dyDescent="0.2"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</row>
    <row r="771" spans="2:51" ht="12.75" x14ac:dyDescent="0.2"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</row>
    <row r="772" spans="2:51" ht="12.75" x14ac:dyDescent="0.2"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</row>
    <row r="773" spans="2:51" ht="12.75" x14ac:dyDescent="0.2"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</row>
    <row r="774" spans="2:51" ht="12.75" x14ac:dyDescent="0.2"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</row>
    <row r="775" spans="2:51" ht="12.75" x14ac:dyDescent="0.2"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</row>
    <row r="776" spans="2:51" ht="12.75" x14ac:dyDescent="0.2"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</row>
    <row r="777" spans="2:51" ht="12.75" x14ac:dyDescent="0.2"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</row>
    <row r="778" spans="2:51" ht="12.75" x14ac:dyDescent="0.2"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</row>
    <row r="779" spans="2:51" ht="12.75" x14ac:dyDescent="0.2"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</row>
    <row r="780" spans="2:51" ht="12.75" x14ac:dyDescent="0.2"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</row>
    <row r="781" spans="2:51" ht="12.75" x14ac:dyDescent="0.2"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</row>
    <row r="782" spans="2:51" ht="12.75" x14ac:dyDescent="0.2"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</row>
    <row r="783" spans="2:51" ht="12.75" x14ac:dyDescent="0.2"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</row>
    <row r="784" spans="2:51" ht="12.75" x14ac:dyDescent="0.2"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</row>
    <row r="785" spans="2:51" ht="12.75" x14ac:dyDescent="0.2"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</row>
    <row r="786" spans="2:51" ht="12.75" x14ac:dyDescent="0.2"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</row>
    <row r="787" spans="2:51" ht="12.75" x14ac:dyDescent="0.2"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</row>
    <row r="788" spans="2:51" ht="12.75" x14ac:dyDescent="0.2"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</row>
    <row r="789" spans="2:51" ht="12.75" x14ac:dyDescent="0.2"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</row>
    <row r="790" spans="2:51" ht="12.75" x14ac:dyDescent="0.2"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</row>
    <row r="791" spans="2:51" ht="12.75" x14ac:dyDescent="0.2"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</row>
    <row r="792" spans="2:51" ht="12.75" x14ac:dyDescent="0.2"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</row>
    <row r="793" spans="2:51" ht="12.75" x14ac:dyDescent="0.2"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</row>
    <row r="794" spans="2:51" ht="12.75" x14ac:dyDescent="0.2"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</row>
    <row r="795" spans="2:51" ht="12.75" x14ac:dyDescent="0.2"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</row>
    <row r="796" spans="2:51" ht="12.75" x14ac:dyDescent="0.2"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</row>
    <row r="797" spans="2:51" ht="12.75" x14ac:dyDescent="0.2"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</row>
    <row r="798" spans="2:51" ht="12.75" x14ac:dyDescent="0.2"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</row>
    <row r="799" spans="2:51" ht="12.75" x14ac:dyDescent="0.2"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</row>
    <row r="800" spans="2:51" ht="12.75" x14ac:dyDescent="0.2"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</row>
    <row r="801" spans="2:51" ht="12.75" x14ac:dyDescent="0.2"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</row>
    <row r="802" spans="2:51" ht="12.75" x14ac:dyDescent="0.2"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</row>
    <row r="803" spans="2:51" ht="12.75" x14ac:dyDescent="0.2"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</row>
    <row r="804" spans="2:51" ht="12.75" x14ac:dyDescent="0.2"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</row>
    <row r="805" spans="2:51" ht="12.75" x14ac:dyDescent="0.2"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</row>
    <row r="806" spans="2:51" ht="12.75" x14ac:dyDescent="0.2"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</row>
    <row r="807" spans="2:51" ht="12.75" x14ac:dyDescent="0.2"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</row>
    <row r="808" spans="2:51" ht="12.75" x14ac:dyDescent="0.2"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</row>
    <row r="809" spans="2:51" ht="12.75" x14ac:dyDescent="0.2"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</row>
    <row r="810" spans="2:51" ht="12.75" x14ac:dyDescent="0.2"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</row>
    <row r="811" spans="2:51" ht="12.75" x14ac:dyDescent="0.2"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</row>
    <row r="812" spans="2:51" ht="12.75" x14ac:dyDescent="0.2"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</row>
    <row r="813" spans="2:51" ht="12.75" x14ac:dyDescent="0.2"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</row>
    <row r="814" spans="2:51" ht="12.75" x14ac:dyDescent="0.2"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</row>
    <row r="815" spans="2:51" ht="12.75" x14ac:dyDescent="0.2"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</row>
    <row r="816" spans="2:51" ht="12.75" x14ac:dyDescent="0.2"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</row>
    <row r="817" spans="2:51" ht="12.75" x14ac:dyDescent="0.2"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</row>
    <row r="818" spans="2:51" ht="12.75" x14ac:dyDescent="0.2"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</row>
    <row r="819" spans="2:51" ht="12.75" x14ac:dyDescent="0.2"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</row>
    <row r="820" spans="2:51" ht="12.75" x14ac:dyDescent="0.2"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</row>
    <row r="821" spans="2:51" ht="12.75" x14ac:dyDescent="0.2"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</row>
    <row r="822" spans="2:51" ht="12.75" x14ac:dyDescent="0.2"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</row>
    <row r="823" spans="2:51" ht="12.75" x14ac:dyDescent="0.2"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</row>
    <row r="824" spans="2:51" ht="12.75" x14ac:dyDescent="0.2"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</row>
    <row r="825" spans="2:51" ht="12.75" x14ac:dyDescent="0.2"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</row>
    <row r="826" spans="2:51" ht="12.75" x14ac:dyDescent="0.2"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</row>
    <row r="827" spans="2:51" ht="12.75" x14ac:dyDescent="0.2"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</row>
    <row r="828" spans="2:51" ht="12.75" x14ac:dyDescent="0.2"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</row>
    <row r="829" spans="2:51" ht="12.75" x14ac:dyDescent="0.2"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</row>
    <row r="830" spans="2:51" ht="12.75" x14ac:dyDescent="0.2"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</row>
    <row r="831" spans="2:51" ht="12.75" x14ac:dyDescent="0.2"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</row>
    <row r="832" spans="2:51" ht="12.75" x14ac:dyDescent="0.2"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</row>
    <row r="833" spans="2:51" ht="12.75" x14ac:dyDescent="0.2"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</row>
    <row r="834" spans="2:51" ht="12.75" x14ac:dyDescent="0.2"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</row>
    <row r="835" spans="2:51" ht="12.75" x14ac:dyDescent="0.2"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</row>
    <row r="836" spans="2:51" ht="12.75" x14ac:dyDescent="0.2"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</row>
    <row r="837" spans="2:51" ht="12.75" x14ac:dyDescent="0.2"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</row>
    <row r="838" spans="2:51" ht="12.75" x14ac:dyDescent="0.2"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</row>
    <row r="839" spans="2:51" ht="12.75" x14ac:dyDescent="0.2"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</row>
    <row r="840" spans="2:51" ht="12.75" x14ac:dyDescent="0.2"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</row>
    <row r="841" spans="2:51" ht="12.75" x14ac:dyDescent="0.2"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</row>
    <row r="842" spans="2:51" ht="12.75" x14ac:dyDescent="0.2"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</row>
    <row r="843" spans="2:51" ht="12.75" x14ac:dyDescent="0.2"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</row>
    <row r="844" spans="2:51" ht="12.75" x14ac:dyDescent="0.2"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</row>
    <row r="845" spans="2:51" ht="12.75" x14ac:dyDescent="0.2"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</row>
    <row r="846" spans="2:51" ht="12.75" x14ac:dyDescent="0.2"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</row>
    <row r="847" spans="2:51" ht="12.75" x14ac:dyDescent="0.2"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</row>
    <row r="848" spans="2:51" ht="12.75" x14ac:dyDescent="0.2"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</row>
    <row r="849" spans="2:51" ht="12.75" x14ac:dyDescent="0.2"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</row>
    <row r="850" spans="2:51" ht="12.75" x14ac:dyDescent="0.2"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</row>
    <row r="851" spans="2:51" ht="12.75" x14ac:dyDescent="0.2"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</row>
    <row r="852" spans="2:51" ht="12.75" x14ac:dyDescent="0.2"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</row>
    <row r="853" spans="2:51" ht="12.75" x14ac:dyDescent="0.2"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</row>
    <row r="854" spans="2:51" ht="12.75" x14ac:dyDescent="0.2"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</row>
    <row r="855" spans="2:51" ht="12.75" x14ac:dyDescent="0.2"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</row>
    <row r="856" spans="2:51" ht="12.75" x14ac:dyDescent="0.2"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</row>
    <row r="857" spans="2:51" ht="12.75" x14ac:dyDescent="0.2"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</row>
    <row r="858" spans="2:51" ht="12.75" x14ac:dyDescent="0.2"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</row>
    <row r="859" spans="2:51" ht="12.75" x14ac:dyDescent="0.2"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</row>
    <row r="860" spans="2:51" ht="12.75" x14ac:dyDescent="0.2"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</row>
    <row r="861" spans="2:51" ht="12.75" x14ac:dyDescent="0.2"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</row>
    <row r="862" spans="2:51" ht="12.75" x14ac:dyDescent="0.2"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</row>
    <row r="863" spans="2:51" ht="12.75" x14ac:dyDescent="0.2"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</row>
    <row r="864" spans="2:51" ht="12.75" x14ac:dyDescent="0.2"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</row>
    <row r="865" spans="2:51" ht="12.75" x14ac:dyDescent="0.2"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</row>
    <row r="866" spans="2:51" ht="12.75" x14ac:dyDescent="0.2"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</row>
    <row r="867" spans="2:51" ht="12.75" x14ac:dyDescent="0.2"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</row>
    <row r="868" spans="2:51" ht="12.75" x14ac:dyDescent="0.2"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</row>
    <row r="869" spans="2:51" ht="12.75" x14ac:dyDescent="0.2"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</row>
    <row r="870" spans="2:51" ht="12.75" x14ac:dyDescent="0.2"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</row>
    <row r="871" spans="2:51" ht="12.75" x14ac:dyDescent="0.2"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</row>
    <row r="872" spans="2:51" ht="12.75" x14ac:dyDescent="0.2"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</row>
    <row r="873" spans="2:51" ht="12.75" x14ac:dyDescent="0.2"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</row>
    <row r="874" spans="2:51" ht="12.75" x14ac:dyDescent="0.2"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</row>
    <row r="875" spans="2:51" ht="12.75" x14ac:dyDescent="0.2"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</row>
    <row r="876" spans="2:51" ht="12.75" x14ac:dyDescent="0.2"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</row>
    <row r="877" spans="2:51" ht="12.75" x14ac:dyDescent="0.2"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</row>
    <row r="878" spans="2:51" ht="12.75" x14ac:dyDescent="0.2"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</row>
    <row r="879" spans="2:51" ht="12.75" x14ac:dyDescent="0.2"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</row>
    <row r="880" spans="2:51" ht="12.75" x14ac:dyDescent="0.2"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</row>
    <row r="881" spans="2:51" ht="12.75" x14ac:dyDescent="0.2"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</row>
    <row r="882" spans="2:51" ht="12.75" x14ac:dyDescent="0.2"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</row>
    <row r="883" spans="2:51" ht="12.75" x14ac:dyDescent="0.2"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</row>
    <row r="884" spans="2:51" ht="12.75" x14ac:dyDescent="0.2"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</row>
    <row r="885" spans="2:51" ht="12.75" x14ac:dyDescent="0.2"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</row>
    <row r="886" spans="2:51" ht="12.75" x14ac:dyDescent="0.2"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</row>
    <row r="887" spans="2:51" ht="12.75" x14ac:dyDescent="0.2"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</row>
    <row r="888" spans="2:51" ht="12.75" x14ac:dyDescent="0.2"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</row>
    <row r="889" spans="2:51" ht="12.75" x14ac:dyDescent="0.2"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</row>
    <row r="890" spans="2:51" ht="12.75" x14ac:dyDescent="0.2"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</row>
    <row r="891" spans="2:51" ht="12.75" x14ac:dyDescent="0.2"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</row>
    <row r="892" spans="2:51" ht="12.75" x14ac:dyDescent="0.2"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</row>
    <row r="893" spans="2:51" ht="12.75" x14ac:dyDescent="0.2"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</row>
    <row r="894" spans="2:51" ht="12.75" x14ac:dyDescent="0.2"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</row>
    <row r="895" spans="2:51" ht="12.75" x14ac:dyDescent="0.2"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</row>
    <row r="896" spans="2:51" ht="12.75" x14ac:dyDescent="0.2"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</row>
    <row r="897" spans="2:51" ht="12.75" x14ac:dyDescent="0.2"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</row>
    <row r="898" spans="2:51" ht="12.75" x14ac:dyDescent="0.2"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</row>
    <row r="899" spans="2:51" ht="12.75" x14ac:dyDescent="0.2"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</row>
    <row r="900" spans="2:51" ht="12.75" x14ac:dyDescent="0.2"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</row>
    <row r="901" spans="2:51" ht="12.75" x14ac:dyDescent="0.2"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</row>
    <row r="902" spans="2:51" ht="12.75" x14ac:dyDescent="0.2"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</row>
    <row r="903" spans="2:51" ht="12.75" x14ac:dyDescent="0.2"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</row>
    <row r="904" spans="2:51" ht="12.75" x14ac:dyDescent="0.2"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</row>
    <row r="905" spans="2:51" ht="12.75" x14ac:dyDescent="0.2"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</row>
    <row r="906" spans="2:51" ht="12.75" x14ac:dyDescent="0.2"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</row>
    <row r="907" spans="2:51" ht="12.75" x14ac:dyDescent="0.2"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</row>
    <row r="908" spans="2:51" ht="12.75" x14ac:dyDescent="0.2"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</row>
    <row r="909" spans="2:51" ht="12.75" x14ac:dyDescent="0.2"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</row>
    <row r="910" spans="2:51" ht="12.75" x14ac:dyDescent="0.2"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</row>
    <row r="911" spans="2:51" ht="12.75" x14ac:dyDescent="0.2"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</row>
    <row r="912" spans="2:51" ht="12.75" x14ac:dyDescent="0.2"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</row>
    <row r="913" spans="2:51" ht="12.75" x14ac:dyDescent="0.2"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</row>
    <row r="914" spans="2:51" ht="12.75" x14ac:dyDescent="0.2"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</row>
    <row r="915" spans="2:51" ht="12.75" x14ac:dyDescent="0.2"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</row>
    <row r="916" spans="2:51" ht="12.75" x14ac:dyDescent="0.2"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</row>
    <row r="917" spans="2:51" ht="12.75" x14ac:dyDescent="0.2"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</row>
    <row r="918" spans="2:51" ht="12.75" x14ac:dyDescent="0.2"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</row>
    <row r="919" spans="2:51" ht="12.75" x14ac:dyDescent="0.2"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</row>
    <row r="920" spans="2:51" ht="12.75" x14ac:dyDescent="0.2"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</row>
    <row r="921" spans="2:51" ht="12.75" x14ac:dyDescent="0.2"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</row>
    <row r="922" spans="2:51" ht="12.75" x14ac:dyDescent="0.2"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</row>
    <row r="923" spans="2:51" ht="12.75" x14ac:dyDescent="0.2"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</row>
    <row r="924" spans="2:51" ht="12.75" x14ac:dyDescent="0.2"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</row>
    <row r="925" spans="2:51" ht="12.75" x14ac:dyDescent="0.2"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</row>
    <row r="926" spans="2:51" ht="12.75" x14ac:dyDescent="0.2"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</row>
    <row r="927" spans="2:51" ht="12.75" x14ac:dyDescent="0.2"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</row>
    <row r="928" spans="2:51" ht="12.75" x14ac:dyDescent="0.2"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</row>
    <row r="929" spans="2:51" ht="12.75" x14ac:dyDescent="0.2"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</row>
    <row r="930" spans="2:51" ht="12.75" x14ac:dyDescent="0.2"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</row>
    <row r="931" spans="2:51" ht="12.75" x14ac:dyDescent="0.2"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</row>
    <row r="932" spans="2:51" ht="12.75" x14ac:dyDescent="0.2"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</row>
    <row r="933" spans="2:51" ht="12.75" x14ac:dyDescent="0.2"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</row>
    <row r="934" spans="2:51" ht="12.75" x14ac:dyDescent="0.2"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</row>
    <row r="935" spans="2:51" ht="12.75" x14ac:dyDescent="0.2"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</row>
    <row r="936" spans="2:51" ht="12.75" x14ac:dyDescent="0.2"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</row>
    <row r="937" spans="2:51" ht="12.75" x14ac:dyDescent="0.2"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</row>
    <row r="938" spans="2:51" ht="12.75" x14ac:dyDescent="0.2"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</row>
    <row r="939" spans="2:51" ht="12.75" x14ac:dyDescent="0.2"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</row>
    <row r="940" spans="2:51" ht="12.75" x14ac:dyDescent="0.2"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</row>
    <row r="941" spans="2:51" ht="12.75" x14ac:dyDescent="0.2"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</row>
    <row r="942" spans="2:51" ht="12.75" x14ac:dyDescent="0.2"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</row>
    <row r="943" spans="2:51" ht="12.75" x14ac:dyDescent="0.2"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</row>
    <row r="944" spans="2:51" ht="12.75" x14ac:dyDescent="0.2"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</row>
    <row r="945" spans="2:51" ht="12.75" x14ac:dyDescent="0.2"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</row>
    <row r="946" spans="2:51" ht="12.75" x14ac:dyDescent="0.2"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</row>
    <row r="947" spans="2:51" ht="12.75" x14ac:dyDescent="0.2"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</row>
    <row r="948" spans="2:51" ht="12.75" x14ac:dyDescent="0.2"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</row>
    <row r="949" spans="2:51" ht="12.75" x14ac:dyDescent="0.2"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</row>
    <row r="950" spans="2:51" ht="12.75" x14ac:dyDescent="0.2"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</row>
    <row r="951" spans="2:51" ht="12.75" x14ac:dyDescent="0.2"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</row>
    <row r="952" spans="2:51" ht="12.75" x14ac:dyDescent="0.2"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</row>
    <row r="953" spans="2:51" ht="12.75" x14ac:dyDescent="0.2"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</row>
    <row r="954" spans="2:51" ht="12.75" x14ac:dyDescent="0.2"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</row>
    <row r="955" spans="2:51" ht="12.75" x14ac:dyDescent="0.2"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</row>
    <row r="956" spans="2:51" ht="12.75" x14ac:dyDescent="0.2"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</row>
    <row r="957" spans="2:51" ht="12.75" x14ac:dyDescent="0.2"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</row>
    <row r="958" spans="2:51" ht="12.75" x14ac:dyDescent="0.2"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</row>
    <row r="959" spans="2:51" ht="12.75" x14ac:dyDescent="0.2"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</row>
    <row r="960" spans="2:51" ht="12.75" x14ac:dyDescent="0.2"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</row>
    <row r="961" spans="2:51" ht="12.75" x14ac:dyDescent="0.2"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</row>
    <row r="962" spans="2:51" ht="12.75" x14ac:dyDescent="0.2"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</row>
    <row r="963" spans="2:51" ht="12.75" x14ac:dyDescent="0.2"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</row>
    <row r="964" spans="2:51" ht="12.75" x14ac:dyDescent="0.2"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</row>
    <row r="965" spans="2:51" ht="12.75" x14ac:dyDescent="0.2"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</row>
    <row r="966" spans="2:51" ht="12.75" x14ac:dyDescent="0.2"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</row>
    <row r="967" spans="2:51" ht="12.75" x14ac:dyDescent="0.2"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</row>
    <row r="968" spans="2:51" ht="12.75" x14ac:dyDescent="0.2"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</row>
    <row r="969" spans="2:51" ht="12.75" x14ac:dyDescent="0.2"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</row>
    <row r="970" spans="2:51" ht="12.75" x14ac:dyDescent="0.2"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</row>
    <row r="971" spans="2:51" ht="12.75" x14ac:dyDescent="0.2"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</row>
    <row r="972" spans="2:51" ht="12.75" x14ac:dyDescent="0.2"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</row>
    <row r="973" spans="2:51" ht="12.75" x14ac:dyDescent="0.2"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</row>
    <row r="974" spans="2:51" ht="12.75" x14ac:dyDescent="0.2"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</row>
    <row r="975" spans="2:51" ht="12.75" x14ac:dyDescent="0.2"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</row>
    <row r="976" spans="2:51" ht="12.75" x14ac:dyDescent="0.2"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</row>
    <row r="977" spans="2:51" ht="12.75" x14ac:dyDescent="0.2"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</row>
    <row r="978" spans="2:51" ht="12.75" x14ac:dyDescent="0.2"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</row>
    <row r="979" spans="2:51" ht="12.75" x14ac:dyDescent="0.2"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</row>
    <row r="980" spans="2:51" ht="12.75" x14ac:dyDescent="0.2"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</row>
    <row r="981" spans="2:51" ht="12.75" x14ac:dyDescent="0.2"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</row>
    <row r="982" spans="2:51" ht="12.75" x14ac:dyDescent="0.2"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</row>
    <row r="983" spans="2:51" ht="12.75" x14ac:dyDescent="0.2"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</row>
    <row r="984" spans="2:51" ht="12.75" x14ac:dyDescent="0.2"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</row>
    <row r="985" spans="2:51" ht="12.75" x14ac:dyDescent="0.2"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</row>
    <row r="986" spans="2:51" ht="12.75" x14ac:dyDescent="0.2"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</row>
    <row r="987" spans="2:51" ht="12.75" x14ac:dyDescent="0.2"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</row>
    <row r="988" spans="2:51" ht="12.75" x14ac:dyDescent="0.2"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</row>
    <row r="989" spans="2:51" ht="12.75" x14ac:dyDescent="0.2"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</row>
    <row r="990" spans="2:51" ht="12.75" x14ac:dyDescent="0.2"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</row>
    <row r="991" spans="2:51" ht="12.75" x14ac:dyDescent="0.2"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</row>
    <row r="992" spans="2:51" ht="12.75" x14ac:dyDescent="0.2"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</row>
    <row r="993" spans="2:51" ht="12.75" x14ac:dyDescent="0.2"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</row>
    <row r="994" spans="2:51" ht="12.75" x14ac:dyDescent="0.2"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</row>
    <row r="995" spans="2:51" ht="12.75" x14ac:dyDescent="0.2"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</row>
    <row r="996" spans="2:51" ht="12.75" x14ac:dyDescent="0.2"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</row>
    <row r="997" spans="2:51" ht="12.75" x14ac:dyDescent="0.2"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</row>
    <row r="998" spans="2:51" ht="12.75" x14ac:dyDescent="0.2"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</row>
    <row r="999" spans="2:51" ht="12.75" x14ac:dyDescent="0.2"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</row>
    <row r="1000" spans="2:51" ht="12.75" x14ac:dyDescent="0.2"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as of January 2025</vt:lpstr>
      <vt:lpstr>DD REG PROV</vt:lpstr>
      <vt:lpstr>DD 2nd Level</vt:lpstr>
      <vt:lpstr>DD SEC QUAL</vt:lpstr>
      <vt:lpstr>DDSQ 2nd Level</vt:lpstr>
      <vt:lpstr>PNTTC 2025</vt:lpstr>
      <vt:lpstr>DDSQ PNTTC</vt:lpstr>
      <vt:lpstr>'as of January 2025'!Print_Area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 Unit</dc:creator>
  <cp:lastModifiedBy>Kane Reroma</cp:lastModifiedBy>
  <cp:lastPrinted>2025-06-30T09:22:09Z</cp:lastPrinted>
  <dcterms:created xsi:type="dcterms:W3CDTF">2025-01-31T06:09:28Z</dcterms:created>
  <dcterms:modified xsi:type="dcterms:W3CDTF">2025-07-09T06:49:07Z</dcterms:modified>
</cp:coreProperties>
</file>