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codeName="ThisWorkbook" defaultThemeVersion="166925"/>
  <mc:AlternateContent xmlns:mc="http://schemas.openxmlformats.org/markup-compatibility/2006">
    <mc:Choice Requires="x15">
      <x15ac:absPath xmlns:x15ac="http://schemas.microsoft.com/office/spreadsheetml/2010/11/ac" url="C:\Users\rh2845\Documents\Data\Pulse\"/>
    </mc:Choice>
  </mc:AlternateContent>
  <xr:revisionPtr revIDLastSave="0" documentId="13_ncr:1_{DAF6F824-5CCF-49FD-A4D2-9C1973E03CDA}" xr6:coauthVersionLast="36" xr6:coauthVersionMax="47" xr10:uidLastSave="{00000000-0000-0000-0000-000000000000}"/>
  <bookViews>
    <workbookView xWindow="0" yWindow="0" windowWidth="28800" windowHeight="12810" xr2:uid="{928EC7A1-EE2B-4867-AA30-B6F2CE727F46}"/>
  </bookViews>
  <sheets>
    <sheet name="Data Dictionary" sheetId="1" r:id="rId1"/>
  </sheets>
  <definedNames>
    <definedName name="_xlnm._FilterDatabase" localSheetId="0" hidden="1">'Data Dictionary'!$A$5:$G$993</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993" i="1" l="1"/>
  <c r="H991" i="1"/>
  <c r="H992" i="1" s="1"/>
  <c r="H990" i="1"/>
  <c r="H989" i="1"/>
  <c r="H987" i="1"/>
  <c r="H988" i="1" s="1"/>
  <c r="H986" i="1"/>
  <c r="H985" i="1"/>
  <c r="H983" i="1"/>
  <c r="H984" i="1" s="1"/>
  <c r="H982" i="1"/>
  <c r="H981" i="1"/>
  <c r="H979" i="1"/>
  <c r="H980" i="1" s="1"/>
  <c r="H978" i="1"/>
  <c r="H977" i="1"/>
  <c r="H975" i="1"/>
  <c r="H976" i="1" s="1"/>
  <c r="H974" i="1"/>
  <c r="H973" i="1"/>
  <c r="H971" i="1"/>
  <c r="H972" i="1" s="1"/>
  <c r="H970" i="1"/>
  <c r="H969" i="1"/>
  <c r="H967" i="1"/>
  <c r="H968" i="1" s="1"/>
  <c r="H966" i="1"/>
  <c r="H965" i="1"/>
  <c r="H963" i="1"/>
  <c r="H964" i="1" s="1"/>
  <c r="H962" i="1"/>
  <c r="H961" i="1"/>
  <c r="H959" i="1"/>
  <c r="H960" i="1" s="1"/>
  <c r="H958" i="1"/>
  <c r="H957" i="1"/>
  <c r="H955" i="1"/>
  <c r="H956" i="1" s="1"/>
  <c r="H954" i="1"/>
  <c r="H953" i="1"/>
  <c r="H951" i="1"/>
  <c r="H952" i="1" s="1"/>
  <c r="H950" i="1"/>
  <c r="H949" i="1"/>
  <c r="H947" i="1"/>
  <c r="H948" i="1" s="1"/>
  <c r="H946" i="1"/>
  <c r="H945" i="1"/>
  <c r="H943" i="1"/>
  <c r="H944" i="1" s="1"/>
  <c r="H942" i="1"/>
  <c r="H941" i="1"/>
  <c r="H939" i="1"/>
  <c r="H940" i="1" s="1"/>
  <c r="H938" i="1"/>
  <c r="H937" i="1"/>
  <c r="H935" i="1"/>
  <c r="H936" i="1" s="1"/>
  <c r="H934" i="1"/>
  <c r="H933" i="1"/>
  <c r="H931" i="1"/>
  <c r="H932" i="1" s="1"/>
  <c r="H930" i="1"/>
  <c r="H929" i="1"/>
  <c r="H927" i="1"/>
  <c r="H928" i="1" s="1"/>
  <c r="H926" i="1"/>
  <c r="H925" i="1"/>
  <c r="H923" i="1"/>
  <c r="H924" i="1" s="1"/>
  <c r="H922" i="1"/>
  <c r="H921" i="1"/>
  <c r="H919" i="1"/>
  <c r="H920" i="1" s="1"/>
  <c r="H918" i="1"/>
  <c r="H917" i="1"/>
  <c r="H915" i="1"/>
  <c r="H916" i="1" s="1"/>
  <c r="H914" i="1"/>
  <c r="H913" i="1"/>
  <c r="H911" i="1"/>
  <c r="H912" i="1" s="1"/>
  <c r="H910" i="1"/>
  <c r="H909" i="1"/>
  <c r="H907" i="1"/>
  <c r="H908" i="1" s="1"/>
  <c r="H906" i="1"/>
  <c r="H905" i="1"/>
  <c r="H903" i="1"/>
  <c r="H904" i="1" s="1"/>
  <c r="H902" i="1"/>
  <c r="H901" i="1"/>
  <c r="H899" i="1"/>
  <c r="H900" i="1" s="1"/>
  <c r="H898" i="1"/>
  <c r="H897" i="1"/>
  <c r="H895" i="1"/>
  <c r="H896" i="1" s="1"/>
  <c r="H894" i="1"/>
  <c r="H893" i="1"/>
  <c r="H891" i="1"/>
  <c r="H892" i="1" s="1"/>
  <c r="H890" i="1"/>
  <c r="H889" i="1"/>
  <c r="H887" i="1"/>
  <c r="H888" i="1" s="1"/>
  <c r="H886" i="1"/>
  <c r="H885" i="1"/>
  <c r="H883" i="1"/>
  <c r="H884" i="1" s="1"/>
  <c r="H882" i="1"/>
  <c r="H881" i="1"/>
  <c r="H879" i="1"/>
  <c r="H880" i="1" s="1"/>
  <c r="H878" i="1"/>
  <c r="H877" i="1"/>
  <c r="H875" i="1"/>
  <c r="H876" i="1" s="1"/>
  <c r="H874" i="1"/>
  <c r="H873" i="1"/>
  <c r="H871" i="1"/>
  <c r="H872" i="1" s="1"/>
  <c r="H870" i="1"/>
  <c r="H869" i="1"/>
  <c r="H867" i="1"/>
  <c r="H868" i="1" s="1"/>
  <c r="H866" i="1"/>
  <c r="H865" i="1"/>
  <c r="H863" i="1"/>
  <c r="H864" i="1" s="1"/>
  <c r="H862" i="1"/>
  <c r="H861" i="1"/>
  <c r="H859" i="1"/>
  <c r="H860" i="1" s="1"/>
  <c r="H858" i="1"/>
  <c r="H857" i="1"/>
  <c r="H855" i="1"/>
  <c r="H856" i="1" s="1"/>
  <c r="H854" i="1"/>
  <c r="H853" i="1"/>
  <c r="H851" i="1"/>
  <c r="H852" i="1" s="1"/>
  <c r="H850" i="1"/>
  <c r="H849" i="1"/>
  <c r="H847" i="1"/>
  <c r="H848" i="1" s="1"/>
  <c r="H846" i="1"/>
  <c r="H845" i="1"/>
  <c r="H843" i="1"/>
  <c r="H844" i="1" s="1"/>
  <c r="H842" i="1"/>
  <c r="H841" i="1"/>
  <c r="H839" i="1"/>
  <c r="H840" i="1" s="1"/>
  <c r="H838" i="1"/>
  <c r="H837" i="1"/>
  <c r="H835" i="1"/>
  <c r="H836" i="1" s="1"/>
  <c r="H834" i="1"/>
  <c r="H833" i="1"/>
  <c r="H831" i="1"/>
  <c r="H832" i="1" s="1"/>
  <c r="H830" i="1"/>
  <c r="H829" i="1"/>
  <c r="H827" i="1"/>
  <c r="H828" i="1" s="1"/>
  <c r="H826" i="1"/>
  <c r="H825" i="1"/>
  <c r="H823" i="1"/>
  <c r="H824" i="1" s="1"/>
  <c r="H822" i="1"/>
  <c r="H821" i="1"/>
  <c r="H819" i="1"/>
  <c r="H820" i="1" s="1"/>
  <c r="H818" i="1"/>
  <c r="H817" i="1"/>
  <c r="H815" i="1"/>
  <c r="H816" i="1" s="1"/>
  <c r="H814" i="1"/>
  <c r="H813" i="1"/>
  <c r="H811" i="1"/>
  <c r="H812" i="1" s="1"/>
  <c r="H810" i="1"/>
  <c r="H809" i="1"/>
  <c r="H807" i="1"/>
  <c r="H808" i="1" s="1"/>
  <c r="H806" i="1"/>
  <c r="H805" i="1"/>
  <c r="H803" i="1"/>
  <c r="H804" i="1" s="1"/>
  <c r="H802" i="1"/>
  <c r="H801" i="1"/>
  <c r="H799" i="1"/>
  <c r="H800" i="1" s="1"/>
  <c r="H798" i="1"/>
  <c r="H797" i="1"/>
  <c r="H795" i="1"/>
  <c r="H796" i="1" s="1"/>
  <c r="H794" i="1"/>
  <c r="H793" i="1"/>
  <c r="H791" i="1"/>
  <c r="H792" i="1" s="1"/>
  <c r="H790" i="1"/>
  <c r="H789" i="1"/>
  <c r="H787" i="1"/>
  <c r="H788" i="1" s="1"/>
  <c r="H786" i="1"/>
  <c r="H785" i="1"/>
  <c r="H783" i="1"/>
  <c r="H784" i="1" s="1"/>
  <c r="H782" i="1"/>
  <c r="H781" i="1"/>
  <c r="H779" i="1"/>
  <c r="H780" i="1" s="1"/>
  <c r="H778" i="1"/>
  <c r="H777" i="1"/>
  <c r="H775" i="1"/>
  <c r="H776" i="1" s="1"/>
  <c r="H774" i="1"/>
  <c r="H773" i="1"/>
  <c r="H771" i="1"/>
  <c r="H772" i="1" s="1"/>
  <c r="H770" i="1"/>
  <c r="H769" i="1"/>
  <c r="H767" i="1"/>
  <c r="H768" i="1" s="1"/>
  <c r="H766" i="1"/>
  <c r="H765" i="1"/>
  <c r="H763" i="1"/>
  <c r="H764" i="1" s="1"/>
  <c r="H762" i="1"/>
  <c r="H761" i="1"/>
  <c r="H759" i="1"/>
  <c r="H760" i="1" s="1"/>
  <c r="H758" i="1"/>
  <c r="H757" i="1"/>
  <c r="H755" i="1"/>
  <c r="H756" i="1" s="1"/>
  <c r="H754" i="1"/>
  <c r="H753" i="1"/>
  <c r="H751" i="1"/>
  <c r="H752" i="1" s="1"/>
  <c r="H750" i="1"/>
  <c r="H749" i="1"/>
  <c r="H747" i="1"/>
  <c r="H748" i="1" s="1"/>
  <c r="H746" i="1"/>
  <c r="H745" i="1"/>
  <c r="H743" i="1"/>
  <c r="H744" i="1" s="1"/>
  <c r="H742" i="1"/>
  <c r="H741" i="1"/>
  <c r="H739" i="1"/>
  <c r="H740" i="1" s="1"/>
  <c r="H738" i="1"/>
  <c r="H737" i="1"/>
  <c r="H735" i="1"/>
  <c r="H736" i="1" s="1"/>
  <c r="H734" i="1"/>
  <c r="H733" i="1"/>
  <c r="H731" i="1"/>
  <c r="H732" i="1" s="1"/>
  <c r="H730" i="1"/>
  <c r="H729" i="1"/>
  <c r="H727" i="1"/>
  <c r="H728" i="1" s="1"/>
  <c r="H726" i="1"/>
  <c r="H725" i="1"/>
  <c r="H723" i="1"/>
  <c r="H724" i="1" s="1"/>
  <c r="H722" i="1"/>
  <c r="H721" i="1"/>
  <c r="H719" i="1"/>
  <c r="H720" i="1" s="1"/>
  <c r="H718" i="1"/>
  <c r="H717" i="1"/>
  <c r="H715" i="1"/>
  <c r="H716" i="1" s="1"/>
  <c r="H714" i="1"/>
  <c r="H713" i="1"/>
  <c r="H711" i="1"/>
  <c r="H712" i="1" s="1"/>
  <c r="H710" i="1"/>
  <c r="H709" i="1"/>
  <c r="H707" i="1"/>
  <c r="H708" i="1" s="1"/>
  <c r="H706" i="1"/>
  <c r="H705" i="1"/>
  <c r="H703" i="1"/>
  <c r="H704" i="1" s="1"/>
  <c r="H702" i="1"/>
  <c r="H701" i="1"/>
  <c r="H699" i="1"/>
  <c r="H700" i="1" s="1"/>
  <c r="H698" i="1"/>
  <c r="H697" i="1"/>
  <c r="H695" i="1"/>
  <c r="H696" i="1" s="1"/>
  <c r="H694" i="1"/>
  <c r="H693" i="1"/>
  <c r="H691" i="1"/>
  <c r="H692" i="1" s="1"/>
  <c r="H690" i="1"/>
  <c r="H689" i="1"/>
  <c r="H687" i="1"/>
  <c r="H688" i="1" s="1"/>
  <c r="H686" i="1"/>
  <c r="H685" i="1"/>
  <c r="H683" i="1"/>
  <c r="H684" i="1" s="1"/>
  <c r="H682" i="1"/>
  <c r="H681" i="1"/>
  <c r="H679" i="1"/>
  <c r="H680" i="1" s="1"/>
  <c r="H678" i="1"/>
  <c r="H677" i="1"/>
  <c r="H675" i="1"/>
  <c r="H676" i="1" s="1"/>
  <c r="H674" i="1"/>
  <c r="H673" i="1"/>
  <c r="H672" i="1"/>
  <c r="H671" i="1"/>
  <c r="H670" i="1"/>
  <c r="H669" i="1"/>
  <c r="H667" i="1"/>
  <c r="H668" i="1" s="1"/>
  <c r="H666" i="1"/>
  <c r="H665" i="1"/>
  <c r="H663" i="1"/>
  <c r="H664" i="1" s="1"/>
  <c r="H662" i="1"/>
  <c r="H661" i="1"/>
  <c r="H659" i="1"/>
  <c r="H660" i="1" s="1"/>
  <c r="H658" i="1"/>
  <c r="H657" i="1"/>
  <c r="H656" i="1"/>
  <c r="H655" i="1"/>
  <c r="H654" i="1"/>
  <c r="H653" i="1"/>
  <c r="H651" i="1"/>
  <c r="H652" i="1" s="1"/>
  <c r="H650" i="1"/>
  <c r="H649" i="1"/>
  <c r="H647" i="1"/>
  <c r="H648" i="1" s="1"/>
  <c r="H646" i="1"/>
  <c r="H645" i="1"/>
  <c r="H643" i="1"/>
  <c r="H644" i="1" s="1"/>
  <c r="H642" i="1"/>
  <c r="H641" i="1"/>
  <c r="H639" i="1"/>
  <c r="H640" i="1" s="1"/>
  <c r="H638" i="1"/>
  <c r="H637" i="1"/>
  <c r="H635" i="1"/>
  <c r="H636" i="1" s="1"/>
  <c r="H634" i="1"/>
  <c r="H633" i="1"/>
  <c r="H631" i="1"/>
  <c r="H632" i="1" s="1"/>
  <c r="H630" i="1"/>
  <c r="H629" i="1"/>
  <c r="H627" i="1"/>
  <c r="H628" i="1" s="1"/>
  <c r="H626" i="1"/>
  <c r="H625" i="1"/>
  <c r="H624" i="1"/>
  <c r="H623" i="1"/>
  <c r="H622" i="1"/>
  <c r="H621" i="1"/>
  <c r="H619" i="1"/>
  <c r="H620" i="1" s="1"/>
  <c r="H618" i="1"/>
  <c r="H617" i="1"/>
  <c r="H615" i="1"/>
  <c r="H616" i="1" s="1"/>
  <c r="H614" i="1"/>
  <c r="H613" i="1"/>
  <c r="H611" i="1"/>
  <c r="H612" i="1" s="1"/>
  <c r="H610" i="1"/>
  <c r="H609" i="1"/>
  <c r="H608" i="1"/>
  <c r="H607" i="1"/>
  <c r="H606" i="1"/>
  <c r="H605" i="1"/>
  <c r="H603" i="1"/>
  <c r="H604" i="1" s="1"/>
  <c r="H602" i="1"/>
  <c r="H601" i="1"/>
  <c r="H599" i="1"/>
  <c r="H600" i="1" s="1"/>
  <c r="H598" i="1"/>
  <c r="H597" i="1"/>
  <c r="H595" i="1"/>
  <c r="H596" i="1" s="1"/>
  <c r="H594" i="1"/>
  <c r="H593" i="1"/>
  <c r="H592" i="1"/>
  <c r="H591" i="1"/>
  <c r="H590" i="1"/>
  <c r="H589" i="1"/>
  <c r="H587" i="1"/>
  <c r="H588" i="1" s="1"/>
  <c r="H586" i="1"/>
  <c r="H585" i="1"/>
  <c r="H583" i="1"/>
  <c r="H584" i="1" s="1"/>
  <c r="H582" i="1"/>
  <c r="H581" i="1"/>
  <c r="H579" i="1"/>
  <c r="H580" i="1" s="1"/>
  <c r="H578" i="1"/>
  <c r="H577" i="1"/>
  <c r="H575" i="1"/>
  <c r="H576" i="1" s="1"/>
  <c r="H574" i="1"/>
  <c r="H573" i="1"/>
  <c r="H571" i="1"/>
  <c r="H572" i="1" s="1"/>
  <c r="H570" i="1"/>
  <c r="H569" i="1"/>
  <c r="H567" i="1"/>
  <c r="H568" i="1" s="1"/>
  <c r="H566" i="1"/>
  <c r="H565" i="1"/>
  <c r="H563" i="1"/>
  <c r="H564" i="1" s="1"/>
  <c r="H562" i="1"/>
  <c r="H561" i="1"/>
  <c r="H560" i="1"/>
  <c r="H559" i="1"/>
  <c r="H558" i="1"/>
  <c r="H557" i="1"/>
  <c r="H555" i="1"/>
  <c r="H556" i="1" s="1"/>
  <c r="H554" i="1"/>
  <c r="H553" i="1"/>
  <c r="H551" i="1"/>
  <c r="H552" i="1" s="1"/>
  <c r="H550" i="1"/>
  <c r="H549" i="1"/>
  <c r="H547" i="1"/>
  <c r="H548" i="1" s="1"/>
  <c r="H546" i="1"/>
  <c r="H545" i="1"/>
  <c r="H543" i="1"/>
  <c r="H544" i="1" s="1"/>
  <c r="H542" i="1"/>
  <c r="H541" i="1"/>
  <c r="H539" i="1"/>
  <c r="H540" i="1" s="1"/>
  <c r="H538" i="1"/>
  <c r="H537" i="1"/>
  <c r="H535" i="1"/>
  <c r="H536" i="1" s="1"/>
  <c r="H534" i="1"/>
  <c r="H533" i="1"/>
  <c r="H531" i="1"/>
  <c r="H532" i="1" s="1"/>
  <c r="H530" i="1"/>
  <c r="H529" i="1"/>
  <c r="H528" i="1"/>
  <c r="H527" i="1"/>
  <c r="H526" i="1"/>
  <c r="H525" i="1"/>
  <c r="H523" i="1"/>
  <c r="H524" i="1" s="1"/>
  <c r="H522" i="1"/>
  <c r="H521" i="1"/>
  <c r="H519" i="1"/>
  <c r="H520" i="1" s="1"/>
  <c r="H518" i="1"/>
  <c r="H517" i="1"/>
  <c r="H515" i="1"/>
  <c r="H516" i="1" s="1"/>
  <c r="H514" i="1"/>
  <c r="H513" i="1"/>
  <c r="H511" i="1"/>
  <c r="H512" i="1" s="1"/>
  <c r="H510" i="1"/>
  <c r="H509" i="1"/>
  <c r="H507" i="1"/>
  <c r="H508" i="1" s="1"/>
  <c r="H506" i="1"/>
  <c r="H505" i="1"/>
  <c r="H503" i="1"/>
  <c r="H504" i="1" s="1"/>
  <c r="H502" i="1"/>
  <c r="H501" i="1"/>
  <c r="H499" i="1"/>
  <c r="H500" i="1" s="1"/>
  <c r="H498" i="1"/>
  <c r="H497" i="1"/>
  <c r="H496" i="1"/>
  <c r="H495" i="1"/>
  <c r="H494" i="1"/>
  <c r="H493" i="1"/>
  <c r="H491" i="1"/>
  <c r="H492" i="1" s="1"/>
  <c r="H490" i="1"/>
  <c r="H489" i="1"/>
  <c r="H487" i="1"/>
  <c r="H488" i="1" s="1"/>
  <c r="H486" i="1"/>
  <c r="H485" i="1"/>
  <c r="H483" i="1"/>
  <c r="H484" i="1" s="1"/>
  <c r="H482" i="1"/>
  <c r="H481" i="1"/>
  <c r="H479" i="1"/>
  <c r="H480" i="1" s="1"/>
  <c r="H478" i="1"/>
  <c r="H477" i="1"/>
  <c r="H475" i="1"/>
  <c r="H476" i="1" s="1"/>
  <c r="H474" i="1"/>
  <c r="H473" i="1"/>
  <c r="H471" i="1"/>
  <c r="H472" i="1" s="1"/>
  <c r="H470" i="1"/>
  <c r="H469" i="1"/>
  <c r="H467" i="1"/>
  <c r="H468" i="1" s="1"/>
  <c r="H466" i="1"/>
  <c r="H465" i="1"/>
  <c r="H464" i="1"/>
  <c r="H463" i="1"/>
  <c r="H462" i="1"/>
  <c r="H461" i="1"/>
  <c r="H459" i="1"/>
  <c r="H460" i="1" s="1"/>
  <c r="H458" i="1"/>
  <c r="H457" i="1"/>
  <c r="H455" i="1"/>
  <c r="H456" i="1" s="1"/>
  <c r="H454" i="1"/>
  <c r="H453" i="1"/>
  <c r="H451" i="1"/>
  <c r="H452" i="1" s="1"/>
  <c r="H450" i="1"/>
  <c r="H449" i="1"/>
  <c r="H447" i="1"/>
  <c r="H448" i="1" s="1"/>
  <c r="H446" i="1"/>
  <c r="H445" i="1"/>
  <c r="H443" i="1"/>
  <c r="H444" i="1" s="1"/>
  <c r="H442" i="1"/>
  <c r="H441" i="1"/>
  <c r="H439" i="1"/>
  <c r="H440" i="1" s="1"/>
  <c r="H438" i="1"/>
  <c r="H437" i="1"/>
  <c r="H435" i="1"/>
  <c r="H436" i="1" s="1"/>
  <c r="H434" i="1"/>
  <c r="H433" i="1"/>
  <c r="H432" i="1"/>
  <c r="H431" i="1"/>
  <c r="H430" i="1"/>
  <c r="H429" i="1"/>
  <c r="H427" i="1"/>
  <c r="H428" i="1" s="1"/>
  <c r="H426" i="1"/>
  <c r="H425" i="1"/>
  <c r="H423" i="1"/>
  <c r="H424" i="1" s="1"/>
  <c r="H422" i="1"/>
  <c r="H421" i="1"/>
  <c r="H419" i="1"/>
  <c r="H420" i="1" s="1"/>
  <c r="H418" i="1"/>
  <c r="H417" i="1"/>
  <c r="H415" i="1"/>
  <c r="H416" i="1" s="1"/>
  <c r="H414" i="1"/>
  <c r="H413" i="1"/>
  <c r="H411" i="1"/>
  <c r="H412" i="1" s="1"/>
  <c r="H410" i="1"/>
  <c r="H409" i="1"/>
  <c r="H407" i="1"/>
  <c r="H408" i="1" s="1"/>
  <c r="H406" i="1"/>
  <c r="H405" i="1"/>
  <c r="H403" i="1"/>
  <c r="H404" i="1" s="1"/>
  <c r="H402" i="1"/>
  <c r="H401" i="1"/>
  <c r="H400" i="1"/>
  <c r="H399" i="1"/>
  <c r="H398" i="1"/>
  <c r="H397" i="1"/>
  <c r="H395" i="1"/>
  <c r="H396" i="1" s="1"/>
  <c r="H394" i="1"/>
  <c r="H393" i="1"/>
  <c r="H391" i="1"/>
  <c r="H392" i="1" s="1"/>
  <c r="H390" i="1"/>
  <c r="H389" i="1"/>
  <c r="H387" i="1"/>
  <c r="H388" i="1" s="1"/>
  <c r="H386" i="1"/>
  <c r="H385" i="1"/>
  <c r="H383" i="1"/>
  <c r="H384" i="1" s="1"/>
  <c r="H382" i="1"/>
  <c r="H381" i="1"/>
  <c r="H379" i="1"/>
  <c r="H380" i="1" s="1"/>
  <c r="H378" i="1"/>
  <c r="H377" i="1"/>
  <c r="H375" i="1"/>
  <c r="H376" i="1" s="1"/>
  <c r="H374" i="1"/>
  <c r="H373" i="1"/>
  <c r="H371" i="1"/>
  <c r="H372" i="1" s="1"/>
  <c r="H370" i="1"/>
  <c r="H369" i="1"/>
  <c r="H368" i="1"/>
  <c r="H367" i="1"/>
  <c r="H366" i="1"/>
  <c r="H365" i="1"/>
  <c r="H363" i="1"/>
  <c r="H364" i="1" s="1"/>
  <c r="H362" i="1"/>
  <c r="H361" i="1"/>
  <c r="H359" i="1"/>
  <c r="H360" i="1" s="1"/>
  <c r="H358" i="1"/>
  <c r="H357" i="1"/>
  <c r="H355" i="1"/>
  <c r="H356" i="1" s="1"/>
  <c r="H354" i="1"/>
  <c r="H353" i="1"/>
  <c r="H351" i="1"/>
  <c r="H352" i="1" s="1"/>
  <c r="H350" i="1"/>
  <c r="H349" i="1"/>
  <c r="H347" i="1"/>
  <c r="H348" i="1" s="1"/>
  <c r="H346" i="1"/>
  <c r="H345" i="1"/>
  <c r="H343" i="1"/>
  <c r="H344" i="1" s="1"/>
  <c r="H342" i="1"/>
  <c r="H341" i="1"/>
  <c r="H339" i="1"/>
  <c r="H340" i="1" s="1"/>
  <c r="H338" i="1"/>
  <c r="H337" i="1"/>
  <c r="H336" i="1"/>
  <c r="H335" i="1"/>
  <c r="H334" i="1"/>
  <c r="H333" i="1"/>
  <c r="H331" i="1"/>
  <c r="H332" i="1" s="1"/>
  <c r="H330" i="1"/>
  <c r="H329" i="1"/>
  <c r="H327" i="1"/>
  <c r="H328" i="1" s="1"/>
  <c r="H326" i="1"/>
  <c r="H325" i="1"/>
  <c r="H323" i="1"/>
  <c r="H324" i="1" s="1"/>
  <c r="H322" i="1"/>
  <c r="H321" i="1"/>
  <c r="H319" i="1"/>
  <c r="H320" i="1" s="1"/>
  <c r="H318" i="1"/>
  <c r="H317" i="1"/>
  <c r="H315" i="1"/>
  <c r="H316" i="1" s="1"/>
  <c r="H314" i="1"/>
  <c r="H313" i="1"/>
  <c r="H311" i="1"/>
  <c r="H312" i="1" s="1"/>
  <c r="H310" i="1"/>
  <c r="H309" i="1"/>
  <c r="H307" i="1"/>
  <c r="H308" i="1" s="1"/>
  <c r="H306" i="1"/>
  <c r="H305" i="1"/>
  <c r="H303" i="1"/>
  <c r="H304" i="1" s="1"/>
  <c r="H302" i="1"/>
  <c r="H301" i="1"/>
  <c r="H299" i="1"/>
  <c r="H300" i="1" s="1"/>
  <c r="H298" i="1"/>
  <c r="H297" i="1"/>
  <c r="H295" i="1"/>
  <c r="H296" i="1" s="1"/>
  <c r="H294" i="1"/>
  <c r="H293" i="1"/>
  <c r="H291" i="1"/>
  <c r="H292" i="1" s="1"/>
  <c r="H290" i="1"/>
  <c r="H289" i="1"/>
  <c r="H287" i="1"/>
  <c r="H288" i="1" s="1"/>
  <c r="H286" i="1"/>
  <c r="H285" i="1"/>
  <c r="H283" i="1"/>
  <c r="H284" i="1" s="1"/>
  <c r="H282" i="1"/>
  <c r="H281" i="1"/>
  <c r="H279" i="1"/>
  <c r="H280" i="1" s="1"/>
  <c r="H278" i="1"/>
  <c r="H277" i="1"/>
  <c r="H275" i="1"/>
  <c r="H276" i="1" s="1"/>
  <c r="H274" i="1"/>
  <c r="H273" i="1"/>
  <c r="H271" i="1"/>
  <c r="H272" i="1" s="1"/>
  <c r="H270" i="1"/>
  <c r="H269" i="1"/>
  <c r="H267" i="1"/>
  <c r="H268" i="1" s="1"/>
  <c r="H266" i="1"/>
  <c r="H265" i="1"/>
  <c r="H263" i="1"/>
  <c r="H264" i="1" s="1"/>
  <c r="H262" i="1"/>
  <c r="H261" i="1"/>
  <c r="H259" i="1"/>
  <c r="H260" i="1" s="1"/>
  <c r="H258" i="1"/>
  <c r="H257" i="1"/>
  <c r="H255" i="1"/>
  <c r="H256" i="1" s="1"/>
  <c r="H254" i="1"/>
  <c r="H253" i="1"/>
  <c r="H251" i="1"/>
  <c r="H252" i="1" s="1"/>
  <c r="H250" i="1"/>
  <c r="H249" i="1"/>
  <c r="H247" i="1"/>
  <c r="H248" i="1" s="1"/>
  <c r="H246" i="1"/>
  <c r="H245" i="1"/>
  <c r="H243" i="1"/>
  <c r="H244" i="1" s="1"/>
  <c r="H242" i="1"/>
  <c r="H241" i="1"/>
  <c r="H239" i="1"/>
  <c r="H240" i="1" s="1"/>
  <c r="H238" i="1"/>
  <c r="H237" i="1"/>
  <c r="H235" i="1"/>
  <c r="H236" i="1" s="1"/>
  <c r="H234" i="1"/>
  <c r="H233" i="1"/>
  <c r="H231" i="1"/>
  <c r="H232" i="1" s="1"/>
  <c r="H230" i="1"/>
  <c r="H229" i="1"/>
  <c r="H227" i="1"/>
  <c r="H228" i="1" s="1"/>
  <c r="H226" i="1"/>
  <c r="H225" i="1"/>
  <c r="H223" i="1"/>
  <c r="H224" i="1" s="1"/>
  <c r="H222" i="1"/>
  <c r="H221" i="1"/>
  <c r="H219" i="1"/>
  <c r="H220" i="1" s="1"/>
  <c r="H218" i="1"/>
  <c r="H217" i="1"/>
  <c r="H215" i="1"/>
  <c r="H216" i="1" s="1"/>
  <c r="H214" i="1"/>
  <c r="H213" i="1"/>
  <c r="H211" i="1"/>
  <c r="H212" i="1" s="1"/>
  <c r="H210" i="1"/>
  <c r="H209" i="1"/>
  <c r="H207" i="1"/>
  <c r="H208" i="1" s="1"/>
  <c r="H206" i="1"/>
  <c r="H205" i="1"/>
  <c r="H203" i="1"/>
  <c r="H204" i="1" s="1"/>
  <c r="H202" i="1"/>
  <c r="H201" i="1"/>
  <c r="H199" i="1"/>
  <c r="H200" i="1" s="1"/>
  <c r="H198" i="1"/>
  <c r="H197" i="1"/>
  <c r="H195" i="1"/>
  <c r="H196" i="1" s="1"/>
  <c r="H194" i="1"/>
  <c r="H193" i="1"/>
  <c r="H191" i="1"/>
  <c r="H192" i="1" s="1"/>
  <c r="H190" i="1"/>
  <c r="H189" i="1"/>
  <c r="H187" i="1"/>
  <c r="H188" i="1" s="1"/>
  <c r="H186" i="1"/>
  <c r="H185" i="1"/>
  <c r="H183" i="1"/>
  <c r="H184" i="1" s="1"/>
  <c r="H182" i="1"/>
  <c r="H181" i="1"/>
  <c r="H179" i="1"/>
  <c r="H180" i="1" s="1"/>
  <c r="H178" i="1"/>
  <c r="H177" i="1"/>
  <c r="H175" i="1"/>
  <c r="H176" i="1" s="1"/>
  <c r="H174" i="1"/>
  <c r="H173" i="1"/>
  <c r="H171" i="1"/>
  <c r="H172" i="1" s="1"/>
  <c r="H170" i="1"/>
  <c r="H169" i="1"/>
  <c r="H167" i="1"/>
  <c r="H168" i="1" s="1"/>
  <c r="H166" i="1"/>
  <c r="H165" i="1"/>
  <c r="H163" i="1"/>
  <c r="H164" i="1" s="1"/>
  <c r="H162" i="1"/>
  <c r="H161" i="1"/>
  <c r="H159" i="1"/>
  <c r="H160" i="1" s="1"/>
  <c r="H158" i="1"/>
  <c r="H157" i="1"/>
  <c r="H155" i="1"/>
  <c r="H156" i="1" s="1"/>
  <c r="H154" i="1"/>
  <c r="H153" i="1"/>
  <c r="H151" i="1"/>
  <c r="H152" i="1" s="1"/>
  <c r="H150" i="1"/>
  <c r="H149" i="1"/>
  <c r="H147" i="1"/>
  <c r="H148" i="1" s="1"/>
  <c r="H146" i="1"/>
  <c r="H145" i="1"/>
  <c r="H143" i="1"/>
  <c r="H144" i="1" s="1"/>
  <c r="H142" i="1"/>
  <c r="H141" i="1"/>
  <c r="H139" i="1"/>
  <c r="H140" i="1" s="1"/>
  <c r="H138" i="1"/>
  <c r="H137" i="1"/>
  <c r="H135" i="1"/>
  <c r="H136" i="1" s="1"/>
  <c r="H134" i="1"/>
  <c r="H133" i="1"/>
  <c r="H131" i="1"/>
  <c r="H132" i="1" s="1"/>
  <c r="H130" i="1"/>
  <c r="H129" i="1"/>
  <c r="H127" i="1"/>
  <c r="H128" i="1" s="1"/>
  <c r="H126" i="1"/>
  <c r="H125" i="1"/>
  <c r="H123" i="1"/>
  <c r="H124" i="1" s="1"/>
  <c r="H122" i="1"/>
  <c r="H121" i="1"/>
  <c r="H119" i="1"/>
  <c r="H120" i="1" s="1"/>
  <c r="H118" i="1"/>
  <c r="H117" i="1"/>
  <c r="H115" i="1"/>
  <c r="H116" i="1" s="1"/>
  <c r="H114" i="1"/>
  <c r="H113" i="1"/>
  <c r="H111" i="1"/>
  <c r="H112" i="1" s="1"/>
  <c r="H110" i="1"/>
  <c r="H109" i="1"/>
  <c r="H107" i="1"/>
  <c r="H108" i="1" s="1"/>
  <c r="H106" i="1"/>
  <c r="H105" i="1"/>
  <c r="H103" i="1"/>
  <c r="H104" i="1" s="1"/>
  <c r="H102" i="1"/>
  <c r="H101" i="1"/>
  <c r="H99" i="1"/>
  <c r="H100" i="1" s="1"/>
  <c r="H98" i="1"/>
  <c r="H97" i="1"/>
  <c r="H95" i="1"/>
  <c r="H96" i="1" s="1"/>
  <c r="H94" i="1"/>
  <c r="H93" i="1"/>
  <c r="H91" i="1"/>
  <c r="H92" i="1" s="1"/>
  <c r="H90" i="1"/>
  <c r="H89" i="1"/>
  <c r="H87" i="1"/>
  <c r="H88" i="1" s="1"/>
  <c r="H86" i="1"/>
  <c r="H85" i="1"/>
  <c r="H83" i="1"/>
  <c r="H84" i="1" s="1"/>
  <c r="H82" i="1"/>
  <c r="H81" i="1"/>
  <c r="H79" i="1"/>
  <c r="H80" i="1" s="1"/>
  <c r="H78" i="1"/>
  <c r="H77" i="1"/>
  <c r="H75" i="1"/>
  <c r="H76" i="1" s="1"/>
  <c r="H74" i="1"/>
  <c r="H73" i="1"/>
  <c r="H71" i="1"/>
  <c r="H72" i="1" s="1"/>
  <c r="H70" i="1"/>
  <c r="H69" i="1"/>
  <c r="H67" i="1"/>
  <c r="H68" i="1" s="1"/>
  <c r="H66" i="1"/>
  <c r="H65" i="1"/>
  <c r="H63" i="1"/>
  <c r="H64" i="1" s="1"/>
  <c r="H62" i="1"/>
  <c r="H61" i="1"/>
  <c r="H59" i="1"/>
  <c r="H60" i="1" s="1"/>
  <c r="H58" i="1"/>
  <c r="H57" i="1"/>
  <c r="H55" i="1"/>
  <c r="H56" i="1" s="1"/>
  <c r="H54" i="1"/>
  <c r="H53" i="1"/>
  <c r="H51" i="1"/>
  <c r="H52" i="1" s="1"/>
  <c r="H50" i="1"/>
  <c r="H49" i="1"/>
  <c r="H47" i="1"/>
  <c r="H48" i="1" s="1"/>
  <c r="H46" i="1"/>
  <c r="H45" i="1"/>
  <c r="H43" i="1"/>
  <c r="H44" i="1" s="1"/>
  <c r="H42" i="1"/>
  <c r="H41" i="1"/>
  <c r="H39" i="1"/>
  <c r="H40" i="1" s="1"/>
  <c r="H38" i="1"/>
  <c r="H37" i="1"/>
  <c r="H35" i="1"/>
  <c r="H36" i="1" s="1"/>
  <c r="H34" i="1"/>
  <c r="H33" i="1"/>
  <c r="H31" i="1"/>
  <c r="H32" i="1" s="1"/>
  <c r="H30" i="1"/>
  <c r="H29" i="1"/>
  <c r="H27" i="1"/>
  <c r="H28" i="1" s="1"/>
  <c r="H26" i="1"/>
  <c r="H25" i="1"/>
  <c r="H23" i="1"/>
  <c r="H24" i="1" s="1"/>
  <c r="H22" i="1"/>
  <c r="H21" i="1"/>
  <c r="H19" i="1"/>
  <c r="H20" i="1" s="1"/>
  <c r="H18" i="1"/>
  <c r="H17" i="1"/>
  <c r="H15" i="1"/>
  <c r="H16" i="1" s="1"/>
  <c r="H14" i="1"/>
  <c r="H13" i="1"/>
  <c r="H11" i="1"/>
  <c r="H12" i="1" s="1"/>
  <c r="H10" i="1"/>
  <c r="H7" i="1"/>
  <c r="H9" i="1" l="1"/>
  <c r="H8" i="1"/>
  <c r="H6" i="1"/>
</calcChain>
</file>

<file path=xl/sharedStrings.xml><?xml version="1.0" encoding="utf-8"?>
<sst xmlns="http://schemas.openxmlformats.org/spreadsheetml/2006/main" count="3532" uniqueCount="994">
  <si>
    <t>Household Pulse Survey</t>
  </si>
  <si>
    <t>Data Dictionary for SAS - Week61</t>
  </si>
  <si>
    <t>Instrument Q #</t>
  </si>
  <si>
    <t>Variable</t>
  </si>
  <si>
    <t>Description</t>
  </si>
  <si>
    <t>Question Wording</t>
  </si>
  <si>
    <t>Range</t>
  </si>
  <si>
    <t>Phases / Notes</t>
  </si>
  <si>
    <t>D1</t>
  </si>
  <si>
    <t>TBIRTH_YEAR</t>
  </si>
  <si>
    <t>Year of birth</t>
  </si>
  <si>
    <t>What year were you born? Please enter a number.</t>
  </si>
  <si>
    <t>1935:2005</t>
  </si>
  <si>
    <t>1, 2, 3, 3.1, 3.2, 3.3, 3.4, 3.5, 3.6, 3.7, 3.8, 3.9, 3.10</t>
  </si>
  <si>
    <t>Values</t>
  </si>
  <si>
    <t>1935-2005</t>
  </si>
  <si>
    <t>Cycle 52: range updated from 1934-2004 to 1935-2005</t>
  </si>
  <si>
    <t>Universe</t>
  </si>
  <si>
    <t>All persons born before 2005</t>
  </si>
  <si>
    <t/>
  </si>
  <si>
    <t>Internal Notes</t>
  </si>
  <si>
    <t>Topcoded 1935-2005</t>
  </si>
  <si>
    <t>Recode of D2</t>
  </si>
  <si>
    <t>RHISPANIC</t>
  </si>
  <si>
    <t>Hispanic origin</t>
  </si>
  <si>
    <t xml:space="preserve">Are you of Hispanic, Latino, or Spanish origin? </t>
  </si>
  <si>
    <t>1:2</t>
  </si>
  <si>
    <t>1) No, not of Hispanic, Latino, or Spanish origin  
2) Yes, of Hispanic, Latino, or Spanish origin</t>
  </si>
  <si>
    <t>Phase 3.9: now using combined race/ethnicity question format.</t>
  </si>
  <si>
    <t>Recode of D3</t>
  </si>
  <si>
    <t>RRACE</t>
  </si>
  <si>
    <t>Race &amp; Ethnicity</t>
  </si>
  <si>
    <t>What is your race? Please select all that apply.</t>
  </si>
  <si>
    <t>1:4</t>
  </si>
  <si>
    <t>1) White, Alone
2) Black, Alone
3) Asian, Alone
4) Any other race alone, or race in combination</t>
  </si>
  <si>
    <t>D4</t>
  </si>
  <si>
    <t>EEDUC</t>
  </si>
  <si>
    <t>Educational attainment</t>
  </si>
  <si>
    <t>What is the highest_x000D_
degree or level of school you have completed? Select_x000D_
only one answer.</t>
  </si>
  <si>
    <t>1:7</t>
  </si>
  <si>
    <t>1) Less than high school
2) Some high school
3) High school graduate or equivalent (for example GED)
4) Some college, but degree not received or is in progress
5) Associate’s degree (for example AA, AS)
6) Bachelor's degree (for example BA, BS, AB)
7) Graduate degree (for example master's, professional, doctorate)
-99) Question seen but category not selected
&lt;.m&gt;) Missing / Did not report</t>
  </si>
  <si>
    <t>D5</t>
  </si>
  <si>
    <t>MS</t>
  </si>
  <si>
    <t>Marital status</t>
  </si>
  <si>
    <t>What is your marital_x000D_
status? Select only one answer.</t>
  </si>
  <si>
    <t>1:5</t>
  </si>
  <si>
    <t>1) Now married 
2) Widowed
3) Divorced
4) Separated
5) Never married
-99) Question seen but category not selected
&lt;.m&gt;) Missing / Did not report</t>
  </si>
  <si>
    <t>D6</t>
  </si>
  <si>
    <t>EGENID_BIRTH</t>
  </si>
  <si>
    <t>Gender at birth</t>
  </si>
  <si>
    <t>What sex were you assigned at birth, on your original birth certificate?</t>
  </si>
  <si>
    <t>3.2, 3.3, 3.4, 3.5, 3.6, 3.7, 3.8, 3.9, 3.10</t>
  </si>
  <si>
    <t>1) Male 
2) Female</t>
  </si>
  <si>
    <t>D7</t>
  </si>
  <si>
    <t>GENID_DESCRIBE</t>
  </si>
  <si>
    <t>Current gender identity</t>
  </si>
  <si>
    <t>Do you currently describe yourself as male, female or transgender?</t>
  </si>
  <si>
    <t>1) Male 
2) Female
3) Transgender
4) None of these
-99) Question seen but category not selected
&lt;.m&gt;) Missing / Did not report</t>
  </si>
  <si>
    <t>Phase 3.10: Added D7_ALT as an experiment that will be disseminated to half the sample. DLT_ALT responses will be recoded into D7.</t>
  </si>
  <si>
    <t>D9</t>
  </si>
  <si>
    <t>SEXUAL_ORIENTATION</t>
  </si>
  <si>
    <t>Sexual orientation</t>
  </si>
  <si>
    <t>Which of the following best represents how you think of yourself?</t>
  </si>
  <si>
    <t>1) Gay or lesbian
2) Straight, that is not gay or lesbian
3) Bisexual
4) Something else, please specify_____________
5) I don’t know
-99) Question seen but category not selected
&lt;.m&gt;) Missing / Did not report</t>
  </si>
  <si>
    <t>D10</t>
  </si>
  <si>
    <t>THHLD_NUMPER</t>
  </si>
  <si>
    <t>Total number of people in household</t>
  </si>
  <si>
    <t>How many total people – adults and children_x000D_
– currently live in your household, including yourself? Please enter a number.</t>
  </si>
  <si>
    <t>1:40</t>
  </si>
  <si>
    <t>(1-40) number of people (whole number)</t>
  </si>
  <si>
    <t>D11</t>
  </si>
  <si>
    <t>THHLD_NUMKID</t>
  </si>
  <si>
    <t>Total number of people under 18-years-old in household</t>
  </si>
  <si>
    <t>How many people under 18 years-old currently live in_x000D_
your household? Please_x000D_
enter a number.</t>
  </si>
  <si>
    <t>0:40</t>
  </si>
  <si>
    <t>(0-40) number of people under 18 (whole number)</t>
  </si>
  <si>
    <t>Recode of D10 and D11</t>
  </si>
  <si>
    <t>THHLD_NUMADLT</t>
  </si>
  <si>
    <t>Recode for the number of Adults in the household</t>
  </si>
  <si>
    <t>&lt;Recode for the number of Adults in the household&gt;</t>
  </si>
  <si>
    <t>1-40) number of people (whole number)</t>
  </si>
  <si>
    <t>D12_1</t>
  </si>
  <si>
    <t>KIDS_LT5Y</t>
  </si>
  <si>
    <t>In your household, are there… Select all that apply.</t>
  </si>
  <si>
    <t>&lt;blank&gt;,1</t>
  </si>
  <si>
    <t>1) Children under 5 in hhld
-99) Question seen but category not selected
&lt;.m&gt;) Missing / Did not report</t>
  </si>
  <si>
    <t>D12_2</t>
  </si>
  <si>
    <t>KIDS_5_11Y</t>
  </si>
  <si>
    <t>1) Children 5 through 11 years old
-99) Question seen but category not selected
&lt;.m&gt;) Missing / Did not report</t>
  </si>
  <si>
    <t>D12_3</t>
  </si>
  <si>
    <t>KIDS_12_17Y</t>
  </si>
  <si>
    <t>1) Children 12 through 17 years old
-99) Question seen but category not selected
&lt;.m&gt;) Missing / Did not report</t>
  </si>
  <si>
    <t>D13_1</t>
  </si>
  <si>
    <t>ENRPUBCHK</t>
  </si>
  <si>
    <t>Enrolled in public school (checkbox)</t>
  </si>
  <si>
    <t>The next set of questions ask about education.
During the school year that began in the Summer / Fall of 2023, how many children in this household were enrolled in Kindergarten through 12th grade or grade equivalent? Enter whole numbers for all that apply</t>
  </si>
  <si>
    <t>1) Enrolled in public school checkbox selected
-99) Question seen but category not selected
&lt;.m&gt;) Missing / Did not report</t>
  </si>
  <si>
    <t>TENROLLPUB</t>
  </si>
  <si>
    <t>Number enrolled in public school</t>
  </si>
  <si>
    <t>1:20</t>
  </si>
  <si>
    <t>(0-20) number of children (whole number)</t>
  </si>
  <si>
    <t>D13_2</t>
  </si>
  <si>
    <t>ENRPRVCHK</t>
  </si>
  <si>
    <t>Enrolled in private school (checkbox)</t>
  </si>
  <si>
    <t>1) Enrolled in private school checkbox selected
-99) Question seen but category not selected
&lt;.m&gt;) Missing / Did not report</t>
  </si>
  <si>
    <t>TENROLLPRV</t>
  </si>
  <si>
    <t>Number enrolled in private school</t>
  </si>
  <si>
    <t>0:20</t>
  </si>
  <si>
    <t>D13_3</t>
  </si>
  <si>
    <t>ENRHMSCHK</t>
  </si>
  <si>
    <t>Homeschooled (checkbox)</t>
  </si>
  <si>
    <t>1) Homeschooled checkbox selected
-99) Question seen but category not selected
&lt;.m&gt;) Missing / Did not report</t>
  </si>
  <si>
    <t>TENROLLHMSCH</t>
  </si>
  <si>
    <t xml:space="preserve">Number homeschooled, that is not enrolled in public or private school </t>
  </si>
  <si>
    <t>D13_4</t>
  </si>
  <si>
    <t>ENROLLNONE</t>
  </si>
  <si>
    <t>Reporting children enrolled in none of the school types</t>
  </si>
  <si>
    <t>1) None
-99) Question seen but category not selected
&lt;.m&gt;) Missing / Did not report</t>
  </si>
  <si>
    <t xml:space="preserve">THHLD_NUMKID &gt; 0 </t>
  </si>
  <si>
    <t>This is an exclusive category</t>
  </si>
  <si>
    <t>D14</t>
  </si>
  <si>
    <t>ACTVDUTY1</t>
  </si>
  <si>
    <t>Active duty or reserves self or spouse</t>
  </si>
  <si>
    <t>Are you or your spouse currently serving in the U.S. Armed Forces (Active Duty, Reserve, or National Guard)?</t>
  </si>
  <si>
    <t>3.1, 3.2, 3.3, 3.4, 3.5, 3.6, 3.7, 3.8, 3.9, 3.10</t>
  </si>
  <si>
    <t>1) No
-99) Question seen but category not selected
&lt;.m&gt;) Missing / Did not report</t>
  </si>
  <si>
    <t>ACTVDUTY2</t>
  </si>
  <si>
    <t>1) Yes, I'm serving on active duty
-99) Question seen but category not selected
&lt;.m&gt;) Missing / Did not report</t>
  </si>
  <si>
    <t>ACTVDUTY3</t>
  </si>
  <si>
    <t>1) Yes, I'm serving in the Reserve or National Guard
-99) Question seen but category not selected
&lt;.m&gt;) Missing / Did not report</t>
  </si>
  <si>
    <t>ACTVDUTY4</t>
  </si>
  <si>
    <t>1) Yes, my spouse is serving on active duty
-99) Question seen but category not selected
&lt;.m&gt;) Missing / Did not report</t>
  </si>
  <si>
    <t>ACTVDUTY5</t>
  </si>
  <si>
    <t>1) Yes, my spouse is serving in the Reserve or National Guard
-99) Question seen but category not selected
&lt;.m&gt;) Missing / Did not report</t>
  </si>
  <si>
    <t>D15</t>
  </si>
  <si>
    <t>VETERAN1</t>
  </si>
  <si>
    <t>Veteran self or spouse</t>
  </si>
  <si>
    <t>Have you or your spouse ever served in the U.S. Armed Forces (Active Duty, Reserve, or National Guard)? </t>
  </si>
  <si>
    <t xml:space="preserve">3.10, </t>
  </si>
  <si>
    <t>1) No 
-99) Question seen but category not selected
&lt;.m&gt; ) Missing / Did not report</t>
  </si>
  <si>
    <t>ACTVDUTY1 = 1</t>
  </si>
  <si>
    <t>VETERAN2</t>
  </si>
  <si>
    <t>1) Yes, I served on active duty
-99) Question seen but category not selected
&lt;.m&gt; ) Missing / Did not report</t>
  </si>
  <si>
    <t>VETERAN3</t>
  </si>
  <si>
    <t xml:space="preserve">1) Yes, I served in the Reserve or National Guard 
-99) Question seen but category not selected
&lt;.m&gt; ) Missing / Did not report </t>
  </si>
  <si>
    <t>VETERAN4</t>
  </si>
  <si>
    <t xml:space="preserve">1) Yes, my spouse served on active duty
-99) Question seen but category not selected
&lt;.m&gt; ) Missing / Did not report    </t>
  </si>
  <si>
    <t>VETERAN5</t>
  </si>
  <si>
    <t xml:space="preserve">1) Yes, my spouse served in the Reserve or National Guard
-99) Question seen but category not selected
&lt;.m&gt; ) Missing / Did not report </t>
  </si>
  <si>
    <t>VAC1</t>
  </si>
  <si>
    <t>RECVDVACC</t>
  </si>
  <si>
    <t>Received COVID - 19 vaccine</t>
  </si>
  <si>
    <t>Have you received a COVID-19 vaccine?</t>
  </si>
  <si>
    <t>1) Yes
2) No
-99) Question seen but category not selected
&lt;.m&gt;) Missing / Did not report</t>
  </si>
  <si>
    <t>VAC2</t>
  </si>
  <si>
    <t>WHENDOSES</t>
  </si>
  <si>
    <t>Most recent dose of the COVID-19 vaccine or booster</t>
  </si>
  <si>
    <t>How long ago was your most recent dose of the COVID-19 vaccine or booster?</t>
  </si>
  <si>
    <t>1:3</t>
  </si>
  <si>
    <t>1) On or after September 1, 2022
2) Before September 1, 2022 but less than a year ago
3) More than a year ago
-99) Question seen but category not selected
&lt;.m&gt;) Missing / Did not report</t>
  </si>
  <si>
    <t>RECVDACC = 1</t>
  </si>
  <si>
    <t>VAC5_1</t>
  </si>
  <si>
    <t>KIDVACWHEN_LT5Y</t>
  </si>
  <si>
    <t>Most recent dose of the COVID-19 vaccine or booster children</t>
  </si>
  <si>
    <t>For the children in this household, how long ago was their most recent dose of the COVID-19 vaccine or booster?</t>
  </si>
  <si>
    <t>3.7, 3.8, 3.9, 3.10</t>
  </si>
  <si>
    <t>THHLD_NUMKID &gt; 0 AND KID_LT5Y = 1</t>
  </si>
  <si>
    <t>VAC5_2</t>
  </si>
  <si>
    <t>KIDVACWHEN_5_11Y</t>
  </si>
  <si>
    <t>1) On or after October 12, 2022
2) Before October 12, 2022
3) Not vaccinated
-99) Question seen but category not selected
&lt;.m&gt; ) Missing / Did not report</t>
  </si>
  <si>
    <t>THHLD_NUMKID &gt; 0 AND KID_5_11Y = 1</t>
  </si>
  <si>
    <t>VAC5_3</t>
  </si>
  <si>
    <t>KIDVACWHEN_12_17Y</t>
  </si>
  <si>
    <t>1) On or after September 1, 2022
2) Before September 1, 2022
3) Not vaccinated
-99) Question seen but category not selected
&lt;.m&gt; ) Missing / Did not report</t>
  </si>
  <si>
    <t>THHLD_NUMKID &gt; 0 AND KID_12_17Y = 1</t>
  </si>
  <si>
    <t>VAC8_B</t>
  </si>
  <si>
    <t>HADCOVIDRV</t>
  </si>
  <si>
    <t>Tested positive or  told by Doctor or provider told you that you have COVID</t>
  </si>
  <si>
    <t>Have you ever tested (using a rapid point-of-care test, self-test, or laboratory test) positive for COVID-19 or been told by a doctor or other health care provider that you have or had COVID-19?</t>
  </si>
  <si>
    <t>VAC8_C_1</t>
  </si>
  <si>
    <t>WHENCOVID1</t>
  </si>
  <si>
    <t>When did you test  positive or were told you had COVID</t>
  </si>
  <si>
    <t>When did you test positive or were told you have or had  COVID-19?</t>
  </si>
  <si>
    <t>3.5, 3.6, 3.7, 3.8, 3.9, 3.10</t>
  </si>
  <si>
    <t>1) Within the last four weeks 
-99) Question seen but category not selected
&lt;.m&gt;) Missing / Did not report</t>
  </si>
  <si>
    <t>Phase 3.9 update: response options updated and question format changed from single choice to multi-checkbox question.</t>
  </si>
  <si>
    <t>HADCOVIDRV =1</t>
  </si>
  <si>
    <t>VAC8_C_2</t>
  </si>
  <si>
    <t>WHENCOVID2</t>
  </si>
  <si>
    <t>1) More than four weeks ago, but within the last year
-99) Question seen but category not selected
&lt;.m&gt;) Missing / Did not report</t>
  </si>
  <si>
    <t>VAC8_C_3</t>
  </si>
  <si>
    <t>WHENCOVID3</t>
  </si>
  <si>
    <t>1) More than a year ago
-99) Question seen but category not selected
&lt;.m&gt;) Missing / Did not report</t>
  </si>
  <si>
    <t>TREAT1</t>
  </si>
  <si>
    <t>COVIDTRT_YNDK</t>
  </si>
  <si>
    <t>Took Paxlovid or Lagevrio for your most recent COVID-19 infection</t>
  </si>
  <si>
    <t>Paxlovid and Lagevrio are oral antiviral medications that can be prescribed by a doctor to treat COVID-19. Did you take Paxlovid or Lagevrio for your most recent COVID-19 infection?</t>
  </si>
  <si>
    <t>3.9, 3.10</t>
  </si>
  <si>
    <t>1) Yes
2) No
3) Don't know
-99) Question seen but category not selected
&lt;.m&gt; ) Missing / Did not report</t>
  </si>
  <si>
    <t>WHENCOVID1=1 or WHENCOVID2 = 1</t>
  </si>
  <si>
    <t>PASC1</t>
  </si>
  <si>
    <t>SYMPTOMS</t>
  </si>
  <si>
    <t>Coronavirus syptoms at their worst</t>
  </si>
  <si>
    <t xml:space="preserve">How would you describe your coronavirus symptoms when they were at their worst? </t>
  </si>
  <si>
    <t>1) I had no symptoms
2) I had mild symptoms
3) I had moderate symptoms
4) I had severe symptoms
-99) Question seen but category not selected
&lt;.m&gt;) Missing / Did not report</t>
  </si>
  <si>
    <t>HADCOVIDRV = 1</t>
  </si>
  <si>
    <t>PASC2</t>
  </si>
  <si>
    <t>LONGCOVID</t>
  </si>
  <si>
    <t>COVID-19 or coronavirus symptoms lasting 3 months or longer</t>
  </si>
  <si>
    <t>Did you have any symptoms lasting 3 months or longer that you did not have prior to having coronavirus or COVID-19? Long term symptoms may include: tiredness or fatigue, difficulty thinking, or concentrating, forgetfulness, or memory problems (sometimes referred to as "brain fog"), difficulty breathing or shortness of breath, joint or muscle pain, fast-beating or pounding heart (also known as heart palpitations), chest pain, dizziness on standing, changes to your menstrual cycle, changes to taste/smell, or inability to exercise.</t>
  </si>
  <si>
    <t>HADCOVIDRV = 1 and,
WHENCOVIDRV2 = 1 or WHENCOVIDRV3 = 1</t>
  </si>
  <si>
    <t>PASC3</t>
  </si>
  <si>
    <t>SYMPTMNOW</t>
  </si>
  <si>
    <t>Currently have COVID-19 or coronavirus symptoms</t>
  </si>
  <si>
    <t>Do you have symptoms now?</t>
  </si>
  <si>
    <t>PASC4</t>
  </si>
  <si>
    <t>SYMPTMIMPCT</t>
  </si>
  <si>
    <t>Long-term COVID-19 symptoms and day-to-day activities</t>
  </si>
  <si>
    <t>Do these long-term symptoms reduce your ability to carry out day-to-day activities compared with the time before you had COVID-19?</t>
  </si>
  <si>
    <t>1) Yes, a lot
2) Yes, a little 
3) Not at all   
-99) Question seen but category not selected
 &lt;.m&gt;) Missing / Did not report</t>
  </si>
  <si>
    <t>SYMPTOMS in (2,3,4) OR LONGCOVID = 1</t>
  </si>
  <si>
    <t>COVID_Test2_1</t>
  </si>
  <si>
    <t>TESTINGPLAN1</t>
  </si>
  <si>
    <t>COVID-19 testing plan</t>
  </si>
  <si>
    <t>Over the last year, how have you obtained COVID-19 at home tests?  
Select all that apply. - Selected Choice - I obtained free tests through my health insurance (including mail order or at a pharmacy or store)</t>
  </si>
  <si>
    <t>1) Purchase at-home tests without reimbursement
-99) Question seen but category not selected
&lt;.m&gt; ) Missing / Did not report</t>
  </si>
  <si>
    <t>COVID_Test2_2</t>
  </si>
  <si>
    <t>TESTINGPLAN2</t>
  </si>
  <si>
    <t>Over the last year, how have you obtained COVID-19 at home tests?  _x000D_
_x000D_
Select all that apply. - Selected Choice - I ordered free tests from covidtests.gov or the US Postal Service</t>
  </si>
  <si>
    <t>1) Test less frequently
-99) Question seen but category not selected
&lt;.m&gt; ) Missing / Did not report</t>
  </si>
  <si>
    <t>COVID_Test2_3</t>
  </si>
  <si>
    <t>TESTINGPLAN3</t>
  </si>
  <si>
    <t xml:space="preserve">Over the last year, how have you obtained COVID-19 at home tests?  _x000D_
_x000D_
Select all that apply. - Selected Choice - I received free at-home tests from the local health department, my employer, my school, or another source </t>
  </si>
  <si>
    <t>1) Not test for COVID-19 at all, even if feeling sick or exposed to COVID-19
-99) Question seen but category not selected
&lt;.m&gt; ) Missing / Did not report</t>
  </si>
  <si>
    <t>COVID_Test2_4</t>
  </si>
  <si>
    <t>TESTINGPLAN4</t>
  </si>
  <si>
    <t>Over the last year, how have you obtained COVID-19 at home tests?  _x000D_
_x000D_
Select all that apply. - Selected Choice - I paid for tests at a pharmacy or store, and got reimbursed by my insurance</t>
  </si>
  <si>
    <t>COVID_Test2_5</t>
  </si>
  <si>
    <t>TESTINGPLAN5</t>
  </si>
  <si>
    <t>Over the last year, how have you obtained COVID-19 at home tests?  _x000D_
_x000D_
Select all that apply. - Selected Choice - I paid for tests at a pharmacy or store, and did not get reimbursed by my insurance</t>
  </si>
  <si>
    <t>1) I don't know
-99) Question seen but category not selected
&lt;.m&gt; ) Missing / Did not report</t>
  </si>
  <si>
    <t>EMP1</t>
  </si>
  <si>
    <t>WRKLOSSRV</t>
  </si>
  <si>
    <t>Recent household job loss</t>
  </si>
  <si>
    <t xml:space="preserve">
Have you, or has anyone in your household experienced a loss of employment income in the last 4 weeks?  Select only one answer. </t>
  </si>
  <si>
    <t>EMP2</t>
  </si>
  <si>
    <t>ANYWORK</t>
  </si>
  <si>
    <t>Employment status for last 7 days</t>
  </si>
  <si>
    <t>Now we are going to ask about your employment._x000D_
In the last 7 days, did you do ANY_x000D_ work for either pay or profit? Select only one answer.</t>
  </si>
  <si>
    <t>EMP3</t>
  </si>
  <si>
    <t>KINDWORK</t>
  </si>
  <si>
    <t>Sector of employment</t>
  </si>
  <si>
    <t>Are you employed by the government, by a private company, a nonprofit organization or are you self-employed or working in a family business? Select only one answer.</t>
  </si>
  <si>
    <t>1) Government
2) Private company
3) Non-profit organization including tax exempt and charitable organizations
4) Self-employed
5) Working in a family business
-99) Question seen but category not selected
&lt;.m&gt;) Missing / Did not report</t>
  </si>
  <si>
    <t>ANYWORK = 1</t>
  </si>
  <si>
    <t>EMP4</t>
  </si>
  <si>
    <t>RSNNOWRKRV</t>
  </si>
  <si>
    <t>Main reason for not working for pay or profit</t>
  </si>
  <si>
    <t>What is your main reason for not working for pay or profit?
Select only one answer. - Selected Choice</t>
  </si>
  <si>
    <t>1:9</t>
  </si>
  <si>
    <t>1) I did not want to be employed at this time
2)  I am/was caring for children not in school or daycare
3) I am/was caring for an elderly person
4)  I am/was sick or disabled 
5) I am retired
6) I am/was laid off or furloughed
7) My employer closed temporarily or went out of business
8) I do/did not have transportation to work
9) Other reason, please specify
-99) Question seen but category not selected
&lt;.m&gt; ) Missing / Did not report</t>
  </si>
  <si>
    <t>ANYWORK = 2</t>
  </si>
  <si>
    <t>EMP6</t>
  </si>
  <si>
    <t>SETTING</t>
  </si>
  <si>
    <t>Business or organization type</t>
  </si>
  <si>
    <t>What kind of business, industry, or organization is this? That is, what do they make or do where you work? Select only one answer.</t>
  </si>
  <si>
    <t>1:22</t>
  </si>
  <si>
    <t>1)  Agriculture, Forestry, Fishing and Hunting  
2)  Mining, Quarrying, and Oil and Gas Extraction  
3)  Utilities  
4)  Construction  
5)  Manufacturing  
6)  Wholesale Trade  
7)  Retail Trade  
8)  Transportation and Warehousing  
9)  Information Technology  
10)  Finance and Insurance  
11)  Real Estate and Rental and Leasing  
12)  Professional, Scientific, and Technical Services  
13)  Management of Companies and Enterprises  
14)  Administrative and Support Services  
15)  Waste Management and Remediation Services  
16)  Educational Services  
17)  Health Care  
18)  Social Assistance  
19)  Arts, Entertainment, and Recreation  
20)  Accommodation and Food Services  
21)  Public Administration  
22)  Other Services (except Public Administration) 
-99) Question seen but category not selected
&lt;.m&gt;) Missing / Did not report</t>
  </si>
  <si>
    <t>EMP7</t>
  </si>
  <si>
    <t>CHILDCARE</t>
  </si>
  <si>
    <t>Childcare arrangement</t>
  </si>
  <si>
    <t>At any time in the last 4 weeks, were any children in the household unable to attend daycare or another childcare arrangement as a result of child care being closed, unavailable, unaffordable, or because you are concerned about your child’s safety in care?  Please include before school care, after school care, and all other forms of childcare that were unavailable. Select only one answer.</t>
  </si>
  <si>
    <t>3.10,</t>
  </si>
  <si>
    <t>1) Yes  
2) No 
3 )Not applicable
-99) Question seen but category not selected
&lt;.m&gt;) Missing / Did not report</t>
  </si>
  <si>
    <t>EMP8_1</t>
  </si>
  <si>
    <t>CHILDCARE_RSLT1</t>
  </si>
  <si>
    <t>Result of no childcare</t>
  </si>
  <si>
    <t>Which if any of the following occurred in the last 4 weeks as a result of childcare being closed, unavailable, unaffordable, or because you are concerned about your child’s safety in care? Select all that apply.</t>
  </si>
  <si>
    <t>1) You (or another adult) took unpaid leave to care for the children
-99) Question seen but category not selected
&lt;.m&gt; ) Missing / Did not report</t>
  </si>
  <si>
    <t>All persons born before 2005
If CHILDCARE = 1</t>
  </si>
  <si>
    <t>EMP8_2</t>
  </si>
  <si>
    <t>CHILDCARE_RSLT2</t>
  </si>
  <si>
    <t xml:space="preserve">1) You (or another adult) used vacation, or sick days, or other paid leave in order to care for the children
-99) Question seen but category not selected
&lt;.m&gt; ) Missing / Did not report </t>
  </si>
  <si>
    <t>EMP8_3</t>
  </si>
  <si>
    <t>CHILDCARE_RSLT3</t>
  </si>
  <si>
    <t>1) You (or another adult) cut your work hours in order to care for the children
-99) Question seen but category not selected
&lt;.m&gt; ) Missing / Did not report</t>
  </si>
  <si>
    <t>EMP8_4</t>
  </si>
  <si>
    <t>CHILDCARE_RSLT4</t>
  </si>
  <si>
    <t>1) You (or another adult) left a job in order to care for the children
-99) Question seen but category not selected
&lt;.m&gt;) Missing / Did not report</t>
  </si>
  <si>
    <t>EMP8_5</t>
  </si>
  <si>
    <t>CHILDCARE_RSLT5</t>
  </si>
  <si>
    <t>1)  You (or another adult) lost a job because of time away to care for the children
-99) Question seen but category not selected
&lt;.m&gt;) Missing / Did not report</t>
  </si>
  <si>
    <t>EMP8_6</t>
  </si>
  <si>
    <t>CHILDCARE_RSLT6</t>
  </si>
  <si>
    <t>1) You (or another adult) did not look for a job in order to care for the children
-99) Question seen but category not selected
&lt;.m&gt;) Missing / Did not report</t>
  </si>
  <si>
    <t>EMP8_7</t>
  </si>
  <si>
    <t>CHILDCARE_RSLT7</t>
  </si>
  <si>
    <t>1) You (or another adult) supervised one or more children while working
-99) Question seen but category not selected
&lt;.m&gt;) Missing / Did not report</t>
  </si>
  <si>
    <t>EMP8_8</t>
  </si>
  <si>
    <t>CHILDCARE_RSLT8</t>
  </si>
  <si>
    <t>1) Other (specify)
-99) Question seen but category not selected
&lt;.m&gt;) Missing / Did not report</t>
  </si>
  <si>
    <t>EMP8_9</t>
  </si>
  <si>
    <t>CHILDCARE_RSLT9</t>
  </si>
  <si>
    <t>&lt;blank&gt;,2</t>
  </si>
  <si>
    <t>1) None of the above
-99) Question seen but category not selected
&lt;.m&gt;) Missing / Did not report</t>
  </si>
  <si>
    <t>EMPUI1</t>
  </si>
  <si>
    <t>UI_APPLYRV</t>
  </si>
  <si>
    <t>UI Applied</t>
  </si>
  <si>
    <t>Since June 1, 2023, have you applied for Unemployment Insurance (UI) benefits? Select only one answer.</t>
  </si>
  <si>
    <t>3.1, 3.3, 3.4, 3.5, 3.6, 3.7, 3.8, 3.9, 3.10</t>
  </si>
  <si>
    <t>EMPUI2</t>
  </si>
  <si>
    <t>UI_RECVRV</t>
  </si>
  <si>
    <t>UI Receive</t>
  </si>
  <si>
    <t xml:space="preserve">Since June 1, 2023, have you received Unemployment Insurance (UI) benefits? Select only one answer. </t>
  </si>
  <si>
    <t>EMPUI3</t>
  </si>
  <si>
    <t>UI_RECVNOW</t>
  </si>
  <si>
    <t>UI Receive  Now</t>
  </si>
  <si>
    <t>Have you received Unemployment Insurance (UI) benefits in the last 7 days?</t>
  </si>
  <si>
    <t>UI_RECVRV = 1</t>
  </si>
  <si>
    <t>INFLATE1</t>
  </si>
  <si>
    <t>PRICECHNG</t>
  </si>
  <si>
    <t>Perception of price changes</t>
  </si>
  <si>
    <t>In the area where you live and shop, do you think the prices for goods and services have changed in the last 2 months? Select only one answer.</t>
  </si>
  <si>
    <t>3.6, 3.7, 3.8, 3.9, 3.10</t>
  </si>
  <si>
    <t>1) I think prices have increased
2) I do not think prices have changed
3) I think prices have decreased
4) I do not know
-99) Question seen but category not selected
 &lt;.m&gt;) Missing / Did not report</t>
  </si>
  <si>
    <t>INFLATE2</t>
  </si>
  <si>
    <t xml:space="preserve">PRICESTRESS </t>
  </si>
  <si>
    <t>Stress of price changes</t>
  </si>
  <si>
    <t>How stressful, if at all, has the increase in prices in the last two months been for you? Select only one answer.</t>
  </si>
  <si>
    <t>3.6, 3.7, 3.8, 3.9</t>
  </si>
  <si>
    <t>1) Very stressful
2) Moderately stressful
3) A little stressful
4) Not at all stressful
-99) Question seen but category not selected
 &lt;.m&gt;) Missing / Did not report</t>
  </si>
  <si>
    <t>PRICECHNG = 1</t>
  </si>
  <si>
    <t>INFLATE3</t>
  </si>
  <si>
    <t>PRICECOPE1</t>
  </si>
  <si>
    <t>Coping with price changes</t>
  </si>
  <si>
    <r>
      <t xml:space="preserve">What changes, if any, have you made or do you plan to make to cope with the increase in prices? </t>
    </r>
    <r>
      <rPr>
        <i/>
        <sz val="11"/>
        <rFont val="Calibri"/>
        <family val="2"/>
        <scheme val="minor"/>
      </rPr>
      <t>Select all that apply.</t>
    </r>
  </si>
  <si>
    <t>1) Shop at stores that offer lower prices, look for sales, and/or use coupons
-99) Question seen but category not selected
 &lt;.m&gt;) Missing / Did not report</t>
  </si>
  <si>
    <t>PRICECOPE2</t>
  </si>
  <si>
    <t>1) Switch from name brand to generic products
-99) Question seen but category not selected
 &lt;.m&gt;) Missing / Did not report</t>
  </si>
  <si>
    <t>PRICECOPE3</t>
  </si>
  <si>
    <t>1) Purchase less meat and/or fresh produce
-99) Question seen but category not selected
&lt;.m&gt; ) Missing / Did not report</t>
  </si>
  <si>
    <t>PRICECOPE4</t>
  </si>
  <si>
    <t>1) Go out to eat less often or order food for delivery less often
-99) Question seen but category not selected
 &lt;.m&gt;) Missing / Did not report</t>
  </si>
  <si>
    <t>PRICECOPE5</t>
  </si>
  <si>
    <t>1) Cancel or reduce subscription services (for example, streaming services, meal delivery services, cell phone plan)
-99) Question seen but category not selected
&lt;.m&gt;) Missing / Did not report</t>
  </si>
  <si>
    <t>PRICECOPE6</t>
  </si>
  <si>
    <t>1) Cancel or decrease plans to attend events
-99) Question seen but category not selected
 &lt;.m&gt;) Missing / Did not report</t>
  </si>
  <si>
    <t>PRICECOPE7</t>
  </si>
  <si>
    <t>1) Drive less or change mode of transportation (for example, bike or take public transportation instead of drive)
-99) Question seen but category not selected
&lt;.m&gt; ) Missing / Did not report</t>
  </si>
  <si>
    <t>PRICECOPE8</t>
  </si>
  <si>
    <t>1) Delay major purchases (for example, home repair/renovation, vacations, vehicles, home appliances, cell phone or computer)
-99) Question seen but category not selected
&lt;.m&gt;) Missing / Did not report</t>
  </si>
  <si>
    <t>PRICECOPE9</t>
  </si>
  <si>
    <t>1) Delay medical treatment (e.g., refill prescription, surgery)
-99) Question seen but category not selected
 &lt;.m&gt;) Missing / Did not report</t>
  </si>
  <si>
    <t>PRICECOPE10</t>
  </si>
  <si>
    <t>1) Work additional job(s)/shift(s) to supplement income
-99) Question seen but category not selected
 &lt;.m&gt;) Missing / Did not report</t>
  </si>
  <si>
    <t>PRICECOPE11</t>
  </si>
  <si>
    <t>1) Contribute less to savings and/or retirement accounts
-99) Question seen but category not selected
 &lt;.m&gt;) Missing / Did not report</t>
  </si>
  <si>
    <t>PRICECOPE12</t>
  </si>
  <si>
    <t>1) Increase use of credit cards, loans, and/or pawnshops
-99) Question seen but category not selected
 &lt;.m&gt;) Missing / Did not report</t>
  </si>
  <si>
    <t>PRICECOPE13</t>
  </si>
  <si>
    <t>1) Decrease use of utilities (for example, cooling, heating, water, electricity)
-99) Question seen but category not selected
&lt;.m&gt;) Missing / Did not report</t>
  </si>
  <si>
    <t>PRICECOPE14</t>
  </si>
  <si>
    <t>1) Move to less expensive housing
-99) Question seen but category not selected
 &lt;.m&gt;) Missing / Did not report</t>
  </si>
  <si>
    <t>PRICECOPE15</t>
  </si>
  <si>
    <t>1) Ask friends and/or family for help
-99) Question seen but category not selected
 &lt;.m&gt;) Missing / Did not report</t>
  </si>
  <si>
    <t>PRICECOPE16</t>
  </si>
  <si>
    <t>1) Change or reduce plans for childcare arrangements to save money
-99) Question seen but category not selected
 &lt;.m&gt;) Missing / Did not report</t>
  </si>
  <si>
    <t>PRICECOPE17</t>
  </si>
  <si>
    <t>1) Utilize benefits from charities
-99) Question seen but category not selected
 &lt;.m&gt;) Missing / Did not report</t>
  </si>
  <si>
    <t>PRICECOPE18</t>
  </si>
  <si>
    <t>1) Other
-99) Question seen but category not selected
 &lt;.m&gt;) Missing / Did not report</t>
  </si>
  <si>
    <t>PRICECOPE19</t>
  </si>
  <si>
    <t>1) I have not made any changes
-99) Question seen but category not selected
 &lt;.m&gt;) Missing / Did not report</t>
  </si>
  <si>
    <t>INFLATE4</t>
  </si>
  <si>
    <t>PRICECONCRN</t>
  </si>
  <si>
    <t>In the area you live and shop, how concerned are you, if at all, that prices will increase in the next 6 months? Select only one answer.</t>
  </si>
  <si>
    <t>1) Very concerned
2) Somewhat concerned
3) A little concerned
4) Not at all concerned.
-99) Question seen but category not selected
 &lt;.m&gt;) Missing / Did not report</t>
  </si>
  <si>
    <t>SPN4</t>
  </si>
  <si>
    <t>EXPNS_DIF</t>
  </si>
  <si>
    <t>Difficulty with expenses</t>
  </si>
  <si>
    <t>In the last 7 days, how difficult has it been for your household to pay for usual household expenses, including but not limited to food, rent or mortgage, car payments, medical expenses, student loans, and so on? Select only one answer.</t>
  </si>
  <si>
    <t>1) Not at all difficult
2) A little difficult
3) Somewhat difficult
4) Very difficult 
-99) Question seen but category not selected
&lt;.m&gt;) Missing / Did not report</t>
  </si>
  <si>
    <t>SPN5_DAYSTW</t>
  </si>
  <si>
    <t>TWDAYS</t>
  </si>
  <si>
    <t>Number of telework days in past week - persons in respondent's household</t>
  </si>
  <si>
    <t>In the last 7 days, have any of the people in your household teleworked or worked from home?</t>
  </si>
  <si>
    <t>3.4, 3.5, 3.6, 3.7, 3.8, 3.9, 3.10</t>
  </si>
  <si>
    <t xml:space="preserve">1) Yes, for 1-2 days
2) Yes, for 3-4 days
3) Yes, for 5 or more days
4) No
-99) Question seen but category not selected
&lt;.m&gt;) Missing / Did not report </t>
  </si>
  <si>
    <t>SPN5_DAYSTW_2</t>
  </si>
  <si>
    <t>TWDAYS_RESP</t>
  </si>
  <si>
    <t>Number of telework days in past week - respondent</t>
  </si>
  <si>
    <t>In the last 7 days, have you teleworked or worked from home?</t>
  </si>
  <si>
    <t>TWDAYS in (1,2,3) and ANYWORK = 1</t>
  </si>
  <si>
    <t>SPN6_1</t>
  </si>
  <si>
    <t>SPND_SRCRV1</t>
  </si>
  <si>
    <t>Sources of income and funds for spending needs</t>
  </si>
  <si>
    <t>Thinking about your experience in the last 7 days, which of the following did you or your household members use to meet your spending needs?  Select all that apply.</t>
  </si>
  <si>
    <t>1) Regular income sources
-99) Question seen but category not selected
&lt;.m&gt;) Missing / Did not report</t>
  </si>
  <si>
    <t>SPN6_2</t>
  </si>
  <si>
    <t>SPND_SRCRV2</t>
  </si>
  <si>
    <t>1) Credit cards or loans
-99) Question seen but category not selected
&lt;.m&gt;) Missing / Did not report</t>
  </si>
  <si>
    <t>SPN6_3</t>
  </si>
  <si>
    <t>SPND_SRCRV3</t>
  </si>
  <si>
    <t>1) Money from savings or selling assets or possessions (including withdrawals from retirement accounts) 
-99) Question seen but category not selected
&lt;.m&gt;) Missing / Did not report</t>
  </si>
  <si>
    <t>SPN6_4</t>
  </si>
  <si>
    <t>SPND_SRCRV4</t>
  </si>
  <si>
    <t>1) Borrowing from friends or family
-99) Question seen but category not selected
&lt;.m&gt;) Missing / Did not report</t>
  </si>
  <si>
    <t>SPN6_5</t>
  </si>
  <si>
    <t>SPND_SRCRV5</t>
  </si>
  <si>
    <t>1) Unemployment insurance (UI) benefit payments
-99) Question seen but category not selected
&lt;.m&gt;) Missing / Did not report</t>
  </si>
  <si>
    <t>SPN6_6</t>
  </si>
  <si>
    <t>SPND_SRCRV6</t>
  </si>
  <si>
    <t>1) Money saved from deferred or forgiven payments (to meet your spending needs)
-99) Question seen but category not selected
 &lt;.m&gt;) Missing / Did not report</t>
  </si>
  <si>
    <t>SPN6_7</t>
  </si>
  <si>
    <t>SPND_SRCRV7</t>
  </si>
  <si>
    <t>1) Supplemental Nutrition Assistance Program (SNAP) 
-99) Question seen but category not selected
 &lt;.m&gt;) Missing / Did not report</t>
  </si>
  <si>
    <t>SPN6_8</t>
  </si>
  <si>
    <t>SPND_SRCRV8</t>
  </si>
  <si>
    <t>1) Special Supplemental Nutrition Program for Women, Infants, and Children (WIC)
-99) Question seen but category not selected
 &lt;.m&gt;) Missing / Did not report</t>
  </si>
  <si>
    <t>SPN6_9</t>
  </si>
  <si>
    <t>SPND_SRCRV9</t>
  </si>
  <si>
    <t>1) School meal debit/EBT cards
-99) Question seen but category not selected
&lt;.m&gt;) Missing / Did not report</t>
  </si>
  <si>
    <t>SPN6_10</t>
  </si>
  <si>
    <t>SPND_SRCRV10</t>
  </si>
  <si>
    <t>1) Government rental assistance
-99) Question seen but category not selected
&lt;.m&gt;) Missing / Did not report</t>
  </si>
  <si>
    <t>SPN6_11</t>
  </si>
  <si>
    <t>SPND_SRCRV11</t>
  </si>
  <si>
    <t>1) Other_specify
-99) Question seen but category not selected
&lt;.m&gt;) Missing / Did not report</t>
  </si>
  <si>
    <t>FD1</t>
  </si>
  <si>
    <t>CURFOODSUF</t>
  </si>
  <si>
    <t>Household food sufficiency for last 7 days</t>
  </si>
  <si>
    <t>Getting enough food can also be a problem for some people.  In the last 7 days, which of these statements best describes the food eaten in your household? Select only one answer.</t>
  </si>
  <si>
    <t>1) Enough of the kinds of food (I/we) wanted to eat 
2) Enough, but not always the kinds of food (I/we) wanted to eat
3) Sometimes not enough to eat
4) Often not enough to eat
-99) Question seen but category not selected
&lt;.m&gt;) Missing / Did not report</t>
  </si>
  <si>
    <t>FD2</t>
  </si>
  <si>
    <t>CHILDFOOD</t>
  </si>
  <si>
    <t>Children not eating enough because we couldn't afford enough food</t>
  </si>
  <si>
    <t>Please indicate whether the next statement was often true, sometimes true, or never true in the last 7 days for the children living in your household who are under 18 years old.  
"The children were not eating enough because we just couldn't afford enough food."</t>
  </si>
  <si>
    <t>1) Often true
2) Sometimes true
3) Never true
-99) Question seen but category not selected
&lt;.m&gt;) Missing / Did not report</t>
  </si>
  <si>
    <t>If CURFOODSUF in (2, 3, 4) and HHLD_NUMKID &gt; 0</t>
  </si>
  <si>
    <t>FD3</t>
  </si>
  <si>
    <t>FOODRSNRV1</t>
  </si>
  <si>
    <t>Why did you not have enough to eat? Couldn't afford to buy more food</t>
  </si>
  <si>
    <t>Why did you not have enough to eat_x000D_
(or not what you wanted to eat)? Choose all that_x000D_
apply. - Couldn’t afford to buy more food</t>
  </si>
  <si>
    <t>1) Couldn’t afford to buy more food
-99) Question seen but category not selected
&lt;.m&gt;) Missing / Did not report</t>
  </si>
  <si>
    <t>If CURFOODSUF in (2, 3, 4)</t>
  </si>
  <si>
    <t>FOODRSNRV2</t>
  </si>
  <si>
    <t xml:space="preserve">Why did you not have enough to eat? Couldn’t get out to buy food (for example, didn’t have transportation, or had mobility or health problems that prevented you from getting out)  </t>
  </si>
  <si>
    <t xml:space="preserve">Why did you not have enough to eat_x000D_
(or not what you wanted to eat)? Choose all that_x000D_
apply. - Couldn’t get out to buy food (for example, didn’t have transportation, or had mobility or health problems that prevented you from getting out)  </t>
  </si>
  <si>
    <t xml:space="preserve">1) Couldn’t get to store to buy food because didn’t have transportation, have mobility or health limitations that prevent you from getting out 
-99) Question seen but category not selected
&lt;.m&gt;) Missing / Did not report  </t>
  </si>
  <si>
    <t>FOODRSNRV3</t>
  </si>
  <si>
    <t>Why did you not have enough to eat? Safety concerns or no delivery</t>
  </si>
  <si>
    <t>Why did you not have enough to eat_x000D_
(or not what you wanted to eat)? Choose all that_x000D_
apply. - Afraid to go or didn’t want to go out to buy food</t>
  </si>
  <si>
    <t>1) Couldn’t go to store due to safety concerns and delivery not available 
-99) Question seen but category not selected
&lt;.m&gt;) Missing / Did not report</t>
  </si>
  <si>
    <t>FOODRSNRV4</t>
  </si>
  <si>
    <t>Why did you not have enough to eat? No reason</t>
  </si>
  <si>
    <t>Why did you not have enough to eat_x000D_
(or not what you wanted to eat)? Choose all that_x000D_
apply. - Couldn’t get groceries or meals delivered to me</t>
  </si>
  <si>
    <t>1) None 
-99) Question seen but category not selected
&lt;.m&gt;) Missing / Did not report</t>
  </si>
  <si>
    <t>FD4</t>
  </si>
  <si>
    <t>FREEFOOD</t>
  </si>
  <si>
    <t>During the last 7 days, did you or anyone in your household get free groceries or a free meal?</t>
  </si>
  <si>
    <t>During the last 7 days, did you or anyone in your household get free groceries from a food pantry, food bank, church, or other place that helps with free food? 
Select only one answer.</t>
  </si>
  <si>
    <t>FD5</t>
  </si>
  <si>
    <t>SCHLFDHLP_RV1</t>
  </si>
  <si>
    <t>School food</t>
  </si>
  <si>
    <t xml:space="preserve">Did the student(s) …(select all that apply) </t>
  </si>
  <si>
    <t>1) Receive free meals at school
-99) Question seen but category not selected
&lt;.m&gt;) Missing / Did not report</t>
  </si>
  <si>
    <t>If HHLD_NUMKID &gt; 0</t>
  </si>
  <si>
    <t>SCHLFDHLP_RV2</t>
  </si>
  <si>
    <t>1) Pay for reduced-price meals at school
-99) Question seen but category not selected
&lt;.m&gt;) Missing / Did not report</t>
  </si>
  <si>
    <t>If THHLD_NUMKID &gt; 0</t>
  </si>
  <si>
    <t>SCHLFDHLP_RV3</t>
  </si>
  <si>
    <t>1) Pay full-price meals at school
-99) Question seen but category not selected
&lt;.m&gt;) Missing / Did not report</t>
  </si>
  <si>
    <t>SCHLFDHLP_RV4</t>
  </si>
  <si>
    <t>1) Pick up free meals at a school or other location   
-99) Question seen but category not selected
&lt;.m&gt;) Missing / Did not report</t>
  </si>
  <si>
    <t>SCHLFDHLP_RV5</t>
  </si>
  <si>
    <t>1) Receive or use an EBT card to help buy groceries
-99) Question seen but category not selected
&lt;.m&gt;) Missing / Did not report</t>
  </si>
  <si>
    <t>SCHLFDHLP_RV6</t>
  </si>
  <si>
    <t>1) Eat free meals at a location other than school
-99) Question seen but category not selected
&lt;.m&gt;) Missing / Did not report</t>
  </si>
  <si>
    <t>SCHLFDHLP_RV7</t>
  </si>
  <si>
    <t>1) Have free meals delivered
-99) Question seen but category not selected
&lt;.m&gt;) Missing / Did not report</t>
  </si>
  <si>
    <t>SCHLFDHLP_RV8</t>
  </si>
  <si>
    <t>FD6_NEW</t>
  </si>
  <si>
    <t>FDBENEFIT1</t>
  </si>
  <si>
    <t>SNAP Receipt</t>
  </si>
  <si>
    <r>
      <t xml:space="preserve">Do you or does anyone in your household receive benefits from… </t>
    </r>
    <r>
      <rPr>
        <i/>
        <sz val="11"/>
        <rFont val="Calibri"/>
        <family val="2"/>
        <scheme val="minor"/>
      </rPr>
      <t>Select all that apply.</t>
    </r>
  </si>
  <si>
    <t>1) Supplemental Nutrition Assistance Program (SNAP) or Food Stamp Program
-99) Question seen but category not selected
&lt;.m&gt;) Missing / Did not report</t>
  </si>
  <si>
    <t>FDBENEFIT2</t>
  </si>
  <si>
    <t>WIC Receipt</t>
  </si>
  <si>
    <t>1) WIC (Special Supplemental Nutrition Program for Women, Infants, and Children)
-99) Question seen but category not selected
&lt;.m&gt;) Missing / Did not report</t>
  </si>
  <si>
    <t>FDBENEFIT3</t>
  </si>
  <si>
    <t>None of these</t>
  </si>
  <si>
    <t>1) None of these
-99) Question seen but category not selected
&lt;.m&gt;) Missing / Did not report</t>
  </si>
  <si>
    <t>FD7_NEW</t>
  </si>
  <si>
    <t>SCHLFDEXPNS</t>
  </si>
  <si>
    <t>Difficulty with paying for school food</t>
  </si>
  <si>
    <t>Does having to pay for the food children eat at school make it difficult for your household to pay for other expenses?</t>
  </si>
  <si>
    <t>1, 2</t>
  </si>
  <si>
    <t>IF SCHLFDHLP_RV2 =1 OR SCHLFDHLP_RV3= 1 OR SCHLFDHLP_RV8 = 1</t>
  </si>
  <si>
    <t>SHORTAGE1</t>
  </si>
  <si>
    <t>SHRTGMEDICAL1</t>
  </si>
  <si>
    <t>Medication shortage</t>
  </si>
  <si>
    <t>In the past month,  have you or a member of your household been directly affected by the following… ?</t>
  </si>
  <si>
    <t>1) Shortage of a medicine or medication that requires a prescription or is given by provider, pharmacist, or hospital 
-99) Question seen but category not selected
&lt;.m&gt; ) Missing / Did not report</t>
  </si>
  <si>
    <t>SHRTGMEDICAL2</t>
  </si>
  <si>
    <t>1) Shortage of a medicine or medication that is sold over the counter (without a prescription)
-99) Question seen but category not selected
&lt;.m&gt; ) Missing / Did not report</t>
  </si>
  <si>
    <t>SHRTGMEDICAL3</t>
  </si>
  <si>
    <t>1) Shortage of a medical equipment or supplies used at home such as infusion pumps, glucose monitors, home ventilators, masks, gloves, etc 
-99) Question seen but category not selected
&lt;.m&gt; ) Missing / Did not report</t>
  </si>
  <si>
    <t>SHRTGMEDICAL4</t>
  </si>
  <si>
    <t>1) Shortage of other critical products, please specify 
-99) Question seen but category not selected
&lt;.m&gt; ) Missing / Did not report</t>
  </si>
  <si>
    <t>SHRTGMEDICAL5</t>
  </si>
  <si>
    <t>1) None
-99) Question seen but category not selected
&lt;.m&gt; ) Missing / Did not report</t>
  </si>
  <si>
    <t>SHORTAGE2A</t>
  </si>
  <si>
    <t>SHRTGMED_RSP1</t>
  </si>
  <si>
    <t>Response to Medication shortage</t>
  </si>
  <si>
    <t>How did you or your household respond to the shortage? Select all that apply</t>
  </si>
  <si>
    <t>1) Changed to available substitutes or alternatives
-99) Question seen but category not selected
&lt;.m&gt; ) Missing / Did not report</t>
  </si>
  <si>
    <t xml:space="preserve">If SHRTGMEDICAL1 = 1 OR SHRTGMEDICAL2 = 1 OR SHRTGMEDICAL3 = 1 OR SHRTGMEDICAL4 = 1 </t>
  </si>
  <si>
    <t>SHRTGMED_RSP2</t>
  </si>
  <si>
    <t>1) Delayed or stopped use because product was not available
-99) Question seen but category not selected
&lt;.m&gt; ) Missing / Did not report</t>
  </si>
  <si>
    <t>SHRTGMED_RSP3</t>
  </si>
  <si>
    <t>1) Delayed or canceled care, procedure or treatment because product was not available
-99) Question seen but category not selected
&lt;.m&gt; ) Missing / Did not report</t>
  </si>
  <si>
    <t>SHRTGMED_RSP4</t>
  </si>
  <si>
    <t>1) Rationed or re-used products
-99) Question seen but category not selected
&lt;.m&gt; ) Missing / Did not report</t>
  </si>
  <si>
    <t>SHRTGMED_RSP5</t>
  </si>
  <si>
    <t>1) Spent more money or time to find substitutes or alternatives
-99) Question seen but category not selected
&lt;.m&gt; ) Missing / Did not report</t>
  </si>
  <si>
    <t>SHRTGMED_RSP6</t>
  </si>
  <si>
    <t>1) Consulted a medical professional or other sources
-99) Question seen but category not selected
&lt;.m&gt; ) Missing / Did not report</t>
  </si>
  <si>
    <t>SHRTGMED_RSP7</t>
  </si>
  <si>
    <t>1) Experienced negative health impacts
-99) Question seen but category not selected
&lt;.m&gt; ) Missing / Did not report</t>
  </si>
  <si>
    <t>SHRTGMED_RSP8</t>
  </si>
  <si>
    <t>1) Experienced negative mental health impacts such as distress or anxiety
-99) Question seen but category not selected
&lt;.m&gt; ) Missing / Did not report</t>
  </si>
  <si>
    <t>SHRTGMED_RSP9</t>
  </si>
  <si>
    <t>1) I don’t know
-99) Question seen but category not selected
&lt;.m&gt; ) Missing / Did not report</t>
  </si>
  <si>
    <t>SHRTGMED_RSP10</t>
  </si>
  <si>
    <t>1) Other, specify
-99) Question seen but category not selected
&lt;.m&gt; ) Missing / Did not report</t>
  </si>
  <si>
    <t>Q28</t>
  </si>
  <si>
    <t>TSPNDFOOD</t>
  </si>
  <si>
    <t>Household spent on food &amp; groceries</t>
  </si>
  <si>
    <t>During the last 7 days, how much money did you and your household spend on food at supermarkets, grocery stores, online, and other places you buy food to prepare and eat at home? Please include purchases made with SNAP or food stamps.  Enter dollar amount.</t>
  </si>
  <si>
    <t>$0-$900</t>
  </si>
  <si>
    <t>1, 2, 3, 3.1, 3.5, 3.6, 3.7, 3.8, 3.9, 3.10</t>
  </si>
  <si>
    <t>0-900</t>
  </si>
  <si>
    <t>Q29</t>
  </si>
  <si>
    <t>TSPNDPRPD</t>
  </si>
  <si>
    <t>Household spent on prepared meals</t>
  </si>
  <si>
    <t>During the last 7 days, how much money did you or your household spend on prepared meals, including eating out, fast food, and carry out or delivered meals? Please include money spent in cafeterias at work or at school or on vending machines. Please do not include money you have already told us about in the previous question. Enter dollar amount.</t>
  </si>
  <si>
    <t>$0-$500</t>
  </si>
  <si>
    <t>0-500</t>
  </si>
  <si>
    <t>INF1</t>
  </si>
  <si>
    <t>FRMLA_YN</t>
  </si>
  <si>
    <t>Infants younger than 18 months in household</t>
  </si>
  <si>
    <t>Are there any babies or infants under the age of 12 months (one year) old in your household?</t>
  </si>
  <si>
    <t>1) Yes
2) No
-99) Question seen but category not selected
 &lt;.m&gt;) Missing / Did not report</t>
  </si>
  <si>
    <t>KIDS_LT5Y=1</t>
  </si>
  <si>
    <t>INF2</t>
  </si>
  <si>
    <t>FRMLA_AGE</t>
  </si>
  <si>
    <t>Age of youngest infant in household</t>
  </si>
  <si>
    <t>How many months old is the baby or infant in your household? If there are more than one, please report the age of the youngest.</t>
  </si>
  <si>
    <t>1) Under 6 months?
2) Between 6 months and 9 months?
3) Between 9 months and 12 months?
-99) Question seen but category not selected
&lt;.m&gt;) Missing / Did not report</t>
  </si>
  <si>
    <t>FRMLA_YN = 1</t>
  </si>
  <si>
    <t>INF5</t>
  </si>
  <si>
    <t>BABY_FED</t>
  </si>
  <si>
    <t>How is the baby in your household fed</t>
  </si>
  <si>
    <t>How is the baby in your household fed (in addition to any solid foods the baby may be consuming)? If there is more than one baby, please report on the youngest.</t>
  </si>
  <si>
    <t>1) Breastfeeding (or pumped breastmilk) only
2) Sometimes breastfeeding (or pumped breastmilk) and sometimes infant formula
3) Infant formula only
4) Baby isn’t fed breastmilk OR Infant formula
-99) Question seen but category not selected
&lt;.m&gt; ) Missing / Did not report</t>
  </si>
  <si>
    <t>INF6</t>
  </si>
  <si>
    <t>FRMLA_DIFFCLT</t>
  </si>
  <si>
    <t>Formula difficult to obtain past month</t>
  </si>
  <si>
    <t>In the last month, did you have difficulty obtaining Infant Formula?</t>
  </si>
  <si>
    <t>1) Yes, in the last 7 days  
2) Yes, more than 7 days ago but within the last month
3) No, did not have trouble getting infant formula in the last month
-99) Question seen but category not selected
&lt;.m&gt;) Missing / Did not report</t>
  </si>
  <si>
    <t>FRMLA_YN = 1 and BABY_FED in (2,3)</t>
  </si>
  <si>
    <t>INF4_rev_1</t>
  </si>
  <si>
    <t>FRMLA_SHTG1</t>
  </si>
  <si>
    <t>Response to infant formula shortage</t>
  </si>
  <si>
    <t>Please state how you dealt with the infant formula shortage. Select all that apply.</t>
  </si>
  <si>
    <t>1) Increased breastfeeding or using pumped breastmilk
-99) Question seen but category not selected
&lt;.m&gt; ) Missing / Did not report</t>
  </si>
  <si>
    <t>If INF6 = 1 or 2</t>
  </si>
  <si>
    <t>INF4_rev_2</t>
  </si>
  <si>
    <t>FRMLA_SHTG2</t>
  </si>
  <si>
    <t>1) Changed from powder to liquid (liquid concentrate or ready-to-feed (RTF)
-99) Question seen but category not selected
&lt;.m&gt; ) Missing / Did not report</t>
  </si>
  <si>
    <t>INF4_rev_3</t>
  </si>
  <si>
    <t>FRMLA_SHTG3</t>
  </si>
  <si>
    <t>1) Got Infant Formula at a different store than where I usually shop
-99) Question seen but category not selected
&lt;.m&gt; ) Missing / Did not report</t>
  </si>
  <si>
    <t>INF4_rev_4</t>
  </si>
  <si>
    <t>FRMLA_SHTG4</t>
  </si>
  <si>
    <t>1) Got Infant Formula online (for example, Instacart, Amazon, Google Market, secondary market, or other)
-99) Question seen but category not selected
&lt;.m&gt; ) Missing / Did not report</t>
  </si>
  <si>
    <t>INF4_rev_5</t>
  </si>
  <si>
    <t>FRMLA_SHTG5</t>
  </si>
  <si>
    <t>1) Received direct shipment of Infant Formula from the Infant Formula company
-99) Question seen but category not selected
&lt;.m&gt; ) Missing / Did not report</t>
  </si>
  <si>
    <t>INF4_rev_6</t>
  </si>
  <si>
    <t>FRMLA_SHTG6</t>
  </si>
  <si>
    <t>1) Changed to a different brand of Infant Formula (any form, powder or liquid, including non-American brands)
-99) Question seen but category not selected
&lt;.m&gt; ) Missing / Did not report</t>
  </si>
  <si>
    <t>INF4_rev_7</t>
  </si>
  <si>
    <t>FRMLA_SHTG7</t>
  </si>
  <si>
    <t>1) Changed from Infant Formula to something else (for example: Cow milk, Goat milk, Soy milk, Almond milk, Oat milk, or Toddler Drink/Formula)
-99) Question seen but category not selected
&lt;.m&gt; ) Missing / Did not report</t>
  </si>
  <si>
    <t>INF4_rev_8</t>
  </si>
  <si>
    <t>FRMLA_SHTG8</t>
  </si>
  <si>
    <t>1) Stopped offering Infant Formula
-99) Question seen but category not selected
&lt;.m&gt; ) Missing / Did not report</t>
  </si>
  <si>
    <t>INF4_rev_9</t>
  </si>
  <si>
    <t>FRMLA_SHTG9</t>
  </si>
  <si>
    <t>1 )Watering down formula
-99) Question seen but category not selected
&lt;.m&gt; ) Missing / Did not report</t>
  </si>
  <si>
    <t>INF4_rev_10</t>
  </si>
  <si>
    <t>FRMLA_SHTG10</t>
  </si>
  <si>
    <t>1) Making your own formula
-99) Question seen but category not selected
&lt;.m&gt; ) Missing / Did not report</t>
  </si>
  <si>
    <t>INF4_rev_11</t>
  </si>
  <si>
    <t>FRMLA_SHTG11</t>
  </si>
  <si>
    <t>1) Received formula from family, friends, or others (like community groups or online networks)
-99) Question seen but category not selected
&lt;.m&gt; ) Missing / Did not repor</t>
  </si>
  <si>
    <t>INF4_rev_12</t>
  </si>
  <si>
    <t>FRMLA_SHTG12</t>
  </si>
  <si>
    <t>INF7</t>
  </si>
  <si>
    <t>FRMLA_AMNTRV</t>
  </si>
  <si>
    <t>Amount of formula on hand</t>
  </si>
  <si>
    <t>Currently, how much Infant Formula do you have on hand?</t>
  </si>
  <si>
    <t>1) Formula for more than one month
2) Formula for about two or three weeks
3) Formula for about a week
4) Formula for less than a week
5) None 
-99) Question seen but category not selected
&lt;.m&gt;) Missing / Did not report</t>
  </si>
  <si>
    <t>ND1</t>
  </si>
  <si>
    <t>ND_DISPLACE</t>
  </si>
  <si>
    <t>Displaced in last year due to natural disaster</t>
  </si>
  <si>
    <t>The next set of questions asks about natural disasters, such as hurricanes, floods and fires. In the past year, were you displaced from your home because of a natural disaster?</t>
  </si>
  <si>
    <t>ND2_1</t>
  </si>
  <si>
    <t>ND_TYPE1</t>
  </si>
  <si>
    <t>Natural disaster type</t>
  </si>
  <si>
    <t>What type of natural disaster? Mark all that apply.</t>
  </si>
  <si>
    <t>1) Hurricane
-99) Question seen but category not selected
&lt;.m&gt;) Missing / Did not report</t>
  </si>
  <si>
    <t>ND_DISPLACE = 1</t>
  </si>
  <si>
    <t>ND2_2</t>
  </si>
  <si>
    <t>ND_TYPE2</t>
  </si>
  <si>
    <t>1) Flood
-99) Question seen but category not selected
&lt;.m&gt;) Missing / Did not report</t>
  </si>
  <si>
    <t>ND2_3</t>
  </si>
  <si>
    <t>ND_TYPE3</t>
  </si>
  <si>
    <t>1) Fire
-99) Question seen but category not selected
&lt;.m&gt;) Missing / Did not report</t>
  </si>
  <si>
    <t>ND2_4</t>
  </si>
  <si>
    <t>ND_TYPE4</t>
  </si>
  <si>
    <t>1) Tornado
-99) Question seen but category not selected
&lt;.m&gt;) Missing / Did not report</t>
  </si>
  <si>
    <t>ND2_5</t>
  </si>
  <si>
    <t>ND_TYPE5</t>
  </si>
  <si>
    <t>1) Other, specify
-99) Question seen but category not selected
&lt;.m&gt;) Missing / Did not report</t>
  </si>
  <si>
    <t>ND3</t>
  </si>
  <si>
    <t>ND_HOWLONG</t>
  </si>
  <si>
    <t>How long displaced from home</t>
  </si>
  <si>
    <t>How long were you displaced from your home?</t>
  </si>
  <si>
    <t>1) Less than a week
2) More than a week but less than a month
3) One to six months
4) More than six months
5) Never returned to home
-99) Question seen but category not selected
&lt;.m&gt;) Missing / Did not report</t>
  </si>
  <si>
    <t>ND4</t>
  </si>
  <si>
    <t>ND_DAMAGE</t>
  </si>
  <si>
    <t>Altogether, how much damage to your property or possessions did you experience as a result of natural disasters in the last year? Would you say no damage, some damage, a moderate amount of damage, or a lot of damage?</t>
  </si>
  <si>
    <t>1) No damage
2) Some damage
3) Moderate amount of damage
4) A lot of damage
-99) Question seen but category not selected
&lt;.m&gt;) Missing / Did not report</t>
  </si>
  <si>
    <t>ND5a</t>
  </si>
  <si>
    <t>ND_FDSHRTAGE</t>
  </si>
  <si>
    <t>Experience first month after natural disaster</t>
  </si>
  <si>
    <t>In the first month after the natural disaster, to what extent did you experience any of the following:
A shortage of food?</t>
  </si>
  <si>
    <t>1) Not at all
2) A little
3) Some
4) A lot
-99) Question seen but category not selected
&lt;.m&gt;) Missing / Did not report</t>
  </si>
  <si>
    <t>ND5b</t>
  </si>
  <si>
    <t>ND_WATER</t>
  </si>
  <si>
    <t>In the first month after the natural disaster, to what extent did you experience any of the following:
A shortage of drinkable water?</t>
  </si>
  <si>
    <t>ND5c</t>
  </si>
  <si>
    <t>ND_ELCTRC</t>
  </si>
  <si>
    <t>In the first month after the natural disaster, to what extent did you experience any of the following:
A loss of electricity?</t>
  </si>
  <si>
    <t>ND5h</t>
  </si>
  <si>
    <t>ND_MED</t>
  </si>
  <si>
    <t>In the first month after the natural disaster, to what extent did you experience any of the following:
Difficulty accessing medical care or medicines?</t>
  </si>
  <si>
    <t>1) Not at all
2) A little
3) Some
4) A lot
-99) Question seen but category not selected
&lt;.m&gt; ) Missing / Did not report</t>
  </si>
  <si>
    <t>IF ND_DISPLACE = 1</t>
  </si>
  <si>
    <t>ND5d</t>
  </si>
  <si>
    <t>ND_UNSANITARY</t>
  </si>
  <si>
    <t>In the first month after the natural disaster, to what extent did you experience any of the following:
Unsanitary conditions, such as inadequate toilets?</t>
  </si>
  <si>
    <t>ND5e</t>
  </si>
  <si>
    <t>ND_ISOLATE</t>
  </si>
  <si>
    <t>In the first month after the natural disaster, to what extent did you experience any of the following:
Feeling isolated, down, depressed, anxious, nervous or on edge?</t>
  </si>
  <si>
    <t>ND5f</t>
  </si>
  <si>
    <t>ND_CRIME</t>
  </si>
  <si>
    <t>In the first month after the natural disaster, to what extent did you experience any of the following:
Fear of crime?</t>
  </si>
  <si>
    <t>ND5g</t>
  </si>
  <si>
    <t>ND_SCAM</t>
  </si>
  <si>
    <t>In the first month after the natural disaster, to what extent did you experience any of the following:
Offers that seemed like a scam?</t>
  </si>
  <si>
    <t>HLTH1</t>
  </si>
  <si>
    <t>ANXIOUS</t>
  </si>
  <si>
    <t>Frequency of anxiety over previous 2 weeks</t>
  </si>
  <si>
    <t>Next, we will ask about health and medical care. 
Over the last 2 weeks, how often have you been bothered by feeling nervous, anxious, or on edge? Select only one answer.</t>
  </si>
  <si>
    <t>1) Not at all
2) Several days
3) More than half the days
4) Nearly every day 
-99) Question seen but category not selected
&lt;.m&gt;) Missing / Did not report</t>
  </si>
  <si>
    <t>HLTH2</t>
  </si>
  <si>
    <t>WORRY</t>
  </si>
  <si>
    <t>Frequency of worry over previous 2 weeks</t>
  </si>
  <si>
    <t>Over the last 2 weeks, how often have you been bothered by the not being able to stop or control worrying? Select only one answer.</t>
  </si>
  <si>
    <t>2, 3, 3.1, 3.2, 3.3, 3.4, 3.5, 3.6, 3.7, 3.8, 3.9, 3.10</t>
  </si>
  <si>
    <t>HLTH3</t>
  </si>
  <si>
    <t>INTEREST</t>
  </si>
  <si>
    <t>Frequency of having little interest in things over previous 2 weeks</t>
  </si>
  <si>
    <t>Over the last 2 weeks, how often have you been bothered by having little interest or pleasure in doing things? Select only one answer.</t>
  </si>
  <si>
    <t>HLTH4</t>
  </si>
  <si>
    <t>DOWN</t>
  </si>
  <si>
    <t>Frequency of feeling depressed over previous 2 weeks</t>
  </si>
  <si>
    <t>Over the last 2 weeks, how often have you been bothered by feeling down, depressed, or hopeless? Select only one answer.</t>
  </si>
  <si>
    <t>MH1</t>
  </si>
  <si>
    <t>MHLTH_NEED</t>
  </si>
  <si>
    <t>Children need for mental health treatment</t>
  </si>
  <si>
    <t>During the last 4 weeks, did any children in your household need mental health treatment? Mental health treatment includes health services like counseling or medication.</t>
  </si>
  <si>
    <t>1) Yes, all children needed mental health treatment
2) Yes, some but not all children needed mental health treatment
3) No, none of the children needed mental health treatment
-99) Question seen but category not selected
&lt;.m&gt; ) Missing / Did not report</t>
  </si>
  <si>
    <t>THHLD_NUMKID &gt; 0</t>
  </si>
  <si>
    <t>MH2</t>
  </si>
  <si>
    <t>MHLTH_GET</t>
  </si>
  <si>
    <t>Children receive mental health treatment</t>
  </si>
  <si>
    <t>Did the children who needed mental health treatment receive it?</t>
  </si>
  <si>
    <t>1) Yes, all children who needed treatment received it
2) Yes, but only some children who needed treatment received it
3) No, none of the children who needed treatment received it
-99) Question seen but category not selected
&lt;.m&gt; ) Missing / Did not report</t>
  </si>
  <si>
    <t>If MHLTH_NEED in (1,2)</t>
  </si>
  <si>
    <t>MH3</t>
  </si>
  <si>
    <t>MHLTH_SATISFD</t>
  </si>
  <si>
    <t>Satisfaction with mental health treatment</t>
  </si>
  <si>
    <t>Were you satisfied with the type, quality, and quantity of mental health treatment the children received?</t>
  </si>
  <si>
    <t>1) Satisfied with all of the mental health treatment the children received
2) Satisfied with some but not all of the mental health treatment the children received
3) Not satisfied with the mental health treatment the children received
-99) Question seen but category not selected
&lt;.m&gt; ) Missing / Did not report</t>
  </si>
  <si>
    <t>if MHLTH_GET in (1,2)</t>
  </si>
  <si>
    <t>MH4</t>
  </si>
  <si>
    <t>MHLTH_DIFFCLT</t>
  </si>
  <si>
    <t>Difficulty obtaining mental health treatment</t>
  </si>
  <si>
    <t>How difficult was it to get mental health treatment for the children?</t>
  </si>
  <si>
    <t>1) Not difficult
2) Somewhat difficult
3) Very difficult
4) Unable to get treatment due to difficulty
5) Did not try to get treatment
-99) Question seen but category not selected
&lt;.m&gt; ) Missing / Did not report</t>
  </si>
  <si>
    <t>HLTH14_1</t>
  </si>
  <si>
    <t>HLTH_MHCHLD1</t>
  </si>
  <si>
    <t>Think about all of the children living in your household. In the past 4 weeks, did any of these children seem to:  Select all that apply</t>
  </si>
  <si>
    <t>All persons born before 2005, If D11 &gt;0</t>
  </si>
  <si>
    <t>HLTH14_2</t>
  </si>
  <si>
    <t>HLTH_MHCHLD2</t>
  </si>
  <si>
    <t>HLTH14_3</t>
  </si>
  <si>
    <t>HLTH_MHCHLD3</t>
  </si>
  <si>
    <t>HLTH14_4</t>
  </si>
  <si>
    <t>HLTH_MHCHLD4</t>
  </si>
  <si>
    <t>HLTH14_5</t>
  </si>
  <si>
    <t>HLTH_MHCHLD5</t>
  </si>
  <si>
    <t>HLTH14_6</t>
  </si>
  <si>
    <t>HLTH_MHCHLD6</t>
  </si>
  <si>
    <t>HLTH14_7</t>
  </si>
  <si>
    <t>HLTH_MHCHLD7</t>
  </si>
  <si>
    <t>HLTH14_8</t>
  </si>
  <si>
    <t>HLTH_MHCHLD8</t>
  </si>
  <si>
    <t>HLTH14_9</t>
  </si>
  <si>
    <t>HLTH_MHCHLD9</t>
  </si>
  <si>
    <t>HLTH8_1</t>
  </si>
  <si>
    <t>HLTHINS1</t>
  </si>
  <si>
    <t>Health Insurance Coverage- Insurance through a current or former employer or union (through yourself or another family member)</t>
  </si>
  <si>
    <t>Are you currently covered by any of the following types of health insurance or health coverage plans? Mark Yes or No for each. 
- Insurance through a current or former employer or union (through yourself or another family member)</t>
  </si>
  <si>
    <t>&lt;blank&gt;,1,2</t>
  </si>
  <si>
    <t>1) Category marked- Insurance through a current or former employer or union (through yourself or another family member) 
2) Category marked "No"
-99) Question seen but category not selected
&lt;.m&gt;) Missing / Did not report</t>
  </si>
  <si>
    <t>HLTH8_2</t>
  </si>
  <si>
    <t>HLTHINS2</t>
  </si>
  <si>
    <t>Health Insurance Coverage- Insurance purchased directly from an insurance company, including marketplace coverage (through yourself or another family member)</t>
  </si>
  <si>
    <t>Are you currently covered by any of the following types of health insurance or health coverage plans? Mark Yes or No for each. 
- Insurance purchased directly from an insurance company, including marketplace coverage (through yourself or another family member)</t>
  </si>
  <si>
    <t>1) Category marked-Insurance purchased directly from an insurance company, including marketplace coverage (through yourself or another family member) 
2) Category marked "No"
-99) Question seen but category not selected
&lt;.m&gt;) Missing / Did not report</t>
  </si>
  <si>
    <t>HLTH8_3</t>
  </si>
  <si>
    <t>HLTHINS3</t>
  </si>
  <si>
    <t>Health Insurance Coverage- Medicare, for people 65 and older, or people with certain disabilities</t>
  </si>
  <si>
    <t>Are you currently covered by any of the following types of health insurance or health coverage plans? Mark Yes or No for each. 
- Medicare, for people 65 and older, or people with certain disabilities</t>
  </si>
  <si>
    <t>1) Category marked-Medicare, for people 65 and older, or people with certain disabilities 
2) Category marked "No"
-99) Question seen but category not selected
&lt;.m&gt;) Missing / Did not report</t>
  </si>
  <si>
    <t>HLTH8_4</t>
  </si>
  <si>
    <t>HLTHINS4</t>
  </si>
  <si>
    <t>Health Insurance Coverage- Medicaid, Medical Assistance, or any kind of government-assistance plan for those with low incomes or a disability</t>
  </si>
  <si>
    <t>Are you currently covered by any of the following types of health insurance or health coverage plans? Mark Yes or No for each. 
- Medicaid, Medical Assistance, or any kind of government-assistance plan for those with low incomes or a disability</t>
  </si>
  <si>
    <t>1) Category marked-Medicaid, Medical Assistance, or any kind of government-assistance plan for those with low incomes or a disability
2) Category marked "No"
-99) Question seen but category not selected
&lt;.m&gt;) Missing / Did not report</t>
  </si>
  <si>
    <t>HLTH8_5</t>
  </si>
  <si>
    <t>HLTHINS5</t>
  </si>
  <si>
    <t>Health Insurance Coverage- TRICARE or other military health care</t>
  </si>
  <si>
    <t>Are you currently covered by any of the following types of health insurance or health coverage plans? Mark Yes or No for each. 
- TRICARE or other military health care</t>
  </si>
  <si>
    <t>1) Category marked-TRICARE or other military health care 
2) Category marked "No"
-99) Question seen but category not selected
&lt;.m&gt;) Missing / Did not report</t>
  </si>
  <si>
    <t>HLTH8_6</t>
  </si>
  <si>
    <t>HLTHINS6</t>
  </si>
  <si>
    <t>Health Insurance Coverage- VA (including those who have ever used or enrolled for VA health care)</t>
  </si>
  <si>
    <t>Are you currently covered by any of the following types of health insurance or health coverage plans? Mark Yes or No for each. 
- VA (including those who have ever used or enrolled for VA health care)</t>
  </si>
  <si>
    <t>1) Category marked-VA (including those who have ever used or enrolled for VA health care) 
2) Category marked "No"
-99) Question seen but category not selected
&lt;.m&gt;) Missing / Did not report</t>
  </si>
  <si>
    <t>HLTH8_7</t>
  </si>
  <si>
    <t>HLTHINS7</t>
  </si>
  <si>
    <t>Health Insurance Coverage- Indian Health Service</t>
  </si>
  <si>
    <t>Are you currently covered by any of the following types of health insurance or health coverage plans? Mark Yes or No for each. 
- Indian Health Service</t>
  </si>
  <si>
    <t>1) Category marked-Indian Health Service 
2) Category marked "No"
-99) Question seen but category not selected
&lt;.m&gt;) Missing / Did not report</t>
  </si>
  <si>
    <t>HLTH8_8</t>
  </si>
  <si>
    <t>HLTHINS8</t>
  </si>
  <si>
    <t>Health Insurance Coverage- Other</t>
  </si>
  <si>
    <t>Are you currently covered by any of the following types of health insurance or health coverage plans? Mark Yes or No for each. 
- Other</t>
  </si>
  <si>
    <t>1) Category marked- Other 
2) Category marked "No"
-99) Question seen but category not selected
&lt;.m&gt;) Missing / Did not report</t>
  </si>
  <si>
    <t>MEDICAID_1</t>
  </si>
  <si>
    <t>MEDICAID</t>
  </si>
  <si>
    <t>Medicaid coverage since January, 2022</t>
  </si>
  <si>
    <t xml:space="preserve"> Since January 1, 2022, have you ever had Medicaid coverage?</t>
  </si>
  <si>
    <t xml:space="preserve"> 3.7, 3.8, 3.9, 3.10</t>
  </si>
  <si>
    <t>1) Yes, I had Medicaid coverage, but I no longer have it.
2) No, I have not had Medicaid since January 1, 2022.
-99) Question seen but category not selected
&lt;.m&gt;) Missing / Did not report</t>
  </si>
  <si>
    <t>HLTHINS4 = 2</t>
  </si>
  <si>
    <t>MEDICAID_2</t>
  </si>
  <si>
    <t>MEDICAID_NO</t>
  </si>
  <si>
    <t>Medicaid - reason no longer covered</t>
  </si>
  <si>
    <t>What was the main reason you no longer have Medicaid?</t>
  </si>
  <si>
    <t>1) I gained new coverage and chose to drop Medicaid
2) I moved to a new state
3) I no longer qualify for Medicaid
4) I tried to stay in Medicaid, but I could not complete the renewal process
-99) Question seen but category not selected
&lt;.m&gt;) Missing / Did not report</t>
  </si>
  <si>
    <t>MEDICAID = 1</t>
  </si>
  <si>
    <t>DIS1</t>
  </si>
  <si>
    <t>SEEING</t>
  </si>
  <si>
    <t>Limitations in seeing</t>
  </si>
  <si>
    <t>Do you have difficulty seeing, even when wearing glasses? Select one.</t>
  </si>
  <si>
    <t>1) No - no difficulty
2) Yes - some difficulty
3) Yes - a lot of difficulty
4) Cannot do at all
-99) Question seen but category not selected
&lt;.m&gt;) Missing / Did not report</t>
  </si>
  <si>
    <t>DIS2</t>
  </si>
  <si>
    <t>HEARING</t>
  </si>
  <si>
    <t>Limitations in hearing</t>
  </si>
  <si>
    <t>Do you have difficulty hearing, even when using a hearing aid? Select one.</t>
  </si>
  <si>
    <t>DIS4</t>
  </si>
  <si>
    <t>MOBILITY</t>
  </si>
  <si>
    <t>Limitations in mobility</t>
  </si>
  <si>
    <t>Do you have difficulty walking or climbing stairs? Select one.</t>
  </si>
  <si>
    <t>DIS3</t>
  </si>
  <si>
    <t>REMEMBERING</t>
  </si>
  <si>
    <t>Limitations in remembering or concentrating</t>
  </si>
  <si>
    <t>Do you have difficulty remembering or concentrating? Select one.</t>
  </si>
  <si>
    <t>DIS5</t>
  </si>
  <si>
    <t>SELFCARE</t>
  </si>
  <si>
    <t>Limitations in self-care</t>
  </si>
  <si>
    <t>Do you have difficulty with self-care, such as washing all over or dressing? Select one.</t>
  </si>
  <si>
    <t>DIS6</t>
  </si>
  <si>
    <t>UNDERSTAND</t>
  </si>
  <si>
    <t>Limitations in understanding or being understood</t>
  </si>
  <si>
    <t>Using your usual language, do you have difficulty communicating, for example understanding or being understood? Select one.</t>
  </si>
  <si>
    <t>HSE1</t>
  </si>
  <si>
    <t>TENURE</t>
  </si>
  <si>
    <t>Housing owned or rented</t>
  </si>
  <si>
    <t>Is your house or apartment…? Select only one answer.</t>
  </si>
  <si>
    <t>1) Owned by you or someone in this household free and clear?
2) Owned by your or someone in this household with a mortgage or loan (including home equity loans)?
3) Rented?
4) Occupied without payment of rent?
-99) Question seen but category not selected
&lt;.m&gt;) Missing / Did not report</t>
  </si>
  <si>
    <t>HSENEW2</t>
  </si>
  <si>
    <t>RENTCHNG</t>
  </si>
  <si>
    <t>Changes to  Rent Amount</t>
  </si>
  <si>
    <t>Has your monthly rent changed during the last 12 months? If so, by how much?</t>
  </si>
  <si>
    <t>1:6</t>
  </si>
  <si>
    <t>1) My rent did not change.
2) My rent decreased. 
3) My rent increased by &lt;$100. 
4) My rent increased by $100-$249.  
5) My rent increased by $250-$500. 
6) My rent increased by more than $500
-99) Question seen but category not selected
 &lt;.m&gt;) Missing / Did not report</t>
  </si>
  <si>
    <t>TENURE = 3</t>
  </si>
  <si>
    <t>HSE2</t>
  </si>
  <si>
    <t>LIVQTRRV</t>
  </si>
  <si>
    <t>Building Type</t>
  </si>
  <si>
    <t>Which best describes this building? Include all apartments, flats, etc., even if vacant. Select only one answer.</t>
  </si>
  <si>
    <t>1) A mobile home 
2) A one-family house detached from any other house 
3) A one-family house attached to one or more houses 
4) A building with 2 apartments 
5) A building with 3 or 4 apartments 
6) A building with 5 or more apartments 
7) Boat, RV, van, etc.
-99) Question seen but category not selected
&lt;.m&gt;) Missing / Did not report</t>
  </si>
  <si>
    <t>HSE3</t>
  </si>
  <si>
    <t>RENTCUR</t>
  </si>
  <si>
    <t>Caught up on rent</t>
  </si>
  <si>
    <t>Is this household currently caught up on rent payments? Select only one answer.</t>
  </si>
  <si>
    <t>If TENURE = 3</t>
  </si>
  <si>
    <t>HSE4</t>
  </si>
  <si>
    <t>MORTCUR</t>
  </si>
  <si>
    <t>Caught up on mortgage</t>
  </si>
  <si>
    <t>Is this household currently caught up on mortgage payments? Select only one answer.</t>
  </si>
  <si>
    <t>If TENURE = 2</t>
  </si>
  <si>
    <t>HSE6</t>
  </si>
  <si>
    <t>TMNTHSBHND</t>
  </si>
  <si>
    <t>Months behind in rent or mortgage</t>
  </si>
  <si>
    <t>How many months behind is this household in paying your rent or mortgage? Enter number of months</t>
  </si>
  <si>
    <t>1:8</t>
  </si>
  <si>
    <t>(0-8) number of months (whole number)</t>
  </si>
  <si>
    <t>If RENTCUR = 2 or MORTCUR = 2</t>
  </si>
  <si>
    <t>HSE7rev_1</t>
  </si>
  <si>
    <t>MOVEWHY1</t>
  </si>
  <si>
    <t>Pressure to move</t>
  </si>
  <si>
    <t>Thinking of all the places you’ve lived during the last six months, did you ever feel pressure to move due to any of the following reasons? Select all that apply.</t>
  </si>
  <si>
    <t>1) Because the landlord raised the rent
-99) Question seen but category not selected
&lt;.m&gt; ) Missing / Did not report</t>
  </si>
  <si>
    <t>HSE7rev_2</t>
  </si>
  <si>
    <t>MOVEWHY2</t>
  </si>
  <si>
    <t>1) Because you missed a rent payment and you thought you would be evicted
-99) Question seen but category not selected
&lt;.m&gt; ) Missing / Did not report</t>
  </si>
  <si>
    <t>HSE7rev_3</t>
  </si>
  <si>
    <t>MOVEWHY3</t>
  </si>
  <si>
    <t>1) Because the landlord did not make repairs
-99) Question seen but category not selected
&lt;.m&gt; ) Missing / Did not report</t>
  </si>
  <si>
    <t>HSE7rev_4</t>
  </si>
  <si>
    <t>MOVEWHY4</t>
  </si>
  <si>
    <t>1) Because you were threatened with eviction or told to leave by your landlord
-99) Question seen but category not selected
&lt;.m&gt; ) Missing / Did not report</t>
  </si>
  <si>
    <t>HSE7rev_5</t>
  </si>
  <si>
    <t>MOVEWHY5</t>
  </si>
  <si>
    <t>1) Because your landlord changed the locks, removed your belongings, or shut off your utilities
-99) Question seen but category not selected
&lt;.m&gt; ) Missing / Did not report</t>
  </si>
  <si>
    <t>HSE7rev_6</t>
  </si>
  <si>
    <t>MOVEWHY6</t>
  </si>
  <si>
    <t>1) Because the neighborhood was dangerous
-99) Question seen but category not selected
&lt;.m&gt; ) Missing / Did not report</t>
  </si>
  <si>
    <t>HSE7rev_7</t>
  </si>
  <si>
    <t>MOVEWHY7</t>
  </si>
  <si>
    <t>1) Some other pressure   
-99) Question seen but category not selected
&lt;.m&gt; ) Missing / Did not report</t>
  </si>
  <si>
    <t>HSE7rev_8</t>
  </si>
  <si>
    <t>MOVEWHY8</t>
  </si>
  <si>
    <t>1) Did not feel pressure to move
-99) Question seen but category not selected
&lt;.m&gt; ) Missing / Did not report</t>
  </si>
  <si>
    <t>HSE7B</t>
  </si>
  <si>
    <t>MOVED</t>
  </si>
  <si>
    <t>Moved as a result of pressure</t>
  </si>
  <si>
    <t>During the last six months, did you actually move from any place you were living as a result of this pressure?</t>
  </si>
  <si>
    <t>1) Yes
2) No
-99) Question seen but category not selected
&lt;.m&gt; ) Missing / Did not report</t>
  </si>
  <si>
    <t>If MOVE1 = 1 OR MOVE2 = 1 OR MOVE3 = 1 OR MOVE4 = 1 OR MOVE5 = 1 OR MOVE6 = 1 OR MOVE7 = 1</t>
  </si>
  <si>
    <t>HSE8</t>
  </si>
  <si>
    <t>EVICT</t>
  </si>
  <si>
    <t>Eviction in next two months</t>
  </si>
  <si>
    <t>How likely is it that your household will have to leave this home or apartment within the next two months because of eviction? Select only one answer.</t>
  </si>
  <si>
    <t>1) Very likely
2) Somewhat likely
3) Not very likely
4) Not likely at all
-99) Question seen but category not selected
&lt;.m&gt;) Missing / Did not report</t>
  </si>
  <si>
    <t>If RENTCUR = 2</t>
  </si>
  <si>
    <t>HSE9</t>
  </si>
  <si>
    <t>FORCLOSE</t>
  </si>
  <si>
    <t>Forclose in next two months</t>
  </si>
  <si>
    <t>How likely is it that your household will have to leave this home within the next two months because of foreclosure? Select only one answer.</t>
  </si>
  <si>
    <t>1) Very likely
2) Somewhat likely
3) Not very likely
4) Not at all likely
-99) Question seen but category not selected
&lt;.m&gt;) Missing / Did not report</t>
  </si>
  <si>
    <t>If MORTCUR = 2</t>
  </si>
  <si>
    <t>HSE10</t>
  </si>
  <si>
    <t>ENERGY</t>
  </si>
  <si>
    <t>Trouble paying energy bill</t>
  </si>
  <si>
    <t>In the last 12 months, how many months did your household reduce or forego expenses for basic household necessities, such as medicine or food, in order to pay an energy bill?</t>
  </si>
  <si>
    <t>1) Almost every month
2) Some months
3) 1 or 2 months
4) Never
-99) Question seen but category not selected
&lt;.m&gt;) Missing / Did not report</t>
  </si>
  <si>
    <t>HSE11</t>
  </si>
  <si>
    <t>HSE_TEMP</t>
  </si>
  <si>
    <t>Kept household at unsafe temp because of cost</t>
  </si>
  <si>
    <t>In the last 12 months, how many months did your household keep your home at a temperature that you felt was unsafe or unhealthy?</t>
  </si>
  <si>
    <t>HSE12</t>
  </si>
  <si>
    <t>ENRGY_BILL</t>
  </si>
  <si>
    <t>Unable to pay full energy bill</t>
  </si>
  <si>
    <t>In the last 12 months, how many times was your household unable to pay an energy bill or unable to pay the full bill amount?</t>
  </si>
  <si>
    <t>GAS1_1</t>
  </si>
  <si>
    <t>GAS1</t>
  </si>
  <si>
    <t>Cost of gas</t>
  </si>
  <si>
    <t>Has the cost of gas in the last 7 days caused you to:  Select all that apply.</t>
  </si>
  <si>
    <t>1) Choose not to take a trip (i.e. chose not to visit a friend/restaurant/park etc., change a task from in-person to online to reduce gas use)
-99) Question seen but category not selected
 &lt;.m&gt;) Missing / Did not report</t>
  </si>
  <si>
    <t>GAS1_2</t>
  </si>
  <si>
    <t>GAS2</t>
  </si>
  <si>
    <t>1) Combine trips
-99) Question seen but category not selected
 &lt;.m&gt;) Missing / Did not report</t>
  </si>
  <si>
    <t>GAS1_3</t>
  </si>
  <si>
    <t>GAS3</t>
  </si>
  <si>
    <t>1) Take alternative modes of transportation (i.e. transit, ridesharing, bike, etc.)
-99) Question seen but category not selected
 &lt;.m&gt;) Missing / Did not report</t>
  </si>
  <si>
    <t>GAS1_4</t>
  </si>
  <si>
    <t>GAS4</t>
  </si>
  <si>
    <t>1) None of these, the cost of gas has not affected my driving behavior
-99) Question seen but category not selected
 &lt;.m&gt;) Missing / Did not report</t>
  </si>
  <si>
    <t>INC1</t>
  </si>
  <si>
    <t>INCOME</t>
  </si>
  <si>
    <t>Total household income (before taxes)</t>
  </si>
  <si>
    <t>In 2021 what was your total household income before taxes? Select only one answer.</t>
  </si>
  <si>
    <t>1) Less than $25,000  
2) $25,000 - $34,999  
3) $35,000 - $49,999   
4) $50,000 - $74,999   
5) $75,000 - $99,999   
6) $100,000 - $149,999   
7) $150,000 - $199,999
8) $200,000 and above
-99) Question seen but category not selected
&lt;.m&gt;) Missing / Did not report</t>
  </si>
  <si>
    <t>-</t>
  </si>
  <si>
    <t>ABIRTH_YEAR</t>
  </si>
  <si>
    <t>Year of birth allocation flag</t>
  </si>
  <si>
    <t>1, 2, 3, 3.1, 3.2, 3.3, 3.4, 3.5, 3.6, 3.7, 3.8, 3.9</t>
  </si>
  <si>
    <t>1) Imputed
2) Not imputed</t>
  </si>
  <si>
    <t>All persons</t>
  </si>
  <si>
    <t xml:space="preserve">Hot deck imputation prior to top/bottom coding.  </t>
  </si>
  <si>
    <t>AGENID_BIRTH</t>
  </si>
  <si>
    <t>Gender at birth allocation flag</t>
  </si>
  <si>
    <t>AHISPANIC</t>
  </si>
  <si>
    <t>Hispanic origin allocation flag</t>
  </si>
  <si>
    <t>ARACE</t>
  </si>
  <si>
    <t>Race allocation flag</t>
  </si>
  <si>
    <t xml:space="preserve">Hot deck imputation using the full set of mark all race categories prior to recode.  </t>
  </si>
  <si>
    <t>AEDUC</t>
  </si>
  <si>
    <t>Educational attainment allocation flag</t>
  </si>
  <si>
    <t>AHHLD_NUMPER</t>
  </si>
  <si>
    <t>Household size allocation flag</t>
  </si>
  <si>
    <t xml:space="preserve">Hot deck imputation with ratio to set proportion of adults and children prior to top/bottom coding.  </t>
  </si>
  <si>
    <t>AHHLD_NUMKID</t>
  </si>
  <si>
    <t>Number of children allocation flag</t>
  </si>
  <si>
    <t>EST_ST</t>
  </si>
  <si>
    <t>State</t>
  </si>
  <si>
    <t>01-56</t>
  </si>
  <si>
    <t xml:space="preserve">                    '01'='Alabama'
                    '02'='Alaska'
                    '04'='Arizona'
                    '05'='Arkansas'
                    '06'='California'
                    '08'='Colorado'
                    '09'='Connecticut'
                    '10'='Delaware'
                    '11'='District of Columbia'
                    '12'='Florida'
                    '13'='Georgia'
                    '15'='Hawaii'
                    '16'='Idaho'
                    '17'='Illinois'
                    '18'='Indiana'
                    '19'='Iowa'
                    '20'='Kansas'
                    '21'='Kentucky'
                    '22'='Louisiana'
                    '23'='Maine'
                    '24'='Maryland'
                    '25'='Massachusetts'
                    '26'='Michigan'
                    '27'='Minnesota'
                    '28'='Mississippi'
                    '29'='Missouri'
                    '30'='Montana'
                    '31'='Nebraska'
                    '32'='Nevada'
                    '33'='New Hampshire'
                    '34'='New Jersey'
                    '35'='New Mexico'
                    '36'='New York'
                    '37'='North Carolina'
                    '38'='North Dakota'
                    '39'='Ohio'
                    '40'='Oklahoma'
                    '41'='Oregon'
                    '42'='Pennsylvania'
                    '44'='Rhode Island'
                    '45'='South Carolina'
                    '46'='South Dakota'
                    '47'='Tennessee'
                    '48'='Texas'
                    '49'='Utah'
                    '50'='Vermont'
                    '51'='Virginia'
                    '53'='Washington'
                    '54'='West Virginia'
                    '55'='Wisconsin'
                    '56'='Wyoming'</t>
  </si>
  <si>
    <t>EST_MSA</t>
  </si>
  <si>
    <t>Metropolitan statistical area</t>
  </si>
  <si>
    <t>Varying</t>
  </si>
  <si>
    <t>3.3, 3.4, 3.5, 3.6, 3.7, 3.8, 3.9</t>
  </si>
  <si>
    <t>35620' = New York-Newark-Jersey City, NY-NJ-PA Metro Area
'31080' = Los Angeles-Long Beach-Anaheim, CA Metro Area
'16980' = Chicago-Naperville-Elgin, IL-IN-WI Metro Area
'19100' = Dallas-Fort Worth-Arlington, TX Metro Area
'26420' = Houston-The Woodlands-Sugar Land, TX Metro Area
'47900' = Washington-Arlington-Alexandria, DC-VA-MD-WV Metro Area
'33100' = Miami-Fort Lauderdale-Pompano Beach, FL Metro Area
'37980' = Philadelphia-Camden-Wilmington, PA-NJ-DE-MD Metro Area
'12060' = Atlanta-Sandy Springs-Alpharetta, GA Metro Area
'38060' = Phoenix-Mesa-Chandler, AZ Metro Area
'14460' = Boston-Cambridge-Newton, MA-NH Metro Area
'41860' = San Francisco-Oakland-Berkeley, CA Metro Area
'40140' = Riverside-San Bernardino-Ontario, CA Metro Area
'19820' = Detroit-Warren-Dearborn, MI Metro Area
'42660' = Seattle-Tacoma-Bellevue, WA Metro Area</t>
  </si>
  <si>
    <t>PWEIGHT</t>
  </si>
  <si>
    <t>Person level weight</t>
  </si>
  <si>
    <t>TBD</t>
  </si>
  <si>
    <t>HWEIGHT</t>
  </si>
  <si>
    <t>Household level weight</t>
  </si>
  <si>
    <t>PRIVHLTH</t>
  </si>
  <si>
    <t xml:space="preserve">Recode of Q36 Health Insurance </t>
  </si>
  <si>
    <t>Recode of Q36 Health Insurance Variables</t>
  </si>
  <si>
    <t>1,2,3</t>
  </si>
  <si>
    <t xml:space="preserve">1) Yes, Has Private Health Insurance
2) No Private Health Insurance
3) Missing </t>
  </si>
  <si>
    <t>All Persons</t>
  </si>
  <si>
    <t>/*PRIVHLTH Recode*/
privhlth=3;
If HLTHINS1=1 or HLTHINS2=1 or HLTHINS5=1 then PRIVHLTH=1; *Yes-Private;
If (HLTHINS1 in (2) and HLTHINS2 in (2) and HLTHINS5 in (2)) or 
((HLTHINS1 in (2,-99,.m) and HLTHINS2 in (2,-99,.m) and HLTHINS3 in (2,-99,.m) and HLTHINS4 in (2,-99,.m) and HLTHINS5 in (2,-99,.m) and HLTHINS6 in (2,-99,.m)) and HLTHINS7=1) then PRIVHLTH=2; *No-Private;</t>
  </si>
  <si>
    <t>PUBHLTH</t>
  </si>
  <si>
    <t>2, 3, 3.1, 3.2, 3.3, 3.4, 3.5, 3.6, 3.7, 3.8, 3.9</t>
  </si>
  <si>
    <t xml:space="preserve">1) Yes, Has Public Health Insurance
2) No Public Health Insurance
3) Missing </t>
  </si>
  <si>
    <t>/*PUBHLTH Recode*/
pubhlth=3;
If (HLTHINS3=1 or HLTHINS4=1 or HLTHINS6=1) then PUBHLTH=1; *Yes-Public;
If (HLTHINS3 in (2) and HLTHINS4 in (2) and HLTHINS6 in (2)) or 
((HLTHINS1 in (2,-99,.m) and HLTHINS2 in (2,-99,.m) and HLTHINS3 in (2,-99,.m) and HLTHINS4 in (2,-99,.m) and HLTHINS5 in (2,-99,.m) and HLTHINS6 in (2,-99,.m)) and HLTHINS7=1) then PUBHLTH=2; *No-Public;</t>
  </si>
  <si>
    <t>REGION</t>
  </si>
  <si>
    <t>Recode of EST_ST for Census Region</t>
  </si>
  <si>
    <t>1,2,3,4</t>
  </si>
  <si>
    <t>1) Northeast
2) South
3) Midwest
4) West</t>
  </si>
  <si>
    <t>IF EST_ST in (09,23,25,33,34,36,42,44,50) THEN REGION = 1 (Northeast)
IF EST_ST in (01,05,10,11,12,13,21,22,24,28,37,40,45,47,48,51,54) THEN REGION = 2 (South)
IF EST_ST in (18,17,19,20,26,27,29,31,38,39,46,55) THEN REGION = 3 (Midwest)
IF EST_ST in (02,04,06,08,15,16,30,32,35,41,49,53,56) THEN REGION = 4 (West)</t>
  </si>
  <si>
    <t>SCRAM</t>
  </si>
  <si>
    <t>Record identifier</t>
  </si>
  <si>
    <t xml:space="preserve">Unique record ID for linking replicate weights. Was also used for longitudinal linking for cycles 1-12. </t>
  </si>
  <si>
    <t>WEEK</t>
  </si>
  <si>
    <t>Week of interview</t>
  </si>
  <si>
    <t>61</t>
  </si>
  <si>
    <t>1) Go to a doctor or pharmacy to receive a lab test instead of an at-home test
-99) Question seen but category not selected
&lt;.m&gt; ) Missing / Did not report</t>
  </si>
  <si>
    <t>1) Feel anxious or clingy? 
 -99) Question seen but category not selected
&lt;.m&gt; ) Missing / Did not report</t>
  </si>
  <si>
    <t>1) Feel very sad or depressed? 
 -99) Question seen but category not selected
&lt;.m&gt; ) Missing / Did not report</t>
  </si>
  <si>
    <t>1) Show changes in eating behaviors, such as eating more or less than normal, or became extremely picky?
 -99) Question seen but category not selected
&lt;.m&gt; ) Missing / Did not report</t>
  </si>
  <si>
    <t>1) Show changes in their ability to stay focused, such as becoming easily distracted?  
-99) Question seen but category not selected
&lt;.m&gt; ) Missing / Did not report</t>
  </si>
  <si>
    <t>1) Show unusual anger or outbursts? 
 -99) Question seen but category not selected
&lt;.m&gt; ) Missing / Did not report</t>
  </si>
  <si>
    <t>1) Behave in ways that they’ve previously outgrown, such as thumb sucking or wetting the bed? 
 -99) Question seen but category not selected
&lt;.m&gt; ) Missing / Did not report</t>
  </si>
  <si>
    <t>1) Engage in problematic behaviors such as lying, cheating, stealing, or bullying?  
-99) Question seen but category not selected
&lt;.m&gt; ) Missing / Did not report</t>
  </si>
  <si>
    <t>1) Complain of physical pain with no medical issue such as stomach aches or pains?  
-99) Question seen but category not selected
&lt;.m&gt; ) Missing / Did not report</t>
  </si>
  <si>
    <t>1) None of the children in my household exhibited any of these behaviors? 
-99) Question seen but category not selected
&lt;.m&gt; ) Missing / Did not report</t>
  </si>
  <si>
    <t>Children's feelings</t>
  </si>
  <si>
    <t>CHILDCARE = 1</t>
  </si>
  <si>
    <t>label drop _all</t>
  </si>
  <si>
    <t>1) On or after December 9, 2022
2) Before December 9, 2022
3) Not vaccinated
-99) Question seen but category not selected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</si>
</sst>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amily val="2"/>
      <scheme val="minor"/>
    </font>
    <font>
      <sz val="11"/>
      <name val="Calibri"/>
      <family val="2"/>
      <scheme val="minor"/>
    </font>
    <font>
      <i/>
      <sz val="11"/>
      <name val="Calibri"/>
      <family val="2"/>
      <scheme val="minor"/>
    </font>
    <font>
      <sz val="8"/>
      <name val="Calibri"/>
      <family val="2"/>
      <scheme val="minor"/>
    </font>
    <font>
      <sz val="11"/>
      <color rgb="FF444444"/>
      <name val="Calibri"/>
      <family val="2"/>
      <charset val="1"/>
    </font>
  </fonts>
  <fills count="3">
    <fill>
      <patternFill patternType="none"/>
    </fill>
    <fill>
      <patternFill patternType="gray125"/>
    </fill>
    <fill>
      <patternFill patternType="solid">
        <fgColor theme="0"/>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rgb="FF000000"/>
      </bottom>
      <diagonal/>
    </border>
  </borders>
  <cellStyleXfs count="1">
    <xf numFmtId="0" fontId="0" fillId="0" borderId="0"/>
  </cellStyleXfs>
  <cellXfs count="115">
    <xf numFmtId="0" fontId="0" fillId="0" borderId="0" xfId="0"/>
    <xf numFmtId="49" fontId="1" fillId="0" borderId="0" xfId="0" applyNumberFormat="1" applyFont="1"/>
    <xf numFmtId="0" fontId="2" fillId="0" borderId="0" xfId="0" applyFont="1" applyAlignment="1">
      <alignment vertical="center"/>
    </xf>
    <xf numFmtId="0" fontId="2" fillId="0" borderId="0" xfId="0" applyFont="1" applyAlignment="1">
      <alignment horizontal="left" vertical="center"/>
    </xf>
    <xf numFmtId="49" fontId="2" fillId="0" borderId="0" xfId="0" applyNumberFormat="1" applyFont="1" applyAlignment="1">
      <alignment vertical="center"/>
    </xf>
    <xf numFmtId="49" fontId="2" fillId="0" borderId="0" xfId="0" applyNumberFormat="1" applyFont="1" applyAlignment="1">
      <alignment horizontal="left" vertical="center" wrapText="1"/>
    </xf>
    <xf numFmtId="0" fontId="2" fillId="0" borderId="0" xfId="0" applyFont="1" applyAlignment="1">
      <alignment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4" xfId="0" applyFont="1" applyBorder="1" applyAlignment="1">
      <alignment horizontal="center" vertical="center"/>
    </xf>
    <xf numFmtId="49" fontId="1" fillId="0" borderId="2" xfId="0" applyNumberFormat="1" applyFont="1" applyBorder="1" applyAlignment="1">
      <alignment horizontal="center" vertical="center"/>
    </xf>
    <xf numFmtId="0" fontId="2" fillId="0" borderId="4" xfId="0" applyFont="1" applyBorder="1" applyAlignment="1">
      <alignment horizontal="left" vertical="center"/>
    </xf>
    <xf numFmtId="0" fontId="2" fillId="0" borderId="6" xfId="0" applyFont="1" applyBorder="1" applyAlignment="1">
      <alignment vertical="center"/>
    </xf>
    <xf numFmtId="0" fontId="2" fillId="0" borderId="4" xfId="0" applyFont="1" applyBorder="1" applyAlignment="1">
      <alignment vertical="center" wrapText="1"/>
    </xf>
    <xf numFmtId="0" fontId="2" fillId="0" borderId="7" xfId="0" applyFont="1" applyBorder="1" applyAlignment="1">
      <alignment horizontal="left" vertical="center"/>
    </xf>
    <xf numFmtId="0" fontId="2" fillId="0" borderId="7" xfId="0" applyFont="1" applyBorder="1" applyAlignment="1">
      <alignment vertical="center" wrapText="1"/>
    </xf>
    <xf numFmtId="0" fontId="2" fillId="0" borderId="9" xfId="0" applyFont="1" applyBorder="1" applyAlignment="1">
      <alignment horizontal="left" vertical="center"/>
    </xf>
    <xf numFmtId="0" fontId="2" fillId="0" borderId="11" xfId="0" applyFont="1" applyBorder="1" applyAlignment="1">
      <alignment vertical="center"/>
    </xf>
    <xf numFmtId="0" fontId="2" fillId="0" borderId="9" xfId="0" applyFont="1" applyBorder="1" applyAlignment="1">
      <alignment vertical="center" wrapText="1"/>
    </xf>
    <xf numFmtId="0" fontId="2" fillId="0" borderId="6" xfId="0" applyFont="1" applyBorder="1" applyAlignment="1">
      <alignment vertical="center" wrapText="1"/>
    </xf>
    <xf numFmtId="0" fontId="2" fillId="0" borderId="4" xfId="0" applyFont="1" applyBorder="1" applyAlignment="1">
      <alignment vertical="center"/>
    </xf>
    <xf numFmtId="0" fontId="2" fillId="0" borderId="7" xfId="0" applyFont="1" applyBorder="1" applyAlignment="1">
      <alignment vertical="center"/>
    </xf>
    <xf numFmtId="0" fontId="2" fillId="0" borderId="5" xfId="0" applyFont="1" applyBorder="1" applyAlignment="1">
      <alignment horizontal="left" vertical="center"/>
    </xf>
    <xf numFmtId="0" fontId="2" fillId="0" borderId="8" xfId="0" applyFont="1" applyBorder="1" applyAlignment="1">
      <alignment horizontal="left" vertical="center"/>
    </xf>
    <xf numFmtId="0" fontId="2" fillId="0" borderId="10" xfId="0" applyFont="1" applyBorder="1" applyAlignment="1">
      <alignment horizontal="left" vertical="center"/>
    </xf>
    <xf numFmtId="0" fontId="2" fillId="0" borderId="14" xfId="0" applyFont="1" applyBorder="1" applyAlignment="1">
      <alignment vertical="center" wrapText="1"/>
    </xf>
    <xf numFmtId="0" fontId="2" fillId="0" borderId="12" xfId="0" applyFont="1" applyBorder="1" applyAlignment="1">
      <alignment vertical="center" wrapText="1"/>
    </xf>
    <xf numFmtId="0" fontId="2" fillId="0" borderId="13" xfId="0" applyFont="1" applyBorder="1" applyAlignment="1">
      <alignment vertical="center" wrapText="1"/>
    </xf>
    <xf numFmtId="0" fontId="2" fillId="0" borderId="9" xfId="0" applyFont="1" applyBorder="1" applyAlignment="1">
      <alignment vertical="center"/>
    </xf>
    <xf numFmtId="0" fontId="2" fillId="0" borderId="7" xfId="0" quotePrefix="1" applyFont="1" applyBorder="1" applyAlignment="1">
      <alignment vertical="center" wrapText="1"/>
    </xf>
    <xf numFmtId="0" fontId="2" fillId="0" borderId="13" xfId="0" applyFont="1" applyBorder="1"/>
    <xf numFmtId="0" fontId="2" fillId="0" borderId="13" xfId="0" applyFont="1" applyBorder="1" applyAlignment="1">
      <alignment wrapText="1"/>
    </xf>
    <xf numFmtId="0" fontId="2" fillId="0" borderId="14" xfId="0" applyFont="1" applyBorder="1"/>
    <xf numFmtId="0" fontId="2" fillId="0" borderId="13" xfId="0" applyFont="1" applyBorder="1" applyAlignment="1">
      <alignment horizontal="left" wrapText="1"/>
    </xf>
    <xf numFmtId="0" fontId="2" fillId="0" borderId="0" xfId="0" applyFont="1" applyAlignment="1">
      <alignment horizontal="left" vertical="center" wrapText="1"/>
    </xf>
    <xf numFmtId="0" fontId="1" fillId="0" borderId="2" xfId="0" applyFont="1" applyBorder="1" applyAlignment="1">
      <alignment horizontal="left" vertical="center" wrapText="1"/>
    </xf>
    <xf numFmtId="0" fontId="2" fillId="0" borderId="4" xfId="0" quotePrefix="1" applyFont="1" applyBorder="1" applyAlignment="1">
      <alignment horizontal="left" vertical="center" wrapText="1"/>
    </xf>
    <xf numFmtId="0" fontId="2" fillId="0" borderId="4" xfId="0" quotePrefix="1" applyFont="1" applyBorder="1" applyAlignment="1">
      <alignment vertical="center" wrapText="1"/>
    </xf>
    <xf numFmtId="0" fontId="2" fillId="2" borderId="2" xfId="0" applyFont="1" applyFill="1" applyBorder="1" applyAlignment="1">
      <alignment vertical="center" wrapText="1"/>
    </xf>
    <xf numFmtId="0" fontId="0" fillId="0" borderId="0" xfId="0" applyAlignment="1">
      <alignment wrapText="1"/>
    </xf>
    <xf numFmtId="0" fontId="2" fillId="0" borderId="11" xfId="0" applyFont="1" applyBorder="1" applyAlignment="1">
      <alignment vertical="center" wrapText="1"/>
    </xf>
    <xf numFmtId="0" fontId="2" fillId="0" borderId="4" xfId="0" applyFont="1" applyFill="1" applyBorder="1" applyAlignment="1">
      <alignment horizontal="left" vertical="center"/>
    </xf>
    <xf numFmtId="0" fontId="2" fillId="0" borderId="4" xfId="0" quotePrefix="1" applyFont="1" applyFill="1" applyBorder="1" applyAlignment="1">
      <alignment horizontal="left" vertical="center" wrapText="1"/>
    </xf>
    <xf numFmtId="0" fontId="2" fillId="0" borderId="0" xfId="0" applyFont="1" applyFill="1" applyAlignment="1">
      <alignment vertical="center"/>
    </xf>
    <xf numFmtId="0" fontId="2" fillId="0" borderId="7" xfId="0" applyFont="1" applyFill="1" applyBorder="1" applyAlignment="1">
      <alignment horizontal="left" vertical="center"/>
    </xf>
    <xf numFmtId="0" fontId="2" fillId="0" borderId="0" xfId="0" applyFont="1" applyFill="1" applyAlignment="1">
      <alignment vertical="center" wrapText="1"/>
    </xf>
    <xf numFmtId="0" fontId="2" fillId="0" borderId="7" xfId="0" applyFont="1" applyFill="1" applyBorder="1" applyAlignment="1">
      <alignment horizontal="left" vertical="center" wrapText="1"/>
    </xf>
    <xf numFmtId="0" fontId="2" fillId="0" borderId="9" xfId="0" applyFont="1" applyFill="1" applyBorder="1" applyAlignment="1">
      <alignment horizontal="left" vertical="center"/>
    </xf>
    <xf numFmtId="0" fontId="2" fillId="0" borderId="9" xfId="0" applyFont="1" applyFill="1" applyBorder="1" applyAlignment="1">
      <alignment horizontal="left" vertical="center" wrapText="1"/>
    </xf>
    <xf numFmtId="0" fontId="2" fillId="0" borderId="4" xfId="0" applyFont="1" applyFill="1" applyBorder="1" applyAlignment="1">
      <alignment vertical="center" wrapText="1"/>
    </xf>
    <xf numFmtId="0" fontId="2" fillId="0" borderId="4" xfId="0" quotePrefix="1" applyFont="1" applyFill="1" applyBorder="1" applyAlignment="1">
      <alignment vertical="center" wrapText="1"/>
    </xf>
    <xf numFmtId="0" fontId="2" fillId="0" borderId="7" xfId="0" applyFont="1" applyFill="1" applyBorder="1" applyAlignment="1">
      <alignment vertical="center" wrapText="1"/>
    </xf>
    <xf numFmtId="0" fontId="2" fillId="0" borderId="9" xfId="0" applyFont="1" applyFill="1" applyBorder="1" applyAlignment="1">
      <alignment vertical="center" wrapText="1"/>
    </xf>
    <xf numFmtId="0" fontId="2" fillId="0" borderId="6" xfId="0" applyFont="1" applyFill="1" applyBorder="1" applyAlignment="1">
      <alignment vertical="center" wrapText="1"/>
    </xf>
    <xf numFmtId="0" fontId="2" fillId="0" borderId="5" xfId="0" applyFont="1" applyFill="1" applyBorder="1" applyAlignment="1">
      <alignment horizontal="left" vertical="center"/>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xf>
    <xf numFmtId="0" fontId="2" fillId="0" borderId="10" xfId="0" applyFont="1" applyFill="1" applyBorder="1" applyAlignment="1">
      <alignment horizontal="left" vertical="center"/>
    </xf>
    <xf numFmtId="0" fontId="2" fillId="0" borderId="7" xfId="0" applyFont="1" applyFill="1" applyBorder="1" applyAlignment="1">
      <alignment vertical="top" wrapText="1"/>
    </xf>
    <xf numFmtId="0" fontId="2" fillId="0" borderId="4" xfId="0" applyFont="1" applyBorder="1" applyAlignment="1">
      <alignment horizontal="left" vertical="center" wrapText="1"/>
    </xf>
    <xf numFmtId="0" fontId="2" fillId="0" borderId="7" xfId="0" applyFont="1" applyBorder="1" applyAlignment="1">
      <alignment horizontal="left" vertical="center" wrapText="1"/>
    </xf>
    <xf numFmtId="0" fontId="2" fillId="0" borderId="9" xfId="0" applyFont="1" applyBorder="1" applyAlignment="1">
      <alignment horizontal="left" vertical="center" wrapText="1"/>
    </xf>
    <xf numFmtId="0" fontId="2" fillId="0" borderId="0" xfId="0" applyFont="1" applyBorder="1" applyAlignment="1">
      <alignment vertical="center" wrapText="1"/>
    </xf>
    <xf numFmtId="0" fontId="2" fillId="0" borderId="0" xfId="0" applyFont="1" applyBorder="1" applyAlignment="1">
      <alignment vertical="center"/>
    </xf>
    <xf numFmtId="0" fontId="2" fillId="0" borderId="15" xfId="0" applyFont="1" applyBorder="1" applyAlignment="1">
      <alignment vertical="center" wrapText="1"/>
    </xf>
    <xf numFmtId="0" fontId="2" fillId="0" borderId="5" xfId="0" applyFont="1" applyBorder="1" applyAlignment="1">
      <alignment vertical="center" wrapText="1"/>
    </xf>
    <xf numFmtId="0" fontId="2" fillId="0" borderId="8" xfId="0" applyFont="1" applyBorder="1" applyAlignment="1">
      <alignment vertical="center" wrapText="1"/>
    </xf>
    <xf numFmtId="0" fontId="2" fillId="0" borderId="4" xfId="0" applyFont="1" applyFill="1" applyBorder="1" applyAlignment="1">
      <alignment vertical="center"/>
    </xf>
    <xf numFmtId="0" fontId="2" fillId="0" borderId="9" xfId="0" applyFont="1" applyFill="1" applyBorder="1" applyAlignment="1">
      <alignment vertical="center"/>
    </xf>
    <xf numFmtId="0" fontId="2" fillId="0" borderId="4" xfId="0" applyFont="1" applyBorder="1" applyAlignment="1">
      <alignment horizontal="center" vertical="center"/>
    </xf>
    <xf numFmtId="0" fontId="2" fillId="0" borderId="7" xfId="0" applyFont="1" applyBorder="1" applyAlignment="1">
      <alignment horizontal="center" vertical="center"/>
    </xf>
    <xf numFmtId="0" fontId="2" fillId="0" borderId="9" xfId="0" applyFont="1" applyBorder="1" applyAlignment="1">
      <alignment horizontal="center" vertical="center"/>
    </xf>
    <xf numFmtId="0" fontId="2" fillId="0" borderId="4" xfId="0" applyFont="1" applyBorder="1" applyAlignment="1">
      <alignment horizontal="center" vertical="center" wrapText="1"/>
    </xf>
    <xf numFmtId="0" fontId="2" fillId="0" borderId="7" xfId="0" applyFont="1" applyBorder="1" applyAlignment="1">
      <alignment horizontal="center" vertical="center" wrapText="1"/>
    </xf>
    <xf numFmtId="0" fontId="2" fillId="0" borderId="9" xfId="0" applyFont="1" applyBorder="1" applyAlignment="1">
      <alignment horizontal="center" vertical="center" wrapText="1"/>
    </xf>
    <xf numFmtId="0" fontId="2" fillId="0" borderId="2" xfId="0" applyFont="1" applyBorder="1" applyAlignment="1">
      <alignment horizontal="left" vertical="center" wrapText="1"/>
    </xf>
    <xf numFmtId="49" fontId="2" fillId="0" borderId="3" xfId="0" applyNumberFormat="1" applyFont="1" applyBorder="1" applyAlignment="1">
      <alignment horizontal="center" vertical="center"/>
    </xf>
    <xf numFmtId="0" fontId="2" fillId="0" borderId="4"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9" xfId="0" applyFont="1" applyFill="1" applyBorder="1" applyAlignment="1">
      <alignment horizontal="center" vertical="center"/>
    </xf>
    <xf numFmtId="0" fontId="2" fillId="0" borderId="2" xfId="0" applyFont="1" applyFill="1" applyBorder="1" applyAlignment="1">
      <alignment horizontal="left" vertical="center" wrapText="1"/>
    </xf>
    <xf numFmtId="49" fontId="2" fillId="0" borderId="3" xfId="0" applyNumberFormat="1" applyFont="1" applyFill="1" applyBorder="1" applyAlignment="1">
      <alignment horizontal="center" vertical="center"/>
    </xf>
    <xf numFmtId="0" fontId="2" fillId="0" borderId="3" xfId="0" applyFont="1" applyFill="1" applyBorder="1" applyAlignment="1">
      <alignment horizontal="left" vertical="center" wrapText="1"/>
    </xf>
    <xf numFmtId="0" fontId="2" fillId="0" borderId="3" xfId="0" applyFont="1" applyBorder="1" applyAlignment="1">
      <alignment horizontal="left" vertical="center" wrapText="1"/>
    </xf>
    <xf numFmtId="49" fontId="2" fillId="0" borderId="4" xfId="0" applyNumberFormat="1" applyFont="1" applyBorder="1" applyAlignment="1">
      <alignment horizontal="center" vertical="center"/>
    </xf>
    <xf numFmtId="49" fontId="2" fillId="0" borderId="7" xfId="0" applyNumberFormat="1" applyFont="1" applyBorder="1" applyAlignment="1">
      <alignment horizontal="center" vertical="center"/>
    </xf>
    <xf numFmtId="49" fontId="2" fillId="0" borderId="9" xfId="0" applyNumberFormat="1" applyFont="1" applyBorder="1" applyAlignment="1">
      <alignment horizontal="center" vertical="center"/>
    </xf>
    <xf numFmtId="0" fontId="2" fillId="0" borderId="12"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 fillId="0" borderId="14" xfId="0" applyFont="1" applyFill="1" applyBorder="1" applyAlignment="1">
      <alignment horizontal="left" vertical="center" wrapText="1"/>
    </xf>
    <xf numFmtId="0" fontId="2" fillId="0" borderId="4" xfId="0" applyFont="1" applyBorder="1" applyAlignment="1">
      <alignment horizontal="left" vertical="center" wrapText="1"/>
    </xf>
    <xf numFmtId="0" fontId="2" fillId="0" borderId="7" xfId="0" applyFont="1" applyBorder="1" applyAlignment="1">
      <alignment horizontal="left" vertical="center" wrapText="1"/>
    </xf>
    <xf numFmtId="0" fontId="2" fillId="0" borderId="9" xfId="0" applyFont="1" applyBorder="1" applyAlignment="1">
      <alignment horizontal="left" vertical="center" wrapText="1"/>
    </xf>
    <xf numFmtId="0" fontId="5" fillId="0" borderId="4" xfId="0" applyFont="1" applyBorder="1" applyAlignment="1">
      <alignment horizontal="center" vertical="center"/>
    </xf>
    <xf numFmtId="0" fontId="2" fillId="0" borderId="12" xfId="0" applyFont="1" applyBorder="1" applyAlignment="1">
      <alignment horizontal="left" vertical="center" wrapText="1"/>
    </xf>
    <xf numFmtId="0" fontId="2" fillId="0" borderId="13" xfId="0" applyFont="1" applyBorder="1" applyAlignment="1">
      <alignment horizontal="left" vertical="center" wrapText="1"/>
    </xf>
    <xf numFmtId="0" fontId="2" fillId="0" borderId="14" xfId="0" applyFont="1" applyBorder="1" applyAlignment="1">
      <alignment horizontal="left" vertical="center" wrapText="1"/>
    </xf>
    <xf numFmtId="0" fontId="2" fillId="0" borderId="5" xfId="0" applyFont="1" applyBorder="1" applyAlignment="1">
      <alignment horizontal="center" vertical="center"/>
    </xf>
    <xf numFmtId="0" fontId="2" fillId="0" borderId="8" xfId="0" applyFont="1" applyBorder="1" applyAlignment="1">
      <alignment horizontal="center" vertical="center"/>
    </xf>
    <xf numFmtId="0" fontId="2" fillId="0" borderId="10" xfId="0" applyFont="1" applyBorder="1" applyAlignment="1">
      <alignment horizontal="center" vertical="center"/>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2" fillId="0" borderId="5"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0" xfId="0" applyFont="1" applyBorder="1" applyAlignment="1">
      <alignment horizontal="center" vertical="center" wrapText="1"/>
    </xf>
    <xf numFmtId="49" fontId="2" fillId="0" borderId="3" xfId="0" quotePrefix="1" applyNumberFormat="1" applyFont="1" applyBorder="1" applyAlignment="1">
      <alignment horizontal="center" vertical="center"/>
    </xf>
    <xf numFmtId="49" fontId="2" fillId="0" borderId="4" xfId="0" quotePrefix="1" applyNumberFormat="1" applyFont="1" applyBorder="1" applyAlignment="1">
      <alignment horizontal="center" vertical="center"/>
    </xf>
    <xf numFmtId="49" fontId="2" fillId="0" borderId="7" xfId="0" quotePrefix="1" applyNumberFormat="1" applyFont="1" applyBorder="1" applyAlignment="1">
      <alignment horizontal="center" vertical="center"/>
    </xf>
    <xf numFmtId="49" fontId="2" fillId="0" borderId="9" xfId="0" quotePrefix="1" applyNumberFormat="1" applyFont="1" applyBorder="1" applyAlignment="1">
      <alignment horizontal="center" vertical="center"/>
    </xf>
    <xf numFmtId="0" fontId="2" fillId="0" borderId="4"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2" xfId="0" applyFont="1" applyBorder="1" applyAlignment="1">
      <alignment horizontal="center" vertical="center"/>
    </xf>
    <xf numFmtId="49" fontId="2" fillId="0" borderId="2" xfId="0" applyNumberFormat="1" applyFont="1" applyBorder="1" applyAlignment="1">
      <alignment horizontal="left" vertical="center" wrapText="1"/>
    </xf>
    <xf numFmtId="0" fontId="2" fillId="0" borderId="0" xfId="0" quotePrefix="1"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2D4D6-031A-4A4B-B553-A21EEBFE36BC}">
  <sheetPr codeName="Sheet1">
    <pageSetUpPr fitToPage="1"/>
  </sheetPr>
  <dimension ref="A1:AL993"/>
  <sheetViews>
    <sheetView tabSelected="1" zoomScale="90" zoomScaleNormal="90" workbookViewId="0">
      <pane xSplit="2" ySplit="5" topLeftCell="C977" activePane="bottomRight" state="frozen"/>
      <selection pane="topRight" activeCell="C1" sqref="C1"/>
      <selection pane="bottomLeft" activeCell="A6" sqref="A6"/>
      <selection pane="bottomRight" activeCell="H6" sqref="H6:H993"/>
    </sheetView>
  </sheetViews>
  <sheetFormatPr defaultColWidth="8.85546875" defaultRowHeight="15" x14ac:dyDescent="0.25"/>
  <cols>
    <col min="1" max="1" width="22.140625" style="2" customWidth="1"/>
    <col min="2" max="2" width="21.140625" style="2" bestFit="1" customWidth="1"/>
    <col min="3" max="3" width="14.5703125" style="2" bestFit="1" customWidth="1"/>
    <col min="4" max="4" width="38.42578125" style="2" customWidth="1"/>
    <col min="5" max="5" width="55.7109375" style="3" customWidth="1"/>
    <col min="6" max="6" width="11.140625" style="4" bestFit="1" customWidth="1"/>
    <col min="7" max="7" width="20.5703125" style="34" customWidth="1"/>
    <col min="8" max="16384" width="8.85546875" style="2"/>
  </cols>
  <sheetData>
    <row r="1" spans="1:38" x14ac:dyDescent="0.25">
      <c r="A1" s="1" t="s">
        <v>0</v>
      </c>
      <c r="D1" s="3"/>
      <c r="E1" s="4"/>
      <c r="F1" s="5"/>
      <c r="J1" s="114"/>
    </row>
    <row r="2" spans="1:38" x14ac:dyDescent="0.25">
      <c r="A2" s="1" t="s">
        <v>1</v>
      </c>
      <c r="D2" s="3"/>
      <c r="E2" s="4"/>
      <c r="F2" s="5"/>
      <c r="K2"/>
      <c r="L2"/>
      <c r="M2"/>
      <c r="N2"/>
      <c r="O2"/>
      <c r="P2"/>
      <c r="Q2"/>
      <c r="R2"/>
      <c r="S2"/>
      <c r="T2"/>
      <c r="U2"/>
      <c r="V2"/>
      <c r="W2"/>
      <c r="X2"/>
      <c r="Y2"/>
      <c r="Z2"/>
      <c r="AA2"/>
      <c r="AB2"/>
      <c r="AC2"/>
      <c r="AD2"/>
      <c r="AE2"/>
      <c r="AF2"/>
      <c r="AG2"/>
      <c r="AH2"/>
      <c r="AI2"/>
      <c r="AJ2"/>
      <c r="AK2"/>
      <c r="AL2"/>
    </row>
    <row r="3" spans="1:38" x14ac:dyDescent="0.25">
      <c r="D3" s="3"/>
      <c r="E3" s="4"/>
      <c r="F3" s="5"/>
    </row>
    <row r="4" spans="1:38" x14ac:dyDescent="0.25">
      <c r="D4" s="3"/>
      <c r="E4" s="4"/>
      <c r="F4" s="5"/>
    </row>
    <row r="5" spans="1:38" x14ac:dyDescent="0.25">
      <c r="A5" s="7" t="s">
        <v>2</v>
      </c>
      <c r="B5" s="8" t="s">
        <v>3</v>
      </c>
      <c r="C5" s="100" t="s">
        <v>4</v>
      </c>
      <c r="D5" s="101"/>
      <c r="E5" s="9" t="s">
        <v>5</v>
      </c>
      <c r="F5" s="10" t="s">
        <v>6</v>
      </c>
      <c r="G5" s="35" t="s">
        <v>7</v>
      </c>
      <c r="H5" s="2" t="s">
        <v>992</v>
      </c>
    </row>
    <row r="6" spans="1:38" x14ac:dyDescent="0.25">
      <c r="A6" s="69" t="s">
        <v>8</v>
      </c>
      <c r="B6" s="97" t="s">
        <v>9</v>
      </c>
      <c r="C6" s="11" t="s">
        <v>4</v>
      </c>
      <c r="D6" s="12" t="s">
        <v>10</v>
      </c>
      <c r="E6" s="75" t="s">
        <v>11</v>
      </c>
      <c r="F6" s="76" t="s">
        <v>12</v>
      </c>
      <c r="G6" s="59" t="s">
        <v>13</v>
      </c>
      <c r="H6" s="2" t="str">
        <f t="shared" ref="H6:H69" si="0">"label variable "&amp;LOWER(B6)&amp;" "&amp;CHAR(34)&amp;D6&amp;CHAR(34)</f>
        <v>label variable tbirth_year "Year of birth"</v>
      </c>
    </row>
    <row r="7" spans="1:38" x14ac:dyDescent="0.25">
      <c r="A7" s="70"/>
      <c r="B7" s="98"/>
      <c r="C7" s="14" t="s">
        <v>14</v>
      </c>
      <c r="D7" s="2" t="s">
        <v>15</v>
      </c>
      <c r="E7" s="75"/>
      <c r="F7" s="76"/>
      <c r="G7" s="60" t="s">
        <v>16</v>
      </c>
      <c r="H7" s="2" t="str">
        <f>IFERROR(IF(AND(NOT(ISERROR(LEFT(D7,FIND(")",D7)-1)*1)),ISERROR(FIND("-",LEFT(D7,FIND(")",D7)-1))),EXACT(RIGHT(LEFT(D7,FIND(" ",D7)),LEN(LEFT(D7,FIND(" ",D7)))-FIND(")",D7)+1),") ")),SUBSTITUTE("label define "&amp;LOWER(B6)&amp;"val "&amp;SUBSTITUTE(SUBSTITUTE(SUBSTITUTE(SUBSTITUTE(D7,CHAR(34),"*"),") "," "&amp;CHAR(34))," "&amp;CHAR(10),CHAR(10)),CHAR(10),CHAR(34)&amp;" ")&amp;CHAR(34),"&lt;.m&gt;","-88"),""),"")</f>
        <v/>
      </c>
    </row>
    <row r="8" spans="1:38" x14ac:dyDescent="0.25">
      <c r="A8" s="70"/>
      <c r="B8" s="98"/>
      <c r="C8" s="14" t="s">
        <v>17</v>
      </c>
      <c r="D8" s="2" t="s">
        <v>18</v>
      </c>
      <c r="E8" s="75"/>
      <c r="F8" s="76"/>
      <c r="G8" s="60" t="s">
        <v>19</v>
      </c>
      <c r="H8" s="2" t="str">
        <f t="shared" ref="H8" si="1">IF(H7="","","label values "&amp;LOWER(B6)&amp;" "&amp;LOWER(B6)&amp;"val")</f>
        <v/>
      </c>
    </row>
    <row r="9" spans="1:38" x14ac:dyDescent="0.25">
      <c r="A9" s="71"/>
      <c r="B9" s="99"/>
      <c r="C9" s="16" t="s">
        <v>20</v>
      </c>
      <c r="D9" s="17" t="s">
        <v>21</v>
      </c>
      <c r="E9" s="75"/>
      <c r="F9" s="76"/>
      <c r="G9" s="61"/>
      <c r="H9" s="2" t="str">
        <f>SUBSTITUTE(SUBSTITUTE(SUBSTITUTE(SUBSTITUTE(TRIM("notes "&amp;LOWER(B6)&amp;": "&amp;IF(OR(ISBLANK(E6),E6="",E6=0),"[No question wording available]",E6)&amp;" "&amp;C8&amp;": "&amp;D8&amp;IF(NOT(OR(ISBLANK(D9),D9="",D9=0)),"; "&amp;C9&amp;": "&amp;D9,""))," "&amp;CHAR(10),CHAR(10)),CHAR(10)," ")," "&amp;CHAR(13),CHAR(13)),CHAR(13)," ")</f>
        <v>notes tbirth_year: What year were you born? Please enter a number. Universe: All persons born before 2005; Internal Notes: Topcoded 1935-2005</v>
      </c>
    </row>
    <row r="10" spans="1:38" ht="15" customHeight="1" x14ac:dyDescent="0.25">
      <c r="A10" s="72" t="s">
        <v>22</v>
      </c>
      <c r="B10" s="102" t="s">
        <v>23</v>
      </c>
      <c r="C10" s="11" t="s">
        <v>4</v>
      </c>
      <c r="D10" s="19" t="s">
        <v>24</v>
      </c>
      <c r="E10" s="75" t="s">
        <v>25</v>
      </c>
      <c r="F10" s="76" t="s">
        <v>26</v>
      </c>
      <c r="G10" s="59" t="s">
        <v>13</v>
      </c>
      <c r="H10" s="2" t="str">
        <f t="shared" si="0"/>
        <v>label variable rhispanic "Hispanic origin"</v>
      </c>
    </row>
    <row r="11" spans="1:38" ht="30" x14ac:dyDescent="0.25">
      <c r="A11" s="73"/>
      <c r="B11" s="103"/>
      <c r="C11" s="14" t="s">
        <v>14</v>
      </c>
      <c r="D11" s="6" t="s">
        <v>27</v>
      </c>
      <c r="E11" s="75"/>
      <c r="F11" s="76"/>
      <c r="G11" s="60" t="s">
        <v>28</v>
      </c>
      <c r="H11" s="2" t="str">
        <f t="shared" ref="H11:H74" si="2">IFERROR(IF(AND(NOT(ISERROR(LEFT(D11,FIND(")",D11)-1)*1)),ISERROR(FIND("-",LEFT(D11,FIND(")",D11)-1))),EXACT(RIGHT(LEFT(D11,FIND(" ",D11)),LEN(LEFT(D11,FIND(" ",D11)))-FIND(")",D11)+1),") ")),SUBSTITUTE("label define "&amp;LOWER(B10)&amp;"val "&amp;SUBSTITUTE(SUBSTITUTE(SUBSTITUTE(SUBSTITUTE(D11,CHAR(34),"*"),") "," "&amp;CHAR(34))," "&amp;CHAR(10),CHAR(10)),CHAR(10),CHAR(34)&amp;" ")&amp;CHAR(34),"&lt;.m&gt;","-88"),""),"")</f>
        <v>label define rhispanicval 1 "No, not of Hispanic, Latino, or Spanish origin " 2 "Yes, of Hispanic, Latino, or Spanish origin"</v>
      </c>
    </row>
    <row r="12" spans="1:38" x14ac:dyDescent="0.25">
      <c r="A12" s="73"/>
      <c r="B12" s="103"/>
      <c r="C12" s="14" t="s">
        <v>17</v>
      </c>
      <c r="D12" s="2" t="s">
        <v>18</v>
      </c>
      <c r="E12" s="75"/>
      <c r="F12" s="76"/>
      <c r="G12" s="60" t="s">
        <v>19</v>
      </c>
      <c r="H12" s="2" t="str">
        <f t="shared" ref="H12:H72" si="3">IF(H11="","","label values "&amp;LOWER(B10)&amp;" "&amp;LOWER(B10)&amp;"val")</f>
        <v>label values rhispanic rhispanicval</v>
      </c>
    </row>
    <row r="13" spans="1:38" x14ac:dyDescent="0.25">
      <c r="A13" s="74"/>
      <c r="B13" s="104"/>
      <c r="C13" s="16" t="s">
        <v>20</v>
      </c>
      <c r="D13" s="18"/>
      <c r="E13" s="75"/>
      <c r="F13" s="76"/>
      <c r="G13" s="61" t="s">
        <v>19</v>
      </c>
      <c r="H13" s="2" t="str">
        <f t="shared" ref="H13" si="4">SUBSTITUTE(SUBSTITUTE(SUBSTITUTE(SUBSTITUTE(TRIM("notes "&amp;LOWER(B10)&amp;": "&amp;IF(OR(ISBLANK(E10),E10="",E10=0),"[No question wording available]",E10)&amp;" "&amp;C12&amp;": "&amp;D12&amp;IF(NOT(OR(ISBLANK(D13),D13="",D13=0)),"; "&amp;C13&amp;": "&amp;D13,""))," "&amp;CHAR(10),CHAR(10)),CHAR(10)," ")," "&amp;CHAR(13),CHAR(13)),CHAR(13)," ")</f>
        <v>notes rhispanic: Are you of Hispanic, Latino, or Spanish origin? Universe: All persons born before 2005</v>
      </c>
    </row>
    <row r="14" spans="1:38" x14ac:dyDescent="0.25">
      <c r="A14" s="69" t="s">
        <v>29</v>
      </c>
      <c r="B14" s="72" t="s">
        <v>30</v>
      </c>
      <c r="C14" s="11" t="s">
        <v>4</v>
      </c>
      <c r="D14" s="19" t="s">
        <v>31</v>
      </c>
      <c r="E14" s="75" t="s">
        <v>32</v>
      </c>
      <c r="F14" s="76" t="s">
        <v>33</v>
      </c>
      <c r="G14" s="59" t="s">
        <v>13</v>
      </c>
      <c r="H14" s="2" t="str">
        <f t="shared" si="0"/>
        <v>label variable rrace "Race &amp; Ethnicity"</v>
      </c>
    </row>
    <row r="15" spans="1:38" ht="60" x14ac:dyDescent="0.25">
      <c r="A15" s="70"/>
      <c r="B15" s="73"/>
      <c r="C15" s="14" t="s">
        <v>14</v>
      </c>
      <c r="D15" s="6" t="s">
        <v>34</v>
      </c>
      <c r="E15" s="75"/>
      <c r="F15" s="76"/>
      <c r="G15" s="60" t="s">
        <v>28</v>
      </c>
      <c r="H15" s="2" t="str">
        <f t="shared" ref="H15:H78" si="5">IFERROR(IF(AND(NOT(ISERROR(LEFT(D15,FIND(")",D15)-1)*1)),ISERROR(FIND("-",LEFT(D15,FIND(")",D15)-1))),EXACT(RIGHT(LEFT(D15,FIND(" ",D15)),LEN(LEFT(D15,FIND(" ",D15)))-FIND(")",D15)+1),") ")),SUBSTITUTE("label define "&amp;LOWER(B14)&amp;"val "&amp;SUBSTITUTE(SUBSTITUTE(SUBSTITUTE(SUBSTITUTE(D15,CHAR(34),"*"),") "," "&amp;CHAR(34))," "&amp;CHAR(10),CHAR(10)),CHAR(10),CHAR(34)&amp;" ")&amp;CHAR(34),"&lt;.m&gt;","-88"),""),"")</f>
        <v>label define rraceval 1 "White, Alone" 2 "Black, Alone" 3 "Asian, Alone" 4 "Any other race alone, or race in combination"</v>
      </c>
    </row>
    <row r="16" spans="1:38" x14ac:dyDescent="0.25">
      <c r="A16" s="70"/>
      <c r="B16" s="73"/>
      <c r="C16" s="14" t="s">
        <v>17</v>
      </c>
      <c r="D16" s="2" t="s">
        <v>18</v>
      </c>
      <c r="E16" s="75"/>
      <c r="F16" s="76"/>
      <c r="G16" s="60" t="s">
        <v>19</v>
      </c>
      <c r="H16" s="2" t="str">
        <f t="shared" si="3"/>
        <v>label values rrace rraceval</v>
      </c>
    </row>
    <row r="17" spans="1:8" x14ac:dyDescent="0.25">
      <c r="A17" s="71"/>
      <c r="B17" s="74"/>
      <c r="C17" s="16" t="s">
        <v>20</v>
      </c>
      <c r="D17" s="6"/>
      <c r="E17" s="75"/>
      <c r="F17" s="76"/>
      <c r="G17" s="61" t="s">
        <v>19</v>
      </c>
      <c r="H17" s="2" t="str">
        <f t="shared" ref="H17" si="6">SUBSTITUTE(SUBSTITUTE(SUBSTITUTE(SUBSTITUTE(TRIM("notes "&amp;LOWER(B14)&amp;": "&amp;IF(OR(ISBLANK(E14),E14="",E14=0),"[No question wording available]",E14)&amp;" "&amp;C16&amp;": "&amp;D16&amp;IF(NOT(OR(ISBLANK(D17),D17="",D17=0)),"; "&amp;C17&amp;": "&amp;D17,""))," "&amp;CHAR(10),CHAR(10)),CHAR(10)," ")," "&amp;CHAR(13),CHAR(13)),CHAR(13)," ")</f>
        <v>notes rrace: What is your race? Please select all that apply. Universe: All persons born before 2005</v>
      </c>
    </row>
    <row r="18" spans="1:8" x14ac:dyDescent="0.25">
      <c r="A18" s="69" t="s">
        <v>35</v>
      </c>
      <c r="B18" s="72" t="s">
        <v>36</v>
      </c>
      <c r="C18" s="11" t="s">
        <v>4</v>
      </c>
      <c r="D18" s="19" t="s">
        <v>37</v>
      </c>
      <c r="E18" s="75" t="s">
        <v>38</v>
      </c>
      <c r="F18" s="76" t="s">
        <v>39</v>
      </c>
      <c r="G18" s="59" t="s">
        <v>13</v>
      </c>
      <c r="H18" s="2" t="str">
        <f t="shared" si="0"/>
        <v>label variable eeduc "Educational attainment"</v>
      </c>
    </row>
    <row r="19" spans="1:8" ht="135" x14ac:dyDescent="0.25">
      <c r="A19" s="70"/>
      <c r="B19" s="73"/>
      <c r="C19" s="14" t="s">
        <v>14</v>
      </c>
      <c r="D19" s="6" t="s">
        <v>40</v>
      </c>
      <c r="E19" s="75"/>
      <c r="F19" s="76"/>
      <c r="G19" s="60" t="s">
        <v>19</v>
      </c>
      <c r="H19" s="2" t="str">
        <f t="shared" ref="H19:H82" si="7">IFERROR(IF(AND(NOT(ISERROR(LEFT(D19,FIND(")",D19)-1)*1)),ISERROR(FIND("-",LEFT(D19,FIND(")",D19)-1))),EXACT(RIGHT(LEFT(D19,FIND(" ",D19)),LEN(LEFT(D19,FIND(" ",D19)))-FIND(")",D19)+1),") ")),SUBSTITUTE("label define "&amp;LOWER(B18)&amp;"val "&amp;SUBSTITUTE(SUBSTITUTE(SUBSTITUTE(SUBSTITUTE(D19,CHAR(34),"*"),") "," "&amp;CHAR(34))," "&amp;CHAR(10),CHAR(10)),CHAR(10),CHAR(34)&amp;" ")&amp;CHAR(34),"&lt;.m&gt;","-88"),""),"")</f>
        <v>label define eeducval 1 "Less than high school" 2 "Some high school" 3 "High school graduate or equivalent (for example GED)" 4 "Some college, but degree not received or is in progress" 5 "Associate’s degree (for example AA, AS)" 6 "Bachelor's degree (for example BA, BS, AB)" 7 "Graduate degree (for example master's, professional, doctorate)" -99 "Question seen but category not selected" -88 "Missing / Did not report"</v>
      </c>
    </row>
    <row r="20" spans="1:8" x14ac:dyDescent="0.25">
      <c r="A20" s="70"/>
      <c r="B20" s="73"/>
      <c r="C20" s="14" t="s">
        <v>17</v>
      </c>
      <c r="D20" s="2" t="s">
        <v>18</v>
      </c>
      <c r="E20" s="75"/>
      <c r="F20" s="76"/>
      <c r="G20" s="60" t="s">
        <v>19</v>
      </c>
      <c r="H20" s="2" t="str">
        <f t="shared" si="3"/>
        <v>label values eeduc eeducval</v>
      </c>
    </row>
    <row r="21" spans="1:8" x14ac:dyDescent="0.25">
      <c r="A21" s="71"/>
      <c r="B21" s="74"/>
      <c r="C21" s="16" t="s">
        <v>20</v>
      </c>
      <c r="D21" s="6"/>
      <c r="E21" s="75"/>
      <c r="F21" s="76"/>
      <c r="G21" s="61" t="s">
        <v>19</v>
      </c>
      <c r="H21" s="2" t="str">
        <f t="shared" ref="H21" si="8">SUBSTITUTE(SUBSTITUTE(SUBSTITUTE(SUBSTITUTE(TRIM("notes "&amp;LOWER(B18)&amp;": "&amp;IF(OR(ISBLANK(E18),E18="",E18=0),"[No question wording available]",E18)&amp;" "&amp;C20&amp;": "&amp;D20&amp;IF(NOT(OR(ISBLANK(D21),D21="",D21=0)),"; "&amp;C21&amp;": "&amp;D21,""))," "&amp;CHAR(10),CHAR(10)),CHAR(10)," ")," "&amp;CHAR(13),CHAR(13)),CHAR(13)," ")</f>
        <v>notes eeduc: What is the highest  degree or level of school you have completed? Select  only one answer. Universe: All persons born before 2005</v>
      </c>
    </row>
    <row r="22" spans="1:8" x14ac:dyDescent="0.25">
      <c r="A22" s="69" t="s">
        <v>41</v>
      </c>
      <c r="B22" s="72" t="s">
        <v>42</v>
      </c>
      <c r="C22" s="11" t="s">
        <v>4</v>
      </c>
      <c r="D22" s="19" t="s">
        <v>43</v>
      </c>
      <c r="E22" s="75" t="s">
        <v>44</v>
      </c>
      <c r="F22" s="76" t="s">
        <v>45</v>
      </c>
      <c r="G22" s="59" t="s">
        <v>13</v>
      </c>
      <c r="H22" s="2" t="str">
        <f t="shared" si="0"/>
        <v>label variable ms "Marital status"</v>
      </c>
    </row>
    <row r="23" spans="1:8" ht="105" x14ac:dyDescent="0.25">
      <c r="A23" s="70"/>
      <c r="B23" s="73"/>
      <c r="C23" s="14" t="s">
        <v>14</v>
      </c>
      <c r="D23" s="6" t="s">
        <v>46</v>
      </c>
      <c r="E23" s="75"/>
      <c r="F23" s="76"/>
      <c r="G23" s="60" t="s">
        <v>19</v>
      </c>
      <c r="H23" s="2" t="str">
        <f t="shared" ref="H23:H86" si="9">IFERROR(IF(AND(NOT(ISERROR(LEFT(D23,FIND(")",D23)-1)*1)),ISERROR(FIND("-",LEFT(D23,FIND(")",D23)-1))),EXACT(RIGHT(LEFT(D23,FIND(" ",D23)),LEN(LEFT(D23,FIND(" ",D23)))-FIND(")",D23)+1),") ")),SUBSTITUTE("label define "&amp;LOWER(B22)&amp;"val "&amp;SUBSTITUTE(SUBSTITUTE(SUBSTITUTE(SUBSTITUTE(D23,CHAR(34),"*"),") "," "&amp;CHAR(34))," "&amp;CHAR(10),CHAR(10)),CHAR(10),CHAR(34)&amp;" ")&amp;CHAR(34),"&lt;.m&gt;","-88"),""),"")</f>
        <v>label define msval 1 "Now married" 2 "Widowed" 3 "Divorced" 4 "Separated" 5 "Never married" -99 "Question seen but category not selected" -88 "Missing / Did not report"</v>
      </c>
    </row>
    <row r="24" spans="1:8" x14ac:dyDescent="0.25">
      <c r="A24" s="70"/>
      <c r="B24" s="73"/>
      <c r="C24" s="14" t="s">
        <v>17</v>
      </c>
      <c r="D24" s="2" t="s">
        <v>18</v>
      </c>
      <c r="E24" s="75"/>
      <c r="F24" s="76"/>
      <c r="G24" s="60" t="s">
        <v>19</v>
      </c>
      <c r="H24" s="2" t="str">
        <f t="shared" si="3"/>
        <v>label values ms msval</v>
      </c>
    </row>
    <row r="25" spans="1:8" x14ac:dyDescent="0.25">
      <c r="A25" s="71"/>
      <c r="B25" s="74"/>
      <c r="C25" s="16" t="s">
        <v>20</v>
      </c>
      <c r="D25" s="6"/>
      <c r="E25" s="75"/>
      <c r="F25" s="76"/>
      <c r="G25" s="61" t="s">
        <v>19</v>
      </c>
      <c r="H25" s="2" t="str">
        <f t="shared" ref="H25" si="10">SUBSTITUTE(SUBSTITUTE(SUBSTITUTE(SUBSTITUTE(TRIM("notes "&amp;LOWER(B22)&amp;": "&amp;IF(OR(ISBLANK(E22),E22="",E22=0),"[No question wording available]",E22)&amp;" "&amp;C24&amp;": "&amp;D24&amp;IF(NOT(OR(ISBLANK(D25),D25="",D25=0)),"; "&amp;C25&amp;": "&amp;D25,""))," "&amp;CHAR(10),CHAR(10)),CHAR(10)," ")," "&amp;CHAR(13),CHAR(13)),CHAR(13)," ")</f>
        <v>notes ms: What is your marital  status? Select only one answer. Universe: All persons born before 2005</v>
      </c>
    </row>
    <row r="26" spans="1:8" x14ac:dyDescent="0.25">
      <c r="A26" s="69" t="s">
        <v>47</v>
      </c>
      <c r="B26" s="72" t="s">
        <v>48</v>
      </c>
      <c r="C26" s="14" t="s">
        <v>4</v>
      </c>
      <c r="D26" s="20" t="s">
        <v>49</v>
      </c>
      <c r="E26" s="75" t="s">
        <v>50</v>
      </c>
      <c r="F26" s="76" t="s">
        <v>26</v>
      </c>
      <c r="G26" s="36" t="s">
        <v>51</v>
      </c>
      <c r="H26" s="2" t="str">
        <f t="shared" si="0"/>
        <v>label variable egenid_birth "Gender at birth"</v>
      </c>
    </row>
    <row r="27" spans="1:8" ht="30" x14ac:dyDescent="0.25">
      <c r="A27" s="70"/>
      <c r="B27" s="73"/>
      <c r="C27" s="14" t="s">
        <v>14</v>
      </c>
      <c r="D27" s="15" t="s">
        <v>52</v>
      </c>
      <c r="E27" s="75"/>
      <c r="F27" s="76"/>
      <c r="G27" s="60" t="s">
        <v>19</v>
      </c>
      <c r="H27" s="2" t="str">
        <f t="shared" ref="H27:H90" si="11">IFERROR(IF(AND(NOT(ISERROR(LEFT(D27,FIND(")",D27)-1)*1)),ISERROR(FIND("-",LEFT(D27,FIND(")",D27)-1))),EXACT(RIGHT(LEFT(D27,FIND(" ",D27)),LEN(LEFT(D27,FIND(" ",D27)))-FIND(")",D27)+1),") ")),SUBSTITUTE("label define "&amp;LOWER(B26)&amp;"val "&amp;SUBSTITUTE(SUBSTITUTE(SUBSTITUTE(SUBSTITUTE(D27,CHAR(34),"*"),") "," "&amp;CHAR(34))," "&amp;CHAR(10),CHAR(10)),CHAR(10),CHAR(34)&amp;" ")&amp;CHAR(34),"&lt;.m&gt;","-88"),""),"")</f>
        <v>label define egenid_birthval 1 "Male" 2 "Female"</v>
      </c>
    </row>
    <row r="28" spans="1:8" x14ac:dyDescent="0.25">
      <c r="A28" s="70"/>
      <c r="B28" s="73"/>
      <c r="C28" s="14" t="s">
        <v>17</v>
      </c>
      <c r="D28" s="21" t="s">
        <v>18</v>
      </c>
      <c r="E28" s="75"/>
      <c r="F28" s="76"/>
      <c r="G28" s="60" t="s">
        <v>19</v>
      </c>
      <c r="H28" s="2" t="str">
        <f t="shared" si="3"/>
        <v>label values egenid_birth egenid_birthval</v>
      </c>
    </row>
    <row r="29" spans="1:8" x14ac:dyDescent="0.25">
      <c r="A29" s="71"/>
      <c r="B29" s="74"/>
      <c r="C29" s="14" t="s">
        <v>20</v>
      </c>
      <c r="D29" s="18"/>
      <c r="E29" s="75"/>
      <c r="F29" s="76"/>
      <c r="G29" s="61" t="s">
        <v>19</v>
      </c>
      <c r="H29" s="2" t="str">
        <f t="shared" ref="H29" si="12">SUBSTITUTE(SUBSTITUTE(SUBSTITUTE(SUBSTITUTE(TRIM("notes "&amp;LOWER(B26)&amp;": "&amp;IF(OR(ISBLANK(E26),E26="",E26=0),"[No question wording available]",E26)&amp;" "&amp;C28&amp;": "&amp;D28&amp;IF(NOT(OR(ISBLANK(D29),D29="",D29=0)),"; "&amp;C29&amp;": "&amp;D29,""))," "&amp;CHAR(10),CHAR(10)),CHAR(10)," ")," "&amp;CHAR(13),CHAR(13)),CHAR(13)," ")</f>
        <v>notes egenid_birth: What sex were you assigned at birth, on your original birth certificate? Universe: All persons born before 2005</v>
      </c>
    </row>
    <row r="30" spans="1:8" x14ac:dyDescent="0.25">
      <c r="A30" s="69" t="s">
        <v>53</v>
      </c>
      <c r="B30" s="72" t="s">
        <v>54</v>
      </c>
      <c r="C30" s="11" t="s">
        <v>4</v>
      </c>
      <c r="D30" s="20" t="s">
        <v>55</v>
      </c>
      <c r="E30" s="75" t="s">
        <v>56</v>
      </c>
      <c r="F30" s="76" t="s">
        <v>33</v>
      </c>
      <c r="G30" s="36" t="s">
        <v>51</v>
      </c>
      <c r="H30" s="2" t="str">
        <f t="shared" si="0"/>
        <v>label variable genid_describe "Current gender identity"</v>
      </c>
    </row>
    <row r="31" spans="1:8" ht="90" x14ac:dyDescent="0.25">
      <c r="A31" s="70"/>
      <c r="B31" s="73"/>
      <c r="C31" s="14" t="s">
        <v>14</v>
      </c>
      <c r="D31" s="15" t="s">
        <v>57</v>
      </c>
      <c r="E31" s="75"/>
      <c r="F31" s="76"/>
      <c r="G31" s="60" t="s">
        <v>58</v>
      </c>
      <c r="H31" s="2" t="str">
        <f t="shared" ref="H31:H94" si="13">IFERROR(IF(AND(NOT(ISERROR(LEFT(D31,FIND(")",D31)-1)*1)),ISERROR(FIND("-",LEFT(D31,FIND(")",D31)-1))),EXACT(RIGHT(LEFT(D31,FIND(" ",D31)),LEN(LEFT(D31,FIND(" ",D31)))-FIND(")",D31)+1),") ")),SUBSTITUTE("label define "&amp;LOWER(B30)&amp;"val "&amp;SUBSTITUTE(SUBSTITUTE(SUBSTITUTE(SUBSTITUTE(D31,CHAR(34),"*"),") "," "&amp;CHAR(34))," "&amp;CHAR(10),CHAR(10)),CHAR(10),CHAR(34)&amp;" ")&amp;CHAR(34),"&lt;.m&gt;","-88"),""),"")</f>
        <v>label define genid_describeval 1 "Male" 2 "Female" 3 "Transgender" 4 "None of these" -99 "Question seen but category not selected" -88 "Missing / Did not report"</v>
      </c>
    </row>
    <row r="32" spans="1:8" x14ac:dyDescent="0.25">
      <c r="A32" s="70"/>
      <c r="B32" s="73"/>
      <c r="C32" s="14" t="s">
        <v>17</v>
      </c>
      <c r="D32" s="21" t="s">
        <v>18</v>
      </c>
      <c r="E32" s="75"/>
      <c r="F32" s="76"/>
      <c r="G32" s="60" t="s">
        <v>19</v>
      </c>
      <c r="H32" s="2" t="str">
        <f t="shared" si="3"/>
        <v>label values genid_describe genid_describeval</v>
      </c>
    </row>
    <row r="33" spans="1:8" x14ac:dyDescent="0.25">
      <c r="A33" s="71"/>
      <c r="B33" s="74"/>
      <c r="C33" s="16" t="s">
        <v>20</v>
      </c>
      <c r="D33" s="18"/>
      <c r="E33" s="75"/>
      <c r="F33" s="76"/>
      <c r="G33" s="61" t="s">
        <v>19</v>
      </c>
      <c r="H33" s="2" t="str">
        <f t="shared" ref="H33" si="14">SUBSTITUTE(SUBSTITUTE(SUBSTITUTE(SUBSTITUTE(TRIM("notes "&amp;LOWER(B30)&amp;": "&amp;IF(OR(ISBLANK(E30),E30="",E30=0),"[No question wording available]",E30)&amp;" "&amp;C32&amp;": "&amp;D32&amp;IF(NOT(OR(ISBLANK(D33),D33="",D33=0)),"; "&amp;C33&amp;": "&amp;D33,""))," "&amp;CHAR(10),CHAR(10)),CHAR(10)," ")," "&amp;CHAR(13),CHAR(13)),CHAR(13)," ")</f>
        <v>notes genid_describe: Do you currently describe yourself as male, female or transgender? Universe: All persons born before 2005</v>
      </c>
    </row>
    <row r="34" spans="1:8" x14ac:dyDescent="0.25">
      <c r="A34" s="69" t="s">
        <v>59</v>
      </c>
      <c r="B34" s="72" t="s">
        <v>60</v>
      </c>
      <c r="C34" s="11" t="s">
        <v>4</v>
      </c>
      <c r="D34" s="20" t="s">
        <v>61</v>
      </c>
      <c r="E34" s="75" t="s">
        <v>62</v>
      </c>
      <c r="F34" s="76" t="s">
        <v>45</v>
      </c>
      <c r="G34" s="36" t="s">
        <v>51</v>
      </c>
      <c r="H34" s="2" t="str">
        <f t="shared" si="0"/>
        <v>label variable sexual_orientation "Sexual orientation"</v>
      </c>
    </row>
    <row r="35" spans="1:8" ht="105" x14ac:dyDescent="0.25">
      <c r="A35" s="70"/>
      <c r="B35" s="73"/>
      <c r="C35" s="14" t="s">
        <v>14</v>
      </c>
      <c r="D35" s="15" t="s">
        <v>63</v>
      </c>
      <c r="E35" s="75"/>
      <c r="F35" s="76"/>
      <c r="G35" s="60" t="s">
        <v>19</v>
      </c>
      <c r="H35" s="2" t="str">
        <f t="shared" ref="H35:H98" si="15">IFERROR(IF(AND(NOT(ISERROR(LEFT(D35,FIND(")",D35)-1)*1)),ISERROR(FIND("-",LEFT(D35,FIND(")",D35)-1))),EXACT(RIGHT(LEFT(D35,FIND(" ",D35)),LEN(LEFT(D35,FIND(" ",D35)))-FIND(")",D35)+1),") ")),SUBSTITUTE("label define "&amp;LOWER(B34)&amp;"val "&amp;SUBSTITUTE(SUBSTITUTE(SUBSTITUTE(SUBSTITUTE(D35,CHAR(34),"*"),") "," "&amp;CHAR(34))," "&amp;CHAR(10),CHAR(10)),CHAR(10),CHAR(34)&amp;" ")&amp;CHAR(34),"&lt;.m&gt;","-88"),""),"")</f>
        <v>label define sexual_orientationval 1 "Gay or lesbian" 2 "Straight, that is not gay or lesbian" 3 "Bisexual" 4 "Something else, please specify_____________" 5 "I don’t know" -99 "Question seen but category not selected" -88 "Missing / Did not report"</v>
      </c>
    </row>
    <row r="36" spans="1:8" x14ac:dyDescent="0.25">
      <c r="A36" s="70"/>
      <c r="B36" s="73"/>
      <c r="C36" s="14" t="s">
        <v>17</v>
      </c>
      <c r="D36" s="21" t="s">
        <v>18</v>
      </c>
      <c r="E36" s="75"/>
      <c r="F36" s="76"/>
      <c r="G36" s="60" t="s">
        <v>19</v>
      </c>
      <c r="H36" s="2" t="str">
        <f t="shared" si="3"/>
        <v>label values sexual_orientation sexual_orientationval</v>
      </c>
    </row>
    <row r="37" spans="1:8" x14ac:dyDescent="0.25">
      <c r="A37" s="71"/>
      <c r="B37" s="74"/>
      <c r="C37" s="16" t="s">
        <v>20</v>
      </c>
      <c r="D37" s="18"/>
      <c r="E37" s="75"/>
      <c r="F37" s="76"/>
      <c r="G37" s="61" t="s">
        <v>19</v>
      </c>
      <c r="H37" s="2" t="str">
        <f t="shared" ref="H37" si="16">SUBSTITUTE(SUBSTITUTE(SUBSTITUTE(SUBSTITUTE(TRIM("notes "&amp;LOWER(B34)&amp;": "&amp;IF(OR(ISBLANK(E34),E34="",E34=0),"[No question wording available]",E34)&amp;" "&amp;C36&amp;": "&amp;D36&amp;IF(NOT(OR(ISBLANK(D37),D37="",D37=0)),"; "&amp;C37&amp;": "&amp;D37,""))," "&amp;CHAR(10),CHAR(10)),CHAR(10)," ")," "&amp;CHAR(13),CHAR(13)),CHAR(13)," ")</f>
        <v>notes sexual_orientation: Which of the following best represents how you think of yourself? Universe: All persons born before 2005</v>
      </c>
    </row>
    <row r="38" spans="1:8" x14ac:dyDescent="0.25">
      <c r="A38" s="69" t="s">
        <v>64</v>
      </c>
      <c r="B38" s="69" t="s">
        <v>65</v>
      </c>
      <c r="C38" s="11" t="s">
        <v>4</v>
      </c>
      <c r="D38" s="19" t="s">
        <v>66</v>
      </c>
      <c r="E38" s="75" t="s">
        <v>67</v>
      </c>
      <c r="F38" s="105" t="s">
        <v>68</v>
      </c>
      <c r="G38" s="59" t="s">
        <v>13</v>
      </c>
      <c r="H38" s="2" t="str">
        <f t="shared" si="0"/>
        <v>label variable thhld_numper "Total number of people in household"</v>
      </c>
    </row>
    <row r="39" spans="1:8" x14ac:dyDescent="0.25">
      <c r="A39" s="70"/>
      <c r="B39" s="70"/>
      <c r="C39" s="14" t="s">
        <v>14</v>
      </c>
      <c r="D39" s="6" t="s">
        <v>69</v>
      </c>
      <c r="E39" s="75"/>
      <c r="F39" s="105"/>
      <c r="G39" s="60" t="s">
        <v>19</v>
      </c>
      <c r="H39" s="2" t="str">
        <f t="shared" ref="H39:H102" si="17">IFERROR(IF(AND(NOT(ISERROR(LEFT(D39,FIND(")",D39)-1)*1)),ISERROR(FIND("-",LEFT(D39,FIND(")",D39)-1))),EXACT(RIGHT(LEFT(D39,FIND(" ",D39)),LEN(LEFT(D39,FIND(" ",D39)))-FIND(")",D39)+1),") ")),SUBSTITUTE("label define "&amp;LOWER(B38)&amp;"val "&amp;SUBSTITUTE(SUBSTITUTE(SUBSTITUTE(SUBSTITUTE(D39,CHAR(34),"*"),") "," "&amp;CHAR(34))," "&amp;CHAR(10),CHAR(10)),CHAR(10),CHAR(34)&amp;" ")&amp;CHAR(34),"&lt;.m&gt;","-88"),""),"")</f>
        <v/>
      </c>
    </row>
    <row r="40" spans="1:8" x14ac:dyDescent="0.25">
      <c r="A40" s="70"/>
      <c r="B40" s="70"/>
      <c r="C40" s="14" t="s">
        <v>17</v>
      </c>
      <c r="D40" s="2" t="s">
        <v>18</v>
      </c>
      <c r="E40" s="75"/>
      <c r="F40" s="105"/>
      <c r="G40" s="60" t="s">
        <v>19</v>
      </c>
      <c r="H40" s="2" t="str">
        <f t="shared" si="3"/>
        <v/>
      </c>
    </row>
    <row r="41" spans="1:8" x14ac:dyDescent="0.25">
      <c r="A41" s="71"/>
      <c r="B41" s="71"/>
      <c r="C41" s="16" t="s">
        <v>20</v>
      </c>
      <c r="D41" s="6"/>
      <c r="E41" s="75"/>
      <c r="F41" s="105"/>
      <c r="G41" s="61" t="s">
        <v>19</v>
      </c>
      <c r="H41" s="2" t="str">
        <f t="shared" ref="H41" si="18">SUBSTITUTE(SUBSTITUTE(SUBSTITUTE(SUBSTITUTE(TRIM("notes "&amp;LOWER(B38)&amp;": "&amp;IF(OR(ISBLANK(E38),E38="",E38=0),"[No question wording available]",E38)&amp;" "&amp;C40&amp;": "&amp;D40&amp;IF(NOT(OR(ISBLANK(D41),D41="",D41=0)),"; "&amp;C41&amp;": "&amp;D41,""))," "&amp;CHAR(10),CHAR(10)),CHAR(10)," ")," "&amp;CHAR(13),CHAR(13)),CHAR(13)," ")</f>
        <v>notes thhld_numper: How many total people – adults and children  – currently live in your household, including yourself? Please enter a number. Universe: All persons born before 2005</v>
      </c>
    </row>
    <row r="42" spans="1:8" x14ac:dyDescent="0.25">
      <c r="A42" s="69" t="s">
        <v>70</v>
      </c>
      <c r="B42" s="69" t="s">
        <v>71</v>
      </c>
      <c r="C42" s="11" t="s">
        <v>4</v>
      </c>
      <c r="D42" s="19" t="s">
        <v>72</v>
      </c>
      <c r="E42" s="75" t="s">
        <v>73</v>
      </c>
      <c r="F42" s="76" t="s">
        <v>74</v>
      </c>
      <c r="G42" s="59" t="s">
        <v>13</v>
      </c>
      <c r="H42" s="2" t="str">
        <f t="shared" si="0"/>
        <v>label variable thhld_numkid "Total number of people under 18-years-old in household"</v>
      </c>
    </row>
    <row r="43" spans="1:8" x14ac:dyDescent="0.25">
      <c r="A43" s="70"/>
      <c r="B43" s="70"/>
      <c r="C43" s="14" t="s">
        <v>14</v>
      </c>
      <c r="D43" s="6" t="s">
        <v>75</v>
      </c>
      <c r="E43" s="75"/>
      <c r="F43" s="76"/>
      <c r="G43" s="60" t="s">
        <v>19</v>
      </c>
      <c r="H43" s="2" t="str">
        <f t="shared" ref="H43:H106" si="19">IFERROR(IF(AND(NOT(ISERROR(LEFT(D43,FIND(")",D43)-1)*1)),ISERROR(FIND("-",LEFT(D43,FIND(")",D43)-1))),EXACT(RIGHT(LEFT(D43,FIND(" ",D43)),LEN(LEFT(D43,FIND(" ",D43)))-FIND(")",D43)+1),") ")),SUBSTITUTE("label define "&amp;LOWER(B42)&amp;"val "&amp;SUBSTITUTE(SUBSTITUTE(SUBSTITUTE(SUBSTITUTE(D43,CHAR(34),"*"),") "," "&amp;CHAR(34))," "&amp;CHAR(10),CHAR(10)),CHAR(10),CHAR(34)&amp;" ")&amp;CHAR(34),"&lt;.m&gt;","-88"),""),"")</f>
        <v/>
      </c>
    </row>
    <row r="44" spans="1:8" x14ac:dyDescent="0.25">
      <c r="A44" s="70"/>
      <c r="B44" s="70"/>
      <c r="C44" s="14" t="s">
        <v>17</v>
      </c>
      <c r="D44" s="2" t="s">
        <v>18</v>
      </c>
      <c r="E44" s="75"/>
      <c r="F44" s="76"/>
      <c r="G44" s="60" t="s">
        <v>19</v>
      </c>
      <c r="H44" s="2" t="str">
        <f t="shared" si="3"/>
        <v/>
      </c>
    </row>
    <row r="45" spans="1:8" x14ac:dyDescent="0.25">
      <c r="A45" s="71"/>
      <c r="B45" s="71"/>
      <c r="C45" s="16" t="s">
        <v>20</v>
      </c>
      <c r="D45" s="6"/>
      <c r="E45" s="75"/>
      <c r="F45" s="76"/>
      <c r="G45" s="61" t="s">
        <v>19</v>
      </c>
      <c r="H45" s="2" t="str">
        <f t="shared" ref="H45" si="20">SUBSTITUTE(SUBSTITUTE(SUBSTITUTE(SUBSTITUTE(TRIM("notes "&amp;LOWER(B42)&amp;": "&amp;IF(OR(ISBLANK(E42),E42="",E42=0),"[No question wording available]",E42)&amp;" "&amp;C44&amp;": "&amp;D44&amp;IF(NOT(OR(ISBLANK(D45),D45="",D45=0)),"; "&amp;C45&amp;": "&amp;D45,""))," "&amp;CHAR(10),CHAR(10)),CHAR(10)," ")," "&amp;CHAR(13),CHAR(13)),CHAR(13)," ")</f>
        <v>notes thhld_numkid: How many people under 18 years-old currently live in  your household? Please  enter a number. Universe: All persons born before 2005</v>
      </c>
    </row>
    <row r="46" spans="1:8" x14ac:dyDescent="0.25">
      <c r="A46" s="72" t="s">
        <v>76</v>
      </c>
      <c r="B46" s="69" t="s">
        <v>77</v>
      </c>
      <c r="C46" s="11" t="s">
        <v>4</v>
      </c>
      <c r="D46" s="19" t="s">
        <v>78</v>
      </c>
      <c r="E46" s="75" t="s">
        <v>79</v>
      </c>
      <c r="F46" s="105" t="s">
        <v>68</v>
      </c>
      <c r="G46" s="59" t="s">
        <v>13</v>
      </c>
      <c r="H46" s="2" t="str">
        <f t="shared" si="0"/>
        <v>label variable thhld_numadlt "Recode for the number of Adults in the household"</v>
      </c>
    </row>
    <row r="47" spans="1:8" x14ac:dyDescent="0.25">
      <c r="A47" s="73"/>
      <c r="B47" s="70"/>
      <c r="C47" s="14" t="s">
        <v>14</v>
      </c>
      <c r="D47" s="6" t="s">
        <v>80</v>
      </c>
      <c r="E47" s="75"/>
      <c r="F47" s="105"/>
      <c r="G47" s="60" t="s">
        <v>19</v>
      </c>
      <c r="H47" s="2" t="str">
        <f t="shared" ref="H47:H110" si="21">IFERROR(IF(AND(NOT(ISERROR(LEFT(D47,FIND(")",D47)-1)*1)),ISERROR(FIND("-",LEFT(D47,FIND(")",D47)-1))),EXACT(RIGHT(LEFT(D47,FIND(" ",D47)),LEN(LEFT(D47,FIND(" ",D47)))-FIND(")",D47)+1),") ")),SUBSTITUTE("label define "&amp;LOWER(B46)&amp;"val "&amp;SUBSTITUTE(SUBSTITUTE(SUBSTITUTE(SUBSTITUTE(D47,CHAR(34),"*"),") "," "&amp;CHAR(34))," "&amp;CHAR(10),CHAR(10)),CHAR(10),CHAR(34)&amp;" ")&amp;CHAR(34),"&lt;.m&gt;","-88"),""),"")</f>
        <v/>
      </c>
    </row>
    <row r="48" spans="1:8" x14ac:dyDescent="0.25">
      <c r="A48" s="73"/>
      <c r="B48" s="70"/>
      <c r="C48" s="14" t="s">
        <v>17</v>
      </c>
      <c r="D48" s="2" t="s">
        <v>18</v>
      </c>
      <c r="E48" s="75"/>
      <c r="F48" s="105"/>
      <c r="G48" s="60" t="s">
        <v>19</v>
      </c>
      <c r="H48" s="2" t="str">
        <f t="shared" si="3"/>
        <v/>
      </c>
    </row>
    <row r="49" spans="1:8" x14ac:dyDescent="0.25">
      <c r="A49" s="74"/>
      <c r="B49" s="71"/>
      <c r="C49" s="16" t="s">
        <v>20</v>
      </c>
      <c r="D49" s="6"/>
      <c r="E49" s="75"/>
      <c r="F49" s="105"/>
      <c r="G49" s="61" t="s">
        <v>19</v>
      </c>
      <c r="H49" s="2" t="str">
        <f t="shared" ref="H49" si="22">SUBSTITUTE(SUBSTITUTE(SUBSTITUTE(SUBSTITUTE(TRIM("notes "&amp;LOWER(B46)&amp;": "&amp;IF(OR(ISBLANK(E46),E46="",E46=0),"[No question wording available]",E46)&amp;" "&amp;C48&amp;": "&amp;D48&amp;IF(NOT(OR(ISBLANK(D49),D49="",D49=0)),"; "&amp;C49&amp;": "&amp;D49,""))," "&amp;CHAR(10),CHAR(10)),CHAR(10)," ")," "&amp;CHAR(13),CHAR(13)),CHAR(13)," ")</f>
        <v>notes thhld_numadlt: &lt;Recode for the number of Adults in the household&gt; Universe: All persons born before 2005</v>
      </c>
    </row>
    <row r="50" spans="1:8" x14ac:dyDescent="0.25">
      <c r="A50" s="69" t="s">
        <v>81</v>
      </c>
      <c r="B50" s="72" t="s">
        <v>82</v>
      </c>
      <c r="C50" s="11" t="s">
        <v>4</v>
      </c>
      <c r="D50" s="19" t="s">
        <v>83</v>
      </c>
      <c r="E50" s="75" t="s">
        <v>83</v>
      </c>
      <c r="F50" s="76" t="s">
        <v>84</v>
      </c>
      <c r="G50" s="36" t="s">
        <v>51</v>
      </c>
      <c r="H50" s="2" t="str">
        <f t="shared" si="0"/>
        <v>label variable kids_lt5y "In your household, are there… Select all that apply."</v>
      </c>
    </row>
    <row r="51" spans="1:8" ht="45" x14ac:dyDescent="0.25">
      <c r="A51" s="70"/>
      <c r="B51" s="73"/>
      <c r="C51" s="14" t="s">
        <v>14</v>
      </c>
      <c r="D51" s="6" t="s">
        <v>85</v>
      </c>
      <c r="E51" s="75"/>
      <c r="F51" s="76"/>
      <c r="G51" s="60" t="s">
        <v>19</v>
      </c>
      <c r="H51" s="2" t="str">
        <f t="shared" ref="H51:H114" si="23">IFERROR(IF(AND(NOT(ISERROR(LEFT(D51,FIND(")",D51)-1)*1)),ISERROR(FIND("-",LEFT(D51,FIND(")",D51)-1))),EXACT(RIGHT(LEFT(D51,FIND(" ",D51)),LEN(LEFT(D51,FIND(" ",D51)))-FIND(")",D51)+1),") ")),SUBSTITUTE("label define "&amp;LOWER(B50)&amp;"val "&amp;SUBSTITUTE(SUBSTITUTE(SUBSTITUTE(SUBSTITUTE(D51,CHAR(34),"*"),") "," "&amp;CHAR(34))," "&amp;CHAR(10),CHAR(10)),CHAR(10),CHAR(34)&amp;" ")&amp;CHAR(34),"&lt;.m&gt;","-88"),""),"")</f>
        <v>label define kids_lt5yval 1 "Children under 5 in hhld" -99 "Question seen but category not selected" -88 "Missing / Did not report"</v>
      </c>
    </row>
    <row r="52" spans="1:8" x14ac:dyDescent="0.25">
      <c r="A52" s="70"/>
      <c r="B52" s="73"/>
      <c r="C52" s="14" t="s">
        <v>17</v>
      </c>
      <c r="D52" s="2" t="s">
        <v>18</v>
      </c>
      <c r="E52" s="75"/>
      <c r="F52" s="76"/>
      <c r="G52" s="60" t="s">
        <v>19</v>
      </c>
      <c r="H52" s="2" t="str">
        <f t="shared" si="3"/>
        <v>label values kids_lt5y kids_lt5yval</v>
      </c>
    </row>
    <row r="53" spans="1:8" x14ac:dyDescent="0.25">
      <c r="A53" s="71"/>
      <c r="B53" s="74"/>
      <c r="C53" s="16" t="s">
        <v>20</v>
      </c>
      <c r="D53" s="6"/>
      <c r="E53" s="75"/>
      <c r="F53" s="76"/>
      <c r="G53" s="61" t="s">
        <v>19</v>
      </c>
      <c r="H53" s="2" t="str">
        <f t="shared" ref="H53" si="24">SUBSTITUTE(SUBSTITUTE(SUBSTITUTE(SUBSTITUTE(TRIM("notes "&amp;LOWER(B50)&amp;": "&amp;IF(OR(ISBLANK(E50),E50="",E50=0),"[No question wording available]",E50)&amp;" "&amp;C52&amp;": "&amp;D52&amp;IF(NOT(OR(ISBLANK(D53),D53="",D53=0)),"; "&amp;C53&amp;": "&amp;D53,""))," "&amp;CHAR(10),CHAR(10)),CHAR(10)," ")," "&amp;CHAR(13),CHAR(13)),CHAR(13)," ")</f>
        <v>notes kids_lt5y: In your household, are there… Select all that apply. Universe: All persons born before 2005</v>
      </c>
    </row>
    <row r="54" spans="1:8" x14ac:dyDescent="0.25">
      <c r="A54" s="69" t="s">
        <v>86</v>
      </c>
      <c r="B54" s="72" t="s">
        <v>87</v>
      </c>
      <c r="C54" s="11" t="s">
        <v>4</v>
      </c>
      <c r="D54" s="19" t="s">
        <v>83</v>
      </c>
      <c r="E54" s="75" t="s">
        <v>83</v>
      </c>
      <c r="F54" s="76" t="s">
        <v>84</v>
      </c>
      <c r="G54" s="36" t="s">
        <v>51</v>
      </c>
      <c r="H54" s="2" t="str">
        <f t="shared" si="0"/>
        <v>label variable kids_5_11y "In your household, are there… Select all that apply."</v>
      </c>
    </row>
    <row r="55" spans="1:8" ht="45" x14ac:dyDescent="0.25">
      <c r="A55" s="70"/>
      <c r="B55" s="73"/>
      <c r="C55" s="14" t="s">
        <v>14</v>
      </c>
      <c r="D55" s="6" t="s">
        <v>88</v>
      </c>
      <c r="E55" s="75"/>
      <c r="F55" s="76"/>
      <c r="G55" s="60" t="s">
        <v>19</v>
      </c>
      <c r="H55" s="2" t="str">
        <f t="shared" ref="H55:H118" si="25">IFERROR(IF(AND(NOT(ISERROR(LEFT(D55,FIND(")",D55)-1)*1)),ISERROR(FIND("-",LEFT(D55,FIND(")",D55)-1))),EXACT(RIGHT(LEFT(D55,FIND(" ",D55)),LEN(LEFT(D55,FIND(" ",D55)))-FIND(")",D55)+1),") ")),SUBSTITUTE("label define "&amp;LOWER(B54)&amp;"val "&amp;SUBSTITUTE(SUBSTITUTE(SUBSTITUTE(SUBSTITUTE(D55,CHAR(34),"*"),") "," "&amp;CHAR(34))," "&amp;CHAR(10),CHAR(10)),CHAR(10),CHAR(34)&amp;" ")&amp;CHAR(34),"&lt;.m&gt;","-88"),""),"")</f>
        <v>label define kids_5_11yval 1 "Children 5 through 11 years old" -99 "Question seen but category not selected" -88 "Missing / Did not report"</v>
      </c>
    </row>
    <row r="56" spans="1:8" x14ac:dyDescent="0.25">
      <c r="A56" s="70"/>
      <c r="B56" s="73"/>
      <c r="C56" s="14" t="s">
        <v>17</v>
      </c>
      <c r="D56" s="2" t="s">
        <v>18</v>
      </c>
      <c r="E56" s="75"/>
      <c r="F56" s="76"/>
      <c r="G56" s="60" t="s">
        <v>19</v>
      </c>
      <c r="H56" s="2" t="str">
        <f t="shared" si="3"/>
        <v>label values kids_5_11y kids_5_11yval</v>
      </c>
    </row>
    <row r="57" spans="1:8" x14ac:dyDescent="0.25">
      <c r="A57" s="71"/>
      <c r="B57" s="74"/>
      <c r="C57" s="16" t="s">
        <v>20</v>
      </c>
      <c r="D57" s="6"/>
      <c r="E57" s="75"/>
      <c r="F57" s="76"/>
      <c r="G57" s="61" t="s">
        <v>19</v>
      </c>
      <c r="H57" s="2" t="str">
        <f t="shared" ref="H57" si="26">SUBSTITUTE(SUBSTITUTE(SUBSTITUTE(SUBSTITUTE(TRIM("notes "&amp;LOWER(B54)&amp;": "&amp;IF(OR(ISBLANK(E54),E54="",E54=0),"[No question wording available]",E54)&amp;" "&amp;C56&amp;": "&amp;D56&amp;IF(NOT(OR(ISBLANK(D57),D57="",D57=0)),"; "&amp;C57&amp;": "&amp;D57,""))," "&amp;CHAR(10),CHAR(10)),CHAR(10)," ")," "&amp;CHAR(13),CHAR(13)),CHAR(13)," ")</f>
        <v>notes kids_5_11y: In your household, are there… Select all that apply. Universe: All persons born before 2005</v>
      </c>
    </row>
    <row r="58" spans="1:8" x14ac:dyDescent="0.25">
      <c r="A58" s="69" t="s">
        <v>89</v>
      </c>
      <c r="B58" s="72" t="s">
        <v>90</v>
      </c>
      <c r="C58" s="11" t="s">
        <v>4</v>
      </c>
      <c r="D58" s="19" t="s">
        <v>83</v>
      </c>
      <c r="E58" s="75" t="s">
        <v>83</v>
      </c>
      <c r="F58" s="76" t="s">
        <v>84</v>
      </c>
      <c r="G58" s="36" t="s">
        <v>51</v>
      </c>
      <c r="H58" s="2" t="str">
        <f t="shared" si="0"/>
        <v>label variable kids_12_17y "In your household, are there… Select all that apply."</v>
      </c>
    </row>
    <row r="59" spans="1:8" ht="45" x14ac:dyDescent="0.25">
      <c r="A59" s="70"/>
      <c r="B59" s="73"/>
      <c r="C59" s="14" t="s">
        <v>14</v>
      </c>
      <c r="D59" s="6" t="s">
        <v>91</v>
      </c>
      <c r="E59" s="75"/>
      <c r="F59" s="76"/>
      <c r="G59" s="60" t="s">
        <v>19</v>
      </c>
      <c r="H59" s="2" t="str">
        <f t="shared" ref="H59:H122" si="27">IFERROR(IF(AND(NOT(ISERROR(LEFT(D59,FIND(")",D59)-1)*1)),ISERROR(FIND("-",LEFT(D59,FIND(")",D59)-1))),EXACT(RIGHT(LEFT(D59,FIND(" ",D59)),LEN(LEFT(D59,FIND(" ",D59)))-FIND(")",D59)+1),") ")),SUBSTITUTE("label define "&amp;LOWER(B58)&amp;"val "&amp;SUBSTITUTE(SUBSTITUTE(SUBSTITUTE(SUBSTITUTE(D59,CHAR(34),"*"),") "," "&amp;CHAR(34))," "&amp;CHAR(10),CHAR(10)),CHAR(10),CHAR(34)&amp;" ")&amp;CHAR(34),"&lt;.m&gt;","-88"),""),"")</f>
        <v>label define kids_12_17yval 1 "Children 12 through 17 years old" -99 "Question seen but category not selected" -88 "Missing / Did not report"</v>
      </c>
    </row>
    <row r="60" spans="1:8" x14ac:dyDescent="0.25">
      <c r="A60" s="70"/>
      <c r="B60" s="73"/>
      <c r="C60" s="14" t="s">
        <v>17</v>
      </c>
      <c r="D60" s="2" t="s">
        <v>18</v>
      </c>
      <c r="E60" s="75"/>
      <c r="F60" s="76"/>
      <c r="G60" s="60" t="s">
        <v>19</v>
      </c>
      <c r="H60" s="2" t="str">
        <f t="shared" si="3"/>
        <v>label values kids_12_17y kids_12_17yval</v>
      </c>
    </row>
    <row r="61" spans="1:8" x14ac:dyDescent="0.25">
      <c r="A61" s="71"/>
      <c r="B61" s="74"/>
      <c r="C61" s="16" t="s">
        <v>20</v>
      </c>
      <c r="D61" s="6"/>
      <c r="E61" s="75"/>
      <c r="F61" s="76"/>
      <c r="G61" s="61" t="s">
        <v>19</v>
      </c>
      <c r="H61" s="2" t="str">
        <f t="shared" ref="H61" si="28">SUBSTITUTE(SUBSTITUTE(SUBSTITUTE(SUBSTITUTE(TRIM("notes "&amp;LOWER(B58)&amp;": "&amp;IF(OR(ISBLANK(E58),E58="",E58=0),"[No question wording available]",E58)&amp;" "&amp;C60&amp;": "&amp;D60&amp;IF(NOT(OR(ISBLANK(D61),D61="",D61=0)),"; "&amp;C61&amp;": "&amp;D61,""))," "&amp;CHAR(10),CHAR(10)),CHAR(10)," ")," "&amp;CHAR(13),CHAR(13)),CHAR(13)," ")</f>
        <v>notes kids_12_17y: In your household, are there… Select all that apply. Universe: All persons born before 2005</v>
      </c>
    </row>
    <row r="62" spans="1:8" x14ac:dyDescent="0.25">
      <c r="A62" s="69" t="s">
        <v>92</v>
      </c>
      <c r="B62" s="69" t="s">
        <v>93</v>
      </c>
      <c r="C62" s="11" t="s">
        <v>4</v>
      </c>
      <c r="D62" s="19" t="s">
        <v>94</v>
      </c>
      <c r="E62" s="75" t="s">
        <v>95</v>
      </c>
      <c r="F62" s="76" t="s">
        <v>84</v>
      </c>
      <c r="G62" s="59" t="s">
        <v>13</v>
      </c>
      <c r="H62" s="2" t="str">
        <f t="shared" si="0"/>
        <v>label variable enrpubchk "Enrolled in public school (checkbox)"</v>
      </c>
    </row>
    <row r="63" spans="1:8" ht="45" x14ac:dyDescent="0.25">
      <c r="A63" s="70"/>
      <c r="B63" s="70"/>
      <c r="C63" s="14" t="s">
        <v>14</v>
      </c>
      <c r="D63" s="6" t="s">
        <v>96</v>
      </c>
      <c r="E63" s="75"/>
      <c r="F63" s="76"/>
      <c r="G63" s="60" t="s">
        <v>19</v>
      </c>
      <c r="H63" s="2" t="str">
        <f t="shared" ref="H63:H126" si="29">IFERROR(IF(AND(NOT(ISERROR(LEFT(D63,FIND(")",D63)-1)*1)),ISERROR(FIND("-",LEFT(D63,FIND(")",D63)-1))),EXACT(RIGHT(LEFT(D63,FIND(" ",D63)),LEN(LEFT(D63,FIND(" ",D63)))-FIND(")",D63)+1),") ")),SUBSTITUTE("label define "&amp;LOWER(B62)&amp;"val "&amp;SUBSTITUTE(SUBSTITUTE(SUBSTITUTE(SUBSTITUTE(D63,CHAR(34),"*"),") "," "&amp;CHAR(34))," "&amp;CHAR(10),CHAR(10)),CHAR(10),CHAR(34)&amp;" ")&amp;CHAR(34),"&lt;.m&gt;","-88"),""),"")</f>
        <v>label define enrpubchkval 1 "Enrolled in public school checkbox selected" -99 "Question seen but category not selected" -88 "Missing / Did not report"</v>
      </c>
    </row>
    <row r="64" spans="1:8" x14ac:dyDescent="0.25">
      <c r="A64" s="70"/>
      <c r="B64" s="70"/>
      <c r="C64" s="14" t="s">
        <v>17</v>
      </c>
      <c r="D64" s="2" t="s">
        <v>18</v>
      </c>
      <c r="E64" s="75"/>
      <c r="F64" s="76"/>
      <c r="G64" s="60" t="s">
        <v>19</v>
      </c>
      <c r="H64" s="2" t="str">
        <f t="shared" si="3"/>
        <v>label values enrpubchk enrpubchkval</v>
      </c>
    </row>
    <row r="65" spans="1:8" x14ac:dyDescent="0.25">
      <c r="A65" s="71"/>
      <c r="B65" s="71"/>
      <c r="C65" s="16" t="s">
        <v>20</v>
      </c>
      <c r="D65" s="6"/>
      <c r="E65" s="75"/>
      <c r="F65" s="76"/>
      <c r="G65" s="61" t="s">
        <v>19</v>
      </c>
      <c r="H65" s="2" t="str">
        <f t="shared" ref="H65" si="30">SUBSTITUTE(SUBSTITUTE(SUBSTITUTE(SUBSTITUTE(TRIM("notes "&amp;LOWER(B62)&amp;": "&amp;IF(OR(ISBLANK(E62),E62="",E62=0),"[No question wording available]",E62)&amp;" "&amp;C64&amp;": "&amp;D64&amp;IF(NOT(OR(ISBLANK(D65),D65="",D65=0)),"; "&amp;C65&amp;": "&amp;D65,""))," "&amp;CHAR(10),CHAR(10)),CHAR(10)," ")," "&amp;CHAR(13),CHAR(13)),CHAR(13)," ")</f>
        <v>notes enrpubchk: The next set of questions ask about education.  During the school year that began in the Summer / Fall of 2023, how many children in this household were enrolled in Kindergarten through 12th grade or grade equivalent? Enter whole numbers for all that apply Universe: All persons born before 2005</v>
      </c>
    </row>
    <row r="66" spans="1:8" ht="14.45" customHeight="1" x14ac:dyDescent="0.25">
      <c r="A66" s="69" t="s">
        <v>92</v>
      </c>
      <c r="B66" s="69" t="s">
        <v>97</v>
      </c>
      <c r="C66" s="11" t="s">
        <v>4</v>
      </c>
      <c r="D66" s="19" t="s">
        <v>98</v>
      </c>
      <c r="E66" s="75" t="s">
        <v>95</v>
      </c>
      <c r="F66" s="106" t="s">
        <v>99</v>
      </c>
      <c r="G66" s="59" t="s">
        <v>13</v>
      </c>
      <c r="H66" s="2" t="str">
        <f t="shared" si="0"/>
        <v>label variable tenrollpub "Number enrolled in public school"</v>
      </c>
    </row>
    <row r="67" spans="1:8" x14ac:dyDescent="0.25">
      <c r="A67" s="70"/>
      <c r="B67" s="70"/>
      <c r="C67" s="14" t="s">
        <v>14</v>
      </c>
      <c r="D67" s="6" t="s">
        <v>100</v>
      </c>
      <c r="E67" s="75"/>
      <c r="F67" s="107"/>
      <c r="G67" s="60"/>
      <c r="H67" s="2" t="str">
        <f t="shared" ref="H67:H130" si="31">IFERROR(IF(AND(NOT(ISERROR(LEFT(D67,FIND(")",D67)-1)*1)),ISERROR(FIND("-",LEFT(D67,FIND(")",D67)-1))),EXACT(RIGHT(LEFT(D67,FIND(" ",D67)),LEN(LEFT(D67,FIND(" ",D67)))-FIND(")",D67)+1),") ")),SUBSTITUTE("label define "&amp;LOWER(B66)&amp;"val "&amp;SUBSTITUTE(SUBSTITUTE(SUBSTITUTE(SUBSTITUTE(D67,CHAR(34),"*"),") "," "&amp;CHAR(34))," "&amp;CHAR(10),CHAR(10)),CHAR(10),CHAR(34)&amp;" ")&amp;CHAR(34),"&lt;.m&gt;","-88"),""),"")</f>
        <v/>
      </c>
    </row>
    <row r="68" spans="1:8" x14ac:dyDescent="0.25">
      <c r="A68" s="70"/>
      <c r="B68" s="70"/>
      <c r="C68" s="14" t="s">
        <v>17</v>
      </c>
      <c r="D68" s="2" t="s">
        <v>18</v>
      </c>
      <c r="E68" s="75"/>
      <c r="F68" s="107"/>
      <c r="G68" s="60" t="s">
        <v>19</v>
      </c>
      <c r="H68" s="2" t="str">
        <f t="shared" si="3"/>
        <v/>
      </c>
    </row>
    <row r="69" spans="1:8" x14ac:dyDescent="0.25">
      <c r="A69" s="71"/>
      <c r="B69" s="71"/>
      <c r="C69" s="16" t="s">
        <v>20</v>
      </c>
      <c r="D69" s="6"/>
      <c r="E69" s="75"/>
      <c r="F69" s="108"/>
      <c r="G69" s="61" t="s">
        <v>19</v>
      </c>
      <c r="H69" s="2" t="str">
        <f t="shared" ref="H69" si="32">SUBSTITUTE(SUBSTITUTE(SUBSTITUTE(SUBSTITUTE(TRIM("notes "&amp;LOWER(B66)&amp;": "&amp;IF(OR(ISBLANK(E66),E66="",E66=0),"[No question wording available]",E66)&amp;" "&amp;C68&amp;": "&amp;D68&amp;IF(NOT(OR(ISBLANK(D69),D69="",D69=0)),"; "&amp;C69&amp;": "&amp;D69,""))," "&amp;CHAR(10),CHAR(10)),CHAR(10)," ")," "&amp;CHAR(13),CHAR(13)),CHAR(13)," ")</f>
        <v>notes tenrollpub: The next set of questions ask about education.  During the school year that began in the Summer / Fall of 2023, how many children in this household were enrolled in Kindergarten through 12th grade or grade equivalent? Enter whole numbers for all that apply Universe: All persons born before 2005</v>
      </c>
    </row>
    <row r="70" spans="1:8" ht="14.45" customHeight="1" x14ac:dyDescent="0.25">
      <c r="A70" s="69" t="s">
        <v>101</v>
      </c>
      <c r="B70" s="69" t="s">
        <v>102</v>
      </c>
      <c r="C70" s="11" t="s">
        <v>4</v>
      </c>
      <c r="D70" s="19" t="s">
        <v>103</v>
      </c>
      <c r="E70" s="75" t="s">
        <v>95</v>
      </c>
      <c r="F70" s="76" t="s">
        <v>84</v>
      </c>
      <c r="G70" s="59" t="s">
        <v>13</v>
      </c>
      <c r="H70" s="2" t="str">
        <f t="shared" ref="H70:H133" si="33">"label variable "&amp;LOWER(B70)&amp;" "&amp;CHAR(34)&amp;D70&amp;CHAR(34)</f>
        <v>label variable enrprvchk "Enrolled in private school (checkbox)"</v>
      </c>
    </row>
    <row r="71" spans="1:8" ht="45" x14ac:dyDescent="0.25">
      <c r="A71" s="70"/>
      <c r="B71" s="70"/>
      <c r="C71" s="14" t="s">
        <v>14</v>
      </c>
      <c r="D71" s="6" t="s">
        <v>104</v>
      </c>
      <c r="E71" s="75"/>
      <c r="F71" s="76"/>
      <c r="G71" s="60" t="s">
        <v>19</v>
      </c>
      <c r="H71" s="2" t="str">
        <f t="shared" ref="H71:H134" si="34">IFERROR(IF(AND(NOT(ISERROR(LEFT(D71,FIND(")",D71)-1)*1)),ISERROR(FIND("-",LEFT(D71,FIND(")",D71)-1))),EXACT(RIGHT(LEFT(D71,FIND(" ",D71)),LEN(LEFT(D71,FIND(" ",D71)))-FIND(")",D71)+1),") ")),SUBSTITUTE("label define "&amp;LOWER(B70)&amp;"val "&amp;SUBSTITUTE(SUBSTITUTE(SUBSTITUTE(SUBSTITUTE(D71,CHAR(34),"*"),") "," "&amp;CHAR(34))," "&amp;CHAR(10),CHAR(10)),CHAR(10),CHAR(34)&amp;" ")&amp;CHAR(34),"&lt;.m&gt;","-88"),""),"")</f>
        <v>label define enrprvchkval 1 "Enrolled in private school checkbox selected" -99 "Question seen but category not selected" -88 "Missing / Did not report"</v>
      </c>
    </row>
    <row r="72" spans="1:8" x14ac:dyDescent="0.25">
      <c r="A72" s="70"/>
      <c r="B72" s="70"/>
      <c r="C72" s="14" t="s">
        <v>17</v>
      </c>
      <c r="D72" s="2" t="s">
        <v>18</v>
      </c>
      <c r="E72" s="75"/>
      <c r="F72" s="76"/>
      <c r="G72" s="60" t="s">
        <v>19</v>
      </c>
      <c r="H72" s="2" t="str">
        <f t="shared" si="3"/>
        <v>label values enrprvchk enrprvchkval</v>
      </c>
    </row>
    <row r="73" spans="1:8" x14ac:dyDescent="0.25">
      <c r="A73" s="71"/>
      <c r="B73" s="71"/>
      <c r="C73" s="16" t="s">
        <v>20</v>
      </c>
      <c r="D73" s="6"/>
      <c r="E73" s="75"/>
      <c r="F73" s="76"/>
      <c r="G73" s="61" t="s">
        <v>19</v>
      </c>
      <c r="H73" s="2" t="str">
        <f t="shared" ref="H73" si="35">SUBSTITUTE(SUBSTITUTE(SUBSTITUTE(SUBSTITUTE(TRIM("notes "&amp;LOWER(B70)&amp;": "&amp;IF(OR(ISBLANK(E70),E70="",E70=0),"[No question wording available]",E70)&amp;" "&amp;C72&amp;": "&amp;D72&amp;IF(NOT(OR(ISBLANK(D73),D73="",D73=0)),"; "&amp;C73&amp;": "&amp;D73,""))," "&amp;CHAR(10),CHAR(10)),CHAR(10)," ")," "&amp;CHAR(13),CHAR(13)),CHAR(13)," ")</f>
        <v>notes enrprvchk: The next set of questions ask about education.  During the school year that began in the Summer / Fall of 2023, how many children in this household were enrolled in Kindergarten through 12th grade or grade equivalent? Enter whole numbers for all that apply Universe: All persons born before 2005</v>
      </c>
    </row>
    <row r="74" spans="1:8" ht="14.45" customHeight="1" x14ac:dyDescent="0.25">
      <c r="A74" s="69" t="s">
        <v>101</v>
      </c>
      <c r="B74" s="69" t="s">
        <v>105</v>
      </c>
      <c r="C74" s="11" t="s">
        <v>4</v>
      </c>
      <c r="D74" s="19" t="s">
        <v>106</v>
      </c>
      <c r="E74" s="75" t="s">
        <v>95</v>
      </c>
      <c r="F74" s="76" t="s">
        <v>107</v>
      </c>
      <c r="G74" s="59" t="s">
        <v>13</v>
      </c>
      <c r="H74" s="2" t="str">
        <f t="shared" si="33"/>
        <v>label variable tenrollprv "Number enrolled in private school"</v>
      </c>
    </row>
    <row r="75" spans="1:8" x14ac:dyDescent="0.25">
      <c r="A75" s="70"/>
      <c r="B75" s="70"/>
      <c r="C75" s="14" t="s">
        <v>14</v>
      </c>
      <c r="D75" s="6" t="s">
        <v>100</v>
      </c>
      <c r="E75" s="75"/>
      <c r="F75" s="76"/>
      <c r="G75" s="60"/>
      <c r="H75" s="2" t="str">
        <f t="shared" ref="H75:H138" si="36">IFERROR(IF(AND(NOT(ISERROR(LEFT(D75,FIND(")",D75)-1)*1)),ISERROR(FIND("-",LEFT(D75,FIND(")",D75)-1))),EXACT(RIGHT(LEFT(D75,FIND(" ",D75)),LEN(LEFT(D75,FIND(" ",D75)))-FIND(")",D75)+1),") ")),SUBSTITUTE("label define "&amp;LOWER(B74)&amp;"val "&amp;SUBSTITUTE(SUBSTITUTE(SUBSTITUTE(SUBSTITUTE(D75,CHAR(34),"*"),") "," "&amp;CHAR(34))," "&amp;CHAR(10),CHAR(10)),CHAR(10),CHAR(34)&amp;" ")&amp;CHAR(34),"&lt;.m&gt;","-88"),""),"")</f>
        <v/>
      </c>
    </row>
    <row r="76" spans="1:8" x14ac:dyDescent="0.25">
      <c r="A76" s="70"/>
      <c r="B76" s="70"/>
      <c r="C76" s="14" t="s">
        <v>17</v>
      </c>
      <c r="D76" s="2" t="s">
        <v>18</v>
      </c>
      <c r="E76" s="75"/>
      <c r="F76" s="76"/>
      <c r="G76" s="60" t="s">
        <v>19</v>
      </c>
      <c r="H76" s="2" t="str">
        <f t="shared" ref="H76:H136" si="37">IF(H75="","","label values "&amp;LOWER(B74)&amp;" "&amp;LOWER(B74)&amp;"val")</f>
        <v/>
      </c>
    </row>
    <row r="77" spans="1:8" ht="58.5" customHeight="1" x14ac:dyDescent="0.25">
      <c r="A77" s="71"/>
      <c r="B77" s="71"/>
      <c r="C77" s="16" t="s">
        <v>20</v>
      </c>
      <c r="D77" s="6"/>
      <c r="E77" s="75"/>
      <c r="F77" s="76"/>
      <c r="G77" s="61" t="s">
        <v>19</v>
      </c>
      <c r="H77" s="2" t="str">
        <f t="shared" ref="H77" si="38">SUBSTITUTE(SUBSTITUTE(SUBSTITUTE(SUBSTITUTE(TRIM("notes "&amp;LOWER(B74)&amp;": "&amp;IF(OR(ISBLANK(E74),E74="",E74=0),"[No question wording available]",E74)&amp;" "&amp;C76&amp;": "&amp;D76&amp;IF(NOT(OR(ISBLANK(D77),D77="",D77=0)),"; "&amp;C77&amp;": "&amp;D77,""))," "&amp;CHAR(10),CHAR(10)),CHAR(10)," ")," "&amp;CHAR(13),CHAR(13)),CHAR(13)," ")</f>
        <v>notes tenrollprv: The next set of questions ask about education.  During the school year that began in the Summer / Fall of 2023, how many children in this household were enrolled in Kindergarten through 12th grade or grade equivalent? Enter whole numbers for all that apply Universe: All persons born before 2005</v>
      </c>
    </row>
    <row r="78" spans="1:8" ht="14.45" customHeight="1" x14ac:dyDescent="0.25">
      <c r="A78" s="69" t="s">
        <v>108</v>
      </c>
      <c r="B78" s="69" t="s">
        <v>109</v>
      </c>
      <c r="C78" s="11" t="s">
        <v>4</v>
      </c>
      <c r="D78" s="19" t="s">
        <v>110</v>
      </c>
      <c r="E78" s="75" t="s">
        <v>95</v>
      </c>
      <c r="F78" s="76" t="s">
        <v>84</v>
      </c>
      <c r="G78" s="59" t="s">
        <v>13</v>
      </c>
      <c r="H78" s="2" t="str">
        <f t="shared" si="33"/>
        <v>label variable enrhmschk "Homeschooled (checkbox)"</v>
      </c>
    </row>
    <row r="79" spans="1:8" ht="45" x14ac:dyDescent="0.25">
      <c r="A79" s="70"/>
      <c r="B79" s="70"/>
      <c r="C79" s="14" t="s">
        <v>14</v>
      </c>
      <c r="D79" s="6" t="s">
        <v>111</v>
      </c>
      <c r="E79" s="75"/>
      <c r="F79" s="76"/>
      <c r="G79" s="60" t="s">
        <v>19</v>
      </c>
      <c r="H79" s="2" t="str">
        <f t="shared" ref="H79:H142" si="39">IFERROR(IF(AND(NOT(ISERROR(LEFT(D79,FIND(")",D79)-1)*1)),ISERROR(FIND("-",LEFT(D79,FIND(")",D79)-1))),EXACT(RIGHT(LEFT(D79,FIND(" ",D79)),LEN(LEFT(D79,FIND(" ",D79)))-FIND(")",D79)+1),") ")),SUBSTITUTE("label define "&amp;LOWER(B78)&amp;"val "&amp;SUBSTITUTE(SUBSTITUTE(SUBSTITUTE(SUBSTITUTE(D79,CHAR(34),"*"),") "," "&amp;CHAR(34))," "&amp;CHAR(10),CHAR(10)),CHAR(10),CHAR(34)&amp;" ")&amp;CHAR(34),"&lt;.m&gt;","-88"),""),"")</f>
        <v>label define enrhmschkval 1 "Homeschooled checkbox selected" -99 "Question seen but category not selected" -88 "Missing / Did not report"</v>
      </c>
    </row>
    <row r="80" spans="1:8" x14ac:dyDescent="0.25">
      <c r="A80" s="70"/>
      <c r="B80" s="70"/>
      <c r="C80" s="14" t="s">
        <v>17</v>
      </c>
      <c r="D80" s="2" t="s">
        <v>18</v>
      </c>
      <c r="E80" s="75"/>
      <c r="F80" s="76"/>
      <c r="G80" s="60" t="s">
        <v>19</v>
      </c>
      <c r="H80" s="2" t="str">
        <f t="shared" si="37"/>
        <v>label values enrhmschk enrhmschkval</v>
      </c>
    </row>
    <row r="81" spans="1:8" x14ac:dyDescent="0.25">
      <c r="A81" s="71"/>
      <c r="B81" s="71"/>
      <c r="C81" s="16" t="s">
        <v>20</v>
      </c>
      <c r="D81" s="6"/>
      <c r="E81" s="75"/>
      <c r="F81" s="76"/>
      <c r="G81" s="61" t="s">
        <v>19</v>
      </c>
      <c r="H81" s="2" t="str">
        <f t="shared" ref="H81" si="40">SUBSTITUTE(SUBSTITUTE(SUBSTITUTE(SUBSTITUTE(TRIM("notes "&amp;LOWER(B78)&amp;": "&amp;IF(OR(ISBLANK(E78),E78="",E78=0),"[No question wording available]",E78)&amp;" "&amp;C80&amp;": "&amp;D80&amp;IF(NOT(OR(ISBLANK(D81),D81="",D81=0)),"; "&amp;C81&amp;": "&amp;D81,""))," "&amp;CHAR(10),CHAR(10)),CHAR(10)," ")," "&amp;CHAR(13),CHAR(13)),CHAR(13)," ")</f>
        <v>notes enrhmschk: The next set of questions ask about education.  During the school year that began in the Summer / Fall of 2023, how many children in this household were enrolled in Kindergarten through 12th grade or grade equivalent? Enter whole numbers for all that apply Universe: All persons born before 2005</v>
      </c>
    </row>
    <row r="82" spans="1:8" ht="14.45" customHeight="1" x14ac:dyDescent="0.25">
      <c r="A82" s="69" t="s">
        <v>108</v>
      </c>
      <c r="B82" s="69" t="s">
        <v>112</v>
      </c>
      <c r="C82" s="22" t="s">
        <v>4</v>
      </c>
      <c r="D82" s="13" t="s">
        <v>113</v>
      </c>
      <c r="E82" s="75" t="s">
        <v>95</v>
      </c>
      <c r="F82" s="76" t="s">
        <v>99</v>
      </c>
      <c r="G82" s="59" t="s">
        <v>13</v>
      </c>
      <c r="H82" s="2" t="str">
        <f t="shared" si="33"/>
        <v>label variable tenrollhmsch "Number homeschooled, that is not enrolled in public or private school "</v>
      </c>
    </row>
    <row r="83" spans="1:8" x14ac:dyDescent="0.25">
      <c r="A83" s="70"/>
      <c r="B83" s="70"/>
      <c r="C83" s="23" t="s">
        <v>14</v>
      </c>
      <c r="D83" s="15" t="s">
        <v>100</v>
      </c>
      <c r="E83" s="75"/>
      <c r="F83" s="76"/>
      <c r="G83" s="60"/>
      <c r="H83" s="2" t="str">
        <f t="shared" ref="H83:H146" si="41">IFERROR(IF(AND(NOT(ISERROR(LEFT(D83,FIND(")",D83)-1)*1)),ISERROR(FIND("-",LEFT(D83,FIND(")",D83)-1))),EXACT(RIGHT(LEFT(D83,FIND(" ",D83)),LEN(LEFT(D83,FIND(" ",D83)))-FIND(")",D83)+1),") ")),SUBSTITUTE("label define "&amp;LOWER(B82)&amp;"val "&amp;SUBSTITUTE(SUBSTITUTE(SUBSTITUTE(SUBSTITUTE(D83,CHAR(34),"*"),") "," "&amp;CHAR(34))," "&amp;CHAR(10),CHAR(10)),CHAR(10),CHAR(34)&amp;" ")&amp;CHAR(34),"&lt;.m&gt;","-88"),""),"")</f>
        <v/>
      </c>
    </row>
    <row r="84" spans="1:8" x14ac:dyDescent="0.25">
      <c r="A84" s="70"/>
      <c r="B84" s="70"/>
      <c r="C84" s="23" t="s">
        <v>17</v>
      </c>
      <c r="D84" s="15" t="s">
        <v>18</v>
      </c>
      <c r="E84" s="75"/>
      <c r="F84" s="76"/>
      <c r="G84" s="60" t="s">
        <v>19</v>
      </c>
      <c r="H84" s="2" t="str">
        <f t="shared" si="37"/>
        <v/>
      </c>
    </row>
    <row r="85" spans="1:8" x14ac:dyDescent="0.25">
      <c r="A85" s="71"/>
      <c r="B85" s="71"/>
      <c r="C85" s="23" t="s">
        <v>20</v>
      </c>
      <c r="D85" s="18"/>
      <c r="E85" s="75"/>
      <c r="F85" s="76"/>
      <c r="G85" s="61" t="s">
        <v>19</v>
      </c>
      <c r="H85" s="2" t="str">
        <f t="shared" ref="H85" si="42">SUBSTITUTE(SUBSTITUTE(SUBSTITUTE(SUBSTITUTE(TRIM("notes "&amp;LOWER(B82)&amp;": "&amp;IF(OR(ISBLANK(E82),E82="",E82=0),"[No question wording available]",E82)&amp;" "&amp;C84&amp;": "&amp;D84&amp;IF(NOT(OR(ISBLANK(D85),D85="",D85=0)),"; "&amp;C85&amp;": "&amp;D85,""))," "&amp;CHAR(10),CHAR(10)),CHAR(10)," ")," "&amp;CHAR(13),CHAR(13)),CHAR(13)," ")</f>
        <v>notes tenrollhmsch: The next set of questions ask about education.  During the school year that began in the Summer / Fall of 2023, how many children in this household were enrolled in Kindergarten through 12th grade or grade equivalent? Enter whole numbers for all that apply Universe: All persons born before 2005</v>
      </c>
    </row>
    <row r="86" spans="1:8" ht="14.45" customHeight="1" x14ac:dyDescent="0.25">
      <c r="A86" s="69" t="s">
        <v>114</v>
      </c>
      <c r="B86" s="69" t="s">
        <v>115</v>
      </c>
      <c r="C86" s="22" t="s">
        <v>4</v>
      </c>
      <c r="D86" s="13" t="s">
        <v>116</v>
      </c>
      <c r="E86" s="75" t="s">
        <v>95</v>
      </c>
      <c r="F86" s="76" t="s">
        <v>84</v>
      </c>
      <c r="G86" s="59" t="s">
        <v>13</v>
      </c>
      <c r="H86" s="2" t="str">
        <f t="shared" si="33"/>
        <v>label variable enrollnone "Reporting children enrolled in none of the school types"</v>
      </c>
    </row>
    <row r="87" spans="1:8" ht="45" x14ac:dyDescent="0.25">
      <c r="A87" s="70"/>
      <c r="B87" s="70"/>
      <c r="C87" s="23" t="s">
        <v>14</v>
      </c>
      <c r="D87" s="15" t="s">
        <v>117</v>
      </c>
      <c r="E87" s="75"/>
      <c r="F87" s="76"/>
      <c r="G87" s="60"/>
      <c r="H87" s="2" t="str">
        <f t="shared" ref="H87:H150" si="43">IFERROR(IF(AND(NOT(ISERROR(LEFT(D87,FIND(")",D87)-1)*1)),ISERROR(FIND("-",LEFT(D87,FIND(")",D87)-1))),EXACT(RIGHT(LEFT(D87,FIND(" ",D87)),LEN(LEFT(D87,FIND(" ",D87)))-FIND(")",D87)+1),") ")),SUBSTITUTE("label define "&amp;LOWER(B86)&amp;"val "&amp;SUBSTITUTE(SUBSTITUTE(SUBSTITUTE(SUBSTITUTE(D87,CHAR(34),"*"),") "," "&amp;CHAR(34))," "&amp;CHAR(10),CHAR(10)),CHAR(10),CHAR(34)&amp;" ")&amp;CHAR(34),"&lt;.m&gt;","-88"),""),"")</f>
        <v>label define enrollnoneval 1 "None" -99 "Question seen but category not selected" -88 "Missing / Did not report"</v>
      </c>
    </row>
    <row r="88" spans="1:8" x14ac:dyDescent="0.25">
      <c r="A88" s="70"/>
      <c r="B88" s="70"/>
      <c r="C88" s="23" t="s">
        <v>17</v>
      </c>
      <c r="D88" s="15" t="s">
        <v>118</v>
      </c>
      <c r="E88" s="75"/>
      <c r="F88" s="76"/>
      <c r="G88" s="60" t="s">
        <v>19</v>
      </c>
      <c r="H88" s="2" t="str">
        <f t="shared" si="37"/>
        <v>label values enrollnone enrollnoneval</v>
      </c>
    </row>
    <row r="89" spans="1:8" x14ac:dyDescent="0.25">
      <c r="A89" s="71"/>
      <c r="B89" s="71"/>
      <c r="C89" s="23" t="s">
        <v>20</v>
      </c>
      <c r="D89" s="18" t="s">
        <v>119</v>
      </c>
      <c r="E89" s="75"/>
      <c r="F89" s="76"/>
      <c r="G89" s="61" t="s">
        <v>19</v>
      </c>
      <c r="H89" s="2" t="str">
        <f t="shared" ref="H89" si="44">SUBSTITUTE(SUBSTITUTE(SUBSTITUTE(SUBSTITUTE(TRIM("notes "&amp;LOWER(B86)&amp;": "&amp;IF(OR(ISBLANK(E86),E86="",E86=0),"[No question wording available]",E86)&amp;" "&amp;C88&amp;": "&amp;D88&amp;IF(NOT(OR(ISBLANK(D89),D89="",D89=0)),"; "&amp;C89&amp;": "&amp;D89,""))," "&amp;CHAR(10),CHAR(10)),CHAR(10)," ")," "&amp;CHAR(13),CHAR(13)),CHAR(13)," ")</f>
        <v>notes enrollnone: The next set of questions ask about education.  During the school year that began in the Summer / Fall of 2023, how many children in this household were enrolled in Kindergarten through 12th grade or grade equivalent? Enter whole numbers for all that apply Universe: THHLD_NUMKID &gt; 0 ; Internal Notes: This is an exclusive category</v>
      </c>
    </row>
    <row r="90" spans="1:8" x14ac:dyDescent="0.25">
      <c r="A90" s="69" t="s">
        <v>120</v>
      </c>
      <c r="B90" s="72" t="s">
        <v>121</v>
      </c>
      <c r="C90" s="11" t="s">
        <v>4</v>
      </c>
      <c r="D90" s="19" t="s">
        <v>122</v>
      </c>
      <c r="E90" s="75" t="s">
        <v>123</v>
      </c>
      <c r="F90" s="76" t="s">
        <v>84</v>
      </c>
      <c r="G90" s="36" t="s">
        <v>124</v>
      </c>
      <c r="H90" s="2" t="str">
        <f t="shared" si="33"/>
        <v>label variable actvduty1 "Active duty or reserves self or spouse"</v>
      </c>
    </row>
    <row r="91" spans="1:8" ht="45" x14ac:dyDescent="0.25">
      <c r="A91" s="70"/>
      <c r="B91" s="73"/>
      <c r="C91" s="14" t="s">
        <v>14</v>
      </c>
      <c r="D91" s="6" t="s">
        <v>125</v>
      </c>
      <c r="E91" s="75"/>
      <c r="F91" s="76"/>
      <c r="G91" s="60"/>
      <c r="H91" s="2" t="str">
        <f t="shared" ref="H91:H154" si="45">IFERROR(IF(AND(NOT(ISERROR(LEFT(D91,FIND(")",D91)-1)*1)),ISERROR(FIND("-",LEFT(D91,FIND(")",D91)-1))),EXACT(RIGHT(LEFT(D91,FIND(" ",D91)),LEN(LEFT(D91,FIND(" ",D91)))-FIND(")",D91)+1),") ")),SUBSTITUTE("label define "&amp;LOWER(B90)&amp;"val "&amp;SUBSTITUTE(SUBSTITUTE(SUBSTITUTE(SUBSTITUTE(D91,CHAR(34),"*"),") "," "&amp;CHAR(34))," "&amp;CHAR(10),CHAR(10)),CHAR(10),CHAR(34)&amp;" ")&amp;CHAR(34),"&lt;.m&gt;","-88"),""),"")</f>
        <v>label define actvduty1val 1 "No" -99 "Question seen but category not selected" -88 "Missing / Did not report"</v>
      </c>
    </row>
    <row r="92" spans="1:8" x14ac:dyDescent="0.25">
      <c r="A92" s="70"/>
      <c r="B92" s="73"/>
      <c r="C92" s="14" t="s">
        <v>17</v>
      </c>
      <c r="D92" s="2" t="s">
        <v>18</v>
      </c>
      <c r="E92" s="75"/>
      <c r="F92" s="76"/>
      <c r="G92" s="60" t="s">
        <v>19</v>
      </c>
      <c r="H92" s="2" t="str">
        <f t="shared" si="37"/>
        <v>label values actvduty1 actvduty1val</v>
      </c>
    </row>
    <row r="93" spans="1:8" x14ac:dyDescent="0.25">
      <c r="A93" s="71"/>
      <c r="B93" s="74"/>
      <c r="C93" s="16" t="s">
        <v>20</v>
      </c>
      <c r="D93" s="6"/>
      <c r="E93" s="75"/>
      <c r="F93" s="76"/>
      <c r="G93" s="61" t="s">
        <v>19</v>
      </c>
      <c r="H93" s="2" t="str">
        <f t="shared" ref="H93" si="46">SUBSTITUTE(SUBSTITUTE(SUBSTITUTE(SUBSTITUTE(TRIM("notes "&amp;LOWER(B90)&amp;": "&amp;IF(OR(ISBLANK(E90),E90="",E90=0),"[No question wording available]",E90)&amp;" "&amp;C92&amp;": "&amp;D92&amp;IF(NOT(OR(ISBLANK(D93),D93="",D93=0)),"; "&amp;C93&amp;": "&amp;D93,""))," "&amp;CHAR(10),CHAR(10)),CHAR(10)," ")," "&amp;CHAR(13),CHAR(13)),CHAR(13)," ")</f>
        <v>notes actvduty1: Are you or your spouse currently serving in the U.S. Armed Forces (Active Duty, Reserve, or National Guard)? Universe: All persons born before 2005</v>
      </c>
    </row>
    <row r="94" spans="1:8" x14ac:dyDescent="0.25">
      <c r="A94" s="69" t="s">
        <v>120</v>
      </c>
      <c r="B94" s="72" t="s">
        <v>126</v>
      </c>
      <c r="C94" s="11" t="s">
        <v>4</v>
      </c>
      <c r="D94" s="19" t="s">
        <v>122</v>
      </c>
      <c r="E94" s="75" t="s">
        <v>123</v>
      </c>
      <c r="F94" s="76" t="s">
        <v>84</v>
      </c>
      <c r="G94" s="36" t="s">
        <v>124</v>
      </c>
      <c r="H94" s="2" t="str">
        <f t="shared" si="33"/>
        <v>label variable actvduty2 "Active duty or reserves self or spouse"</v>
      </c>
    </row>
    <row r="95" spans="1:8" ht="45" x14ac:dyDescent="0.25">
      <c r="A95" s="70"/>
      <c r="B95" s="73"/>
      <c r="C95" s="14" t="s">
        <v>14</v>
      </c>
      <c r="D95" s="6" t="s">
        <v>127</v>
      </c>
      <c r="E95" s="75"/>
      <c r="F95" s="76"/>
      <c r="G95" s="60"/>
      <c r="H95" s="2" t="str">
        <f t="shared" ref="H95:H158" si="47">IFERROR(IF(AND(NOT(ISERROR(LEFT(D95,FIND(")",D95)-1)*1)),ISERROR(FIND("-",LEFT(D95,FIND(")",D95)-1))),EXACT(RIGHT(LEFT(D95,FIND(" ",D95)),LEN(LEFT(D95,FIND(" ",D95)))-FIND(")",D95)+1),") ")),SUBSTITUTE("label define "&amp;LOWER(B94)&amp;"val "&amp;SUBSTITUTE(SUBSTITUTE(SUBSTITUTE(SUBSTITUTE(D95,CHAR(34),"*"),") "," "&amp;CHAR(34))," "&amp;CHAR(10),CHAR(10)),CHAR(10),CHAR(34)&amp;" ")&amp;CHAR(34),"&lt;.m&gt;","-88"),""),"")</f>
        <v>label define actvduty2val 1 "Yes, I'm serving on active duty" -99 "Question seen but category not selected" -88 "Missing / Did not report"</v>
      </c>
    </row>
    <row r="96" spans="1:8" x14ac:dyDescent="0.25">
      <c r="A96" s="70"/>
      <c r="B96" s="73"/>
      <c r="C96" s="14" t="s">
        <v>17</v>
      </c>
      <c r="D96" s="2" t="s">
        <v>18</v>
      </c>
      <c r="E96" s="75"/>
      <c r="F96" s="76"/>
      <c r="G96" s="60" t="s">
        <v>19</v>
      </c>
      <c r="H96" s="2" t="str">
        <f t="shared" si="37"/>
        <v>label values actvduty2 actvduty2val</v>
      </c>
    </row>
    <row r="97" spans="1:8" x14ac:dyDescent="0.25">
      <c r="A97" s="71"/>
      <c r="B97" s="74"/>
      <c r="C97" s="16" t="s">
        <v>20</v>
      </c>
      <c r="D97" s="6"/>
      <c r="E97" s="75"/>
      <c r="F97" s="76"/>
      <c r="G97" s="61" t="s">
        <v>19</v>
      </c>
      <c r="H97" s="2" t="str">
        <f t="shared" ref="H97" si="48">SUBSTITUTE(SUBSTITUTE(SUBSTITUTE(SUBSTITUTE(TRIM("notes "&amp;LOWER(B94)&amp;": "&amp;IF(OR(ISBLANK(E94),E94="",E94=0),"[No question wording available]",E94)&amp;" "&amp;C96&amp;": "&amp;D96&amp;IF(NOT(OR(ISBLANK(D97),D97="",D97=0)),"; "&amp;C97&amp;": "&amp;D97,""))," "&amp;CHAR(10),CHAR(10)),CHAR(10)," ")," "&amp;CHAR(13),CHAR(13)),CHAR(13)," ")</f>
        <v>notes actvduty2: Are you or your spouse currently serving in the U.S. Armed Forces (Active Duty, Reserve, or National Guard)? Universe: All persons born before 2005</v>
      </c>
    </row>
    <row r="98" spans="1:8" x14ac:dyDescent="0.25">
      <c r="A98" s="69" t="s">
        <v>120</v>
      </c>
      <c r="B98" s="72" t="s">
        <v>128</v>
      </c>
      <c r="C98" s="11" t="s">
        <v>4</v>
      </c>
      <c r="D98" s="19" t="s">
        <v>122</v>
      </c>
      <c r="E98" s="75" t="s">
        <v>123</v>
      </c>
      <c r="F98" s="76" t="s">
        <v>84</v>
      </c>
      <c r="G98" s="36" t="s">
        <v>124</v>
      </c>
      <c r="H98" s="2" t="str">
        <f t="shared" si="33"/>
        <v>label variable actvduty3 "Active duty or reserves self or spouse"</v>
      </c>
    </row>
    <row r="99" spans="1:8" ht="45" x14ac:dyDescent="0.25">
      <c r="A99" s="70"/>
      <c r="B99" s="73"/>
      <c r="C99" s="14" t="s">
        <v>14</v>
      </c>
      <c r="D99" s="6" t="s">
        <v>129</v>
      </c>
      <c r="E99" s="75"/>
      <c r="F99" s="76"/>
      <c r="G99" s="60"/>
      <c r="H99" s="2" t="str">
        <f t="shared" ref="H99:H162" si="49">IFERROR(IF(AND(NOT(ISERROR(LEFT(D99,FIND(")",D99)-1)*1)),ISERROR(FIND("-",LEFT(D99,FIND(")",D99)-1))),EXACT(RIGHT(LEFT(D99,FIND(" ",D99)),LEN(LEFT(D99,FIND(" ",D99)))-FIND(")",D99)+1),") ")),SUBSTITUTE("label define "&amp;LOWER(B98)&amp;"val "&amp;SUBSTITUTE(SUBSTITUTE(SUBSTITUTE(SUBSTITUTE(D99,CHAR(34),"*"),") "," "&amp;CHAR(34))," "&amp;CHAR(10),CHAR(10)),CHAR(10),CHAR(34)&amp;" ")&amp;CHAR(34),"&lt;.m&gt;","-88"),""),"")</f>
        <v>label define actvduty3val 1 "Yes, I'm serving in the Reserve or National Guard" -99 "Question seen but category not selected" -88 "Missing / Did not report"</v>
      </c>
    </row>
    <row r="100" spans="1:8" x14ac:dyDescent="0.25">
      <c r="A100" s="70"/>
      <c r="B100" s="73"/>
      <c r="C100" s="14" t="s">
        <v>17</v>
      </c>
      <c r="D100" s="2" t="s">
        <v>18</v>
      </c>
      <c r="E100" s="75"/>
      <c r="F100" s="76"/>
      <c r="G100" s="60" t="s">
        <v>19</v>
      </c>
      <c r="H100" s="2" t="str">
        <f t="shared" si="37"/>
        <v>label values actvduty3 actvduty3val</v>
      </c>
    </row>
    <row r="101" spans="1:8" x14ac:dyDescent="0.25">
      <c r="A101" s="71"/>
      <c r="B101" s="74"/>
      <c r="C101" s="16" t="s">
        <v>20</v>
      </c>
      <c r="D101" s="6"/>
      <c r="E101" s="75"/>
      <c r="F101" s="76"/>
      <c r="G101" s="61" t="s">
        <v>19</v>
      </c>
      <c r="H101" s="2" t="str">
        <f t="shared" ref="H101" si="50">SUBSTITUTE(SUBSTITUTE(SUBSTITUTE(SUBSTITUTE(TRIM("notes "&amp;LOWER(B98)&amp;": "&amp;IF(OR(ISBLANK(E98),E98="",E98=0),"[No question wording available]",E98)&amp;" "&amp;C100&amp;": "&amp;D100&amp;IF(NOT(OR(ISBLANK(D101),D101="",D101=0)),"; "&amp;C101&amp;": "&amp;D101,""))," "&amp;CHAR(10),CHAR(10)),CHAR(10)," ")," "&amp;CHAR(13),CHAR(13)),CHAR(13)," ")</f>
        <v>notes actvduty3: Are you or your spouse currently serving in the U.S. Armed Forces (Active Duty, Reserve, or National Guard)? Universe: All persons born before 2005</v>
      </c>
    </row>
    <row r="102" spans="1:8" x14ac:dyDescent="0.25">
      <c r="A102" s="69" t="s">
        <v>120</v>
      </c>
      <c r="B102" s="72" t="s">
        <v>130</v>
      </c>
      <c r="C102" s="11" t="s">
        <v>4</v>
      </c>
      <c r="D102" s="19" t="s">
        <v>122</v>
      </c>
      <c r="E102" s="75" t="s">
        <v>123</v>
      </c>
      <c r="F102" s="76" t="s">
        <v>84</v>
      </c>
      <c r="G102" s="36" t="s">
        <v>124</v>
      </c>
      <c r="H102" s="2" t="str">
        <f t="shared" si="33"/>
        <v>label variable actvduty4 "Active duty or reserves self or spouse"</v>
      </c>
    </row>
    <row r="103" spans="1:8" ht="45" x14ac:dyDescent="0.25">
      <c r="A103" s="70"/>
      <c r="B103" s="73"/>
      <c r="C103" s="14" t="s">
        <v>14</v>
      </c>
      <c r="D103" s="6" t="s">
        <v>131</v>
      </c>
      <c r="E103" s="75"/>
      <c r="F103" s="76"/>
      <c r="G103" s="60"/>
      <c r="H103" s="2" t="str">
        <f t="shared" ref="H103:H166" si="51">IFERROR(IF(AND(NOT(ISERROR(LEFT(D103,FIND(")",D103)-1)*1)),ISERROR(FIND("-",LEFT(D103,FIND(")",D103)-1))),EXACT(RIGHT(LEFT(D103,FIND(" ",D103)),LEN(LEFT(D103,FIND(" ",D103)))-FIND(")",D103)+1),") ")),SUBSTITUTE("label define "&amp;LOWER(B102)&amp;"val "&amp;SUBSTITUTE(SUBSTITUTE(SUBSTITUTE(SUBSTITUTE(D103,CHAR(34),"*"),") "," "&amp;CHAR(34))," "&amp;CHAR(10),CHAR(10)),CHAR(10),CHAR(34)&amp;" ")&amp;CHAR(34),"&lt;.m&gt;","-88"),""),"")</f>
        <v>label define actvduty4val 1 "Yes, my spouse is serving on active duty" -99 "Question seen but category not selected" -88 "Missing / Did not report"</v>
      </c>
    </row>
    <row r="104" spans="1:8" x14ac:dyDescent="0.25">
      <c r="A104" s="70"/>
      <c r="B104" s="73"/>
      <c r="C104" s="14" t="s">
        <v>17</v>
      </c>
      <c r="D104" s="2" t="s">
        <v>18</v>
      </c>
      <c r="E104" s="75"/>
      <c r="F104" s="76"/>
      <c r="G104" s="60" t="s">
        <v>19</v>
      </c>
      <c r="H104" s="2" t="str">
        <f t="shared" si="37"/>
        <v>label values actvduty4 actvduty4val</v>
      </c>
    </row>
    <row r="105" spans="1:8" x14ac:dyDescent="0.25">
      <c r="A105" s="71"/>
      <c r="B105" s="74"/>
      <c r="C105" s="16" t="s">
        <v>20</v>
      </c>
      <c r="D105" s="6"/>
      <c r="E105" s="75"/>
      <c r="F105" s="76"/>
      <c r="G105" s="61" t="s">
        <v>19</v>
      </c>
      <c r="H105" s="2" t="str">
        <f t="shared" ref="H105" si="52">SUBSTITUTE(SUBSTITUTE(SUBSTITUTE(SUBSTITUTE(TRIM("notes "&amp;LOWER(B102)&amp;": "&amp;IF(OR(ISBLANK(E102),E102="",E102=0),"[No question wording available]",E102)&amp;" "&amp;C104&amp;": "&amp;D104&amp;IF(NOT(OR(ISBLANK(D105),D105="",D105=0)),"; "&amp;C105&amp;": "&amp;D105,""))," "&amp;CHAR(10),CHAR(10)),CHAR(10)," ")," "&amp;CHAR(13),CHAR(13)),CHAR(13)," ")</f>
        <v>notes actvduty4: Are you or your spouse currently serving in the U.S. Armed Forces (Active Duty, Reserve, or National Guard)? Universe: All persons born before 2005</v>
      </c>
    </row>
    <row r="106" spans="1:8" x14ac:dyDescent="0.25">
      <c r="A106" s="69" t="s">
        <v>120</v>
      </c>
      <c r="B106" s="72" t="s">
        <v>132</v>
      </c>
      <c r="C106" s="11" t="s">
        <v>4</v>
      </c>
      <c r="D106" s="19" t="s">
        <v>122</v>
      </c>
      <c r="E106" s="75" t="s">
        <v>123</v>
      </c>
      <c r="F106" s="76" t="s">
        <v>84</v>
      </c>
      <c r="G106" s="36" t="s">
        <v>124</v>
      </c>
      <c r="H106" s="2" t="str">
        <f t="shared" si="33"/>
        <v>label variable actvduty5 "Active duty or reserves self or spouse"</v>
      </c>
    </row>
    <row r="107" spans="1:8" ht="45" x14ac:dyDescent="0.25">
      <c r="A107" s="70"/>
      <c r="B107" s="73"/>
      <c r="C107" s="14" t="s">
        <v>14</v>
      </c>
      <c r="D107" s="6" t="s">
        <v>133</v>
      </c>
      <c r="E107" s="75"/>
      <c r="F107" s="76"/>
      <c r="G107" s="60"/>
      <c r="H107" s="2" t="str">
        <f t="shared" ref="H107:H170" si="53">IFERROR(IF(AND(NOT(ISERROR(LEFT(D107,FIND(")",D107)-1)*1)),ISERROR(FIND("-",LEFT(D107,FIND(")",D107)-1))),EXACT(RIGHT(LEFT(D107,FIND(" ",D107)),LEN(LEFT(D107,FIND(" ",D107)))-FIND(")",D107)+1),") ")),SUBSTITUTE("label define "&amp;LOWER(B106)&amp;"val "&amp;SUBSTITUTE(SUBSTITUTE(SUBSTITUTE(SUBSTITUTE(D107,CHAR(34),"*"),") "," "&amp;CHAR(34))," "&amp;CHAR(10),CHAR(10)),CHAR(10),CHAR(34)&amp;" ")&amp;CHAR(34),"&lt;.m&gt;","-88"),""),"")</f>
        <v>label define actvduty5val 1 "Yes, my spouse is serving in the Reserve or National Guard" -99 "Question seen but category not selected" -88 "Missing / Did not report"</v>
      </c>
    </row>
    <row r="108" spans="1:8" x14ac:dyDescent="0.25">
      <c r="A108" s="70"/>
      <c r="B108" s="73"/>
      <c r="C108" s="14" t="s">
        <v>17</v>
      </c>
      <c r="D108" s="2" t="s">
        <v>18</v>
      </c>
      <c r="E108" s="75"/>
      <c r="F108" s="76"/>
      <c r="G108" s="60" t="s">
        <v>19</v>
      </c>
      <c r="H108" s="2" t="str">
        <f t="shared" si="37"/>
        <v>label values actvduty5 actvduty5val</v>
      </c>
    </row>
    <row r="109" spans="1:8" x14ac:dyDescent="0.25">
      <c r="A109" s="71"/>
      <c r="B109" s="74"/>
      <c r="C109" s="16" t="s">
        <v>20</v>
      </c>
      <c r="D109" s="6"/>
      <c r="E109" s="75"/>
      <c r="F109" s="76"/>
      <c r="G109" s="61" t="s">
        <v>19</v>
      </c>
      <c r="H109" s="2" t="str">
        <f t="shared" ref="H109" si="54">SUBSTITUTE(SUBSTITUTE(SUBSTITUTE(SUBSTITUTE(TRIM("notes "&amp;LOWER(B106)&amp;": "&amp;IF(OR(ISBLANK(E106),E106="",E106=0),"[No question wording available]",E106)&amp;" "&amp;C108&amp;": "&amp;D108&amp;IF(NOT(OR(ISBLANK(D109),D109="",D109=0)),"; "&amp;C109&amp;": "&amp;D109,""))," "&amp;CHAR(10),CHAR(10)),CHAR(10)," ")," "&amp;CHAR(13),CHAR(13)),CHAR(13)," ")</f>
        <v>notes actvduty5: Are you or your spouse currently serving in the U.S. Armed Forces (Active Duty, Reserve, or National Guard)? Universe: All persons born before 2005</v>
      </c>
    </row>
    <row r="110" spans="1:8" ht="14.45" customHeight="1" x14ac:dyDescent="0.25">
      <c r="A110" s="69" t="s">
        <v>134</v>
      </c>
      <c r="B110" s="72" t="s">
        <v>135</v>
      </c>
      <c r="C110" s="11" t="s">
        <v>4</v>
      </c>
      <c r="D110" s="19" t="s">
        <v>136</v>
      </c>
      <c r="E110" s="75" t="s">
        <v>137</v>
      </c>
      <c r="F110" s="76" t="s">
        <v>84</v>
      </c>
      <c r="G110" s="36" t="s">
        <v>138</v>
      </c>
      <c r="H110" s="2" t="str">
        <f t="shared" si="33"/>
        <v>label variable veteran1 "Veteran self or spouse"</v>
      </c>
    </row>
    <row r="111" spans="1:8" ht="45" x14ac:dyDescent="0.25">
      <c r="A111" s="70"/>
      <c r="B111" s="73"/>
      <c r="C111" s="14" t="s">
        <v>14</v>
      </c>
      <c r="D111" s="6" t="s">
        <v>139</v>
      </c>
      <c r="E111" s="75"/>
      <c r="F111" s="76"/>
      <c r="G111" s="60"/>
      <c r="H111" s="2" t="str">
        <f t="shared" ref="H111:H174" si="55">IFERROR(IF(AND(NOT(ISERROR(LEFT(D111,FIND(")",D111)-1)*1)),ISERROR(FIND("-",LEFT(D111,FIND(")",D111)-1))),EXACT(RIGHT(LEFT(D111,FIND(" ",D111)),LEN(LEFT(D111,FIND(" ",D111)))-FIND(")",D111)+1),") ")),SUBSTITUTE("label define "&amp;LOWER(B110)&amp;"val "&amp;SUBSTITUTE(SUBSTITUTE(SUBSTITUTE(SUBSTITUTE(D111,CHAR(34),"*"),") "," "&amp;CHAR(34))," "&amp;CHAR(10),CHAR(10)),CHAR(10),CHAR(34)&amp;" ")&amp;CHAR(34),"&lt;.m&gt;","-88"),""),"")</f>
        <v>label define veteran1val 1 "No" -99 "Question seen but category not selected" -88  "Missing / Did not report"</v>
      </c>
    </row>
    <row r="112" spans="1:8" ht="14.45" customHeight="1" x14ac:dyDescent="0.25">
      <c r="A112" s="70"/>
      <c r="B112" s="73"/>
      <c r="C112" s="14" t="s">
        <v>17</v>
      </c>
      <c r="D112" s="2" t="s">
        <v>140</v>
      </c>
      <c r="E112" s="75"/>
      <c r="F112" s="76"/>
      <c r="G112" s="60" t="s">
        <v>19</v>
      </c>
      <c r="H112" s="2" t="str">
        <f t="shared" si="37"/>
        <v>label values veteran1 veteran1val</v>
      </c>
    </row>
    <row r="113" spans="1:8" x14ac:dyDescent="0.25">
      <c r="A113" s="71"/>
      <c r="B113" s="74"/>
      <c r="C113" s="16" t="s">
        <v>20</v>
      </c>
      <c r="D113" s="6"/>
      <c r="E113" s="75"/>
      <c r="F113" s="76"/>
      <c r="G113" s="61" t="s">
        <v>19</v>
      </c>
      <c r="H113" s="2" t="str">
        <f t="shared" ref="H113" si="56">SUBSTITUTE(SUBSTITUTE(SUBSTITUTE(SUBSTITUTE(TRIM("notes "&amp;LOWER(B110)&amp;": "&amp;IF(OR(ISBLANK(E110),E110="",E110=0),"[No question wording available]",E110)&amp;" "&amp;C112&amp;": "&amp;D112&amp;IF(NOT(OR(ISBLANK(D113),D113="",D113=0)),"; "&amp;C113&amp;": "&amp;D113,""))," "&amp;CHAR(10),CHAR(10)),CHAR(10)," ")," "&amp;CHAR(13),CHAR(13)),CHAR(13)," ")</f>
        <v>notes veteran1: Have you or your spouse ever served in the U.S. Armed Forces (Active Duty, Reserve, or National Guard)?  Universe: ACTVDUTY1 = 1</v>
      </c>
    </row>
    <row r="114" spans="1:8" ht="15" customHeight="1" x14ac:dyDescent="0.25">
      <c r="A114" s="69" t="s">
        <v>134</v>
      </c>
      <c r="B114" s="72" t="s">
        <v>141</v>
      </c>
      <c r="C114" s="11" t="s">
        <v>4</v>
      </c>
      <c r="D114" s="19" t="s">
        <v>136</v>
      </c>
      <c r="E114" s="75" t="s">
        <v>137</v>
      </c>
      <c r="F114" s="76" t="s">
        <v>84</v>
      </c>
      <c r="G114" s="36" t="s">
        <v>138</v>
      </c>
      <c r="H114" s="2" t="str">
        <f t="shared" si="33"/>
        <v>label variable veteran2 "Veteran self or spouse"</v>
      </c>
    </row>
    <row r="115" spans="1:8" ht="45" x14ac:dyDescent="0.25">
      <c r="A115" s="70"/>
      <c r="B115" s="73"/>
      <c r="C115" s="14" t="s">
        <v>14</v>
      </c>
      <c r="D115" s="6" t="s">
        <v>142</v>
      </c>
      <c r="E115" s="75"/>
      <c r="F115" s="76"/>
      <c r="G115" s="60"/>
      <c r="H115" s="2" t="str">
        <f t="shared" ref="H115:H178" si="57">IFERROR(IF(AND(NOT(ISERROR(LEFT(D115,FIND(")",D115)-1)*1)),ISERROR(FIND("-",LEFT(D115,FIND(")",D115)-1))),EXACT(RIGHT(LEFT(D115,FIND(" ",D115)),LEN(LEFT(D115,FIND(" ",D115)))-FIND(")",D115)+1),") ")),SUBSTITUTE("label define "&amp;LOWER(B114)&amp;"val "&amp;SUBSTITUTE(SUBSTITUTE(SUBSTITUTE(SUBSTITUTE(D115,CHAR(34),"*"),") "," "&amp;CHAR(34))," "&amp;CHAR(10),CHAR(10)),CHAR(10),CHAR(34)&amp;" ")&amp;CHAR(34),"&lt;.m&gt;","-88"),""),"")</f>
        <v>label define veteran2val 1 "Yes, I served on active duty" -99 "Question seen but category not selected" -88  "Missing / Did not report"</v>
      </c>
    </row>
    <row r="116" spans="1:8" x14ac:dyDescent="0.25">
      <c r="A116" s="70"/>
      <c r="B116" s="73"/>
      <c r="C116" s="14" t="s">
        <v>17</v>
      </c>
      <c r="D116" s="2" t="s">
        <v>140</v>
      </c>
      <c r="E116" s="75"/>
      <c r="F116" s="76"/>
      <c r="G116" s="60" t="s">
        <v>19</v>
      </c>
      <c r="H116" s="2" t="str">
        <f t="shared" si="37"/>
        <v>label values veteran2 veteran2val</v>
      </c>
    </row>
    <row r="117" spans="1:8" x14ac:dyDescent="0.25">
      <c r="A117" s="71"/>
      <c r="B117" s="74"/>
      <c r="C117" s="16" t="s">
        <v>20</v>
      </c>
      <c r="D117" s="6"/>
      <c r="E117" s="75"/>
      <c r="F117" s="76"/>
      <c r="G117" s="61" t="s">
        <v>19</v>
      </c>
      <c r="H117" s="2" t="str">
        <f t="shared" ref="H117" si="58">SUBSTITUTE(SUBSTITUTE(SUBSTITUTE(SUBSTITUTE(TRIM("notes "&amp;LOWER(B114)&amp;": "&amp;IF(OR(ISBLANK(E114),E114="",E114=0),"[No question wording available]",E114)&amp;" "&amp;C116&amp;": "&amp;D116&amp;IF(NOT(OR(ISBLANK(D117),D117="",D117=0)),"; "&amp;C117&amp;": "&amp;D117,""))," "&amp;CHAR(10),CHAR(10)),CHAR(10)," ")," "&amp;CHAR(13),CHAR(13)),CHAR(13)," ")</f>
        <v>notes veteran2: Have you or your spouse ever served in the U.S. Armed Forces (Active Duty, Reserve, or National Guard)?  Universe: ACTVDUTY1 = 1</v>
      </c>
    </row>
    <row r="118" spans="1:8" x14ac:dyDescent="0.25">
      <c r="A118" s="69" t="s">
        <v>134</v>
      </c>
      <c r="B118" s="72" t="s">
        <v>143</v>
      </c>
      <c r="C118" s="11" t="s">
        <v>4</v>
      </c>
      <c r="D118" s="19" t="s">
        <v>136</v>
      </c>
      <c r="E118" s="75" t="s">
        <v>137</v>
      </c>
      <c r="F118" s="76" t="s">
        <v>84</v>
      </c>
      <c r="G118" s="36" t="s">
        <v>138</v>
      </c>
      <c r="H118" s="2" t="str">
        <f t="shared" si="33"/>
        <v>label variable veteran3 "Veteran self or spouse"</v>
      </c>
    </row>
    <row r="119" spans="1:8" ht="45" x14ac:dyDescent="0.25">
      <c r="A119" s="70"/>
      <c r="B119" s="73"/>
      <c r="C119" s="14" t="s">
        <v>14</v>
      </c>
      <c r="D119" s="6" t="s">
        <v>144</v>
      </c>
      <c r="E119" s="75"/>
      <c r="F119" s="76"/>
      <c r="G119" s="60"/>
      <c r="H119" s="2" t="str">
        <f t="shared" ref="H119:H182" si="59">IFERROR(IF(AND(NOT(ISERROR(LEFT(D119,FIND(")",D119)-1)*1)),ISERROR(FIND("-",LEFT(D119,FIND(")",D119)-1))),EXACT(RIGHT(LEFT(D119,FIND(" ",D119)),LEN(LEFT(D119,FIND(" ",D119)))-FIND(")",D119)+1),") ")),SUBSTITUTE("label define "&amp;LOWER(B118)&amp;"val "&amp;SUBSTITUTE(SUBSTITUTE(SUBSTITUTE(SUBSTITUTE(D119,CHAR(34),"*"),") "," "&amp;CHAR(34))," "&amp;CHAR(10),CHAR(10)),CHAR(10),CHAR(34)&amp;" ")&amp;CHAR(34),"&lt;.m&gt;","-88"),""),"")</f>
        <v>label define veteran3val 1 "Yes, I served in the Reserve or National Guard" -99 "Question seen but category not selected" -88  "Missing / Did not report "</v>
      </c>
    </row>
    <row r="120" spans="1:8" x14ac:dyDescent="0.25">
      <c r="A120" s="70"/>
      <c r="B120" s="73"/>
      <c r="C120" s="14" t="s">
        <v>17</v>
      </c>
      <c r="D120" s="2" t="s">
        <v>140</v>
      </c>
      <c r="E120" s="75"/>
      <c r="F120" s="76"/>
      <c r="G120" s="60" t="s">
        <v>19</v>
      </c>
      <c r="H120" s="2" t="str">
        <f t="shared" si="37"/>
        <v>label values veteran3 veteran3val</v>
      </c>
    </row>
    <row r="121" spans="1:8" x14ac:dyDescent="0.25">
      <c r="A121" s="71"/>
      <c r="B121" s="74"/>
      <c r="C121" s="16" t="s">
        <v>20</v>
      </c>
      <c r="D121" s="6"/>
      <c r="E121" s="75"/>
      <c r="F121" s="76"/>
      <c r="G121" s="61" t="s">
        <v>19</v>
      </c>
      <c r="H121" s="2" t="str">
        <f t="shared" ref="H121" si="60">SUBSTITUTE(SUBSTITUTE(SUBSTITUTE(SUBSTITUTE(TRIM("notes "&amp;LOWER(B118)&amp;": "&amp;IF(OR(ISBLANK(E118),E118="",E118=0),"[No question wording available]",E118)&amp;" "&amp;C120&amp;": "&amp;D120&amp;IF(NOT(OR(ISBLANK(D121),D121="",D121=0)),"; "&amp;C121&amp;": "&amp;D121,""))," "&amp;CHAR(10),CHAR(10)),CHAR(10)," ")," "&amp;CHAR(13),CHAR(13)),CHAR(13)," ")</f>
        <v>notes veteran3: Have you or your spouse ever served in the U.S. Armed Forces (Active Duty, Reserve, or National Guard)?  Universe: ACTVDUTY1 = 1</v>
      </c>
    </row>
    <row r="122" spans="1:8" x14ac:dyDescent="0.25">
      <c r="A122" s="69" t="s">
        <v>134</v>
      </c>
      <c r="B122" s="72" t="s">
        <v>145</v>
      </c>
      <c r="C122" s="11" t="s">
        <v>4</v>
      </c>
      <c r="D122" s="19" t="s">
        <v>136</v>
      </c>
      <c r="E122" s="75" t="s">
        <v>137</v>
      </c>
      <c r="F122" s="76" t="s">
        <v>84</v>
      </c>
      <c r="G122" s="36" t="s">
        <v>138</v>
      </c>
      <c r="H122" s="2" t="str">
        <f t="shared" si="33"/>
        <v>label variable veteran4 "Veteran self or spouse"</v>
      </c>
    </row>
    <row r="123" spans="1:8" ht="45" x14ac:dyDescent="0.25">
      <c r="A123" s="70"/>
      <c r="B123" s="73"/>
      <c r="C123" s="14" t="s">
        <v>14</v>
      </c>
      <c r="D123" s="6" t="s">
        <v>146</v>
      </c>
      <c r="E123" s="75"/>
      <c r="F123" s="76"/>
      <c r="G123" s="60"/>
      <c r="H123" s="2" t="str">
        <f t="shared" ref="H123:H186" si="61">IFERROR(IF(AND(NOT(ISERROR(LEFT(D123,FIND(")",D123)-1)*1)),ISERROR(FIND("-",LEFT(D123,FIND(")",D123)-1))),EXACT(RIGHT(LEFT(D123,FIND(" ",D123)),LEN(LEFT(D123,FIND(" ",D123)))-FIND(")",D123)+1),") ")),SUBSTITUTE("label define "&amp;LOWER(B122)&amp;"val "&amp;SUBSTITUTE(SUBSTITUTE(SUBSTITUTE(SUBSTITUTE(D123,CHAR(34),"*"),") "," "&amp;CHAR(34))," "&amp;CHAR(10),CHAR(10)),CHAR(10),CHAR(34)&amp;" ")&amp;CHAR(34),"&lt;.m&gt;","-88"),""),"")</f>
        <v>label define veteran4val 1 "Yes, my spouse served on active duty" -99 "Question seen but category not selected" -88  "Missing / Did not report    "</v>
      </c>
    </row>
    <row r="124" spans="1:8" x14ac:dyDescent="0.25">
      <c r="A124" s="70"/>
      <c r="B124" s="73"/>
      <c r="C124" s="14" t="s">
        <v>17</v>
      </c>
      <c r="D124" s="2" t="s">
        <v>140</v>
      </c>
      <c r="E124" s="75"/>
      <c r="F124" s="76"/>
      <c r="G124" s="60" t="s">
        <v>19</v>
      </c>
      <c r="H124" s="2" t="str">
        <f t="shared" si="37"/>
        <v>label values veteran4 veteran4val</v>
      </c>
    </row>
    <row r="125" spans="1:8" x14ac:dyDescent="0.25">
      <c r="A125" s="71"/>
      <c r="B125" s="74"/>
      <c r="C125" s="16" t="s">
        <v>20</v>
      </c>
      <c r="D125" s="6"/>
      <c r="E125" s="75"/>
      <c r="F125" s="76"/>
      <c r="G125" s="61" t="s">
        <v>19</v>
      </c>
      <c r="H125" s="2" t="str">
        <f t="shared" ref="H125" si="62">SUBSTITUTE(SUBSTITUTE(SUBSTITUTE(SUBSTITUTE(TRIM("notes "&amp;LOWER(B122)&amp;": "&amp;IF(OR(ISBLANK(E122),E122="",E122=0),"[No question wording available]",E122)&amp;" "&amp;C124&amp;": "&amp;D124&amp;IF(NOT(OR(ISBLANK(D125),D125="",D125=0)),"; "&amp;C125&amp;": "&amp;D125,""))," "&amp;CHAR(10),CHAR(10)),CHAR(10)," ")," "&amp;CHAR(13),CHAR(13)),CHAR(13)," ")</f>
        <v>notes veteran4: Have you or your spouse ever served in the U.S. Armed Forces (Active Duty, Reserve, or National Guard)?  Universe: ACTVDUTY1 = 1</v>
      </c>
    </row>
    <row r="126" spans="1:8" x14ac:dyDescent="0.25">
      <c r="A126" s="69" t="s">
        <v>134</v>
      </c>
      <c r="B126" s="72" t="s">
        <v>147</v>
      </c>
      <c r="C126" s="11" t="s">
        <v>4</v>
      </c>
      <c r="D126" s="19" t="s">
        <v>136</v>
      </c>
      <c r="E126" s="75" t="s">
        <v>137</v>
      </c>
      <c r="F126" s="76" t="s">
        <v>84</v>
      </c>
      <c r="G126" s="36" t="s">
        <v>138</v>
      </c>
      <c r="H126" s="2" t="str">
        <f t="shared" si="33"/>
        <v>label variable veteran5 "Veteran self or spouse"</v>
      </c>
    </row>
    <row r="127" spans="1:8" ht="45" x14ac:dyDescent="0.25">
      <c r="A127" s="70"/>
      <c r="B127" s="73"/>
      <c r="C127" s="14" t="s">
        <v>14</v>
      </c>
      <c r="D127" s="62" t="s">
        <v>148</v>
      </c>
      <c r="E127" s="75"/>
      <c r="F127" s="76"/>
      <c r="G127" s="60"/>
      <c r="H127" s="2" t="str">
        <f t="shared" ref="H127:H190" si="63">IFERROR(IF(AND(NOT(ISERROR(LEFT(D127,FIND(")",D127)-1)*1)),ISERROR(FIND("-",LEFT(D127,FIND(")",D127)-1))),EXACT(RIGHT(LEFT(D127,FIND(" ",D127)),LEN(LEFT(D127,FIND(" ",D127)))-FIND(")",D127)+1),") ")),SUBSTITUTE("label define "&amp;LOWER(B126)&amp;"val "&amp;SUBSTITUTE(SUBSTITUTE(SUBSTITUTE(SUBSTITUTE(D127,CHAR(34),"*"),") "," "&amp;CHAR(34))," "&amp;CHAR(10),CHAR(10)),CHAR(10),CHAR(34)&amp;" ")&amp;CHAR(34),"&lt;.m&gt;","-88"),""),"")</f>
        <v>label define veteran5val 1 "Yes, my spouse served in the Reserve or National Guard" -99 "Question seen but category not selected" -88  "Missing / Did not report "</v>
      </c>
    </row>
    <row r="128" spans="1:8" x14ac:dyDescent="0.25">
      <c r="A128" s="70"/>
      <c r="B128" s="73"/>
      <c r="C128" s="14" t="s">
        <v>17</v>
      </c>
      <c r="D128" s="63" t="s">
        <v>140</v>
      </c>
      <c r="E128" s="75"/>
      <c r="F128" s="76"/>
      <c r="G128" s="60" t="s">
        <v>19</v>
      </c>
      <c r="H128" s="2" t="str">
        <f t="shared" si="37"/>
        <v>label values veteran5 veteran5val</v>
      </c>
    </row>
    <row r="129" spans="1:8" x14ac:dyDescent="0.25">
      <c r="A129" s="71"/>
      <c r="B129" s="74"/>
      <c r="C129" s="16" t="s">
        <v>20</v>
      </c>
      <c r="D129" s="64"/>
      <c r="E129" s="75"/>
      <c r="F129" s="76"/>
      <c r="G129" s="61" t="s">
        <v>19</v>
      </c>
      <c r="H129" s="2" t="str">
        <f t="shared" ref="H129" si="64">SUBSTITUTE(SUBSTITUTE(SUBSTITUTE(SUBSTITUTE(TRIM("notes "&amp;LOWER(B126)&amp;": "&amp;IF(OR(ISBLANK(E126),E126="",E126=0),"[No question wording available]",E126)&amp;" "&amp;C128&amp;": "&amp;D128&amp;IF(NOT(OR(ISBLANK(D129),D129="",D129=0)),"; "&amp;C129&amp;": "&amp;D129,""))," "&amp;CHAR(10),CHAR(10)),CHAR(10)," ")," "&amp;CHAR(13),CHAR(13)),CHAR(13)," ")</f>
        <v>notes veteran5: Have you or your spouse ever served in the U.S. Armed Forces (Active Duty, Reserve, or National Guard)?  Universe: ACTVDUTY1 = 1</v>
      </c>
    </row>
    <row r="130" spans="1:8" x14ac:dyDescent="0.25">
      <c r="A130" s="69" t="s">
        <v>149</v>
      </c>
      <c r="B130" s="72" t="s">
        <v>150</v>
      </c>
      <c r="C130" s="11" t="s">
        <v>4</v>
      </c>
      <c r="D130" s="19" t="s">
        <v>151</v>
      </c>
      <c r="E130" s="75" t="s">
        <v>152</v>
      </c>
      <c r="F130" s="76" t="s">
        <v>26</v>
      </c>
      <c r="G130" s="36" t="s">
        <v>124</v>
      </c>
      <c r="H130" s="2" t="str">
        <f t="shared" si="33"/>
        <v>label variable recvdvacc "Received COVID - 19 vaccine"</v>
      </c>
    </row>
    <row r="131" spans="1:8" ht="60" x14ac:dyDescent="0.25">
      <c r="A131" s="70"/>
      <c r="B131" s="73"/>
      <c r="C131" s="14" t="s">
        <v>14</v>
      </c>
      <c r="D131" s="6" t="s">
        <v>153</v>
      </c>
      <c r="E131" s="75"/>
      <c r="F131" s="76"/>
      <c r="G131" s="60"/>
      <c r="H131" s="2" t="str">
        <f t="shared" ref="H131:H194" si="65">IFERROR(IF(AND(NOT(ISERROR(LEFT(D131,FIND(")",D131)-1)*1)),ISERROR(FIND("-",LEFT(D131,FIND(")",D131)-1))),EXACT(RIGHT(LEFT(D131,FIND(" ",D131)),LEN(LEFT(D131,FIND(" ",D131)))-FIND(")",D131)+1),") ")),SUBSTITUTE("label define "&amp;LOWER(B130)&amp;"val "&amp;SUBSTITUTE(SUBSTITUTE(SUBSTITUTE(SUBSTITUTE(D131,CHAR(34),"*"),") "," "&amp;CHAR(34))," "&amp;CHAR(10),CHAR(10)),CHAR(10),CHAR(34)&amp;" ")&amp;CHAR(34),"&lt;.m&gt;","-88"),""),"")</f>
        <v>label define recvdvaccval 1 "Yes" 2 "No" -99 "Question seen but category not selected" -88 "Missing / Did not report"</v>
      </c>
    </row>
    <row r="132" spans="1:8" x14ac:dyDescent="0.25">
      <c r="A132" s="70"/>
      <c r="B132" s="73"/>
      <c r="C132" s="14" t="s">
        <v>17</v>
      </c>
      <c r="D132" s="2" t="s">
        <v>18</v>
      </c>
      <c r="E132" s="75"/>
      <c r="F132" s="76"/>
      <c r="G132" s="60" t="s">
        <v>19</v>
      </c>
      <c r="H132" s="2" t="str">
        <f t="shared" si="37"/>
        <v>label values recvdvacc recvdvaccval</v>
      </c>
    </row>
    <row r="133" spans="1:8" x14ac:dyDescent="0.25">
      <c r="A133" s="71"/>
      <c r="B133" s="74"/>
      <c r="C133" s="16" t="s">
        <v>20</v>
      </c>
      <c r="D133" s="6"/>
      <c r="E133" s="75"/>
      <c r="F133" s="76"/>
      <c r="G133" s="61" t="s">
        <v>19</v>
      </c>
      <c r="H133" s="2" t="str">
        <f t="shared" ref="H133" si="66">SUBSTITUTE(SUBSTITUTE(SUBSTITUTE(SUBSTITUTE(TRIM("notes "&amp;LOWER(B130)&amp;": "&amp;IF(OR(ISBLANK(E130),E130="",E130=0),"[No question wording available]",E130)&amp;" "&amp;C132&amp;": "&amp;D132&amp;IF(NOT(OR(ISBLANK(D133),D133="",D133=0)),"; "&amp;C133&amp;": "&amp;D133,""))," "&amp;CHAR(10),CHAR(10)),CHAR(10)," ")," "&amp;CHAR(13),CHAR(13)),CHAR(13)," ")</f>
        <v>notes recvdvacc: Have you received a COVID-19 vaccine? Universe: All persons born before 2005</v>
      </c>
    </row>
    <row r="134" spans="1:8" x14ac:dyDescent="0.25">
      <c r="A134" s="69" t="s">
        <v>154</v>
      </c>
      <c r="B134" s="72" t="s">
        <v>155</v>
      </c>
      <c r="C134" s="11" t="s">
        <v>4</v>
      </c>
      <c r="D134" s="19" t="s">
        <v>156</v>
      </c>
      <c r="E134" s="75" t="s">
        <v>157</v>
      </c>
      <c r="F134" s="76" t="s">
        <v>158</v>
      </c>
      <c r="G134" s="36" t="s">
        <v>124</v>
      </c>
      <c r="H134" s="2" t="str">
        <f t="shared" ref="H134:H197" si="67">"label variable "&amp;LOWER(B134)&amp;" "&amp;CHAR(34)&amp;D134&amp;CHAR(34)</f>
        <v>label variable whendoses "Most recent dose of the COVID-19 vaccine or booster"</v>
      </c>
    </row>
    <row r="135" spans="1:8" ht="75" x14ac:dyDescent="0.25">
      <c r="A135" s="70"/>
      <c r="B135" s="73"/>
      <c r="C135" s="14" t="s">
        <v>14</v>
      </c>
      <c r="D135" s="6" t="s">
        <v>159</v>
      </c>
      <c r="E135" s="75"/>
      <c r="F135" s="76"/>
      <c r="G135" s="60"/>
      <c r="H135" s="2" t="str">
        <f t="shared" ref="H135:H198" si="68">IFERROR(IF(AND(NOT(ISERROR(LEFT(D135,FIND(")",D135)-1)*1)),ISERROR(FIND("-",LEFT(D135,FIND(")",D135)-1))),EXACT(RIGHT(LEFT(D135,FIND(" ",D135)),LEN(LEFT(D135,FIND(" ",D135)))-FIND(")",D135)+1),") ")),SUBSTITUTE("label define "&amp;LOWER(B134)&amp;"val "&amp;SUBSTITUTE(SUBSTITUTE(SUBSTITUTE(SUBSTITUTE(D135,CHAR(34),"*"),") "," "&amp;CHAR(34))," "&amp;CHAR(10),CHAR(10)),CHAR(10),CHAR(34)&amp;" ")&amp;CHAR(34),"&lt;.m&gt;","-88"),""),"")</f>
        <v>label define whendosesval 1 "On or after September 1, 2022" 2 "Before September 1, 2022 but less than a year ago" 3 "More than a year ago" -99 "Question seen but category not selected" -88 "Missing / Did not report"</v>
      </c>
    </row>
    <row r="136" spans="1:8" x14ac:dyDescent="0.25">
      <c r="A136" s="70"/>
      <c r="B136" s="73"/>
      <c r="C136" s="14" t="s">
        <v>17</v>
      </c>
      <c r="D136" s="2" t="s">
        <v>160</v>
      </c>
      <c r="E136" s="75"/>
      <c r="F136" s="76"/>
      <c r="G136" s="60" t="s">
        <v>19</v>
      </c>
      <c r="H136" s="2" t="str">
        <f t="shared" si="37"/>
        <v>label values whendoses whendosesval</v>
      </c>
    </row>
    <row r="137" spans="1:8" x14ac:dyDescent="0.25">
      <c r="A137" s="71"/>
      <c r="B137" s="74"/>
      <c r="C137" s="16" t="s">
        <v>20</v>
      </c>
      <c r="D137" s="6"/>
      <c r="E137" s="75"/>
      <c r="F137" s="76"/>
      <c r="G137" s="61" t="s">
        <v>19</v>
      </c>
      <c r="H137" s="2" t="str">
        <f t="shared" ref="H137" si="69">SUBSTITUTE(SUBSTITUTE(SUBSTITUTE(SUBSTITUTE(TRIM("notes "&amp;LOWER(B134)&amp;": "&amp;IF(OR(ISBLANK(E134),E134="",E134=0),"[No question wording available]",E134)&amp;" "&amp;C136&amp;": "&amp;D136&amp;IF(NOT(OR(ISBLANK(D137),D137="",D137=0)),"; "&amp;C137&amp;": "&amp;D137,""))," "&amp;CHAR(10),CHAR(10)),CHAR(10)," ")," "&amp;CHAR(13),CHAR(13)),CHAR(13)," ")</f>
        <v>notes whendoses: How long ago was your most recent dose of the COVID-19 vaccine or booster? Universe: RECVDACC = 1</v>
      </c>
    </row>
    <row r="138" spans="1:8" s="43" customFormat="1" ht="15" customHeight="1" x14ac:dyDescent="0.25">
      <c r="A138" s="77" t="s">
        <v>161</v>
      </c>
      <c r="B138" s="109" t="s">
        <v>162</v>
      </c>
      <c r="C138" s="41" t="s">
        <v>4</v>
      </c>
      <c r="D138" s="41" t="s">
        <v>163</v>
      </c>
      <c r="E138" s="80" t="s">
        <v>164</v>
      </c>
      <c r="F138" s="81" t="s">
        <v>158</v>
      </c>
      <c r="G138" s="42" t="s">
        <v>165</v>
      </c>
      <c r="H138" s="2" t="str">
        <f t="shared" si="67"/>
        <v>label variable kidvacwhen_lt5y "Most recent dose of the COVID-19 vaccine or booster children"</v>
      </c>
    </row>
    <row r="139" spans="1:8" s="43" customFormat="1" ht="75" x14ac:dyDescent="0.25">
      <c r="A139" s="78"/>
      <c r="B139" s="110"/>
      <c r="C139" s="44" t="s">
        <v>14</v>
      </c>
      <c r="D139" s="45" t="s">
        <v>993</v>
      </c>
      <c r="E139" s="80"/>
      <c r="F139" s="81"/>
      <c r="G139" s="46"/>
      <c r="H139" s="2" t="str">
        <f t="shared" ref="H139:H202" si="70">IFERROR(IF(AND(NOT(ISERROR(LEFT(D139,FIND(")",D139)-1)*1)),ISERROR(FIND("-",LEFT(D139,FIND(")",D139)-1))),EXACT(RIGHT(LEFT(D139,FIND(" ",D139)),LEN(LEFT(D139,FIND(" ",D139)))-FIND(")",D139)+1),") ")),SUBSTITUTE("label define "&amp;LOWER(B138)&amp;"val "&amp;SUBSTITUTE(SUBSTITUTE(SUBSTITUTE(SUBSTITUTE(D139,CHAR(34),"*"),") "," "&amp;CHAR(34))," "&amp;CHAR(10),CHAR(10)),CHAR(10),CHAR(34)&amp;" ")&amp;CHAR(34),"&lt;.m&gt;","-88"),""),"")</f>
        <v>label define kidvacwhen_lt5yval 1 "On or after December 9, 2022" 2 "Before December 9, 2022" 3 "Not vaccinated" -99 "Question seen but category not selected"</v>
      </c>
    </row>
    <row r="140" spans="1:8" s="43" customFormat="1" x14ac:dyDescent="0.25">
      <c r="A140" s="78"/>
      <c r="B140" s="110"/>
      <c r="C140" s="44" t="s">
        <v>17</v>
      </c>
      <c r="D140" s="43" t="s">
        <v>166</v>
      </c>
      <c r="E140" s="80"/>
      <c r="F140" s="81"/>
      <c r="G140" s="46" t="s">
        <v>19</v>
      </c>
      <c r="H140" s="2" t="str">
        <f t="shared" ref="H140:H200" si="71">IF(H139="","","label values "&amp;LOWER(B138)&amp;" "&amp;LOWER(B138)&amp;"val")</f>
        <v>label values kidvacwhen_lt5y kidvacwhen_lt5yval</v>
      </c>
    </row>
    <row r="141" spans="1:8" s="43" customFormat="1" x14ac:dyDescent="0.25">
      <c r="A141" s="79"/>
      <c r="B141" s="111"/>
      <c r="C141" s="47" t="s">
        <v>20</v>
      </c>
      <c r="D141" s="45"/>
      <c r="E141" s="80"/>
      <c r="F141" s="81"/>
      <c r="G141" s="48" t="s">
        <v>19</v>
      </c>
      <c r="H141" s="2" t="str">
        <f t="shared" ref="H141" si="72">SUBSTITUTE(SUBSTITUTE(SUBSTITUTE(SUBSTITUTE(TRIM("notes "&amp;LOWER(B138)&amp;": "&amp;IF(OR(ISBLANK(E138),E138="",E138=0),"[No question wording available]",E138)&amp;" "&amp;C140&amp;": "&amp;D140&amp;IF(NOT(OR(ISBLANK(D141),D141="",D141=0)),"; "&amp;C141&amp;": "&amp;D141,""))," "&amp;CHAR(10),CHAR(10)),CHAR(10)," ")," "&amp;CHAR(13),CHAR(13)),CHAR(13)," ")</f>
        <v>notes kidvacwhen_lt5y: For the children in this household, how long ago was their most recent dose of the COVID-19 vaccine or booster? Universe: THHLD_NUMKID &gt; 0 AND KID_LT5Y = 1</v>
      </c>
    </row>
    <row r="142" spans="1:8" s="43" customFormat="1" ht="15" customHeight="1" x14ac:dyDescent="0.25">
      <c r="A142" s="77" t="s">
        <v>167</v>
      </c>
      <c r="B142" s="109" t="s">
        <v>168</v>
      </c>
      <c r="C142" s="41" t="s">
        <v>4</v>
      </c>
      <c r="D142" s="41" t="s">
        <v>163</v>
      </c>
      <c r="E142" s="80" t="s">
        <v>164</v>
      </c>
      <c r="F142" s="81" t="s">
        <v>158</v>
      </c>
      <c r="G142" s="42" t="s">
        <v>165</v>
      </c>
      <c r="H142" s="2" t="str">
        <f t="shared" si="67"/>
        <v>label variable kidvacwhen_5_11y "Most recent dose of the COVID-19 vaccine or booster children"</v>
      </c>
    </row>
    <row r="143" spans="1:8" s="43" customFormat="1" ht="75" x14ac:dyDescent="0.25">
      <c r="A143" s="78"/>
      <c r="B143" s="110"/>
      <c r="C143" s="44" t="s">
        <v>14</v>
      </c>
      <c r="D143" s="45" t="s">
        <v>169</v>
      </c>
      <c r="E143" s="80"/>
      <c r="F143" s="81"/>
      <c r="G143" s="46"/>
      <c r="H143" s="2" t="str">
        <f t="shared" ref="H143:H206" si="73">IFERROR(IF(AND(NOT(ISERROR(LEFT(D143,FIND(")",D143)-1)*1)),ISERROR(FIND("-",LEFT(D143,FIND(")",D143)-1))),EXACT(RIGHT(LEFT(D143,FIND(" ",D143)),LEN(LEFT(D143,FIND(" ",D143)))-FIND(")",D143)+1),") ")),SUBSTITUTE("label define "&amp;LOWER(B142)&amp;"val "&amp;SUBSTITUTE(SUBSTITUTE(SUBSTITUTE(SUBSTITUTE(D143,CHAR(34),"*"),") "," "&amp;CHAR(34))," "&amp;CHAR(10),CHAR(10)),CHAR(10),CHAR(34)&amp;" ")&amp;CHAR(34),"&lt;.m&gt;","-88"),""),"")</f>
        <v>label define kidvacwhen_5_11yval 1 "On or after October 12, 2022" 2 "Before October 12, 2022" 3 "Not vaccinated" -99 "Question seen but category not selected" -88  "Missing / Did not report"</v>
      </c>
    </row>
    <row r="144" spans="1:8" s="43" customFormat="1" x14ac:dyDescent="0.25">
      <c r="A144" s="78"/>
      <c r="B144" s="110"/>
      <c r="C144" s="44" t="s">
        <v>17</v>
      </c>
      <c r="D144" s="43" t="s">
        <v>170</v>
      </c>
      <c r="E144" s="80"/>
      <c r="F144" s="81"/>
      <c r="G144" s="46" t="s">
        <v>19</v>
      </c>
      <c r="H144" s="2" t="str">
        <f t="shared" si="71"/>
        <v>label values kidvacwhen_5_11y kidvacwhen_5_11yval</v>
      </c>
    </row>
    <row r="145" spans="1:8" s="43" customFormat="1" x14ac:dyDescent="0.25">
      <c r="A145" s="79"/>
      <c r="B145" s="111"/>
      <c r="C145" s="47" t="s">
        <v>20</v>
      </c>
      <c r="D145" s="45"/>
      <c r="E145" s="80"/>
      <c r="F145" s="81"/>
      <c r="G145" s="48" t="s">
        <v>19</v>
      </c>
      <c r="H145" s="2" t="str">
        <f t="shared" ref="H145" si="74">SUBSTITUTE(SUBSTITUTE(SUBSTITUTE(SUBSTITUTE(TRIM("notes "&amp;LOWER(B142)&amp;": "&amp;IF(OR(ISBLANK(E142),E142="",E142=0),"[No question wording available]",E142)&amp;" "&amp;C144&amp;": "&amp;D144&amp;IF(NOT(OR(ISBLANK(D145),D145="",D145=0)),"; "&amp;C145&amp;": "&amp;D145,""))," "&amp;CHAR(10),CHAR(10)),CHAR(10)," ")," "&amp;CHAR(13),CHAR(13)),CHAR(13)," ")</f>
        <v>notes kidvacwhen_5_11y: For the children in this household, how long ago was their most recent dose of the COVID-19 vaccine or booster? Universe: THHLD_NUMKID &gt; 0 AND KID_5_11Y = 1</v>
      </c>
    </row>
    <row r="146" spans="1:8" s="43" customFormat="1" ht="15" customHeight="1" x14ac:dyDescent="0.25">
      <c r="A146" s="77" t="s">
        <v>171</v>
      </c>
      <c r="B146" s="109" t="s">
        <v>172</v>
      </c>
      <c r="C146" s="41" t="s">
        <v>4</v>
      </c>
      <c r="D146" s="41" t="s">
        <v>163</v>
      </c>
      <c r="E146" s="80" t="s">
        <v>164</v>
      </c>
      <c r="F146" s="81" t="s">
        <v>158</v>
      </c>
      <c r="G146" s="42" t="s">
        <v>165</v>
      </c>
      <c r="H146" s="2" t="str">
        <f t="shared" si="67"/>
        <v>label variable kidvacwhen_12_17y "Most recent dose of the COVID-19 vaccine or booster children"</v>
      </c>
    </row>
    <row r="147" spans="1:8" s="43" customFormat="1" ht="75" x14ac:dyDescent="0.25">
      <c r="A147" s="78"/>
      <c r="B147" s="110"/>
      <c r="C147" s="44" t="s">
        <v>14</v>
      </c>
      <c r="D147" s="45" t="s">
        <v>173</v>
      </c>
      <c r="E147" s="80"/>
      <c r="F147" s="81"/>
      <c r="G147" s="46"/>
      <c r="H147" s="2" t="str">
        <f t="shared" ref="H147:H210" si="75">IFERROR(IF(AND(NOT(ISERROR(LEFT(D147,FIND(")",D147)-1)*1)),ISERROR(FIND("-",LEFT(D147,FIND(")",D147)-1))),EXACT(RIGHT(LEFT(D147,FIND(" ",D147)),LEN(LEFT(D147,FIND(" ",D147)))-FIND(")",D147)+1),") ")),SUBSTITUTE("label define "&amp;LOWER(B146)&amp;"val "&amp;SUBSTITUTE(SUBSTITUTE(SUBSTITUTE(SUBSTITUTE(D147,CHAR(34),"*"),") "," "&amp;CHAR(34))," "&amp;CHAR(10),CHAR(10)),CHAR(10),CHAR(34)&amp;" ")&amp;CHAR(34),"&lt;.m&gt;","-88"),""),"")</f>
        <v>label define kidvacwhen_12_17yval 1 "On or after September 1, 2022" 2 "Before September 1, 2022" 3 "Not vaccinated" -99 "Question seen but category not selected" -88  "Missing / Did not report"</v>
      </c>
    </row>
    <row r="148" spans="1:8" s="43" customFormat="1" x14ac:dyDescent="0.25">
      <c r="A148" s="78"/>
      <c r="B148" s="110"/>
      <c r="C148" s="44" t="s">
        <v>17</v>
      </c>
      <c r="D148" s="43" t="s">
        <v>174</v>
      </c>
      <c r="E148" s="80"/>
      <c r="F148" s="81"/>
      <c r="G148" s="46" t="s">
        <v>19</v>
      </c>
      <c r="H148" s="2" t="str">
        <f t="shared" si="71"/>
        <v>label values kidvacwhen_12_17y kidvacwhen_12_17yval</v>
      </c>
    </row>
    <row r="149" spans="1:8" s="43" customFormat="1" x14ac:dyDescent="0.25">
      <c r="A149" s="79"/>
      <c r="B149" s="111"/>
      <c r="C149" s="47" t="s">
        <v>20</v>
      </c>
      <c r="D149" s="45"/>
      <c r="E149" s="80"/>
      <c r="F149" s="81"/>
      <c r="G149" s="48" t="s">
        <v>19</v>
      </c>
      <c r="H149" s="2" t="str">
        <f t="shared" ref="H149" si="76">SUBSTITUTE(SUBSTITUTE(SUBSTITUTE(SUBSTITUTE(TRIM("notes "&amp;LOWER(B146)&amp;": "&amp;IF(OR(ISBLANK(E146),E146="",E146=0),"[No question wording available]",E146)&amp;" "&amp;C148&amp;": "&amp;D148&amp;IF(NOT(OR(ISBLANK(D149),D149="",D149=0)),"; "&amp;C149&amp;": "&amp;D149,""))," "&amp;CHAR(10),CHAR(10)),CHAR(10)," ")," "&amp;CHAR(13),CHAR(13)),CHAR(13)," ")</f>
        <v>notes kidvacwhen_12_17y: For the children in this household, how long ago was their most recent dose of the COVID-19 vaccine or booster? Universe: THHLD_NUMKID &gt; 0 AND KID_12_17Y = 1</v>
      </c>
    </row>
    <row r="150" spans="1:8" x14ac:dyDescent="0.25">
      <c r="A150" s="69" t="s">
        <v>175</v>
      </c>
      <c r="B150" s="72" t="s">
        <v>176</v>
      </c>
      <c r="C150" s="11" t="s">
        <v>4</v>
      </c>
      <c r="D150" s="19" t="s">
        <v>177</v>
      </c>
      <c r="E150" s="75" t="s">
        <v>178</v>
      </c>
      <c r="F150" s="76" t="s">
        <v>26</v>
      </c>
      <c r="G150" s="36" t="s">
        <v>124</v>
      </c>
      <c r="H150" s="2" t="str">
        <f t="shared" si="67"/>
        <v>label variable hadcovidrv "Tested positive or  told by Doctor or provider told you that you have COVID"</v>
      </c>
    </row>
    <row r="151" spans="1:8" ht="60" x14ac:dyDescent="0.25">
      <c r="A151" s="70"/>
      <c r="B151" s="73"/>
      <c r="C151" s="14" t="s">
        <v>14</v>
      </c>
      <c r="D151" s="6" t="s">
        <v>153</v>
      </c>
      <c r="E151" s="75"/>
      <c r="F151" s="76"/>
      <c r="G151" s="38"/>
      <c r="H151" s="2" t="str">
        <f t="shared" ref="H151:H214" si="77">IFERROR(IF(AND(NOT(ISERROR(LEFT(D151,FIND(")",D151)-1)*1)),ISERROR(FIND("-",LEFT(D151,FIND(")",D151)-1))),EXACT(RIGHT(LEFT(D151,FIND(" ",D151)),LEN(LEFT(D151,FIND(" ",D151)))-FIND(")",D151)+1),") ")),SUBSTITUTE("label define "&amp;LOWER(B150)&amp;"val "&amp;SUBSTITUTE(SUBSTITUTE(SUBSTITUTE(SUBSTITUTE(D151,CHAR(34),"*"),") "," "&amp;CHAR(34))," "&amp;CHAR(10),CHAR(10)),CHAR(10),CHAR(34)&amp;" ")&amp;CHAR(34),"&lt;.m&gt;","-88"),""),"")</f>
        <v>label define hadcovidrvval 1 "Yes" 2 "No" -99 "Question seen but category not selected" -88 "Missing / Did not report"</v>
      </c>
    </row>
    <row r="152" spans="1:8" x14ac:dyDescent="0.25">
      <c r="A152" s="70"/>
      <c r="B152" s="73"/>
      <c r="C152" s="14" t="s">
        <v>17</v>
      </c>
      <c r="D152" s="2" t="s">
        <v>18</v>
      </c>
      <c r="E152" s="75"/>
      <c r="F152" s="76"/>
      <c r="G152" s="60" t="s">
        <v>19</v>
      </c>
      <c r="H152" s="2" t="str">
        <f t="shared" si="71"/>
        <v>label values hadcovidrv hadcovidrvval</v>
      </c>
    </row>
    <row r="153" spans="1:8" x14ac:dyDescent="0.25">
      <c r="A153" s="71"/>
      <c r="B153" s="74"/>
      <c r="C153" s="16" t="s">
        <v>20</v>
      </c>
      <c r="D153" s="6"/>
      <c r="E153" s="75"/>
      <c r="F153" s="76"/>
      <c r="G153" s="61" t="s">
        <v>19</v>
      </c>
      <c r="H153" s="2" t="str">
        <f t="shared" ref="H153" si="78">SUBSTITUTE(SUBSTITUTE(SUBSTITUTE(SUBSTITUTE(TRIM("notes "&amp;LOWER(B150)&amp;": "&amp;IF(OR(ISBLANK(E150),E150="",E150=0),"[No question wording available]",E150)&amp;" "&amp;C152&amp;": "&amp;D152&amp;IF(NOT(OR(ISBLANK(D153),D153="",D153=0)),"; "&amp;C153&amp;": "&amp;D153,""))," "&amp;CHAR(10),CHAR(10)),CHAR(10)," ")," "&amp;CHAR(13),CHAR(13)),CHAR(13)," ")</f>
        <v>notes hadcovidrv: Have you ever tested (using a rapid point-of-care test, self-test, or laboratory test) positive for COVID-19 or been told by a doctor or other health care provider that you have or had COVID-19? Universe: All persons born before 2005</v>
      </c>
    </row>
    <row r="154" spans="1:8" x14ac:dyDescent="0.25">
      <c r="A154" s="69" t="s">
        <v>179</v>
      </c>
      <c r="B154" s="72" t="s">
        <v>180</v>
      </c>
      <c r="C154" s="11" t="s">
        <v>4</v>
      </c>
      <c r="D154" s="19" t="s">
        <v>181</v>
      </c>
      <c r="E154" s="75" t="s">
        <v>182</v>
      </c>
      <c r="F154" s="76" t="s">
        <v>84</v>
      </c>
      <c r="G154" s="36" t="s">
        <v>183</v>
      </c>
      <c r="H154" s="2" t="str">
        <f t="shared" si="67"/>
        <v>label variable whencovid1 "When did you test  positive or were told you had COVID"</v>
      </c>
    </row>
    <row r="155" spans="1:8" ht="45" x14ac:dyDescent="0.25">
      <c r="A155" s="70"/>
      <c r="B155" s="73"/>
      <c r="C155" s="14" t="s">
        <v>14</v>
      </c>
      <c r="D155" s="6" t="s">
        <v>184</v>
      </c>
      <c r="E155" s="75"/>
      <c r="F155" s="76"/>
      <c r="G155" s="60" t="s">
        <v>185</v>
      </c>
      <c r="H155" s="2" t="str">
        <f t="shared" ref="H155:H218" si="79">IFERROR(IF(AND(NOT(ISERROR(LEFT(D155,FIND(")",D155)-1)*1)),ISERROR(FIND("-",LEFT(D155,FIND(")",D155)-1))),EXACT(RIGHT(LEFT(D155,FIND(" ",D155)),LEN(LEFT(D155,FIND(" ",D155)))-FIND(")",D155)+1),") ")),SUBSTITUTE("label define "&amp;LOWER(B154)&amp;"val "&amp;SUBSTITUTE(SUBSTITUTE(SUBSTITUTE(SUBSTITUTE(D155,CHAR(34),"*"),") "," "&amp;CHAR(34))," "&amp;CHAR(10),CHAR(10)),CHAR(10),CHAR(34)&amp;" ")&amp;CHAR(34),"&lt;.m&gt;","-88"),""),"")</f>
        <v>label define whencovid1val 1 "Within the last four weeks" -99 "Question seen but category not selected" -88 "Missing / Did not report"</v>
      </c>
    </row>
    <row r="156" spans="1:8" x14ac:dyDescent="0.25">
      <c r="A156" s="70"/>
      <c r="B156" s="73"/>
      <c r="C156" s="14" t="s">
        <v>17</v>
      </c>
      <c r="D156" s="2" t="s">
        <v>186</v>
      </c>
      <c r="E156" s="75"/>
      <c r="F156" s="76"/>
      <c r="G156" s="60" t="s">
        <v>19</v>
      </c>
      <c r="H156" s="2" t="str">
        <f t="shared" si="71"/>
        <v>label values whencovid1 whencovid1val</v>
      </c>
    </row>
    <row r="157" spans="1:8" x14ac:dyDescent="0.25">
      <c r="A157" s="71"/>
      <c r="B157" s="74"/>
      <c r="C157" s="16" t="s">
        <v>20</v>
      </c>
      <c r="D157" s="6"/>
      <c r="E157" s="75"/>
      <c r="F157" s="76"/>
      <c r="G157" s="61" t="s">
        <v>19</v>
      </c>
      <c r="H157" s="2" t="str">
        <f t="shared" ref="H157" si="80">SUBSTITUTE(SUBSTITUTE(SUBSTITUTE(SUBSTITUTE(TRIM("notes "&amp;LOWER(B154)&amp;": "&amp;IF(OR(ISBLANK(E154),E154="",E154=0),"[No question wording available]",E154)&amp;" "&amp;C156&amp;": "&amp;D156&amp;IF(NOT(OR(ISBLANK(D157),D157="",D157=0)),"; "&amp;C157&amp;": "&amp;D157,""))," "&amp;CHAR(10),CHAR(10)),CHAR(10)," ")," "&amp;CHAR(13),CHAR(13)),CHAR(13)," ")</f>
        <v>notes whencovid1: When did you test positive or were told you have or had COVID-19? Universe: HADCOVIDRV =1</v>
      </c>
    </row>
    <row r="158" spans="1:8" x14ac:dyDescent="0.25">
      <c r="A158" s="69" t="s">
        <v>187</v>
      </c>
      <c r="B158" s="72" t="s">
        <v>188</v>
      </c>
      <c r="C158" s="11" t="s">
        <v>4</v>
      </c>
      <c r="D158" s="19" t="s">
        <v>181</v>
      </c>
      <c r="E158" s="75" t="s">
        <v>182</v>
      </c>
      <c r="F158" s="76" t="s">
        <v>84</v>
      </c>
      <c r="G158" s="36" t="s">
        <v>183</v>
      </c>
      <c r="H158" s="2" t="str">
        <f t="shared" si="67"/>
        <v>label variable whencovid2 "When did you test  positive or were told you had COVID"</v>
      </c>
    </row>
    <row r="159" spans="1:8" ht="45" x14ac:dyDescent="0.25">
      <c r="A159" s="70"/>
      <c r="B159" s="73"/>
      <c r="C159" s="14" t="s">
        <v>14</v>
      </c>
      <c r="D159" s="6" t="s">
        <v>189</v>
      </c>
      <c r="E159" s="75"/>
      <c r="F159" s="76"/>
      <c r="G159" s="60"/>
      <c r="H159" s="2" t="str">
        <f t="shared" ref="H159:H222" si="81">IFERROR(IF(AND(NOT(ISERROR(LEFT(D159,FIND(")",D159)-1)*1)),ISERROR(FIND("-",LEFT(D159,FIND(")",D159)-1))),EXACT(RIGHT(LEFT(D159,FIND(" ",D159)),LEN(LEFT(D159,FIND(" ",D159)))-FIND(")",D159)+1),") ")),SUBSTITUTE("label define "&amp;LOWER(B158)&amp;"val "&amp;SUBSTITUTE(SUBSTITUTE(SUBSTITUTE(SUBSTITUTE(D159,CHAR(34),"*"),") "," "&amp;CHAR(34))," "&amp;CHAR(10),CHAR(10)),CHAR(10),CHAR(34)&amp;" ")&amp;CHAR(34),"&lt;.m&gt;","-88"),""),"")</f>
        <v>label define whencovid2val 1 "More than four weeks ago, but within the last year" -99 "Question seen but category not selected" -88 "Missing / Did not report"</v>
      </c>
    </row>
    <row r="160" spans="1:8" x14ac:dyDescent="0.25">
      <c r="A160" s="70"/>
      <c r="B160" s="73"/>
      <c r="C160" s="14" t="s">
        <v>17</v>
      </c>
      <c r="D160" s="2" t="s">
        <v>186</v>
      </c>
      <c r="E160" s="75"/>
      <c r="F160" s="76"/>
      <c r="G160" s="60" t="s">
        <v>19</v>
      </c>
      <c r="H160" s="2" t="str">
        <f t="shared" si="71"/>
        <v>label values whencovid2 whencovid2val</v>
      </c>
    </row>
    <row r="161" spans="1:8" x14ac:dyDescent="0.25">
      <c r="A161" s="71"/>
      <c r="B161" s="74"/>
      <c r="C161" s="16" t="s">
        <v>20</v>
      </c>
      <c r="D161" s="6"/>
      <c r="E161" s="75"/>
      <c r="F161" s="76"/>
      <c r="G161" s="61" t="s">
        <v>19</v>
      </c>
      <c r="H161" s="2" t="str">
        <f t="shared" ref="H161" si="82">SUBSTITUTE(SUBSTITUTE(SUBSTITUTE(SUBSTITUTE(TRIM("notes "&amp;LOWER(B158)&amp;": "&amp;IF(OR(ISBLANK(E158),E158="",E158=0),"[No question wording available]",E158)&amp;" "&amp;C160&amp;": "&amp;D160&amp;IF(NOT(OR(ISBLANK(D161),D161="",D161=0)),"; "&amp;C161&amp;": "&amp;D161,""))," "&amp;CHAR(10),CHAR(10)),CHAR(10)," ")," "&amp;CHAR(13),CHAR(13)),CHAR(13)," ")</f>
        <v>notes whencovid2: When did you test positive or were told you have or had COVID-19? Universe: HADCOVIDRV =1</v>
      </c>
    </row>
    <row r="162" spans="1:8" x14ac:dyDescent="0.25">
      <c r="A162" s="69" t="s">
        <v>190</v>
      </c>
      <c r="B162" s="72" t="s">
        <v>191</v>
      </c>
      <c r="C162" s="11" t="s">
        <v>4</v>
      </c>
      <c r="D162" s="19" t="s">
        <v>181</v>
      </c>
      <c r="E162" s="75" t="s">
        <v>182</v>
      </c>
      <c r="F162" s="76" t="s">
        <v>84</v>
      </c>
      <c r="G162" s="36" t="s">
        <v>183</v>
      </c>
      <c r="H162" s="2" t="str">
        <f t="shared" si="67"/>
        <v>label variable whencovid3 "When did you test  positive or were told you had COVID"</v>
      </c>
    </row>
    <row r="163" spans="1:8" ht="45" x14ac:dyDescent="0.25">
      <c r="A163" s="70"/>
      <c r="B163" s="73"/>
      <c r="C163" s="14" t="s">
        <v>14</v>
      </c>
      <c r="D163" s="6" t="s">
        <v>192</v>
      </c>
      <c r="E163" s="75"/>
      <c r="F163" s="76"/>
      <c r="G163" s="60"/>
      <c r="H163" s="2" t="str">
        <f t="shared" ref="H163:H226" si="83">IFERROR(IF(AND(NOT(ISERROR(LEFT(D163,FIND(")",D163)-1)*1)),ISERROR(FIND("-",LEFT(D163,FIND(")",D163)-1))),EXACT(RIGHT(LEFT(D163,FIND(" ",D163)),LEN(LEFT(D163,FIND(" ",D163)))-FIND(")",D163)+1),") ")),SUBSTITUTE("label define "&amp;LOWER(B162)&amp;"val "&amp;SUBSTITUTE(SUBSTITUTE(SUBSTITUTE(SUBSTITUTE(D163,CHAR(34),"*"),") "," "&amp;CHAR(34))," "&amp;CHAR(10),CHAR(10)),CHAR(10),CHAR(34)&amp;" ")&amp;CHAR(34),"&lt;.m&gt;","-88"),""),"")</f>
        <v>label define whencovid3val 1 "More than a year ago" -99 "Question seen but category not selected" -88 "Missing / Did not report"</v>
      </c>
    </row>
    <row r="164" spans="1:8" x14ac:dyDescent="0.25">
      <c r="A164" s="70"/>
      <c r="B164" s="73"/>
      <c r="C164" s="14" t="s">
        <v>17</v>
      </c>
      <c r="D164" s="2" t="s">
        <v>186</v>
      </c>
      <c r="E164" s="75"/>
      <c r="F164" s="76"/>
      <c r="G164" s="60" t="s">
        <v>19</v>
      </c>
      <c r="H164" s="2" t="str">
        <f t="shared" si="71"/>
        <v>label values whencovid3 whencovid3val</v>
      </c>
    </row>
    <row r="165" spans="1:8" x14ac:dyDescent="0.25">
      <c r="A165" s="71"/>
      <c r="B165" s="74"/>
      <c r="C165" s="16" t="s">
        <v>20</v>
      </c>
      <c r="D165" s="6"/>
      <c r="E165" s="75"/>
      <c r="F165" s="76"/>
      <c r="G165" s="61" t="s">
        <v>19</v>
      </c>
      <c r="H165" s="2" t="str">
        <f t="shared" ref="H165" si="84">SUBSTITUTE(SUBSTITUTE(SUBSTITUTE(SUBSTITUTE(TRIM("notes "&amp;LOWER(B162)&amp;": "&amp;IF(OR(ISBLANK(E162),E162="",E162=0),"[No question wording available]",E162)&amp;" "&amp;C164&amp;": "&amp;D164&amp;IF(NOT(OR(ISBLANK(D165),D165="",D165=0)),"; "&amp;C165&amp;": "&amp;D165,""))," "&amp;CHAR(10),CHAR(10)),CHAR(10)," ")," "&amp;CHAR(13),CHAR(13)),CHAR(13)," ")</f>
        <v>notes whencovid3: When did you test positive or were told you have or had COVID-19? Universe: HADCOVIDRV =1</v>
      </c>
    </row>
    <row r="166" spans="1:8" x14ac:dyDescent="0.25">
      <c r="A166" s="69" t="s">
        <v>193</v>
      </c>
      <c r="B166" s="72" t="s">
        <v>194</v>
      </c>
      <c r="C166" s="11" t="s">
        <v>4</v>
      </c>
      <c r="D166" s="19" t="s">
        <v>195</v>
      </c>
      <c r="E166" s="75" t="s">
        <v>196</v>
      </c>
      <c r="F166" s="76" t="s">
        <v>158</v>
      </c>
      <c r="G166" s="36" t="s">
        <v>197</v>
      </c>
      <c r="H166" s="2" t="str">
        <f t="shared" si="67"/>
        <v>label variable covidtrt_yndk "Took Paxlovid or Lagevrio for your most recent COVID-19 infection"</v>
      </c>
    </row>
    <row r="167" spans="1:8" ht="75" x14ac:dyDescent="0.25">
      <c r="A167" s="70"/>
      <c r="B167" s="73"/>
      <c r="C167" s="14" t="s">
        <v>14</v>
      </c>
      <c r="D167" s="6" t="s">
        <v>198</v>
      </c>
      <c r="E167" s="75"/>
      <c r="F167" s="76"/>
      <c r="G167" s="38"/>
      <c r="H167" s="2" t="str">
        <f t="shared" ref="H167:H230" si="85">IFERROR(IF(AND(NOT(ISERROR(LEFT(D167,FIND(")",D167)-1)*1)),ISERROR(FIND("-",LEFT(D167,FIND(")",D167)-1))),EXACT(RIGHT(LEFT(D167,FIND(" ",D167)),LEN(LEFT(D167,FIND(" ",D167)))-FIND(")",D167)+1),") ")),SUBSTITUTE("label define "&amp;LOWER(B166)&amp;"val "&amp;SUBSTITUTE(SUBSTITUTE(SUBSTITUTE(SUBSTITUTE(D167,CHAR(34),"*"),") "," "&amp;CHAR(34))," "&amp;CHAR(10),CHAR(10)),CHAR(10),CHAR(34)&amp;" ")&amp;CHAR(34),"&lt;.m&gt;","-88"),""),"")</f>
        <v>label define covidtrt_yndkval 1 "Yes" 2 "No" 3 "Don't know" -99 "Question seen but category not selected" -88  "Missing / Did not report"</v>
      </c>
    </row>
    <row r="168" spans="1:8" x14ac:dyDescent="0.25">
      <c r="A168" s="70"/>
      <c r="B168" s="73"/>
      <c r="C168" s="14" t="s">
        <v>17</v>
      </c>
      <c r="D168" s="2" t="s">
        <v>199</v>
      </c>
      <c r="E168" s="75"/>
      <c r="F168" s="76"/>
      <c r="G168" s="60" t="s">
        <v>19</v>
      </c>
      <c r="H168" s="2" t="str">
        <f t="shared" si="71"/>
        <v>label values covidtrt_yndk covidtrt_yndkval</v>
      </c>
    </row>
    <row r="169" spans="1:8" x14ac:dyDescent="0.25">
      <c r="A169" s="71"/>
      <c r="B169" s="74"/>
      <c r="C169" s="16" t="s">
        <v>20</v>
      </c>
      <c r="D169" s="6"/>
      <c r="E169" s="75"/>
      <c r="F169" s="76"/>
      <c r="G169" s="61" t="s">
        <v>19</v>
      </c>
      <c r="H169" s="2" t="str">
        <f t="shared" ref="H169" si="86">SUBSTITUTE(SUBSTITUTE(SUBSTITUTE(SUBSTITUTE(TRIM("notes "&amp;LOWER(B166)&amp;": "&amp;IF(OR(ISBLANK(E166),E166="",E166=0),"[No question wording available]",E166)&amp;" "&amp;C168&amp;": "&amp;D168&amp;IF(NOT(OR(ISBLANK(D169),D169="",D169=0)),"; "&amp;C169&amp;": "&amp;D169,""))," "&amp;CHAR(10),CHAR(10)),CHAR(10)," ")," "&amp;CHAR(13),CHAR(13)),CHAR(13)," ")</f>
        <v>notes covidtrt_yndk: Paxlovid and Lagevrio are oral antiviral medications that can be prescribed by a doctor to treat COVID-19. Did you take Paxlovid or Lagevrio for your most recent COVID-19 infection? Universe: WHENCOVID1=1 or WHENCOVID2 = 1</v>
      </c>
    </row>
    <row r="170" spans="1:8" x14ac:dyDescent="0.25">
      <c r="A170" s="72" t="s">
        <v>200</v>
      </c>
      <c r="B170" s="72" t="s">
        <v>201</v>
      </c>
      <c r="C170" s="11" t="s">
        <v>4</v>
      </c>
      <c r="D170" s="19" t="s">
        <v>202</v>
      </c>
      <c r="E170" s="75" t="s">
        <v>203</v>
      </c>
      <c r="F170" s="76" t="s">
        <v>33</v>
      </c>
      <c r="G170" s="36" t="s">
        <v>183</v>
      </c>
      <c r="H170" s="2" t="str">
        <f t="shared" si="67"/>
        <v>label variable symptoms "Coronavirus syptoms at their worst"</v>
      </c>
    </row>
    <row r="171" spans="1:8" ht="90" x14ac:dyDescent="0.25">
      <c r="A171" s="73"/>
      <c r="B171" s="73"/>
      <c r="C171" s="14" t="s">
        <v>14</v>
      </c>
      <c r="D171" s="6" t="s">
        <v>204</v>
      </c>
      <c r="E171" s="75"/>
      <c r="F171" s="76"/>
      <c r="G171" s="60"/>
      <c r="H171" s="2" t="str">
        <f t="shared" ref="H171:H234" si="87">IFERROR(IF(AND(NOT(ISERROR(LEFT(D171,FIND(")",D171)-1)*1)),ISERROR(FIND("-",LEFT(D171,FIND(")",D171)-1))),EXACT(RIGHT(LEFT(D171,FIND(" ",D171)),LEN(LEFT(D171,FIND(" ",D171)))-FIND(")",D171)+1),") ")),SUBSTITUTE("label define "&amp;LOWER(B170)&amp;"val "&amp;SUBSTITUTE(SUBSTITUTE(SUBSTITUTE(SUBSTITUTE(D171,CHAR(34),"*"),") "," "&amp;CHAR(34))," "&amp;CHAR(10),CHAR(10)),CHAR(10),CHAR(34)&amp;" ")&amp;CHAR(34),"&lt;.m&gt;","-88"),""),"")</f>
        <v>label define symptomsval 1 "I had no symptoms" 2 "I had mild symptoms" 3 "I had moderate symptoms" 4 "I had severe symptoms" -99 "Question seen but category not selected" -88 "Missing / Did not report"</v>
      </c>
    </row>
    <row r="172" spans="1:8" x14ac:dyDescent="0.25">
      <c r="A172" s="73"/>
      <c r="B172" s="73"/>
      <c r="C172" s="14" t="s">
        <v>17</v>
      </c>
      <c r="D172" s="6" t="s">
        <v>205</v>
      </c>
      <c r="E172" s="75"/>
      <c r="F172" s="76"/>
      <c r="G172" s="60" t="s">
        <v>19</v>
      </c>
      <c r="H172" s="2" t="str">
        <f t="shared" si="71"/>
        <v>label values symptoms symptomsval</v>
      </c>
    </row>
    <row r="173" spans="1:8" x14ac:dyDescent="0.25">
      <c r="A173" s="74"/>
      <c r="B173" s="74"/>
      <c r="C173" s="16" t="s">
        <v>20</v>
      </c>
      <c r="D173" s="6"/>
      <c r="E173" s="75"/>
      <c r="F173" s="76"/>
      <c r="G173" s="61" t="s">
        <v>19</v>
      </c>
      <c r="H173" s="2" t="str">
        <f t="shared" ref="H173" si="88">SUBSTITUTE(SUBSTITUTE(SUBSTITUTE(SUBSTITUTE(TRIM("notes "&amp;LOWER(B170)&amp;": "&amp;IF(OR(ISBLANK(E170),E170="",E170=0),"[No question wording available]",E170)&amp;" "&amp;C172&amp;": "&amp;D172&amp;IF(NOT(OR(ISBLANK(D173),D173="",D173=0)),"; "&amp;C173&amp;": "&amp;D173,""))," "&amp;CHAR(10),CHAR(10)),CHAR(10)," ")," "&amp;CHAR(13),CHAR(13)),CHAR(13)," ")</f>
        <v>notes symptoms: How would you describe your coronavirus symptoms when they were at their worst? Universe: HADCOVIDRV = 1</v>
      </c>
    </row>
    <row r="174" spans="1:8" x14ac:dyDescent="0.25">
      <c r="A174" s="72" t="s">
        <v>206</v>
      </c>
      <c r="B174" s="72" t="s">
        <v>207</v>
      </c>
      <c r="C174" s="11" t="s">
        <v>4</v>
      </c>
      <c r="D174" s="19" t="s">
        <v>208</v>
      </c>
      <c r="E174" s="75" t="s">
        <v>209</v>
      </c>
      <c r="F174" s="76" t="s">
        <v>26</v>
      </c>
      <c r="G174" s="36" t="s">
        <v>183</v>
      </c>
      <c r="H174" s="2" t="str">
        <f t="shared" si="67"/>
        <v>label variable longcovid "COVID-19 or coronavirus symptoms lasting 3 months or longer"</v>
      </c>
    </row>
    <row r="175" spans="1:8" ht="60" x14ac:dyDescent="0.25">
      <c r="A175" s="73"/>
      <c r="B175" s="73"/>
      <c r="C175" s="14" t="s">
        <v>14</v>
      </c>
      <c r="D175" s="6" t="s">
        <v>153</v>
      </c>
      <c r="E175" s="75"/>
      <c r="F175" s="76"/>
      <c r="G175" s="60"/>
      <c r="H175" s="2" t="str">
        <f t="shared" ref="H175:H238" si="89">IFERROR(IF(AND(NOT(ISERROR(LEFT(D175,FIND(")",D175)-1)*1)),ISERROR(FIND("-",LEFT(D175,FIND(")",D175)-1))),EXACT(RIGHT(LEFT(D175,FIND(" ",D175)),LEN(LEFT(D175,FIND(" ",D175)))-FIND(")",D175)+1),") ")),SUBSTITUTE("label define "&amp;LOWER(B174)&amp;"val "&amp;SUBSTITUTE(SUBSTITUTE(SUBSTITUTE(SUBSTITUTE(D175,CHAR(34),"*"),") "," "&amp;CHAR(34))," "&amp;CHAR(10),CHAR(10)),CHAR(10),CHAR(34)&amp;" ")&amp;CHAR(34),"&lt;.m&gt;","-88"),""),"")</f>
        <v>label define longcovidval 1 "Yes" 2 "No" -99 "Question seen but category not selected" -88 "Missing / Did not report"</v>
      </c>
    </row>
    <row r="176" spans="1:8" ht="30" x14ac:dyDescent="0.25">
      <c r="A176" s="73"/>
      <c r="B176" s="73"/>
      <c r="C176" s="14" t="s">
        <v>17</v>
      </c>
      <c r="D176" s="6" t="s">
        <v>210</v>
      </c>
      <c r="E176" s="75"/>
      <c r="F176" s="76"/>
      <c r="G176" s="60" t="s">
        <v>19</v>
      </c>
      <c r="H176" s="2" t="str">
        <f t="shared" si="71"/>
        <v>label values longcovid longcovidval</v>
      </c>
    </row>
    <row r="177" spans="1:8" x14ac:dyDescent="0.25">
      <c r="A177" s="74"/>
      <c r="B177" s="74"/>
      <c r="C177" s="16" t="s">
        <v>20</v>
      </c>
      <c r="D177" s="6"/>
      <c r="E177" s="75"/>
      <c r="F177" s="76"/>
      <c r="G177" s="61" t="s">
        <v>19</v>
      </c>
      <c r="H177" s="2" t="str">
        <f t="shared" ref="H177" si="90">SUBSTITUTE(SUBSTITUTE(SUBSTITUTE(SUBSTITUTE(TRIM("notes "&amp;LOWER(B174)&amp;": "&amp;IF(OR(ISBLANK(E174),E174="",E174=0),"[No question wording available]",E174)&amp;" "&amp;C176&amp;": "&amp;D176&amp;IF(NOT(OR(ISBLANK(D177),D177="",D177=0)),"; "&amp;C177&amp;": "&amp;D177,""))," "&amp;CHAR(10),CHAR(10)),CHAR(10)," ")," "&amp;CHAR(13),CHAR(13)),CHAR(13)," ")</f>
        <v>notes longcovid: Did you have any symptoms lasting 3 months or longer that you did not have prior to having coronavirus or COVID-19? Long term symptoms may include: tiredness or fatigue, difficulty thinking, or concentrating, forgetfulness, or memory problems (sometimes referred to as "brain fog"), difficulty breathing or shortness of breath, joint or muscle pain, fast-beating or pounding heart (also known as heart palpitations), chest pain, dizziness on standing, changes to your menstrual cycle, changes to taste/smell, or inability to exercise. Universe: HADCOVIDRV = 1 and, WHENCOVIDRV2 = 1 or WHENCOVIDRV3 = 1</v>
      </c>
    </row>
    <row r="178" spans="1:8" x14ac:dyDescent="0.25">
      <c r="A178" s="72" t="s">
        <v>211</v>
      </c>
      <c r="B178" s="72" t="s">
        <v>212</v>
      </c>
      <c r="C178" s="11" t="s">
        <v>4</v>
      </c>
      <c r="D178" s="19" t="s">
        <v>213</v>
      </c>
      <c r="E178" s="75" t="s">
        <v>214</v>
      </c>
      <c r="F178" s="76" t="s">
        <v>26</v>
      </c>
      <c r="G178" s="36" t="s">
        <v>183</v>
      </c>
      <c r="H178" s="2" t="str">
        <f t="shared" si="67"/>
        <v>label variable symptmnow "Currently have COVID-19 or coronavirus symptoms"</v>
      </c>
    </row>
    <row r="179" spans="1:8" ht="60" x14ac:dyDescent="0.25">
      <c r="A179" s="73"/>
      <c r="B179" s="73"/>
      <c r="C179" s="14" t="s">
        <v>14</v>
      </c>
      <c r="D179" s="6" t="s">
        <v>153</v>
      </c>
      <c r="E179" s="75"/>
      <c r="F179" s="76"/>
      <c r="G179" s="60"/>
      <c r="H179" s="2" t="str">
        <f t="shared" ref="H179:H242" si="91">IFERROR(IF(AND(NOT(ISERROR(LEFT(D179,FIND(")",D179)-1)*1)),ISERROR(FIND("-",LEFT(D179,FIND(")",D179)-1))),EXACT(RIGHT(LEFT(D179,FIND(" ",D179)),LEN(LEFT(D179,FIND(" ",D179)))-FIND(")",D179)+1),") ")),SUBSTITUTE("label define "&amp;LOWER(B178)&amp;"val "&amp;SUBSTITUTE(SUBSTITUTE(SUBSTITUTE(SUBSTITUTE(D179,CHAR(34),"*"),") "," "&amp;CHAR(34))," "&amp;CHAR(10),CHAR(10)),CHAR(10),CHAR(34)&amp;" ")&amp;CHAR(34),"&lt;.m&gt;","-88"),""),"")</f>
        <v>label define symptmnowval 1 "Yes" 2 "No" -99 "Question seen but category not selected" -88 "Missing / Did not report"</v>
      </c>
    </row>
    <row r="180" spans="1:8" x14ac:dyDescent="0.25">
      <c r="A180" s="73"/>
      <c r="B180" s="73"/>
      <c r="C180" s="14" t="s">
        <v>17</v>
      </c>
      <c r="D180" s="6" t="s">
        <v>205</v>
      </c>
      <c r="E180" s="75"/>
      <c r="F180" s="76"/>
      <c r="G180" s="60" t="s">
        <v>19</v>
      </c>
      <c r="H180" s="2" t="str">
        <f t="shared" si="71"/>
        <v>label values symptmnow symptmnowval</v>
      </c>
    </row>
    <row r="181" spans="1:8" x14ac:dyDescent="0.25">
      <c r="A181" s="74"/>
      <c r="B181" s="74"/>
      <c r="C181" s="16" t="s">
        <v>20</v>
      </c>
      <c r="D181" s="6"/>
      <c r="E181" s="75"/>
      <c r="F181" s="76"/>
      <c r="G181" s="61" t="s">
        <v>19</v>
      </c>
      <c r="H181" s="2" t="str">
        <f t="shared" ref="H181" si="92">SUBSTITUTE(SUBSTITUTE(SUBSTITUTE(SUBSTITUTE(TRIM("notes "&amp;LOWER(B178)&amp;": "&amp;IF(OR(ISBLANK(E178),E178="",E178=0),"[No question wording available]",E178)&amp;" "&amp;C180&amp;": "&amp;D180&amp;IF(NOT(OR(ISBLANK(D181),D181="",D181=0)),"; "&amp;C181&amp;": "&amp;D181,""))," "&amp;CHAR(10),CHAR(10)),CHAR(10)," ")," "&amp;CHAR(13),CHAR(13)),CHAR(13)," ")</f>
        <v>notes symptmnow: Do you have symptoms now? Universe: HADCOVIDRV = 1</v>
      </c>
    </row>
    <row r="182" spans="1:8" x14ac:dyDescent="0.25">
      <c r="A182" s="72" t="s">
        <v>215</v>
      </c>
      <c r="B182" s="72" t="s">
        <v>216</v>
      </c>
      <c r="C182" s="11" t="s">
        <v>4</v>
      </c>
      <c r="D182" s="19" t="s">
        <v>217</v>
      </c>
      <c r="E182" s="75" t="s">
        <v>218</v>
      </c>
      <c r="F182" s="76" t="s">
        <v>158</v>
      </c>
      <c r="G182" s="36" t="s">
        <v>183</v>
      </c>
      <c r="H182" s="2" t="str">
        <f t="shared" si="67"/>
        <v>label variable symptmimpct "Long-term COVID-19 symptoms and day-to-day activities"</v>
      </c>
    </row>
    <row r="183" spans="1:8" ht="75" x14ac:dyDescent="0.25">
      <c r="A183" s="73"/>
      <c r="B183" s="73"/>
      <c r="C183" s="14" t="s">
        <v>14</v>
      </c>
      <c r="D183" s="6" t="s">
        <v>219</v>
      </c>
      <c r="E183" s="75"/>
      <c r="F183" s="76"/>
      <c r="G183" s="60"/>
      <c r="H183" s="2" t="str">
        <f t="shared" ref="H183:H246" si="93">IFERROR(IF(AND(NOT(ISERROR(LEFT(D183,FIND(")",D183)-1)*1)),ISERROR(FIND("-",LEFT(D183,FIND(")",D183)-1))),EXACT(RIGHT(LEFT(D183,FIND(" ",D183)),LEN(LEFT(D183,FIND(" ",D183)))-FIND(")",D183)+1),") ")),SUBSTITUTE("label define "&amp;LOWER(B182)&amp;"val "&amp;SUBSTITUTE(SUBSTITUTE(SUBSTITUTE(SUBSTITUTE(D183,CHAR(34),"*"),") "," "&amp;CHAR(34))," "&amp;CHAR(10),CHAR(10)),CHAR(10),CHAR(34)&amp;" ")&amp;CHAR(34),"&lt;.m&gt;","-88"),""),"")</f>
        <v>label define symptmimpctval 1 "Yes, a lot" 2 "Yes, a little" 3 "Not at all  " -99 "Question seen but category not selected"  -88 "Missing / Did not report"</v>
      </c>
    </row>
    <row r="184" spans="1:8" x14ac:dyDescent="0.25">
      <c r="A184" s="73"/>
      <c r="B184" s="73"/>
      <c r="C184" s="14" t="s">
        <v>17</v>
      </c>
      <c r="D184" s="6" t="s">
        <v>220</v>
      </c>
      <c r="E184" s="75"/>
      <c r="F184" s="76"/>
      <c r="G184" s="60" t="s">
        <v>19</v>
      </c>
      <c r="H184" s="2" t="str">
        <f t="shared" si="71"/>
        <v>label values symptmimpct symptmimpctval</v>
      </c>
    </row>
    <row r="185" spans="1:8" x14ac:dyDescent="0.25">
      <c r="A185" s="74"/>
      <c r="B185" s="74"/>
      <c r="C185" s="16" t="s">
        <v>20</v>
      </c>
      <c r="D185" s="6"/>
      <c r="E185" s="75"/>
      <c r="F185" s="76"/>
      <c r="G185" s="61" t="s">
        <v>19</v>
      </c>
      <c r="H185" s="2" t="str">
        <f t="shared" ref="H185" si="94">SUBSTITUTE(SUBSTITUTE(SUBSTITUTE(SUBSTITUTE(TRIM("notes "&amp;LOWER(B182)&amp;": "&amp;IF(OR(ISBLANK(E182),E182="",E182=0),"[No question wording available]",E182)&amp;" "&amp;C184&amp;": "&amp;D184&amp;IF(NOT(OR(ISBLANK(D185),D185="",D185=0)),"; "&amp;C185&amp;": "&amp;D185,""))," "&amp;CHAR(10),CHAR(10)),CHAR(10)," ")," "&amp;CHAR(13),CHAR(13)),CHAR(13)," ")</f>
        <v>notes symptmimpct: Do these long-term symptoms reduce your ability to carry out day-to-day activities compared with the time before you had COVID-19? Universe: SYMPTOMS in (2,3,4) OR LONGCOVID = 1</v>
      </c>
    </row>
    <row r="186" spans="1:8" x14ac:dyDescent="0.25">
      <c r="A186" s="69" t="s">
        <v>221</v>
      </c>
      <c r="B186" s="72" t="s">
        <v>222</v>
      </c>
      <c r="C186" s="11" t="s">
        <v>4</v>
      </c>
      <c r="D186" s="19" t="s">
        <v>223</v>
      </c>
      <c r="E186" s="75" t="s">
        <v>224</v>
      </c>
      <c r="F186" s="76" t="s">
        <v>84</v>
      </c>
      <c r="G186" s="36" t="s">
        <v>197</v>
      </c>
      <c r="H186" s="2" t="str">
        <f t="shared" si="67"/>
        <v>label variable testingplan1 "COVID-19 testing plan"</v>
      </c>
    </row>
    <row r="187" spans="1:8" ht="45" x14ac:dyDescent="0.25">
      <c r="A187" s="70"/>
      <c r="B187" s="73"/>
      <c r="C187" s="14" t="s">
        <v>14</v>
      </c>
      <c r="D187" s="6" t="s">
        <v>225</v>
      </c>
      <c r="E187" s="75"/>
      <c r="F187" s="76"/>
      <c r="G187" s="60"/>
      <c r="H187" s="2" t="str">
        <f t="shared" ref="H187:H250" si="95">IFERROR(IF(AND(NOT(ISERROR(LEFT(D187,FIND(")",D187)-1)*1)),ISERROR(FIND("-",LEFT(D187,FIND(")",D187)-1))),EXACT(RIGHT(LEFT(D187,FIND(" ",D187)),LEN(LEFT(D187,FIND(" ",D187)))-FIND(")",D187)+1),") ")),SUBSTITUTE("label define "&amp;LOWER(B186)&amp;"val "&amp;SUBSTITUTE(SUBSTITUTE(SUBSTITUTE(SUBSTITUTE(D187,CHAR(34),"*"),") "," "&amp;CHAR(34))," "&amp;CHAR(10),CHAR(10)),CHAR(10),CHAR(34)&amp;" ")&amp;CHAR(34),"&lt;.m&gt;","-88"),""),"")</f>
        <v>label define testingplan1val 1 "Purchase at-home tests without reimbursement" -99 "Question seen but category not selected" -88  "Missing / Did not report"</v>
      </c>
    </row>
    <row r="188" spans="1:8" x14ac:dyDescent="0.25">
      <c r="A188" s="70"/>
      <c r="B188" s="73"/>
      <c r="C188" s="14" t="s">
        <v>17</v>
      </c>
      <c r="D188" s="6" t="s">
        <v>18</v>
      </c>
      <c r="E188" s="75"/>
      <c r="F188" s="76"/>
      <c r="G188" s="60" t="s">
        <v>19</v>
      </c>
      <c r="H188" s="2" t="str">
        <f t="shared" si="71"/>
        <v>label values testingplan1 testingplan1val</v>
      </c>
    </row>
    <row r="189" spans="1:8" x14ac:dyDescent="0.25">
      <c r="A189" s="71"/>
      <c r="B189" s="74"/>
      <c r="C189" s="16" t="s">
        <v>20</v>
      </c>
      <c r="D189" s="6"/>
      <c r="E189" s="75"/>
      <c r="F189" s="76"/>
      <c r="G189" s="61" t="s">
        <v>19</v>
      </c>
      <c r="H189" s="2" t="str">
        <f t="shared" ref="H189" si="96">SUBSTITUTE(SUBSTITUTE(SUBSTITUTE(SUBSTITUTE(TRIM("notes "&amp;LOWER(B186)&amp;": "&amp;IF(OR(ISBLANK(E186),E186="",E186=0),"[No question wording available]",E186)&amp;" "&amp;C188&amp;": "&amp;D188&amp;IF(NOT(OR(ISBLANK(D189),D189="",D189=0)),"; "&amp;C189&amp;": "&amp;D189,""))," "&amp;CHAR(10),CHAR(10)),CHAR(10)," ")," "&amp;CHAR(13),CHAR(13)),CHAR(13)," ")</f>
        <v>notes testingplan1: Over the last year, how have you obtained COVID-19 at home tests?  Select all that apply. - Selected Choice - I obtained free tests through my health insurance (including mail order or at a pharmacy or store) Universe: All persons born before 2005</v>
      </c>
    </row>
    <row r="190" spans="1:8" x14ac:dyDescent="0.25">
      <c r="A190" s="69" t="s">
        <v>226</v>
      </c>
      <c r="B190" s="72" t="s">
        <v>227</v>
      </c>
      <c r="C190" s="11" t="s">
        <v>4</v>
      </c>
      <c r="D190" s="19" t="s">
        <v>223</v>
      </c>
      <c r="E190" s="75" t="s">
        <v>228</v>
      </c>
      <c r="F190" s="76" t="s">
        <v>84</v>
      </c>
      <c r="G190" s="36" t="s">
        <v>197</v>
      </c>
      <c r="H190" s="2" t="str">
        <f t="shared" si="67"/>
        <v>label variable testingplan2 "COVID-19 testing plan"</v>
      </c>
    </row>
    <row r="191" spans="1:8" ht="45" x14ac:dyDescent="0.25">
      <c r="A191" s="70"/>
      <c r="B191" s="73"/>
      <c r="C191" s="14" t="s">
        <v>14</v>
      </c>
      <c r="D191" s="6" t="s">
        <v>229</v>
      </c>
      <c r="E191" s="75"/>
      <c r="F191" s="76"/>
      <c r="G191" s="60"/>
      <c r="H191" s="2" t="str">
        <f t="shared" ref="H191:H254" si="97">IFERROR(IF(AND(NOT(ISERROR(LEFT(D191,FIND(")",D191)-1)*1)),ISERROR(FIND("-",LEFT(D191,FIND(")",D191)-1))),EXACT(RIGHT(LEFT(D191,FIND(" ",D191)),LEN(LEFT(D191,FIND(" ",D191)))-FIND(")",D191)+1),") ")),SUBSTITUTE("label define "&amp;LOWER(B190)&amp;"val "&amp;SUBSTITUTE(SUBSTITUTE(SUBSTITUTE(SUBSTITUTE(D191,CHAR(34),"*"),") "," "&amp;CHAR(34))," "&amp;CHAR(10),CHAR(10)),CHAR(10),CHAR(34)&amp;" ")&amp;CHAR(34),"&lt;.m&gt;","-88"),""),"")</f>
        <v>label define testingplan2val 1 "Test less frequently" -99 "Question seen but category not selected" -88  "Missing / Did not report"</v>
      </c>
    </row>
    <row r="192" spans="1:8" x14ac:dyDescent="0.25">
      <c r="A192" s="70"/>
      <c r="B192" s="73"/>
      <c r="C192" s="14" t="s">
        <v>17</v>
      </c>
      <c r="D192" s="6" t="s">
        <v>18</v>
      </c>
      <c r="E192" s="75"/>
      <c r="F192" s="76"/>
      <c r="G192" s="60" t="s">
        <v>19</v>
      </c>
      <c r="H192" s="2" t="str">
        <f t="shared" si="71"/>
        <v>label values testingplan2 testingplan2val</v>
      </c>
    </row>
    <row r="193" spans="1:8" x14ac:dyDescent="0.25">
      <c r="A193" s="71"/>
      <c r="B193" s="74"/>
      <c r="C193" s="16" t="s">
        <v>20</v>
      </c>
      <c r="D193" s="6"/>
      <c r="E193" s="75"/>
      <c r="F193" s="76"/>
      <c r="G193" s="61" t="s">
        <v>19</v>
      </c>
      <c r="H193" s="2" t="str">
        <f t="shared" ref="H193" si="98">SUBSTITUTE(SUBSTITUTE(SUBSTITUTE(SUBSTITUTE(TRIM("notes "&amp;LOWER(B190)&amp;": "&amp;IF(OR(ISBLANK(E190),E190="",E190=0),"[No question wording available]",E190)&amp;" "&amp;C192&amp;": "&amp;D192&amp;IF(NOT(OR(ISBLANK(D193),D193="",D193=0)),"; "&amp;C193&amp;": "&amp;D193,""))," "&amp;CHAR(10),CHAR(10)),CHAR(10)," ")," "&amp;CHAR(13),CHAR(13)),CHAR(13)," ")</f>
        <v>notes testingplan2: Over the last year, how have you obtained COVID-19 at home tests?   Select all that apply. - Selected Choice - I ordered free tests from covidtests.gov or the US Postal Service Universe: All persons born before 2005</v>
      </c>
    </row>
    <row r="194" spans="1:8" x14ac:dyDescent="0.25">
      <c r="A194" s="69" t="s">
        <v>230</v>
      </c>
      <c r="B194" s="72" t="s">
        <v>231</v>
      </c>
      <c r="C194" s="11" t="s">
        <v>4</v>
      </c>
      <c r="D194" s="19" t="s">
        <v>223</v>
      </c>
      <c r="E194" s="75" t="s">
        <v>232</v>
      </c>
      <c r="F194" s="76" t="s">
        <v>84</v>
      </c>
      <c r="G194" s="36" t="s">
        <v>197</v>
      </c>
      <c r="H194" s="2" t="str">
        <f t="shared" si="67"/>
        <v>label variable testingplan3 "COVID-19 testing plan"</v>
      </c>
    </row>
    <row r="195" spans="1:8" ht="45" x14ac:dyDescent="0.25">
      <c r="A195" s="70"/>
      <c r="B195" s="73"/>
      <c r="C195" s="14" t="s">
        <v>14</v>
      </c>
      <c r="D195" s="6" t="s">
        <v>233</v>
      </c>
      <c r="E195" s="75"/>
      <c r="F195" s="76"/>
      <c r="G195" s="60"/>
      <c r="H195" s="2" t="str">
        <f t="shared" ref="H195:H258" si="99">IFERROR(IF(AND(NOT(ISERROR(LEFT(D195,FIND(")",D195)-1)*1)),ISERROR(FIND("-",LEFT(D195,FIND(")",D195)-1))),EXACT(RIGHT(LEFT(D195,FIND(" ",D195)),LEN(LEFT(D195,FIND(" ",D195)))-FIND(")",D195)+1),") ")),SUBSTITUTE("label define "&amp;LOWER(B194)&amp;"val "&amp;SUBSTITUTE(SUBSTITUTE(SUBSTITUTE(SUBSTITUTE(D195,CHAR(34),"*"),") "," "&amp;CHAR(34))," "&amp;CHAR(10),CHAR(10)),CHAR(10),CHAR(34)&amp;" ")&amp;CHAR(34),"&lt;.m&gt;","-88"),""),"")</f>
        <v>label define testingplan3val 1 "Not test for COVID-19 at all, even if feeling sick or exposed to COVID-19" -99 "Question seen but category not selected" -88  "Missing / Did not report"</v>
      </c>
    </row>
    <row r="196" spans="1:8" x14ac:dyDescent="0.25">
      <c r="A196" s="70"/>
      <c r="B196" s="73"/>
      <c r="C196" s="14" t="s">
        <v>17</v>
      </c>
      <c r="D196" s="6" t="s">
        <v>18</v>
      </c>
      <c r="E196" s="75"/>
      <c r="F196" s="76"/>
      <c r="G196" s="60" t="s">
        <v>19</v>
      </c>
      <c r="H196" s="2" t="str">
        <f t="shared" si="71"/>
        <v>label values testingplan3 testingplan3val</v>
      </c>
    </row>
    <row r="197" spans="1:8" x14ac:dyDescent="0.25">
      <c r="A197" s="71"/>
      <c r="B197" s="74"/>
      <c r="C197" s="16" t="s">
        <v>20</v>
      </c>
      <c r="D197" s="6"/>
      <c r="E197" s="75"/>
      <c r="F197" s="76"/>
      <c r="G197" s="61" t="s">
        <v>19</v>
      </c>
      <c r="H197" s="2" t="str">
        <f t="shared" ref="H197" si="100">SUBSTITUTE(SUBSTITUTE(SUBSTITUTE(SUBSTITUTE(TRIM("notes "&amp;LOWER(B194)&amp;": "&amp;IF(OR(ISBLANK(E194),E194="",E194=0),"[No question wording available]",E194)&amp;" "&amp;C196&amp;": "&amp;D196&amp;IF(NOT(OR(ISBLANK(D197),D197="",D197=0)),"; "&amp;C197&amp;": "&amp;D197,""))," "&amp;CHAR(10),CHAR(10)),CHAR(10)," ")," "&amp;CHAR(13),CHAR(13)),CHAR(13)," ")</f>
        <v>notes testingplan3: Over the last year, how have you obtained COVID-19 at home tests?   Select all that apply. - Selected Choice - I received free at-home tests from the local health department, my employer, my school, or another source Universe: All persons born before 2005</v>
      </c>
    </row>
    <row r="198" spans="1:8" x14ac:dyDescent="0.25">
      <c r="A198" s="69" t="s">
        <v>234</v>
      </c>
      <c r="B198" s="72" t="s">
        <v>235</v>
      </c>
      <c r="C198" s="11" t="s">
        <v>4</v>
      </c>
      <c r="D198" s="19" t="s">
        <v>223</v>
      </c>
      <c r="E198" s="75" t="s">
        <v>236</v>
      </c>
      <c r="F198" s="76" t="s">
        <v>84</v>
      </c>
      <c r="G198" s="36" t="s">
        <v>197</v>
      </c>
      <c r="H198" s="2" t="str">
        <f t="shared" ref="H198:H261" si="101">"label variable "&amp;LOWER(B198)&amp;" "&amp;CHAR(34)&amp;D198&amp;CHAR(34)</f>
        <v>label variable testingplan4 "COVID-19 testing plan"</v>
      </c>
    </row>
    <row r="199" spans="1:8" ht="45" x14ac:dyDescent="0.25">
      <c r="A199" s="70"/>
      <c r="B199" s="73"/>
      <c r="C199" s="14" t="s">
        <v>14</v>
      </c>
      <c r="D199" s="6" t="s">
        <v>980</v>
      </c>
      <c r="E199" s="75"/>
      <c r="F199" s="76"/>
      <c r="G199" s="60"/>
      <c r="H199" s="2" t="str">
        <f t="shared" ref="H199:H262" si="102">IFERROR(IF(AND(NOT(ISERROR(LEFT(D199,FIND(")",D199)-1)*1)),ISERROR(FIND("-",LEFT(D199,FIND(")",D199)-1))),EXACT(RIGHT(LEFT(D199,FIND(" ",D199)),LEN(LEFT(D199,FIND(" ",D199)))-FIND(")",D199)+1),") ")),SUBSTITUTE("label define "&amp;LOWER(B198)&amp;"val "&amp;SUBSTITUTE(SUBSTITUTE(SUBSTITUTE(SUBSTITUTE(D199,CHAR(34),"*"),") "," "&amp;CHAR(34))," "&amp;CHAR(10),CHAR(10)),CHAR(10),CHAR(34)&amp;" ")&amp;CHAR(34),"&lt;.m&gt;","-88"),""),"")</f>
        <v>label define testingplan4val 1 "Go to a doctor or pharmacy to receive a lab test instead of an at-home test" -99 "Question seen but category not selected" -88  "Missing / Did not report"</v>
      </c>
    </row>
    <row r="200" spans="1:8" x14ac:dyDescent="0.25">
      <c r="A200" s="70"/>
      <c r="B200" s="73"/>
      <c r="C200" s="14" t="s">
        <v>17</v>
      </c>
      <c r="D200" s="6" t="s">
        <v>18</v>
      </c>
      <c r="E200" s="75"/>
      <c r="F200" s="76"/>
      <c r="G200" s="60" t="s">
        <v>19</v>
      </c>
      <c r="H200" s="2" t="str">
        <f t="shared" si="71"/>
        <v>label values testingplan4 testingplan4val</v>
      </c>
    </row>
    <row r="201" spans="1:8" x14ac:dyDescent="0.25">
      <c r="A201" s="71"/>
      <c r="B201" s="74"/>
      <c r="C201" s="16" t="s">
        <v>20</v>
      </c>
      <c r="D201" s="6"/>
      <c r="E201" s="75"/>
      <c r="F201" s="76"/>
      <c r="G201" s="61" t="s">
        <v>19</v>
      </c>
      <c r="H201" s="2" t="str">
        <f t="shared" ref="H201" si="103">SUBSTITUTE(SUBSTITUTE(SUBSTITUTE(SUBSTITUTE(TRIM("notes "&amp;LOWER(B198)&amp;": "&amp;IF(OR(ISBLANK(E198),E198="",E198=0),"[No question wording available]",E198)&amp;" "&amp;C200&amp;": "&amp;D200&amp;IF(NOT(OR(ISBLANK(D201),D201="",D201=0)),"; "&amp;C201&amp;": "&amp;D201,""))," "&amp;CHAR(10),CHAR(10)),CHAR(10)," ")," "&amp;CHAR(13),CHAR(13)),CHAR(13)," ")</f>
        <v>notes testingplan4: Over the last year, how have you obtained COVID-19 at home tests?   Select all that apply. - Selected Choice - I paid for tests at a pharmacy or store, and got reimbursed by my insurance Universe: All persons born before 2005</v>
      </c>
    </row>
    <row r="202" spans="1:8" x14ac:dyDescent="0.25">
      <c r="A202" s="69" t="s">
        <v>237</v>
      </c>
      <c r="B202" s="72" t="s">
        <v>238</v>
      </c>
      <c r="C202" s="11" t="s">
        <v>4</v>
      </c>
      <c r="D202" s="19" t="s">
        <v>223</v>
      </c>
      <c r="E202" s="75" t="s">
        <v>239</v>
      </c>
      <c r="F202" s="76" t="s">
        <v>84</v>
      </c>
      <c r="G202" s="36" t="s">
        <v>197</v>
      </c>
      <c r="H202" s="2" t="str">
        <f t="shared" si="101"/>
        <v>label variable testingplan5 "COVID-19 testing plan"</v>
      </c>
    </row>
    <row r="203" spans="1:8" ht="45" x14ac:dyDescent="0.25">
      <c r="A203" s="70"/>
      <c r="B203" s="73"/>
      <c r="C203" s="14" t="s">
        <v>14</v>
      </c>
      <c r="D203" s="6" t="s">
        <v>240</v>
      </c>
      <c r="E203" s="75"/>
      <c r="F203" s="76"/>
      <c r="G203" s="60"/>
      <c r="H203" s="2" t="str">
        <f t="shared" ref="H203:H266" si="104">IFERROR(IF(AND(NOT(ISERROR(LEFT(D203,FIND(")",D203)-1)*1)),ISERROR(FIND("-",LEFT(D203,FIND(")",D203)-1))),EXACT(RIGHT(LEFT(D203,FIND(" ",D203)),LEN(LEFT(D203,FIND(" ",D203)))-FIND(")",D203)+1),") ")),SUBSTITUTE("label define "&amp;LOWER(B202)&amp;"val "&amp;SUBSTITUTE(SUBSTITUTE(SUBSTITUTE(SUBSTITUTE(D203,CHAR(34),"*"),") "," "&amp;CHAR(34))," "&amp;CHAR(10),CHAR(10)),CHAR(10),CHAR(34)&amp;" ")&amp;CHAR(34),"&lt;.m&gt;","-88"),""),"")</f>
        <v>label define testingplan5val 1 "I don't know" -99 "Question seen but category not selected" -88  "Missing / Did not report"</v>
      </c>
    </row>
    <row r="204" spans="1:8" x14ac:dyDescent="0.25">
      <c r="A204" s="70"/>
      <c r="B204" s="73"/>
      <c r="C204" s="14" t="s">
        <v>17</v>
      </c>
      <c r="D204" s="6" t="s">
        <v>18</v>
      </c>
      <c r="E204" s="75"/>
      <c r="F204" s="76"/>
      <c r="G204" s="60" t="s">
        <v>19</v>
      </c>
      <c r="H204" s="2" t="str">
        <f t="shared" ref="H204:H264" si="105">IF(H203="","","label values "&amp;LOWER(B202)&amp;" "&amp;LOWER(B202)&amp;"val")</f>
        <v>label values testingplan5 testingplan5val</v>
      </c>
    </row>
    <row r="205" spans="1:8" x14ac:dyDescent="0.25">
      <c r="A205" s="71"/>
      <c r="B205" s="74"/>
      <c r="C205" s="16" t="s">
        <v>20</v>
      </c>
      <c r="D205" s="6"/>
      <c r="E205" s="75"/>
      <c r="F205" s="76"/>
      <c r="G205" s="61" t="s">
        <v>19</v>
      </c>
      <c r="H205" s="2" t="str">
        <f t="shared" ref="H205" si="106">SUBSTITUTE(SUBSTITUTE(SUBSTITUTE(SUBSTITUTE(TRIM("notes "&amp;LOWER(B202)&amp;": "&amp;IF(OR(ISBLANK(E202),E202="",E202=0),"[No question wording available]",E202)&amp;" "&amp;C204&amp;": "&amp;D204&amp;IF(NOT(OR(ISBLANK(D205),D205="",D205=0)),"; "&amp;C205&amp;": "&amp;D205,""))," "&amp;CHAR(10),CHAR(10)),CHAR(10)," ")," "&amp;CHAR(13),CHAR(13)),CHAR(13)," ")</f>
        <v>notes testingplan5: Over the last year, how have you obtained COVID-19 at home tests?   Select all that apply. - Selected Choice - I paid for tests at a pharmacy or store, and did not get reimbursed by my insurance Universe: All persons born before 2005</v>
      </c>
    </row>
    <row r="206" spans="1:8" x14ac:dyDescent="0.25">
      <c r="A206" s="69" t="s">
        <v>241</v>
      </c>
      <c r="B206" s="69" t="s">
        <v>242</v>
      </c>
      <c r="C206" s="11" t="s">
        <v>4</v>
      </c>
      <c r="D206" s="19" t="s">
        <v>243</v>
      </c>
      <c r="E206" s="75" t="s">
        <v>244</v>
      </c>
      <c r="F206" s="76" t="s">
        <v>26</v>
      </c>
      <c r="G206" s="13" t="s">
        <v>13</v>
      </c>
      <c r="H206" s="2" t="str">
        <f t="shared" si="101"/>
        <v>label variable wrklossrv "Recent household job loss"</v>
      </c>
    </row>
    <row r="207" spans="1:8" ht="60" x14ac:dyDescent="0.25">
      <c r="A207" s="70"/>
      <c r="B207" s="70"/>
      <c r="C207" s="14" t="s">
        <v>14</v>
      </c>
      <c r="D207" s="6" t="s">
        <v>153</v>
      </c>
      <c r="E207" s="75"/>
      <c r="F207" s="76"/>
      <c r="G207" s="15"/>
      <c r="H207" s="2" t="str">
        <f t="shared" ref="H207:H270" si="107">IFERROR(IF(AND(NOT(ISERROR(LEFT(D207,FIND(")",D207)-1)*1)),ISERROR(FIND("-",LEFT(D207,FIND(")",D207)-1))),EXACT(RIGHT(LEFT(D207,FIND(" ",D207)),LEN(LEFT(D207,FIND(" ",D207)))-FIND(")",D207)+1),") ")),SUBSTITUTE("label define "&amp;LOWER(B206)&amp;"val "&amp;SUBSTITUTE(SUBSTITUTE(SUBSTITUTE(SUBSTITUTE(D207,CHAR(34),"*"),") "," "&amp;CHAR(34))," "&amp;CHAR(10),CHAR(10)),CHAR(10),CHAR(34)&amp;" ")&amp;CHAR(34),"&lt;.m&gt;","-88"),""),"")</f>
        <v>label define wrklossrvval 1 "Yes" 2 "No" -99 "Question seen but category not selected" -88 "Missing / Did not report"</v>
      </c>
    </row>
    <row r="208" spans="1:8" x14ac:dyDescent="0.25">
      <c r="A208" s="70"/>
      <c r="B208" s="70"/>
      <c r="C208" s="14" t="s">
        <v>17</v>
      </c>
      <c r="D208" s="6" t="s">
        <v>18</v>
      </c>
      <c r="E208" s="75"/>
      <c r="F208" s="76"/>
      <c r="G208" s="15" t="s">
        <v>19</v>
      </c>
      <c r="H208" s="2" t="str">
        <f t="shared" si="105"/>
        <v>label values wrklossrv wrklossrvval</v>
      </c>
    </row>
    <row r="209" spans="1:8" x14ac:dyDescent="0.25">
      <c r="A209" s="71"/>
      <c r="B209" s="71"/>
      <c r="C209" s="16" t="s">
        <v>20</v>
      </c>
      <c r="D209" s="6"/>
      <c r="E209" s="75"/>
      <c r="F209" s="76"/>
      <c r="G209" s="18" t="s">
        <v>19</v>
      </c>
      <c r="H209" s="2" t="str">
        <f t="shared" ref="H209" si="108">SUBSTITUTE(SUBSTITUTE(SUBSTITUTE(SUBSTITUTE(TRIM("notes "&amp;LOWER(B206)&amp;": "&amp;IF(OR(ISBLANK(E206),E206="",E206=0),"[No question wording available]",E206)&amp;" "&amp;C208&amp;": "&amp;D208&amp;IF(NOT(OR(ISBLANK(D209),D209="",D209=0)),"; "&amp;C209&amp;": "&amp;D209,""))," "&amp;CHAR(10),CHAR(10)),CHAR(10)," ")," "&amp;CHAR(13),CHAR(13)),CHAR(13)," ")</f>
        <v>notes wrklossrv: Have you, or has anyone in your household experienced a loss of employment income in the last 4 weeks? Select only one answer. Universe: All persons born before 2005</v>
      </c>
    </row>
    <row r="210" spans="1:8" x14ac:dyDescent="0.25">
      <c r="A210" s="69" t="s">
        <v>245</v>
      </c>
      <c r="B210" s="69" t="s">
        <v>246</v>
      </c>
      <c r="C210" s="22" t="s">
        <v>4</v>
      </c>
      <c r="D210" s="13" t="s">
        <v>247</v>
      </c>
      <c r="E210" s="83" t="s">
        <v>248</v>
      </c>
      <c r="F210" s="76" t="s">
        <v>26</v>
      </c>
      <c r="G210" s="13" t="s">
        <v>13</v>
      </c>
      <c r="H210" s="2" t="str">
        <f t="shared" si="101"/>
        <v>label variable anywork "Employment status for last 7 days"</v>
      </c>
    </row>
    <row r="211" spans="1:8" ht="60" x14ac:dyDescent="0.25">
      <c r="A211" s="70"/>
      <c r="B211" s="70"/>
      <c r="C211" s="23" t="s">
        <v>14</v>
      </c>
      <c r="D211" s="15" t="s">
        <v>153</v>
      </c>
      <c r="E211" s="83"/>
      <c r="F211" s="76"/>
      <c r="G211" s="15" t="s">
        <v>19</v>
      </c>
      <c r="H211" s="2" t="str">
        <f t="shared" ref="H211:H274" si="109">IFERROR(IF(AND(NOT(ISERROR(LEFT(D211,FIND(")",D211)-1)*1)),ISERROR(FIND("-",LEFT(D211,FIND(")",D211)-1))),EXACT(RIGHT(LEFT(D211,FIND(" ",D211)),LEN(LEFT(D211,FIND(" ",D211)))-FIND(")",D211)+1),") ")),SUBSTITUTE("label define "&amp;LOWER(B210)&amp;"val "&amp;SUBSTITUTE(SUBSTITUTE(SUBSTITUTE(SUBSTITUTE(D211,CHAR(34),"*"),") "," "&amp;CHAR(34))," "&amp;CHAR(10),CHAR(10)),CHAR(10),CHAR(34)&amp;" ")&amp;CHAR(34),"&lt;.m&gt;","-88"),""),"")</f>
        <v>label define anyworkval 1 "Yes" 2 "No" -99 "Question seen but category not selected" -88 "Missing / Did not report"</v>
      </c>
    </row>
    <row r="212" spans="1:8" x14ac:dyDescent="0.25">
      <c r="A212" s="70"/>
      <c r="B212" s="70"/>
      <c r="C212" s="23" t="s">
        <v>17</v>
      </c>
      <c r="D212" s="15" t="s">
        <v>18</v>
      </c>
      <c r="E212" s="83"/>
      <c r="F212" s="76"/>
      <c r="G212" s="15" t="s">
        <v>19</v>
      </c>
      <c r="H212" s="2" t="str">
        <f t="shared" si="105"/>
        <v>label values anywork anyworkval</v>
      </c>
    </row>
    <row r="213" spans="1:8" x14ac:dyDescent="0.25">
      <c r="A213" s="71"/>
      <c r="B213" s="71"/>
      <c r="C213" s="24" t="s">
        <v>20</v>
      </c>
      <c r="D213" s="18"/>
      <c r="E213" s="83"/>
      <c r="F213" s="76"/>
      <c r="G213" s="18" t="s">
        <v>19</v>
      </c>
      <c r="H213" s="2" t="str">
        <f t="shared" ref="H213" si="110">SUBSTITUTE(SUBSTITUTE(SUBSTITUTE(SUBSTITUTE(TRIM("notes "&amp;LOWER(B210)&amp;": "&amp;IF(OR(ISBLANK(E210),E210="",E210=0),"[No question wording available]",E210)&amp;" "&amp;C212&amp;": "&amp;D212&amp;IF(NOT(OR(ISBLANK(D213),D213="",D213=0)),"; "&amp;C213&amp;": "&amp;D213,""))," "&amp;CHAR(10),CHAR(10)),CHAR(10)," ")," "&amp;CHAR(13),CHAR(13)),CHAR(13)," ")</f>
        <v>notes anywork: Now we are going to ask about your employment.  In the last 7 days, did you do ANY  work for either pay or profit? Select only one answer. Universe: All persons born before 2005</v>
      </c>
    </row>
    <row r="214" spans="1:8" ht="45" x14ac:dyDescent="0.25">
      <c r="A214" s="69" t="s">
        <v>249</v>
      </c>
      <c r="B214" s="69" t="s">
        <v>250</v>
      </c>
      <c r="C214" s="11" t="s">
        <v>4</v>
      </c>
      <c r="D214" s="6" t="s">
        <v>251</v>
      </c>
      <c r="E214" s="75" t="s">
        <v>252</v>
      </c>
      <c r="F214" s="76" t="s">
        <v>45</v>
      </c>
      <c r="G214" s="13" t="s">
        <v>13</v>
      </c>
      <c r="H214" s="2" t="str">
        <f t="shared" si="101"/>
        <v>label variable kindwork "Sector of employment"</v>
      </c>
    </row>
    <row r="215" spans="1:8" ht="105" x14ac:dyDescent="0.25">
      <c r="A215" s="70"/>
      <c r="B215" s="70"/>
      <c r="C215" s="14" t="s">
        <v>14</v>
      </c>
      <c r="D215" s="6" t="s">
        <v>253</v>
      </c>
      <c r="E215" s="75"/>
      <c r="F215" s="76"/>
      <c r="G215" s="15"/>
      <c r="H215" s="2" t="str">
        <f t="shared" ref="H215:H278" si="111">IFERROR(IF(AND(NOT(ISERROR(LEFT(D215,FIND(")",D215)-1)*1)),ISERROR(FIND("-",LEFT(D215,FIND(")",D215)-1))),EXACT(RIGHT(LEFT(D215,FIND(" ",D215)),LEN(LEFT(D215,FIND(" ",D215)))-FIND(")",D215)+1),") ")),SUBSTITUTE("label define "&amp;LOWER(B214)&amp;"val "&amp;SUBSTITUTE(SUBSTITUTE(SUBSTITUTE(SUBSTITUTE(D215,CHAR(34),"*"),") "," "&amp;CHAR(34))," "&amp;CHAR(10),CHAR(10)),CHAR(10),CHAR(34)&amp;" ")&amp;CHAR(34),"&lt;.m&gt;","-88"),""),"")</f>
        <v>label define kindworkval 1 "Government" 2 "Private company" 3 "Non-profit organization including tax exempt and charitable organizations" 4 "Self-employed" 5 "Working in a family business" -99 "Question seen but category not selected" -88 "Missing / Did not report"</v>
      </c>
    </row>
    <row r="216" spans="1:8" x14ac:dyDescent="0.25">
      <c r="A216" s="70"/>
      <c r="B216" s="70"/>
      <c r="C216" s="14" t="s">
        <v>17</v>
      </c>
      <c r="D216" s="6" t="s">
        <v>254</v>
      </c>
      <c r="E216" s="75"/>
      <c r="F216" s="76"/>
      <c r="G216" s="15" t="s">
        <v>19</v>
      </c>
      <c r="H216" s="2" t="str">
        <f t="shared" si="105"/>
        <v>label values kindwork kindworkval</v>
      </c>
    </row>
    <row r="217" spans="1:8" x14ac:dyDescent="0.25">
      <c r="A217" s="71"/>
      <c r="B217" s="71"/>
      <c r="C217" s="16" t="s">
        <v>20</v>
      </c>
      <c r="D217" s="6"/>
      <c r="E217" s="75"/>
      <c r="F217" s="76"/>
      <c r="G217" s="18" t="s">
        <v>19</v>
      </c>
      <c r="H217" s="2" t="str">
        <f t="shared" ref="H217" si="112">SUBSTITUTE(SUBSTITUTE(SUBSTITUTE(SUBSTITUTE(TRIM("notes "&amp;LOWER(B214)&amp;": "&amp;IF(OR(ISBLANK(E214),E214="",E214=0),"[No question wording available]",E214)&amp;" "&amp;C216&amp;": "&amp;D216&amp;IF(NOT(OR(ISBLANK(D217),D217="",D217=0)),"; "&amp;C217&amp;": "&amp;D217,""))," "&amp;CHAR(10),CHAR(10)),CHAR(10)," ")," "&amp;CHAR(13),CHAR(13)),CHAR(13)," ")</f>
        <v>notes kindwork: Are you employed by the government, by a private company, a nonprofit organization or are you self-employed or working in a family business? Select only one answer. Universe: ANYWORK = 1</v>
      </c>
    </row>
    <row r="218" spans="1:8" s="43" customFormat="1" x14ac:dyDescent="0.25">
      <c r="A218" s="77" t="s">
        <v>255</v>
      </c>
      <c r="B218" s="77" t="s">
        <v>256</v>
      </c>
      <c r="C218" s="41" t="s">
        <v>4</v>
      </c>
      <c r="D218" s="53" t="s">
        <v>257</v>
      </c>
      <c r="E218" s="80" t="s">
        <v>258</v>
      </c>
      <c r="F218" s="81" t="s">
        <v>259</v>
      </c>
      <c r="G218" s="49" t="s">
        <v>13</v>
      </c>
      <c r="H218" s="2" t="str">
        <f t="shared" si="101"/>
        <v>label variable rsnnowrkrv "Main reason for not working for pay or profit"</v>
      </c>
    </row>
    <row r="219" spans="1:8" s="43" customFormat="1" ht="165" x14ac:dyDescent="0.25">
      <c r="A219" s="78"/>
      <c r="B219" s="78"/>
      <c r="C219" s="44" t="s">
        <v>14</v>
      </c>
      <c r="D219" s="45" t="s">
        <v>260</v>
      </c>
      <c r="E219" s="80"/>
      <c r="F219" s="81"/>
      <c r="G219" s="51"/>
      <c r="H219" s="2" t="str">
        <f t="shared" ref="H219:H282" si="113">IFERROR(IF(AND(NOT(ISERROR(LEFT(D219,FIND(")",D219)-1)*1)),ISERROR(FIND("-",LEFT(D219,FIND(")",D219)-1))),EXACT(RIGHT(LEFT(D219,FIND(" ",D219)),LEN(LEFT(D219,FIND(" ",D219)))-FIND(")",D219)+1),") ")),SUBSTITUTE("label define "&amp;LOWER(B218)&amp;"val "&amp;SUBSTITUTE(SUBSTITUTE(SUBSTITUTE(SUBSTITUTE(D219,CHAR(34),"*"),") "," "&amp;CHAR(34))," "&amp;CHAR(10),CHAR(10)),CHAR(10),CHAR(34)&amp;" ")&amp;CHAR(34),"&lt;.m&gt;","-88"),""),"")</f>
        <v>label define rsnnowrkrvval 1 "I did not want to be employed at this time" 2 " I am/was caring for children not in school or daycare" 3 "I am/was caring for an elderly person" 4 " I am/was sick or disabled" 5 "I am retired" 6 "I am/was laid off or furloughed" 7 "My employer closed temporarily or went out of business" 8 "I do/did not have transportation to work" 9 "Other reason, please specify" -99 "Question seen but category not selected" -88  "Missing / Did not report"</v>
      </c>
    </row>
    <row r="220" spans="1:8" s="43" customFormat="1" x14ac:dyDescent="0.25">
      <c r="A220" s="78"/>
      <c r="B220" s="78"/>
      <c r="C220" s="44" t="s">
        <v>17</v>
      </c>
      <c r="D220" s="45" t="s">
        <v>261</v>
      </c>
      <c r="E220" s="80"/>
      <c r="F220" s="81"/>
      <c r="G220" s="51" t="s">
        <v>19</v>
      </c>
      <c r="H220" s="2" t="str">
        <f t="shared" si="105"/>
        <v>label values rsnnowrkrv rsnnowrkrvval</v>
      </c>
    </row>
    <row r="221" spans="1:8" s="43" customFormat="1" x14ac:dyDescent="0.25">
      <c r="A221" s="79"/>
      <c r="B221" s="79"/>
      <c r="C221" s="47" t="s">
        <v>20</v>
      </c>
      <c r="D221" s="45"/>
      <c r="E221" s="80"/>
      <c r="F221" s="81"/>
      <c r="G221" s="52" t="s">
        <v>19</v>
      </c>
      <c r="H221" s="2" t="str">
        <f t="shared" ref="H221" si="114">SUBSTITUTE(SUBSTITUTE(SUBSTITUTE(SUBSTITUTE(TRIM("notes "&amp;LOWER(B218)&amp;": "&amp;IF(OR(ISBLANK(E218),E218="",E218=0),"[No question wording available]",E218)&amp;" "&amp;C220&amp;": "&amp;D220&amp;IF(NOT(OR(ISBLANK(D221),D221="",D221=0)),"; "&amp;C221&amp;": "&amp;D221,""))," "&amp;CHAR(10),CHAR(10)),CHAR(10)," ")," "&amp;CHAR(13),CHAR(13)),CHAR(13)," ")</f>
        <v>notes rsnnowrkrv: What is your main reason for not working for pay or profit? Select only one answer. - Selected Choice Universe: ANYWORK = 2</v>
      </c>
    </row>
    <row r="222" spans="1:8" x14ac:dyDescent="0.25">
      <c r="A222" s="69" t="s">
        <v>262</v>
      </c>
      <c r="B222" s="69" t="s">
        <v>263</v>
      </c>
      <c r="C222" s="11" t="s">
        <v>4</v>
      </c>
      <c r="D222" s="13" t="s">
        <v>264</v>
      </c>
      <c r="E222" s="75" t="s">
        <v>265</v>
      </c>
      <c r="F222" s="76" t="s">
        <v>266</v>
      </c>
      <c r="G222" s="37" t="s">
        <v>124</v>
      </c>
      <c r="H222" s="2" t="str">
        <f t="shared" si="101"/>
        <v>label variable setting "Business or organization type"</v>
      </c>
    </row>
    <row r="223" spans="1:8" ht="360" x14ac:dyDescent="0.25">
      <c r="A223" s="70"/>
      <c r="B223" s="70"/>
      <c r="C223" s="14" t="s">
        <v>14</v>
      </c>
      <c r="D223" s="15" t="s">
        <v>267</v>
      </c>
      <c r="E223" s="75"/>
      <c r="F223" s="76"/>
      <c r="G223" s="15"/>
      <c r="H223" s="2" t="str">
        <f t="shared" ref="H223:H286" si="115">IFERROR(IF(AND(NOT(ISERROR(LEFT(D223,FIND(")",D223)-1)*1)),ISERROR(FIND("-",LEFT(D223,FIND(")",D223)-1))),EXACT(RIGHT(LEFT(D223,FIND(" ",D223)),LEN(LEFT(D223,FIND(" ",D223)))-FIND(")",D223)+1),") ")),SUBSTITUTE("label define "&amp;LOWER(B222)&amp;"val "&amp;SUBSTITUTE(SUBSTITUTE(SUBSTITUTE(SUBSTITUTE(D223,CHAR(34),"*"),") "," "&amp;CHAR(34))," "&amp;CHAR(10),CHAR(10)),CHAR(10),CHAR(34)&amp;" ")&amp;CHAR(34),"&lt;.m&gt;","-88"),""),"")</f>
        <v>label define settingval 1 " Agriculture, Forestry, Fishing and Hunting " 2 " Mining, Quarrying, and Oil and Gas Extraction " 3 " Utilities " 4 " Construction " 5 " Manufacturing " 6 " Wholesale Trade " 7 " Retail Trade " 8 " Transportation and Warehousing " 9 " Information Technology " 10 " Finance and Insurance " 11 " Real Estate and Rental and Leasing " 12 " Professional, Scientific, and Technical Services " 13 " Management of Companies and Enterprises " 14 " Administrative and Support Services " 15 " Waste Management and Remediation Services " 16 " Educational Services " 17 " Health Care " 18 " Social Assistance " 19 " Arts, Entertainment, and Recreation " 20 " Accommodation and Food Services " 21 " Public Administration " 22 " Other Services (except Public Administration "" -99 "Question seen but category not selected" -88 "Missing / Did not report"</v>
      </c>
    </row>
    <row r="224" spans="1:8" x14ac:dyDescent="0.25">
      <c r="A224" s="70"/>
      <c r="B224" s="70"/>
      <c r="C224" s="14" t="s">
        <v>17</v>
      </c>
      <c r="D224" s="15" t="s">
        <v>254</v>
      </c>
      <c r="E224" s="75"/>
      <c r="F224" s="76"/>
      <c r="G224" s="15" t="s">
        <v>19</v>
      </c>
      <c r="H224" s="2" t="str">
        <f t="shared" si="105"/>
        <v>label values setting settingval</v>
      </c>
    </row>
    <row r="225" spans="1:8" x14ac:dyDescent="0.25">
      <c r="A225" s="71"/>
      <c r="B225" s="71"/>
      <c r="C225" s="16" t="s">
        <v>20</v>
      </c>
      <c r="D225" s="18"/>
      <c r="E225" s="75"/>
      <c r="F225" s="76"/>
      <c r="G225" s="18" t="s">
        <v>19</v>
      </c>
      <c r="H225" s="2" t="str">
        <f t="shared" ref="H225" si="116">SUBSTITUTE(SUBSTITUTE(SUBSTITUTE(SUBSTITUTE(TRIM("notes "&amp;LOWER(B222)&amp;": "&amp;IF(OR(ISBLANK(E222),E222="",E222=0),"[No question wording available]",E222)&amp;" "&amp;C224&amp;": "&amp;D224&amp;IF(NOT(OR(ISBLANK(D225),D225="",D225=0)),"; "&amp;C225&amp;": "&amp;D225,""))," "&amp;CHAR(10),CHAR(10)),CHAR(10)," ")," "&amp;CHAR(13),CHAR(13)),CHAR(13)," ")</f>
        <v>notes setting: What kind of business, industry, or organization is this? That is, what do they make or do where you work? Select only one answer. Universe: ANYWORK = 1</v>
      </c>
    </row>
    <row r="226" spans="1:8" x14ac:dyDescent="0.25">
      <c r="A226" s="69" t="s">
        <v>268</v>
      </c>
      <c r="B226" s="69" t="s">
        <v>269</v>
      </c>
      <c r="C226" s="11" t="s">
        <v>4</v>
      </c>
      <c r="D226" s="13" t="s">
        <v>270</v>
      </c>
      <c r="E226" s="113" t="s">
        <v>271</v>
      </c>
      <c r="F226" s="84" t="s">
        <v>158</v>
      </c>
      <c r="G226" s="50" t="s">
        <v>272</v>
      </c>
      <c r="H226" s="2" t="str">
        <f t="shared" si="101"/>
        <v>label variable childcare "Childcare arrangement"</v>
      </c>
    </row>
    <row r="227" spans="1:8" ht="75" x14ac:dyDescent="0.25">
      <c r="A227" s="70"/>
      <c r="B227" s="70"/>
      <c r="C227" s="14" t="s">
        <v>14</v>
      </c>
      <c r="D227" s="15" t="s">
        <v>273</v>
      </c>
      <c r="E227" s="113"/>
      <c r="F227" s="85"/>
      <c r="G227" s="51"/>
      <c r="H227" s="2" t="str">
        <f t="shared" ref="H227:H290" si="117">IFERROR(IF(AND(NOT(ISERROR(LEFT(D227,FIND(")",D227)-1)*1)),ISERROR(FIND("-",LEFT(D227,FIND(")",D227)-1))),EXACT(RIGHT(LEFT(D227,FIND(" ",D227)),LEN(LEFT(D227,FIND(" ",D227)))-FIND(")",D227)+1),") ")),SUBSTITUTE("label define "&amp;LOWER(B226)&amp;"val "&amp;SUBSTITUTE(SUBSTITUTE(SUBSTITUTE(SUBSTITUTE(D227,CHAR(34),"*"),") "," "&amp;CHAR(34))," "&amp;CHAR(10),CHAR(10)),CHAR(10),CHAR(34)&amp;" ")&amp;CHAR(34),"&lt;.m&gt;","-88"),""),"")</f>
        <v>label define childcareval 1 "Yes " 2 "No" 3 )Not applicable" -99 "Question seen but category not selected" -88 "Missing / Did not report"</v>
      </c>
    </row>
    <row r="228" spans="1:8" x14ac:dyDescent="0.25">
      <c r="A228" s="70"/>
      <c r="B228" s="70"/>
      <c r="C228" s="14" t="s">
        <v>17</v>
      </c>
      <c r="D228" s="6" t="s">
        <v>18</v>
      </c>
      <c r="E228" s="113"/>
      <c r="F228" s="85"/>
      <c r="G228" s="51" t="s">
        <v>19</v>
      </c>
      <c r="H228" s="2" t="str">
        <f t="shared" si="105"/>
        <v>label values childcare childcareval</v>
      </c>
    </row>
    <row r="229" spans="1:8" x14ac:dyDescent="0.25">
      <c r="A229" s="71"/>
      <c r="B229" s="71"/>
      <c r="C229" s="16" t="s">
        <v>20</v>
      </c>
      <c r="D229" s="18"/>
      <c r="E229" s="113"/>
      <c r="F229" s="86"/>
      <c r="G229" s="52" t="s">
        <v>19</v>
      </c>
      <c r="H229" s="2" t="str">
        <f t="shared" ref="H229" si="118">SUBSTITUTE(SUBSTITUTE(SUBSTITUTE(SUBSTITUTE(TRIM("notes "&amp;LOWER(B226)&amp;": "&amp;IF(OR(ISBLANK(E226),E226="",E226=0),"[No question wording available]",E226)&amp;" "&amp;C228&amp;": "&amp;D228&amp;IF(NOT(OR(ISBLANK(D229),D229="",D229=0)),"; "&amp;C229&amp;": "&amp;D229,""))," "&amp;CHAR(10),CHAR(10)),CHAR(10)," ")," "&amp;CHAR(13),CHAR(13)),CHAR(13)," ")</f>
        <v>notes childcare: At any time in the last 4 weeks, were any children in the household unable to attend daycare or another childcare arrangement as a result of child care being closed, unavailable, unaffordable, or because you are concerned about your child’s safety in care? Please include before school care, after school care, and all other forms of childcare that were unavailable. Select only one answer. Universe: All persons born before 2005</v>
      </c>
    </row>
    <row r="230" spans="1:8" s="43" customFormat="1" x14ac:dyDescent="0.25">
      <c r="A230" s="77" t="s">
        <v>274</v>
      </c>
      <c r="B230" s="77" t="s">
        <v>275</v>
      </c>
      <c r="C230" s="41" t="s">
        <v>4</v>
      </c>
      <c r="D230" s="49" t="s">
        <v>276</v>
      </c>
      <c r="E230" s="80" t="s">
        <v>277</v>
      </c>
      <c r="F230" s="81" t="s">
        <v>84</v>
      </c>
      <c r="G230" s="50" t="s">
        <v>272</v>
      </c>
      <c r="H230" s="2" t="str">
        <f t="shared" si="101"/>
        <v>label variable childcare_rslt1 "Result of no childcare"</v>
      </c>
    </row>
    <row r="231" spans="1:8" s="43" customFormat="1" ht="45" x14ac:dyDescent="0.25">
      <c r="A231" s="78"/>
      <c r="B231" s="78"/>
      <c r="C231" s="44" t="s">
        <v>14</v>
      </c>
      <c r="D231" s="51" t="s">
        <v>278</v>
      </c>
      <c r="E231" s="80"/>
      <c r="F231" s="81"/>
      <c r="G231" s="51"/>
      <c r="H231" s="2" t="str">
        <f t="shared" ref="H231:H294" si="119">IFERROR(IF(AND(NOT(ISERROR(LEFT(D231,FIND(")",D231)-1)*1)),ISERROR(FIND("-",LEFT(D231,FIND(")",D231)-1))),EXACT(RIGHT(LEFT(D231,FIND(" ",D231)),LEN(LEFT(D231,FIND(" ",D231)))-FIND(")",D231)+1),") ")),SUBSTITUTE("label define "&amp;LOWER(B230)&amp;"val "&amp;SUBSTITUTE(SUBSTITUTE(SUBSTITUTE(SUBSTITUTE(D231,CHAR(34),"*"),") "," "&amp;CHAR(34))," "&amp;CHAR(10),CHAR(10)),CHAR(10),CHAR(34)&amp;" ")&amp;CHAR(34),"&lt;.m&gt;","-88"),""),"")</f>
        <v>label define childcare_rslt1val 1 "You (or another adult "took unpaid leave to care for the children" -99 "Question seen but category not selected" -88  "Missing / Did not report"</v>
      </c>
    </row>
    <row r="232" spans="1:8" s="43" customFormat="1" x14ac:dyDescent="0.25">
      <c r="A232" s="78"/>
      <c r="B232" s="78"/>
      <c r="C232" s="44" t="s">
        <v>17</v>
      </c>
      <c r="D232" s="45" t="s">
        <v>991</v>
      </c>
      <c r="E232" s="80"/>
      <c r="F232" s="81"/>
      <c r="G232" s="51" t="s">
        <v>19</v>
      </c>
      <c r="H232" s="2" t="str">
        <f t="shared" si="105"/>
        <v>label values childcare_rslt1 childcare_rslt1val</v>
      </c>
    </row>
    <row r="233" spans="1:8" s="43" customFormat="1" x14ac:dyDescent="0.25">
      <c r="A233" s="79"/>
      <c r="B233" s="79"/>
      <c r="C233" s="47" t="s">
        <v>20</v>
      </c>
      <c r="D233" s="51"/>
      <c r="E233" s="80"/>
      <c r="F233" s="81"/>
      <c r="G233" s="52" t="s">
        <v>19</v>
      </c>
      <c r="H233" s="2" t="str">
        <f t="shared" ref="H233" si="120">SUBSTITUTE(SUBSTITUTE(SUBSTITUTE(SUBSTITUTE(TRIM("notes "&amp;LOWER(B230)&amp;": "&amp;IF(OR(ISBLANK(E230),E230="",E230=0),"[No question wording available]",E230)&amp;" "&amp;C232&amp;": "&amp;D232&amp;IF(NOT(OR(ISBLANK(D233),D233="",D233=0)),"; "&amp;C233&amp;": "&amp;D233,""))," "&amp;CHAR(10),CHAR(10)),CHAR(10)," ")," "&amp;CHAR(13),CHAR(13)),CHAR(13)," ")</f>
        <v>notes childcare_rslt1: Which if any of the following occurred in the last 4 weeks as a result of childcare being closed, unavailable, unaffordable, or because you are concerned about your child’s safety in care? Select all that apply. Universe: CHILDCARE = 1</v>
      </c>
    </row>
    <row r="234" spans="1:8" x14ac:dyDescent="0.25">
      <c r="A234" s="77" t="s">
        <v>280</v>
      </c>
      <c r="B234" s="77" t="s">
        <v>281</v>
      </c>
      <c r="C234" s="22" t="s">
        <v>4</v>
      </c>
      <c r="D234" s="49" t="s">
        <v>276</v>
      </c>
      <c r="E234" s="82" t="s">
        <v>277</v>
      </c>
      <c r="F234" s="81" t="s">
        <v>84</v>
      </c>
      <c r="G234" s="50" t="s">
        <v>272</v>
      </c>
      <c r="H234" s="2" t="str">
        <f t="shared" si="101"/>
        <v>label variable childcare_rslt2 "Result of no childcare"</v>
      </c>
    </row>
    <row r="235" spans="1:8" ht="60" x14ac:dyDescent="0.25">
      <c r="A235" s="78"/>
      <c r="B235" s="78"/>
      <c r="C235" s="23" t="s">
        <v>14</v>
      </c>
      <c r="D235" s="15" t="s">
        <v>282</v>
      </c>
      <c r="E235" s="82"/>
      <c r="F235" s="81"/>
      <c r="G235" s="15"/>
      <c r="H235" s="2" t="str">
        <f t="shared" ref="H235:H298" si="121">IFERROR(IF(AND(NOT(ISERROR(LEFT(D235,FIND(")",D235)-1)*1)),ISERROR(FIND("-",LEFT(D235,FIND(")",D235)-1))),EXACT(RIGHT(LEFT(D235,FIND(" ",D235)),LEN(LEFT(D235,FIND(" ",D235)))-FIND(")",D235)+1),") ")),SUBSTITUTE("label define "&amp;LOWER(B234)&amp;"val "&amp;SUBSTITUTE(SUBSTITUTE(SUBSTITUTE(SUBSTITUTE(D235,CHAR(34),"*"),") "," "&amp;CHAR(34))," "&amp;CHAR(10),CHAR(10)),CHAR(10),CHAR(34)&amp;" ")&amp;CHAR(34),"&lt;.m&gt;","-88"),""),"")</f>
        <v>label define childcare_rslt2val 1 "You (or another adult "used vacation, or sick days, or other paid leave in order to care for the children" -99 "Question seen but category not selected" -88  "Missing / Did not report "</v>
      </c>
    </row>
    <row r="236" spans="1:8" x14ac:dyDescent="0.25">
      <c r="A236" s="78"/>
      <c r="B236" s="78"/>
      <c r="C236" s="23" t="s">
        <v>17</v>
      </c>
      <c r="D236" s="45" t="s">
        <v>991</v>
      </c>
      <c r="E236" s="82"/>
      <c r="F236" s="81"/>
      <c r="G236" s="15" t="s">
        <v>19</v>
      </c>
      <c r="H236" s="2" t="str">
        <f t="shared" si="105"/>
        <v>label values childcare_rslt2 childcare_rslt2val</v>
      </c>
    </row>
    <row r="237" spans="1:8" x14ac:dyDescent="0.25">
      <c r="A237" s="79"/>
      <c r="B237" s="79"/>
      <c r="C237" s="24" t="s">
        <v>20</v>
      </c>
      <c r="D237" s="52"/>
      <c r="E237" s="82"/>
      <c r="F237" s="81"/>
      <c r="G237" s="18" t="s">
        <v>19</v>
      </c>
      <c r="H237" s="2" t="str">
        <f t="shared" ref="H237" si="122">SUBSTITUTE(SUBSTITUTE(SUBSTITUTE(SUBSTITUTE(TRIM("notes "&amp;LOWER(B234)&amp;": "&amp;IF(OR(ISBLANK(E234),E234="",E234=0),"[No question wording available]",E234)&amp;" "&amp;C236&amp;": "&amp;D236&amp;IF(NOT(OR(ISBLANK(D237),D237="",D237=0)),"; "&amp;C237&amp;": "&amp;D237,""))," "&amp;CHAR(10),CHAR(10)),CHAR(10)," ")," "&amp;CHAR(13),CHAR(13)),CHAR(13)," ")</f>
        <v>notes childcare_rslt2: Which if any of the following occurred in the last 4 weeks as a result of childcare being closed, unavailable, unaffordable, or because you are concerned about your child’s safety in care? Select all that apply. Universe: CHILDCARE = 1</v>
      </c>
    </row>
    <row r="238" spans="1:8" x14ac:dyDescent="0.25">
      <c r="A238" s="77" t="s">
        <v>283</v>
      </c>
      <c r="B238" s="77" t="s">
        <v>284</v>
      </c>
      <c r="C238" s="11" t="s">
        <v>4</v>
      </c>
      <c r="D238" s="49" t="s">
        <v>276</v>
      </c>
      <c r="E238" s="80" t="s">
        <v>277</v>
      </c>
      <c r="F238" s="81" t="s">
        <v>84</v>
      </c>
      <c r="G238" s="50" t="s">
        <v>272</v>
      </c>
      <c r="H238" s="2" t="str">
        <f t="shared" si="101"/>
        <v>label variable childcare_rslt3 "Result of no childcare"</v>
      </c>
    </row>
    <row r="239" spans="1:8" ht="45" x14ac:dyDescent="0.25">
      <c r="A239" s="78"/>
      <c r="B239" s="78"/>
      <c r="C239" s="14" t="s">
        <v>14</v>
      </c>
      <c r="D239" s="15" t="s">
        <v>285</v>
      </c>
      <c r="E239" s="80"/>
      <c r="F239" s="81"/>
      <c r="G239" s="15"/>
      <c r="H239" s="2" t="str">
        <f t="shared" ref="H239:H302" si="123">IFERROR(IF(AND(NOT(ISERROR(LEFT(D239,FIND(")",D239)-1)*1)),ISERROR(FIND("-",LEFT(D239,FIND(")",D239)-1))),EXACT(RIGHT(LEFT(D239,FIND(" ",D239)),LEN(LEFT(D239,FIND(" ",D239)))-FIND(")",D239)+1),") ")),SUBSTITUTE("label define "&amp;LOWER(B238)&amp;"val "&amp;SUBSTITUTE(SUBSTITUTE(SUBSTITUTE(SUBSTITUTE(D239,CHAR(34),"*"),") "," "&amp;CHAR(34))," "&amp;CHAR(10),CHAR(10)),CHAR(10),CHAR(34)&amp;" ")&amp;CHAR(34),"&lt;.m&gt;","-88"),""),"")</f>
        <v>label define childcare_rslt3val 1 "You (or another adult "cut your work hours in order to care for the children" -99 "Question seen but category not selected" -88  "Missing / Did not report"</v>
      </c>
    </row>
    <row r="240" spans="1:8" x14ac:dyDescent="0.25">
      <c r="A240" s="78"/>
      <c r="B240" s="78"/>
      <c r="C240" s="14" t="s">
        <v>17</v>
      </c>
      <c r="D240" s="45" t="s">
        <v>991</v>
      </c>
      <c r="E240" s="80"/>
      <c r="F240" s="81"/>
      <c r="G240" s="15" t="s">
        <v>19</v>
      </c>
      <c r="H240" s="2" t="str">
        <f t="shared" si="105"/>
        <v>label values childcare_rslt3 childcare_rslt3val</v>
      </c>
    </row>
    <row r="241" spans="1:8" x14ac:dyDescent="0.25">
      <c r="A241" s="79"/>
      <c r="B241" s="79"/>
      <c r="C241" s="16" t="s">
        <v>20</v>
      </c>
      <c r="D241" s="52"/>
      <c r="E241" s="80"/>
      <c r="F241" s="81"/>
      <c r="G241" s="18" t="s">
        <v>19</v>
      </c>
      <c r="H241" s="2" t="str">
        <f t="shared" ref="H241" si="124">SUBSTITUTE(SUBSTITUTE(SUBSTITUTE(SUBSTITUTE(TRIM("notes "&amp;LOWER(B238)&amp;": "&amp;IF(OR(ISBLANK(E238),E238="",E238=0),"[No question wording available]",E238)&amp;" "&amp;C240&amp;": "&amp;D240&amp;IF(NOT(OR(ISBLANK(D241),D241="",D241=0)),"; "&amp;C241&amp;": "&amp;D241,""))," "&amp;CHAR(10),CHAR(10)),CHAR(10)," ")," "&amp;CHAR(13),CHAR(13)),CHAR(13)," ")</f>
        <v>notes childcare_rslt3: Which if any of the following occurred in the last 4 weeks as a result of childcare being closed, unavailable, unaffordable, or because you are concerned about your child’s safety in care? Select all that apply. Universe: CHILDCARE = 1</v>
      </c>
    </row>
    <row r="242" spans="1:8" x14ac:dyDescent="0.25">
      <c r="A242" s="77" t="s">
        <v>286</v>
      </c>
      <c r="B242" s="77" t="s">
        <v>287</v>
      </c>
      <c r="C242" s="11" t="s">
        <v>4</v>
      </c>
      <c r="D242" s="49" t="s">
        <v>276</v>
      </c>
      <c r="E242" s="80" t="s">
        <v>277</v>
      </c>
      <c r="F242" s="81" t="s">
        <v>84</v>
      </c>
      <c r="G242" s="50" t="s">
        <v>272</v>
      </c>
      <c r="H242" s="2" t="str">
        <f t="shared" si="101"/>
        <v>label variable childcare_rslt4 "Result of no childcare"</v>
      </c>
    </row>
    <row r="243" spans="1:8" ht="45" x14ac:dyDescent="0.25">
      <c r="A243" s="78"/>
      <c r="B243" s="78"/>
      <c r="C243" s="14" t="s">
        <v>14</v>
      </c>
      <c r="D243" s="15" t="s">
        <v>288</v>
      </c>
      <c r="E243" s="80"/>
      <c r="F243" s="81"/>
      <c r="G243" s="15"/>
      <c r="H243" s="2" t="str">
        <f t="shared" ref="H243:H306" si="125">IFERROR(IF(AND(NOT(ISERROR(LEFT(D243,FIND(")",D243)-1)*1)),ISERROR(FIND("-",LEFT(D243,FIND(")",D243)-1))),EXACT(RIGHT(LEFT(D243,FIND(" ",D243)),LEN(LEFT(D243,FIND(" ",D243)))-FIND(")",D243)+1),") ")),SUBSTITUTE("label define "&amp;LOWER(B242)&amp;"val "&amp;SUBSTITUTE(SUBSTITUTE(SUBSTITUTE(SUBSTITUTE(D243,CHAR(34),"*"),") "," "&amp;CHAR(34))," "&amp;CHAR(10),CHAR(10)),CHAR(10),CHAR(34)&amp;" ")&amp;CHAR(34),"&lt;.m&gt;","-88"),""),"")</f>
        <v>label define childcare_rslt4val 1 "You (or another adult "left a job in order to care for the children" -99 "Question seen but category not selected" -88 "Missing / Did not report"</v>
      </c>
    </row>
    <row r="244" spans="1:8" x14ac:dyDescent="0.25">
      <c r="A244" s="78"/>
      <c r="B244" s="78"/>
      <c r="C244" s="14" t="s">
        <v>17</v>
      </c>
      <c r="D244" s="45" t="s">
        <v>991</v>
      </c>
      <c r="E244" s="80"/>
      <c r="F244" s="81"/>
      <c r="G244" s="15" t="s">
        <v>19</v>
      </c>
      <c r="H244" s="2" t="str">
        <f t="shared" si="105"/>
        <v>label values childcare_rslt4 childcare_rslt4val</v>
      </c>
    </row>
    <row r="245" spans="1:8" x14ac:dyDescent="0.25">
      <c r="A245" s="79"/>
      <c r="B245" s="79"/>
      <c r="C245" s="16" t="s">
        <v>20</v>
      </c>
      <c r="D245" s="52"/>
      <c r="E245" s="80"/>
      <c r="F245" s="81"/>
      <c r="G245" s="18" t="s">
        <v>19</v>
      </c>
      <c r="H245" s="2" t="str">
        <f t="shared" ref="H245" si="126">SUBSTITUTE(SUBSTITUTE(SUBSTITUTE(SUBSTITUTE(TRIM("notes "&amp;LOWER(B242)&amp;": "&amp;IF(OR(ISBLANK(E242),E242="",E242=0),"[No question wording available]",E242)&amp;" "&amp;C244&amp;": "&amp;D244&amp;IF(NOT(OR(ISBLANK(D245),D245="",D245=0)),"; "&amp;C245&amp;": "&amp;D245,""))," "&amp;CHAR(10),CHAR(10)),CHAR(10)," ")," "&amp;CHAR(13),CHAR(13)),CHAR(13)," ")</f>
        <v>notes childcare_rslt4: Which if any of the following occurred in the last 4 weeks as a result of childcare being closed, unavailable, unaffordable, or because you are concerned about your child’s safety in care? Select all that apply. Universe: CHILDCARE = 1</v>
      </c>
    </row>
    <row r="246" spans="1:8" x14ac:dyDescent="0.25">
      <c r="A246" s="77" t="s">
        <v>289</v>
      </c>
      <c r="B246" s="77" t="s">
        <v>290</v>
      </c>
      <c r="C246" s="11" t="s">
        <v>4</v>
      </c>
      <c r="D246" s="49" t="s">
        <v>276</v>
      </c>
      <c r="E246" s="80" t="s">
        <v>277</v>
      </c>
      <c r="F246" s="81" t="s">
        <v>84</v>
      </c>
      <c r="G246" s="50" t="s">
        <v>272</v>
      </c>
      <c r="H246" s="2" t="str">
        <f t="shared" si="101"/>
        <v>label variable childcare_rslt5 "Result of no childcare"</v>
      </c>
    </row>
    <row r="247" spans="1:8" ht="45" x14ac:dyDescent="0.25">
      <c r="A247" s="78"/>
      <c r="B247" s="78"/>
      <c r="C247" s="14" t="s">
        <v>14</v>
      </c>
      <c r="D247" s="15" t="s">
        <v>291</v>
      </c>
      <c r="E247" s="80"/>
      <c r="F247" s="81"/>
      <c r="G247" s="15"/>
      <c r="H247" s="2" t="str">
        <f t="shared" ref="H247:H310" si="127">IFERROR(IF(AND(NOT(ISERROR(LEFT(D247,FIND(")",D247)-1)*1)),ISERROR(FIND("-",LEFT(D247,FIND(")",D247)-1))),EXACT(RIGHT(LEFT(D247,FIND(" ",D247)),LEN(LEFT(D247,FIND(" ",D247)))-FIND(")",D247)+1),") ")),SUBSTITUTE("label define "&amp;LOWER(B246)&amp;"val "&amp;SUBSTITUTE(SUBSTITUTE(SUBSTITUTE(SUBSTITUTE(D247,CHAR(34),"*"),") "," "&amp;CHAR(34))," "&amp;CHAR(10),CHAR(10)),CHAR(10),CHAR(34)&amp;" ")&amp;CHAR(34),"&lt;.m&gt;","-88"),""),"")</f>
        <v>label define childcare_rslt5val 1 " You (or another adult "lost a job because of time away to care for the children" -99 "Question seen but category not selected" -88 "Missing / Did not report"</v>
      </c>
    </row>
    <row r="248" spans="1:8" x14ac:dyDescent="0.25">
      <c r="A248" s="78"/>
      <c r="B248" s="78"/>
      <c r="C248" s="14" t="s">
        <v>17</v>
      </c>
      <c r="D248" s="45" t="s">
        <v>991</v>
      </c>
      <c r="E248" s="80"/>
      <c r="F248" s="81"/>
      <c r="G248" s="15" t="s">
        <v>19</v>
      </c>
      <c r="H248" s="2" t="str">
        <f t="shared" si="105"/>
        <v>label values childcare_rslt5 childcare_rslt5val</v>
      </c>
    </row>
    <row r="249" spans="1:8" x14ac:dyDescent="0.25">
      <c r="A249" s="79"/>
      <c r="B249" s="79"/>
      <c r="C249" s="16" t="s">
        <v>20</v>
      </c>
      <c r="D249" s="52"/>
      <c r="E249" s="80"/>
      <c r="F249" s="81"/>
      <c r="G249" s="18" t="s">
        <v>19</v>
      </c>
      <c r="H249" s="2" t="str">
        <f t="shared" ref="H249" si="128">SUBSTITUTE(SUBSTITUTE(SUBSTITUTE(SUBSTITUTE(TRIM("notes "&amp;LOWER(B246)&amp;": "&amp;IF(OR(ISBLANK(E246),E246="",E246=0),"[No question wording available]",E246)&amp;" "&amp;C248&amp;": "&amp;D248&amp;IF(NOT(OR(ISBLANK(D249),D249="",D249=0)),"; "&amp;C249&amp;": "&amp;D249,""))," "&amp;CHAR(10),CHAR(10)),CHAR(10)," ")," "&amp;CHAR(13),CHAR(13)),CHAR(13)," ")</f>
        <v>notes childcare_rslt5: Which if any of the following occurred in the last 4 weeks as a result of childcare being closed, unavailable, unaffordable, or because you are concerned about your child’s safety in care? Select all that apply. Universe: CHILDCARE = 1</v>
      </c>
    </row>
    <row r="250" spans="1:8" x14ac:dyDescent="0.25">
      <c r="A250" s="77" t="s">
        <v>292</v>
      </c>
      <c r="B250" s="77" t="s">
        <v>293</v>
      </c>
      <c r="C250" s="11" t="s">
        <v>4</v>
      </c>
      <c r="D250" s="49" t="s">
        <v>276</v>
      </c>
      <c r="E250" s="80" t="s">
        <v>277</v>
      </c>
      <c r="F250" s="81" t="s">
        <v>84</v>
      </c>
      <c r="G250" s="50" t="s">
        <v>272</v>
      </c>
      <c r="H250" s="2" t="str">
        <f t="shared" si="101"/>
        <v>label variable childcare_rslt6 "Result of no childcare"</v>
      </c>
    </row>
    <row r="251" spans="1:8" ht="45" x14ac:dyDescent="0.25">
      <c r="A251" s="78"/>
      <c r="B251" s="78"/>
      <c r="C251" s="14" t="s">
        <v>14</v>
      </c>
      <c r="D251" s="15" t="s">
        <v>294</v>
      </c>
      <c r="E251" s="80"/>
      <c r="F251" s="81"/>
      <c r="G251" s="15"/>
      <c r="H251" s="2" t="str">
        <f t="shared" ref="H251:H314" si="129">IFERROR(IF(AND(NOT(ISERROR(LEFT(D251,FIND(")",D251)-1)*1)),ISERROR(FIND("-",LEFT(D251,FIND(")",D251)-1))),EXACT(RIGHT(LEFT(D251,FIND(" ",D251)),LEN(LEFT(D251,FIND(" ",D251)))-FIND(")",D251)+1),") ")),SUBSTITUTE("label define "&amp;LOWER(B250)&amp;"val "&amp;SUBSTITUTE(SUBSTITUTE(SUBSTITUTE(SUBSTITUTE(D251,CHAR(34),"*"),") "," "&amp;CHAR(34))," "&amp;CHAR(10),CHAR(10)),CHAR(10),CHAR(34)&amp;" ")&amp;CHAR(34),"&lt;.m&gt;","-88"),""),"")</f>
        <v>label define childcare_rslt6val 1 "You (or another adult "did not look for a job in order to care for the children" -99 "Question seen but category not selected" -88 "Missing / Did not report"</v>
      </c>
    </row>
    <row r="252" spans="1:8" ht="30" x14ac:dyDescent="0.25">
      <c r="A252" s="78"/>
      <c r="B252" s="78"/>
      <c r="C252" s="14" t="s">
        <v>17</v>
      </c>
      <c r="D252" s="51" t="s">
        <v>279</v>
      </c>
      <c r="E252" s="80"/>
      <c r="F252" s="81"/>
      <c r="G252" s="15" t="s">
        <v>19</v>
      </c>
      <c r="H252" s="2" t="str">
        <f t="shared" si="105"/>
        <v>label values childcare_rslt6 childcare_rslt6val</v>
      </c>
    </row>
    <row r="253" spans="1:8" x14ac:dyDescent="0.25">
      <c r="A253" s="79"/>
      <c r="B253" s="79"/>
      <c r="C253" s="16" t="s">
        <v>20</v>
      </c>
      <c r="D253" s="52"/>
      <c r="E253" s="80"/>
      <c r="F253" s="81"/>
      <c r="G253" s="18" t="s">
        <v>19</v>
      </c>
      <c r="H253" s="2" t="str">
        <f t="shared" ref="H253" si="130">SUBSTITUTE(SUBSTITUTE(SUBSTITUTE(SUBSTITUTE(TRIM("notes "&amp;LOWER(B250)&amp;": "&amp;IF(OR(ISBLANK(E250),E250="",E250=0),"[No question wording available]",E250)&amp;" "&amp;C252&amp;": "&amp;D252&amp;IF(NOT(OR(ISBLANK(D253),D253="",D253=0)),"; "&amp;C253&amp;": "&amp;D253,""))," "&amp;CHAR(10),CHAR(10)),CHAR(10)," ")," "&amp;CHAR(13),CHAR(13)),CHAR(13)," ")</f>
        <v>notes childcare_rslt6: Which if any of the following occurred in the last 4 weeks as a result of childcare being closed, unavailable, unaffordable, or because you are concerned about your child’s safety in care? Select all that apply. Universe: All persons born before 2005 If CHILDCARE = 1</v>
      </c>
    </row>
    <row r="254" spans="1:8" x14ac:dyDescent="0.25">
      <c r="A254" s="77" t="s">
        <v>295</v>
      </c>
      <c r="B254" s="77" t="s">
        <v>296</v>
      </c>
      <c r="C254" s="11" t="s">
        <v>4</v>
      </c>
      <c r="D254" s="49" t="s">
        <v>276</v>
      </c>
      <c r="E254" s="80" t="s">
        <v>277</v>
      </c>
      <c r="F254" s="81" t="s">
        <v>84</v>
      </c>
      <c r="G254" s="50" t="s">
        <v>272</v>
      </c>
      <c r="H254" s="2" t="str">
        <f t="shared" si="101"/>
        <v>label variable childcare_rslt7 "Result of no childcare"</v>
      </c>
    </row>
    <row r="255" spans="1:8" ht="45" x14ac:dyDescent="0.25">
      <c r="A255" s="78"/>
      <c r="B255" s="78"/>
      <c r="C255" s="14" t="s">
        <v>14</v>
      </c>
      <c r="D255" s="15" t="s">
        <v>297</v>
      </c>
      <c r="E255" s="80"/>
      <c r="F255" s="81"/>
      <c r="G255" s="15"/>
      <c r="H255" s="2" t="str">
        <f t="shared" ref="H255:H318" si="131">IFERROR(IF(AND(NOT(ISERROR(LEFT(D255,FIND(")",D255)-1)*1)),ISERROR(FIND("-",LEFT(D255,FIND(")",D255)-1))),EXACT(RIGHT(LEFT(D255,FIND(" ",D255)),LEN(LEFT(D255,FIND(" ",D255)))-FIND(")",D255)+1),") ")),SUBSTITUTE("label define "&amp;LOWER(B254)&amp;"val "&amp;SUBSTITUTE(SUBSTITUTE(SUBSTITUTE(SUBSTITUTE(D255,CHAR(34),"*"),") "," "&amp;CHAR(34))," "&amp;CHAR(10),CHAR(10)),CHAR(10),CHAR(34)&amp;" ")&amp;CHAR(34),"&lt;.m&gt;","-88"),""),"")</f>
        <v>label define childcare_rslt7val 1 "You (or another adult "supervised one or more children while working" -99 "Question seen but category not selected" -88 "Missing / Did not report"</v>
      </c>
    </row>
    <row r="256" spans="1:8" x14ac:dyDescent="0.25">
      <c r="A256" s="78"/>
      <c r="B256" s="78"/>
      <c r="C256" s="14" t="s">
        <v>17</v>
      </c>
      <c r="D256" s="45" t="s">
        <v>991</v>
      </c>
      <c r="E256" s="80"/>
      <c r="F256" s="81"/>
      <c r="G256" s="15" t="s">
        <v>19</v>
      </c>
      <c r="H256" s="2" t="str">
        <f t="shared" si="105"/>
        <v>label values childcare_rslt7 childcare_rslt7val</v>
      </c>
    </row>
    <row r="257" spans="1:8" x14ac:dyDescent="0.25">
      <c r="A257" s="79"/>
      <c r="B257" s="79"/>
      <c r="C257" s="16" t="s">
        <v>20</v>
      </c>
      <c r="D257" s="52"/>
      <c r="E257" s="80"/>
      <c r="F257" s="81"/>
      <c r="G257" s="18" t="s">
        <v>19</v>
      </c>
      <c r="H257" s="2" t="str">
        <f t="shared" ref="H257" si="132">SUBSTITUTE(SUBSTITUTE(SUBSTITUTE(SUBSTITUTE(TRIM("notes "&amp;LOWER(B254)&amp;": "&amp;IF(OR(ISBLANK(E254),E254="",E254=0),"[No question wording available]",E254)&amp;" "&amp;C256&amp;": "&amp;D256&amp;IF(NOT(OR(ISBLANK(D257),D257="",D257=0)),"; "&amp;C257&amp;": "&amp;D257,""))," "&amp;CHAR(10),CHAR(10)),CHAR(10)," ")," "&amp;CHAR(13),CHAR(13)),CHAR(13)," ")</f>
        <v>notes childcare_rslt7: Which if any of the following occurred in the last 4 weeks as a result of childcare being closed, unavailable, unaffordable, or because you are concerned about your child’s safety in care? Select all that apply. Universe: CHILDCARE = 1</v>
      </c>
    </row>
    <row r="258" spans="1:8" x14ac:dyDescent="0.25">
      <c r="A258" s="77" t="s">
        <v>298</v>
      </c>
      <c r="B258" s="77" t="s">
        <v>299</v>
      </c>
      <c r="C258" s="11" t="s">
        <v>4</v>
      </c>
      <c r="D258" s="49" t="s">
        <v>276</v>
      </c>
      <c r="E258" s="80" t="s">
        <v>277</v>
      </c>
      <c r="F258" s="81" t="s">
        <v>84</v>
      </c>
      <c r="G258" s="50" t="s">
        <v>272</v>
      </c>
      <c r="H258" s="2" t="str">
        <f t="shared" si="101"/>
        <v>label variable childcare_rslt8 "Result of no childcare"</v>
      </c>
    </row>
    <row r="259" spans="1:8" ht="45" x14ac:dyDescent="0.25">
      <c r="A259" s="78"/>
      <c r="B259" s="78"/>
      <c r="C259" s="14" t="s">
        <v>14</v>
      </c>
      <c r="D259" s="15" t="s">
        <v>300</v>
      </c>
      <c r="E259" s="80"/>
      <c r="F259" s="81"/>
      <c r="G259" s="15"/>
      <c r="H259" s="2" t="str">
        <f t="shared" ref="H259:H322" si="133">IFERROR(IF(AND(NOT(ISERROR(LEFT(D259,FIND(")",D259)-1)*1)),ISERROR(FIND("-",LEFT(D259,FIND(")",D259)-1))),EXACT(RIGHT(LEFT(D259,FIND(" ",D259)),LEN(LEFT(D259,FIND(" ",D259)))-FIND(")",D259)+1),") ")),SUBSTITUTE("label define "&amp;LOWER(B258)&amp;"val "&amp;SUBSTITUTE(SUBSTITUTE(SUBSTITUTE(SUBSTITUTE(D259,CHAR(34),"*"),") "," "&amp;CHAR(34))," "&amp;CHAR(10),CHAR(10)),CHAR(10),CHAR(34)&amp;" ")&amp;CHAR(34),"&lt;.m&gt;","-88"),""),"")</f>
        <v>label define childcare_rslt8val 1 "Other (specify)" -99 "Question seen but category not selected" -88 "Missing / Did not report"</v>
      </c>
    </row>
    <row r="260" spans="1:8" ht="30" x14ac:dyDescent="0.25">
      <c r="A260" s="78"/>
      <c r="B260" s="78"/>
      <c r="C260" s="14" t="s">
        <v>17</v>
      </c>
      <c r="D260" s="51" t="s">
        <v>279</v>
      </c>
      <c r="E260" s="80"/>
      <c r="F260" s="81"/>
      <c r="G260" s="15" t="s">
        <v>19</v>
      </c>
      <c r="H260" s="2" t="str">
        <f t="shared" si="105"/>
        <v>label values childcare_rslt8 childcare_rslt8val</v>
      </c>
    </row>
    <row r="261" spans="1:8" x14ac:dyDescent="0.25">
      <c r="A261" s="79"/>
      <c r="B261" s="79"/>
      <c r="C261" s="16" t="s">
        <v>20</v>
      </c>
      <c r="D261" s="52"/>
      <c r="E261" s="80"/>
      <c r="F261" s="81"/>
      <c r="G261" s="18" t="s">
        <v>19</v>
      </c>
      <c r="H261" s="2" t="str">
        <f t="shared" ref="H261" si="134">SUBSTITUTE(SUBSTITUTE(SUBSTITUTE(SUBSTITUTE(TRIM("notes "&amp;LOWER(B258)&amp;": "&amp;IF(OR(ISBLANK(E258),E258="",E258=0),"[No question wording available]",E258)&amp;" "&amp;C260&amp;": "&amp;D260&amp;IF(NOT(OR(ISBLANK(D261),D261="",D261=0)),"; "&amp;C261&amp;": "&amp;D261,""))," "&amp;CHAR(10),CHAR(10)),CHAR(10)," ")," "&amp;CHAR(13),CHAR(13)),CHAR(13)," ")</f>
        <v>notes childcare_rslt8: Which if any of the following occurred in the last 4 weeks as a result of childcare being closed, unavailable, unaffordable, or because you are concerned about your child’s safety in care? Select all that apply. Universe: All persons born before 2005 If CHILDCARE = 1</v>
      </c>
    </row>
    <row r="262" spans="1:8" x14ac:dyDescent="0.25">
      <c r="A262" s="77" t="s">
        <v>301</v>
      </c>
      <c r="B262" s="77" t="s">
        <v>302</v>
      </c>
      <c r="C262" s="11" t="s">
        <v>4</v>
      </c>
      <c r="D262" s="49" t="s">
        <v>276</v>
      </c>
      <c r="E262" s="80" t="s">
        <v>277</v>
      </c>
      <c r="F262" s="81" t="s">
        <v>303</v>
      </c>
      <c r="G262" s="50" t="s">
        <v>272</v>
      </c>
      <c r="H262" s="2" t="str">
        <f t="shared" ref="H262:H325" si="135">"label variable "&amp;LOWER(B262)&amp;" "&amp;CHAR(34)&amp;D262&amp;CHAR(34)</f>
        <v>label variable childcare_rslt9 "Result of no childcare"</v>
      </c>
    </row>
    <row r="263" spans="1:8" ht="45" x14ac:dyDescent="0.25">
      <c r="A263" s="78"/>
      <c r="B263" s="78"/>
      <c r="C263" s="14" t="s">
        <v>14</v>
      </c>
      <c r="D263" s="15" t="s">
        <v>304</v>
      </c>
      <c r="E263" s="80"/>
      <c r="F263" s="81"/>
      <c r="G263" s="15"/>
      <c r="H263" s="2" t="str">
        <f t="shared" ref="H263:H326" si="136">IFERROR(IF(AND(NOT(ISERROR(LEFT(D263,FIND(")",D263)-1)*1)),ISERROR(FIND("-",LEFT(D263,FIND(")",D263)-1))),EXACT(RIGHT(LEFT(D263,FIND(" ",D263)),LEN(LEFT(D263,FIND(" ",D263)))-FIND(")",D263)+1),") ")),SUBSTITUTE("label define "&amp;LOWER(B262)&amp;"val "&amp;SUBSTITUTE(SUBSTITUTE(SUBSTITUTE(SUBSTITUTE(D263,CHAR(34),"*"),") "," "&amp;CHAR(34))," "&amp;CHAR(10),CHAR(10)),CHAR(10),CHAR(34)&amp;" ")&amp;CHAR(34),"&lt;.m&gt;","-88"),""),"")</f>
        <v>label define childcare_rslt9val 1 "None of the above" -99 "Question seen but category not selected" -88 "Missing / Did not report"</v>
      </c>
    </row>
    <row r="264" spans="1:8" x14ac:dyDescent="0.25">
      <c r="A264" s="78"/>
      <c r="B264" s="78"/>
      <c r="C264" s="14" t="s">
        <v>17</v>
      </c>
      <c r="D264" s="45" t="s">
        <v>991</v>
      </c>
      <c r="E264" s="80"/>
      <c r="F264" s="81"/>
      <c r="G264" s="15"/>
      <c r="H264" s="2" t="str">
        <f t="shared" si="105"/>
        <v>label values childcare_rslt9 childcare_rslt9val</v>
      </c>
    </row>
    <row r="265" spans="1:8" x14ac:dyDescent="0.25">
      <c r="A265" s="79"/>
      <c r="B265" s="79"/>
      <c r="C265" s="16" t="s">
        <v>20</v>
      </c>
      <c r="D265" s="52"/>
      <c r="E265" s="80"/>
      <c r="F265" s="81"/>
      <c r="G265" s="15"/>
      <c r="H265" s="2" t="str">
        <f t="shared" ref="H265" si="137">SUBSTITUTE(SUBSTITUTE(SUBSTITUTE(SUBSTITUTE(TRIM("notes "&amp;LOWER(B262)&amp;": "&amp;IF(OR(ISBLANK(E262),E262="",E262=0),"[No question wording available]",E262)&amp;" "&amp;C264&amp;": "&amp;D264&amp;IF(NOT(OR(ISBLANK(D265),D265="",D265=0)),"; "&amp;C265&amp;": "&amp;D265,""))," "&amp;CHAR(10),CHAR(10)),CHAR(10)," ")," "&amp;CHAR(13),CHAR(13)),CHAR(13)," ")</f>
        <v>notes childcare_rslt9: Which if any of the following occurred in the last 4 weeks as a result of childcare being closed, unavailable, unaffordable, or because you are concerned about your child’s safety in care? Select all that apply. Universe: CHILDCARE = 1</v>
      </c>
    </row>
    <row r="266" spans="1:8" x14ac:dyDescent="0.25">
      <c r="A266" s="69" t="s">
        <v>305</v>
      </c>
      <c r="B266" s="69" t="s">
        <v>306</v>
      </c>
      <c r="C266" s="11" t="s">
        <v>4</v>
      </c>
      <c r="D266" s="13" t="s">
        <v>307</v>
      </c>
      <c r="E266" s="75" t="s">
        <v>308</v>
      </c>
      <c r="F266" s="76" t="s">
        <v>26</v>
      </c>
      <c r="G266" s="37" t="s">
        <v>309</v>
      </c>
      <c r="H266" s="2" t="str">
        <f t="shared" si="135"/>
        <v>label variable ui_applyrv "UI Applied"</v>
      </c>
    </row>
    <row r="267" spans="1:8" ht="60" x14ac:dyDescent="0.25">
      <c r="A267" s="70"/>
      <c r="B267" s="70"/>
      <c r="C267" s="14" t="s">
        <v>14</v>
      </c>
      <c r="D267" s="15" t="s">
        <v>153</v>
      </c>
      <c r="E267" s="75"/>
      <c r="F267" s="76"/>
      <c r="G267" s="15"/>
      <c r="H267" s="2" t="str">
        <f t="shared" ref="H267:H330" si="138">IFERROR(IF(AND(NOT(ISERROR(LEFT(D267,FIND(")",D267)-1)*1)),ISERROR(FIND("-",LEFT(D267,FIND(")",D267)-1))),EXACT(RIGHT(LEFT(D267,FIND(" ",D267)),LEN(LEFT(D267,FIND(" ",D267)))-FIND(")",D267)+1),") ")),SUBSTITUTE("label define "&amp;LOWER(B266)&amp;"val "&amp;SUBSTITUTE(SUBSTITUTE(SUBSTITUTE(SUBSTITUTE(D267,CHAR(34),"*"),") "," "&amp;CHAR(34))," "&amp;CHAR(10),CHAR(10)),CHAR(10),CHAR(34)&amp;" ")&amp;CHAR(34),"&lt;.m&gt;","-88"),""),"")</f>
        <v>label define ui_applyrvval 1 "Yes" 2 "No" -99 "Question seen but category not selected" -88 "Missing / Did not report"</v>
      </c>
    </row>
    <row r="268" spans="1:8" x14ac:dyDescent="0.25">
      <c r="A268" s="70"/>
      <c r="B268" s="70"/>
      <c r="C268" s="14" t="s">
        <v>17</v>
      </c>
      <c r="D268" s="2" t="s">
        <v>18</v>
      </c>
      <c r="E268" s="75"/>
      <c r="F268" s="76"/>
      <c r="G268" s="15" t="s">
        <v>19</v>
      </c>
      <c r="H268" s="2" t="str">
        <f t="shared" ref="H268:H328" si="139">IF(H267="","","label values "&amp;LOWER(B266)&amp;" "&amp;LOWER(B266)&amp;"val")</f>
        <v>label values ui_applyrv ui_applyrvval</v>
      </c>
    </row>
    <row r="269" spans="1:8" x14ac:dyDescent="0.25">
      <c r="A269" s="71"/>
      <c r="B269" s="71"/>
      <c r="C269" s="16" t="s">
        <v>20</v>
      </c>
      <c r="D269" s="18"/>
      <c r="E269" s="75"/>
      <c r="F269" s="76"/>
      <c r="G269" s="18" t="s">
        <v>19</v>
      </c>
      <c r="H269" s="2" t="str">
        <f t="shared" ref="H269" si="140">SUBSTITUTE(SUBSTITUTE(SUBSTITUTE(SUBSTITUTE(TRIM("notes "&amp;LOWER(B266)&amp;": "&amp;IF(OR(ISBLANK(E266),E266="",E266=0),"[No question wording available]",E266)&amp;" "&amp;C268&amp;": "&amp;D268&amp;IF(NOT(OR(ISBLANK(D269),D269="",D269=0)),"; "&amp;C269&amp;": "&amp;D269,""))," "&amp;CHAR(10),CHAR(10)),CHAR(10)," ")," "&amp;CHAR(13),CHAR(13)),CHAR(13)," ")</f>
        <v>notes ui_applyrv: Since June 1, 2023, have you applied for Unemployment Insurance (UI) benefits? Select only one answer. Universe: All persons born before 2005</v>
      </c>
    </row>
    <row r="270" spans="1:8" x14ac:dyDescent="0.25">
      <c r="A270" s="69" t="s">
        <v>310</v>
      </c>
      <c r="B270" s="69" t="s">
        <v>311</v>
      </c>
      <c r="C270" s="11" t="s">
        <v>4</v>
      </c>
      <c r="D270" s="13" t="s">
        <v>312</v>
      </c>
      <c r="E270" s="75" t="s">
        <v>313</v>
      </c>
      <c r="F270" s="76" t="s">
        <v>26</v>
      </c>
      <c r="G270" s="37" t="s">
        <v>309</v>
      </c>
      <c r="H270" s="2" t="str">
        <f t="shared" si="135"/>
        <v>label variable ui_recvrv "UI Receive"</v>
      </c>
    </row>
    <row r="271" spans="1:8" ht="60" x14ac:dyDescent="0.25">
      <c r="A271" s="70"/>
      <c r="B271" s="70"/>
      <c r="C271" s="14" t="s">
        <v>14</v>
      </c>
      <c r="D271" s="15" t="s">
        <v>153</v>
      </c>
      <c r="E271" s="75"/>
      <c r="F271" s="76"/>
      <c r="G271" s="15"/>
      <c r="H271" s="2" t="str">
        <f t="shared" ref="H271:H334" si="141">IFERROR(IF(AND(NOT(ISERROR(LEFT(D271,FIND(")",D271)-1)*1)),ISERROR(FIND("-",LEFT(D271,FIND(")",D271)-1))),EXACT(RIGHT(LEFT(D271,FIND(" ",D271)),LEN(LEFT(D271,FIND(" ",D271)))-FIND(")",D271)+1),") ")),SUBSTITUTE("label define "&amp;LOWER(B270)&amp;"val "&amp;SUBSTITUTE(SUBSTITUTE(SUBSTITUTE(SUBSTITUTE(D271,CHAR(34),"*"),") "," "&amp;CHAR(34))," "&amp;CHAR(10),CHAR(10)),CHAR(10),CHAR(34)&amp;" ")&amp;CHAR(34),"&lt;.m&gt;","-88"),""),"")</f>
        <v>label define ui_recvrvval 1 "Yes" 2 "No" -99 "Question seen but category not selected" -88 "Missing / Did not report"</v>
      </c>
    </row>
    <row r="272" spans="1:8" x14ac:dyDescent="0.25">
      <c r="A272" s="70"/>
      <c r="B272" s="70"/>
      <c r="C272" s="14" t="s">
        <v>17</v>
      </c>
      <c r="D272" s="2" t="s">
        <v>18</v>
      </c>
      <c r="E272" s="75"/>
      <c r="F272" s="76"/>
      <c r="G272" s="15" t="s">
        <v>19</v>
      </c>
      <c r="H272" s="2" t="str">
        <f t="shared" si="139"/>
        <v>label values ui_recvrv ui_recvrvval</v>
      </c>
    </row>
    <row r="273" spans="1:8" x14ac:dyDescent="0.25">
      <c r="A273" s="71"/>
      <c r="B273" s="71"/>
      <c r="C273" s="16" t="s">
        <v>20</v>
      </c>
      <c r="D273" s="18"/>
      <c r="E273" s="75"/>
      <c r="F273" s="76"/>
      <c r="G273" s="18" t="s">
        <v>19</v>
      </c>
      <c r="H273" s="2" t="str">
        <f t="shared" ref="H273" si="142">SUBSTITUTE(SUBSTITUTE(SUBSTITUTE(SUBSTITUTE(TRIM("notes "&amp;LOWER(B270)&amp;": "&amp;IF(OR(ISBLANK(E270),E270="",E270=0),"[No question wording available]",E270)&amp;" "&amp;C272&amp;": "&amp;D272&amp;IF(NOT(OR(ISBLANK(D273),D273="",D273=0)),"; "&amp;C273&amp;": "&amp;D273,""))," "&amp;CHAR(10),CHAR(10)),CHAR(10)," ")," "&amp;CHAR(13),CHAR(13)),CHAR(13)," ")</f>
        <v>notes ui_recvrv: Since June 1, 2023, have you received Unemployment Insurance (UI) benefits? Select only one answer. Universe: All persons born before 2005</v>
      </c>
    </row>
    <row r="274" spans="1:8" x14ac:dyDescent="0.25">
      <c r="A274" s="69" t="s">
        <v>314</v>
      </c>
      <c r="B274" s="69" t="s">
        <v>315</v>
      </c>
      <c r="C274" s="11" t="s">
        <v>4</v>
      </c>
      <c r="D274" s="13" t="s">
        <v>316</v>
      </c>
      <c r="E274" s="75" t="s">
        <v>317</v>
      </c>
      <c r="F274" s="76" t="s">
        <v>26</v>
      </c>
      <c r="G274" s="37" t="s">
        <v>309</v>
      </c>
      <c r="H274" s="2" t="str">
        <f t="shared" si="135"/>
        <v>label variable ui_recvnow "UI Receive  Now"</v>
      </c>
    </row>
    <row r="275" spans="1:8" ht="60" x14ac:dyDescent="0.25">
      <c r="A275" s="70"/>
      <c r="B275" s="70"/>
      <c r="C275" s="14" t="s">
        <v>14</v>
      </c>
      <c r="D275" s="15" t="s">
        <v>153</v>
      </c>
      <c r="E275" s="75"/>
      <c r="F275" s="76"/>
      <c r="G275" s="15"/>
      <c r="H275" s="2" t="str">
        <f t="shared" ref="H275:H338" si="143">IFERROR(IF(AND(NOT(ISERROR(LEFT(D275,FIND(")",D275)-1)*1)),ISERROR(FIND("-",LEFT(D275,FIND(")",D275)-1))),EXACT(RIGHT(LEFT(D275,FIND(" ",D275)),LEN(LEFT(D275,FIND(" ",D275)))-FIND(")",D275)+1),") ")),SUBSTITUTE("label define "&amp;LOWER(B274)&amp;"val "&amp;SUBSTITUTE(SUBSTITUTE(SUBSTITUTE(SUBSTITUTE(D275,CHAR(34),"*"),") "," "&amp;CHAR(34))," "&amp;CHAR(10),CHAR(10)),CHAR(10),CHAR(34)&amp;" ")&amp;CHAR(34),"&lt;.m&gt;","-88"),""),"")</f>
        <v>label define ui_recvnowval 1 "Yes" 2 "No" -99 "Question seen but category not selected" -88 "Missing / Did not report"</v>
      </c>
    </row>
    <row r="276" spans="1:8" x14ac:dyDescent="0.25">
      <c r="A276" s="70"/>
      <c r="B276" s="70"/>
      <c r="C276" s="14" t="s">
        <v>17</v>
      </c>
      <c r="D276" s="15" t="s">
        <v>318</v>
      </c>
      <c r="E276" s="75"/>
      <c r="F276" s="76"/>
      <c r="G276" s="15" t="s">
        <v>19</v>
      </c>
      <c r="H276" s="2" t="str">
        <f t="shared" si="139"/>
        <v>label values ui_recvnow ui_recvnowval</v>
      </c>
    </row>
    <row r="277" spans="1:8" x14ac:dyDescent="0.25">
      <c r="A277" s="71"/>
      <c r="B277" s="71"/>
      <c r="C277" s="16" t="s">
        <v>20</v>
      </c>
      <c r="D277" s="18"/>
      <c r="E277" s="75"/>
      <c r="F277" s="76"/>
      <c r="G277" s="18" t="s">
        <v>19</v>
      </c>
      <c r="H277" s="2" t="str">
        <f t="shared" ref="H277" si="144">SUBSTITUTE(SUBSTITUTE(SUBSTITUTE(SUBSTITUTE(TRIM("notes "&amp;LOWER(B274)&amp;": "&amp;IF(OR(ISBLANK(E274),E274="",E274=0),"[No question wording available]",E274)&amp;" "&amp;C276&amp;": "&amp;D276&amp;IF(NOT(OR(ISBLANK(D277),D277="",D277=0)),"; "&amp;C277&amp;": "&amp;D277,""))," "&amp;CHAR(10),CHAR(10)),CHAR(10)," ")," "&amp;CHAR(13),CHAR(13)),CHAR(13)," ")</f>
        <v>notes ui_recvnow: Have you received Unemployment Insurance (UI) benefits in the last 7 days? Universe: UI_RECVRV = 1</v>
      </c>
    </row>
    <row r="278" spans="1:8" x14ac:dyDescent="0.25">
      <c r="A278" s="69" t="s">
        <v>319</v>
      </c>
      <c r="B278" s="69" t="s">
        <v>320</v>
      </c>
      <c r="C278" s="22" t="s">
        <v>4</v>
      </c>
      <c r="D278" s="15" t="s">
        <v>321</v>
      </c>
      <c r="E278" s="83" t="s">
        <v>322</v>
      </c>
      <c r="F278" s="76" t="s">
        <v>33</v>
      </c>
      <c r="G278" s="59" t="s">
        <v>323</v>
      </c>
      <c r="H278" s="2" t="str">
        <f t="shared" si="135"/>
        <v>label variable pricechng "Perception of price changes"</v>
      </c>
    </row>
    <row r="279" spans="1:8" ht="90" x14ac:dyDescent="0.25">
      <c r="A279" s="70"/>
      <c r="B279" s="70"/>
      <c r="C279" s="23" t="s">
        <v>14</v>
      </c>
      <c r="D279" s="15" t="s">
        <v>324</v>
      </c>
      <c r="E279" s="83"/>
      <c r="F279" s="76"/>
      <c r="G279" s="60"/>
      <c r="H279" s="2" t="str">
        <f t="shared" ref="H279:H342" si="145">IFERROR(IF(AND(NOT(ISERROR(LEFT(D279,FIND(")",D279)-1)*1)),ISERROR(FIND("-",LEFT(D279,FIND(")",D279)-1))),EXACT(RIGHT(LEFT(D279,FIND(" ",D279)),LEN(LEFT(D279,FIND(" ",D279)))-FIND(")",D279)+1),") ")),SUBSTITUTE("label define "&amp;LOWER(B278)&amp;"val "&amp;SUBSTITUTE(SUBSTITUTE(SUBSTITUTE(SUBSTITUTE(D279,CHAR(34),"*"),") "," "&amp;CHAR(34))," "&amp;CHAR(10),CHAR(10)),CHAR(10),CHAR(34)&amp;" ")&amp;CHAR(34),"&lt;.m&gt;","-88"),""),"")</f>
        <v>label define pricechngval 1 "I think prices have increased" 2 "I do not think prices have changed" 3 "I think prices have decreased" 4 "I do not know" -99 "Question seen but category not selected"  -88 "Missing / Did not report"</v>
      </c>
    </row>
    <row r="280" spans="1:8" x14ac:dyDescent="0.25">
      <c r="A280" s="70"/>
      <c r="B280" s="70"/>
      <c r="C280" s="23" t="s">
        <v>17</v>
      </c>
      <c r="D280" s="15" t="s">
        <v>18</v>
      </c>
      <c r="E280" s="83"/>
      <c r="F280" s="76"/>
      <c r="G280" s="60" t="s">
        <v>19</v>
      </c>
      <c r="H280" s="2" t="str">
        <f t="shared" si="139"/>
        <v>label values pricechng pricechngval</v>
      </c>
    </row>
    <row r="281" spans="1:8" x14ac:dyDescent="0.25">
      <c r="A281" s="71"/>
      <c r="B281" s="71"/>
      <c r="C281" s="24" t="s">
        <v>20</v>
      </c>
      <c r="D281" s="18"/>
      <c r="E281" s="83"/>
      <c r="F281" s="76"/>
      <c r="G281" s="61" t="s">
        <v>19</v>
      </c>
      <c r="H281" s="2" t="str">
        <f t="shared" ref="H281" si="146">SUBSTITUTE(SUBSTITUTE(SUBSTITUTE(SUBSTITUTE(TRIM("notes "&amp;LOWER(B278)&amp;": "&amp;IF(OR(ISBLANK(E278),E278="",E278=0),"[No question wording available]",E278)&amp;" "&amp;C280&amp;": "&amp;D280&amp;IF(NOT(OR(ISBLANK(D281),D281="",D281=0)),"; "&amp;C281&amp;": "&amp;D281,""))," "&amp;CHAR(10),CHAR(10)),CHAR(10)," ")," "&amp;CHAR(13),CHAR(13)),CHAR(13)," ")</f>
        <v>notes pricechng: In the area where you live and shop, do you think the prices for goods and services have changed in the last 2 months? Select only one answer. Universe: All persons born before 2005</v>
      </c>
    </row>
    <row r="282" spans="1:8" x14ac:dyDescent="0.25">
      <c r="A282" s="69" t="s">
        <v>325</v>
      </c>
      <c r="B282" s="69" t="s">
        <v>326</v>
      </c>
      <c r="C282" s="22" t="s">
        <v>4</v>
      </c>
      <c r="D282" s="15" t="s">
        <v>327</v>
      </c>
      <c r="E282" s="83" t="s">
        <v>328</v>
      </c>
      <c r="F282" s="76" t="s">
        <v>33</v>
      </c>
      <c r="G282" s="59" t="s">
        <v>329</v>
      </c>
      <c r="H282" s="2" t="str">
        <f t="shared" si="135"/>
        <v>label variable pricestress  "Stress of price changes"</v>
      </c>
    </row>
    <row r="283" spans="1:8" ht="90" x14ac:dyDescent="0.25">
      <c r="A283" s="70"/>
      <c r="B283" s="70"/>
      <c r="C283" s="23" t="s">
        <v>14</v>
      </c>
      <c r="D283" s="15" t="s">
        <v>330</v>
      </c>
      <c r="E283" s="83"/>
      <c r="F283" s="76"/>
      <c r="G283" s="60"/>
      <c r="H283" s="2" t="str">
        <f t="shared" ref="H283:H346" si="147">IFERROR(IF(AND(NOT(ISERROR(LEFT(D283,FIND(")",D283)-1)*1)),ISERROR(FIND("-",LEFT(D283,FIND(")",D283)-1))),EXACT(RIGHT(LEFT(D283,FIND(" ",D283)),LEN(LEFT(D283,FIND(" ",D283)))-FIND(")",D283)+1),") ")),SUBSTITUTE("label define "&amp;LOWER(B282)&amp;"val "&amp;SUBSTITUTE(SUBSTITUTE(SUBSTITUTE(SUBSTITUTE(D283,CHAR(34),"*"),") "," "&amp;CHAR(34))," "&amp;CHAR(10),CHAR(10)),CHAR(10),CHAR(34)&amp;" ")&amp;CHAR(34),"&lt;.m&gt;","-88"),""),"")</f>
        <v>label define pricestress val 1 "Very stressful" 2 "Moderately stressful" 3 "A little stressful" 4 "Not at all stressful" -99 "Question seen but category not selected"  -88 "Missing / Did not report"</v>
      </c>
    </row>
    <row r="284" spans="1:8" x14ac:dyDescent="0.25">
      <c r="A284" s="70"/>
      <c r="B284" s="70"/>
      <c r="C284" s="23" t="s">
        <v>17</v>
      </c>
      <c r="D284" s="15" t="s">
        <v>331</v>
      </c>
      <c r="E284" s="83"/>
      <c r="F284" s="76"/>
      <c r="G284" s="60" t="s">
        <v>19</v>
      </c>
      <c r="H284" s="2" t="str">
        <f t="shared" si="139"/>
        <v>label values pricestress  pricestress val</v>
      </c>
    </row>
    <row r="285" spans="1:8" x14ac:dyDescent="0.25">
      <c r="A285" s="71"/>
      <c r="B285" s="71"/>
      <c r="C285" s="24" t="s">
        <v>20</v>
      </c>
      <c r="D285" s="18"/>
      <c r="E285" s="83"/>
      <c r="F285" s="76"/>
      <c r="G285" s="61" t="s">
        <v>19</v>
      </c>
      <c r="H285" s="2" t="str">
        <f t="shared" ref="H285" si="148">SUBSTITUTE(SUBSTITUTE(SUBSTITUTE(SUBSTITUTE(TRIM("notes "&amp;LOWER(B282)&amp;": "&amp;IF(OR(ISBLANK(E282),E282="",E282=0),"[No question wording available]",E282)&amp;" "&amp;C284&amp;": "&amp;D284&amp;IF(NOT(OR(ISBLANK(D285),D285="",D285=0)),"; "&amp;C285&amp;": "&amp;D285,""))," "&amp;CHAR(10),CHAR(10)),CHAR(10)," ")," "&amp;CHAR(13),CHAR(13)),CHAR(13)," ")</f>
        <v>notes pricestress : How stressful, if at all, has the increase in prices in the last two months been for you? Select only one answer. Universe: PRICECHNG = 1</v>
      </c>
    </row>
    <row r="286" spans="1:8" ht="15" customHeight="1" x14ac:dyDescent="0.25">
      <c r="A286" s="69" t="s">
        <v>332</v>
      </c>
      <c r="B286" s="97" t="s">
        <v>333</v>
      </c>
      <c r="C286" s="11" t="s">
        <v>4</v>
      </c>
      <c r="D286" s="19" t="s">
        <v>334</v>
      </c>
      <c r="E286" s="90" t="s">
        <v>335</v>
      </c>
      <c r="F286" s="76" t="s">
        <v>84</v>
      </c>
      <c r="G286" s="59" t="s">
        <v>323</v>
      </c>
      <c r="H286" s="2" t="str">
        <f t="shared" si="135"/>
        <v>label variable pricecope1 "Coping with price changes"</v>
      </c>
    </row>
    <row r="287" spans="1:8" ht="45" x14ac:dyDescent="0.25">
      <c r="A287" s="70"/>
      <c r="B287" s="98"/>
      <c r="C287" s="14" t="s">
        <v>14</v>
      </c>
      <c r="D287" s="39" t="s">
        <v>336</v>
      </c>
      <c r="E287" s="91"/>
      <c r="F287" s="76"/>
      <c r="G287" s="60"/>
      <c r="H287" s="2" t="str">
        <f t="shared" ref="H287:H350" si="149">IFERROR(IF(AND(NOT(ISERROR(LEFT(D287,FIND(")",D287)-1)*1)),ISERROR(FIND("-",LEFT(D287,FIND(")",D287)-1))),EXACT(RIGHT(LEFT(D287,FIND(" ",D287)),LEN(LEFT(D287,FIND(" ",D287)))-FIND(")",D287)+1),") ")),SUBSTITUTE("label define "&amp;LOWER(B286)&amp;"val "&amp;SUBSTITUTE(SUBSTITUTE(SUBSTITUTE(SUBSTITUTE(D287,CHAR(34),"*"),") "," "&amp;CHAR(34))," "&amp;CHAR(10),CHAR(10)),CHAR(10),CHAR(34)&amp;" ")&amp;CHAR(34),"&lt;.m&gt;","-88"),""),"")</f>
        <v>label define pricecope1val 1 "Shop at stores that offer lower prices, look for sales, and/or use coupons" -99 "Question seen but category not selected"  -88 "Missing / Did not report"</v>
      </c>
    </row>
    <row r="288" spans="1:8" x14ac:dyDescent="0.25">
      <c r="A288" s="70"/>
      <c r="B288" s="98"/>
      <c r="C288" s="14" t="s">
        <v>17</v>
      </c>
      <c r="D288" s="15" t="s">
        <v>331</v>
      </c>
      <c r="E288" s="91"/>
      <c r="F288" s="76"/>
      <c r="G288" s="60" t="s">
        <v>19</v>
      </c>
      <c r="H288" s="2" t="str">
        <f t="shared" si="139"/>
        <v>label values pricecope1 pricecope1val</v>
      </c>
    </row>
    <row r="289" spans="1:8" x14ac:dyDescent="0.25">
      <c r="A289" s="71"/>
      <c r="B289" s="99"/>
      <c r="C289" s="16" t="s">
        <v>20</v>
      </c>
      <c r="D289" s="39"/>
      <c r="E289" s="92"/>
      <c r="F289" s="76"/>
      <c r="G289" s="61" t="s">
        <v>19</v>
      </c>
      <c r="H289" s="2" t="str">
        <f t="shared" ref="H289" si="150">SUBSTITUTE(SUBSTITUTE(SUBSTITUTE(SUBSTITUTE(TRIM("notes "&amp;LOWER(B286)&amp;": "&amp;IF(OR(ISBLANK(E286),E286="",E286=0),"[No question wording available]",E286)&amp;" "&amp;C288&amp;": "&amp;D288&amp;IF(NOT(OR(ISBLANK(D289),D289="",D289=0)),"; "&amp;C289&amp;": "&amp;D289,""))," "&amp;CHAR(10),CHAR(10)),CHAR(10)," ")," "&amp;CHAR(13),CHAR(13)),CHAR(13)," ")</f>
        <v>notes pricecope1: What changes, if any, have you made or do you plan to make to cope with the increase in prices? Select all that apply. Universe: PRICECHNG = 1</v>
      </c>
    </row>
    <row r="290" spans="1:8" ht="15" customHeight="1" x14ac:dyDescent="0.25">
      <c r="A290" s="69" t="s">
        <v>332</v>
      </c>
      <c r="B290" s="69" t="s">
        <v>337</v>
      </c>
      <c r="C290" s="11" t="s">
        <v>4</v>
      </c>
      <c r="D290" s="19" t="s">
        <v>334</v>
      </c>
      <c r="E290" s="90" t="s">
        <v>335</v>
      </c>
      <c r="F290" s="84" t="s">
        <v>84</v>
      </c>
      <c r="G290" s="59" t="s">
        <v>323</v>
      </c>
      <c r="H290" s="2" t="str">
        <f t="shared" si="135"/>
        <v>label variable pricecope2 "Coping with price changes"</v>
      </c>
    </row>
    <row r="291" spans="1:8" ht="45" x14ac:dyDescent="0.25">
      <c r="A291" s="70"/>
      <c r="B291" s="70"/>
      <c r="C291" s="14" t="s">
        <v>14</v>
      </c>
      <c r="D291" s="39" t="s">
        <v>338</v>
      </c>
      <c r="E291" s="91"/>
      <c r="F291" s="85"/>
      <c r="G291" s="60"/>
      <c r="H291" s="2" t="str">
        <f t="shared" ref="H291:H354" si="151">IFERROR(IF(AND(NOT(ISERROR(LEFT(D291,FIND(")",D291)-1)*1)),ISERROR(FIND("-",LEFT(D291,FIND(")",D291)-1))),EXACT(RIGHT(LEFT(D291,FIND(" ",D291)),LEN(LEFT(D291,FIND(" ",D291)))-FIND(")",D291)+1),") ")),SUBSTITUTE("label define "&amp;LOWER(B290)&amp;"val "&amp;SUBSTITUTE(SUBSTITUTE(SUBSTITUTE(SUBSTITUTE(D291,CHAR(34),"*"),") "," "&amp;CHAR(34))," "&amp;CHAR(10),CHAR(10)),CHAR(10),CHAR(34)&amp;" ")&amp;CHAR(34),"&lt;.m&gt;","-88"),""),"")</f>
        <v>label define pricecope2val 1 "Switch from name brand to generic products" -99 "Question seen but category not selected"  -88 "Missing / Did not report"</v>
      </c>
    </row>
    <row r="292" spans="1:8" x14ac:dyDescent="0.25">
      <c r="A292" s="70"/>
      <c r="B292" s="70"/>
      <c r="C292" s="14" t="s">
        <v>17</v>
      </c>
      <c r="D292" s="15" t="s">
        <v>331</v>
      </c>
      <c r="E292" s="91"/>
      <c r="F292" s="85"/>
      <c r="G292" s="60" t="s">
        <v>19</v>
      </c>
      <c r="H292" s="2" t="str">
        <f t="shared" si="139"/>
        <v>label values pricecope2 pricecope2val</v>
      </c>
    </row>
    <row r="293" spans="1:8" x14ac:dyDescent="0.25">
      <c r="A293" s="71"/>
      <c r="B293" s="71"/>
      <c r="C293" s="16" t="s">
        <v>20</v>
      </c>
      <c r="D293" s="40"/>
      <c r="E293" s="92"/>
      <c r="F293" s="86"/>
      <c r="G293" s="61" t="s">
        <v>19</v>
      </c>
      <c r="H293" s="2" t="str">
        <f t="shared" ref="H293" si="152">SUBSTITUTE(SUBSTITUTE(SUBSTITUTE(SUBSTITUTE(TRIM("notes "&amp;LOWER(B290)&amp;": "&amp;IF(OR(ISBLANK(E290),E290="",E290=0),"[No question wording available]",E290)&amp;" "&amp;C292&amp;": "&amp;D292&amp;IF(NOT(OR(ISBLANK(D293),D293="",D293=0)),"; "&amp;C293&amp;": "&amp;D293,""))," "&amp;CHAR(10),CHAR(10)),CHAR(10)," ")," "&amp;CHAR(13),CHAR(13)),CHAR(13)," ")</f>
        <v>notes pricecope2: What changes, if any, have you made or do you plan to make to cope with the increase in prices? Select all that apply. Universe: PRICECHNG = 1</v>
      </c>
    </row>
    <row r="294" spans="1:8" ht="15" customHeight="1" x14ac:dyDescent="0.25">
      <c r="A294" s="69" t="s">
        <v>332</v>
      </c>
      <c r="B294" s="69" t="s">
        <v>339</v>
      </c>
      <c r="C294" s="11" t="s">
        <v>4</v>
      </c>
      <c r="D294" s="19" t="s">
        <v>334</v>
      </c>
      <c r="E294" s="90" t="s">
        <v>335</v>
      </c>
      <c r="F294" s="84" t="s">
        <v>84</v>
      </c>
      <c r="G294" s="59" t="s">
        <v>323</v>
      </c>
      <c r="H294" s="2" t="str">
        <f t="shared" si="135"/>
        <v>label variable pricecope3 "Coping with price changes"</v>
      </c>
    </row>
    <row r="295" spans="1:8" ht="45" x14ac:dyDescent="0.25">
      <c r="A295" s="70"/>
      <c r="B295" s="70"/>
      <c r="C295" s="14" t="s">
        <v>14</v>
      </c>
      <c r="D295" s="6" t="s">
        <v>340</v>
      </c>
      <c r="E295" s="91"/>
      <c r="F295" s="85"/>
      <c r="G295" s="60"/>
      <c r="H295" s="2" t="str">
        <f t="shared" ref="H295:H358" si="153">IFERROR(IF(AND(NOT(ISERROR(LEFT(D295,FIND(")",D295)-1)*1)),ISERROR(FIND("-",LEFT(D295,FIND(")",D295)-1))),EXACT(RIGHT(LEFT(D295,FIND(" ",D295)),LEN(LEFT(D295,FIND(" ",D295)))-FIND(")",D295)+1),") ")),SUBSTITUTE("label define "&amp;LOWER(B294)&amp;"val "&amp;SUBSTITUTE(SUBSTITUTE(SUBSTITUTE(SUBSTITUTE(D295,CHAR(34),"*"),") "," "&amp;CHAR(34))," "&amp;CHAR(10),CHAR(10)),CHAR(10),CHAR(34)&amp;" ")&amp;CHAR(34),"&lt;.m&gt;","-88"),""),"")</f>
        <v>label define pricecope3val 1 "Purchase less meat and/or fresh produce" -99 "Question seen but category not selected" -88  "Missing / Did not report"</v>
      </c>
    </row>
    <row r="296" spans="1:8" x14ac:dyDescent="0.25">
      <c r="A296" s="70"/>
      <c r="B296" s="70"/>
      <c r="C296" s="14" t="s">
        <v>17</v>
      </c>
      <c r="D296" s="15" t="s">
        <v>331</v>
      </c>
      <c r="E296" s="91"/>
      <c r="F296" s="85"/>
      <c r="G296" s="60" t="s">
        <v>19</v>
      </c>
      <c r="H296" s="2" t="str">
        <f t="shared" si="139"/>
        <v>label values pricecope3 pricecope3val</v>
      </c>
    </row>
    <row r="297" spans="1:8" x14ac:dyDescent="0.25">
      <c r="A297" s="71"/>
      <c r="B297" s="71"/>
      <c r="C297" s="16" t="s">
        <v>20</v>
      </c>
      <c r="D297" s="40"/>
      <c r="E297" s="92"/>
      <c r="F297" s="86"/>
      <c r="G297" s="61" t="s">
        <v>19</v>
      </c>
      <c r="H297" s="2" t="str">
        <f t="shared" ref="H297" si="154">SUBSTITUTE(SUBSTITUTE(SUBSTITUTE(SUBSTITUTE(TRIM("notes "&amp;LOWER(B294)&amp;": "&amp;IF(OR(ISBLANK(E294),E294="",E294=0),"[No question wording available]",E294)&amp;" "&amp;C296&amp;": "&amp;D296&amp;IF(NOT(OR(ISBLANK(D297),D297="",D297=0)),"; "&amp;C297&amp;": "&amp;D297,""))," "&amp;CHAR(10),CHAR(10)),CHAR(10)," ")," "&amp;CHAR(13),CHAR(13)),CHAR(13)," ")</f>
        <v>notes pricecope3: What changes, if any, have you made or do you plan to make to cope with the increase in prices? Select all that apply. Universe: PRICECHNG = 1</v>
      </c>
    </row>
    <row r="298" spans="1:8" ht="15" customHeight="1" x14ac:dyDescent="0.25">
      <c r="A298" s="69" t="s">
        <v>332</v>
      </c>
      <c r="B298" s="69" t="s">
        <v>341</v>
      </c>
      <c r="C298" s="11" t="s">
        <v>4</v>
      </c>
      <c r="D298" s="19" t="s">
        <v>334</v>
      </c>
      <c r="E298" s="90" t="s">
        <v>335</v>
      </c>
      <c r="F298" s="84" t="s">
        <v>84</v>
      </c>
      <c r="G298" s="59" t="s">
        <v>323</v>
      </c>
      <c r="H298" s="2" t="str">
        <f t="shared" si="135"/>
        <v>label variable pricecope4 "Coping with price changes"</v>
      </c>
    </row>
    <row r="299" spans="1:8" ht="45" x14ac:dyDescent="0.25">
      <c r="A299" s="70"/>
      <c r="B299" s="70"/>
      <c r="C299" s="14" t="s">
        <v>14</v>
      </c>
      <c r="D299" s="6" t="s">
        <v>342</v>
      </c>
      <c r="E299" s="91"/>
      <c r="F299" s="85"/>
      <c r="G299" s="60"/>
      <c r="H299" s="2" t="str">
        <f t="shared" ref="H299:H362" si="155">IFERROR(IF(AND(NOT(ISERROR(LEFT(D299,FIND(")",D299)-1)*1)),ISERROR(FIND("-",LEFT(D299,FIND(")",D299)-1))),EXACT(RIGHT(LEFT(D299,FIND(" ",D299)),LEN(LEFT(D299,FIND(" ",D299)))-FIND(")",D299)+1),") ")),SUBSTITUTE("label define "&amp;LOWER(B298)&amp;"val "&amp;SUBSTITUTE(SUBSTITUTE(SUBSTITUTE(SUBSTITUTE(D299,CHAR(34),"*"),") "," "&amp;CHAR(34))," "&amp;CHAR(10),CHAR(10)),CHAR(10),CHAR(34)&amp;" ")&amp;CHAR(34),"&lt;.m&gt;","-88"),""),"")</f>
        <v>label define pricecope4val 1 "Go out to eat less often or order food for delivery less often" -99 "Question seen but category not selected"  -88 "Missing / Did not report"</v>
      </c>
    </row>
    <row r="300" spans="1:8" x14ac:dyDescent="0.25">
      <c r="A300" s="70"/>
      <c r="B300" s="70"/>
      <c r="C300" s="14" t="s">
        <v>17</v>
      </c>
      <c r="D300" s="15" t="s">
        <v>331</v>
      </c>
      <c r="E300" s="91"/>
      <c r="F300" s="85"/>
      <c r="G300" s="60" t="s">
        <v>19</v>
      </c>
      <c r="H300" s="2" t="str">
        <f t="shared" si="139"/>
        <v>label values pricecope4 pricecope4val</v>
      </c>
    </row>
    <row r="301" spans="1:8" x14ac:dyDescent="0.25">
      <c r="A301" s="71"/>
      <c r="B301" s="71"/>
      <c r="C301" s="16" t="s">
        <v>20</v>
      </c>
      <c r="D301" s="40"/>
      <c r="E301" s="92"/>
      <c r="F301" s="86"/>
      <c r="G301" s="61" t="s">
        <v>19</v>
      </c>
      <c r="H301" s="2" t="str">
        <f t="shared" ref="H301" si="156">SUBSTITUTE(SUBSTITUTE(SUBSTITUTE(SUBSTITUTE(TRIM("notes "&amp;LOWER(B298)&amp;": "&amp;IF(OR(ISBLANK(E298),E298="",E298=0),"[No question wording available]",E298)&amp;" "&amp;C300&amp;": "&amp;D300&amp;IF(NOT(OR(ISBLANK(D301),D301="",D301=0)),"; "&amp;C301&amp;": "&amp;D301,""))," "&amp;CHAR(10),CHAR(10)),CHAR(10)," ")," "&amp;CHAR(13),CHAR(13)),CHAR(13)," ")</f>
        <v>notes pricecope4: What changes, if any, have you made or do you plan to make to cope with the increase in prices? Select all that apply. Universe: PRICECHNG = 1</v>
      </c>
    </row>
    <row r="302" spans="1:8" ht="15" customHeight="1" x14ac:dyDescent="0.25">
      <c r="A302" s="69" t="s">
        <v>332</v>
      </c>
      <c r="B302" s="69" t="s">
        <v>343</v>
      </c>
      <c r="C302" s="11" t="s">
        <v>4</v>
      </c>
      <c r="D302" s="19" t="s">
        <v>334</v>
      </c>
      <c r="E302" s="90" t="s">
        <v>335</v>
      </c>
      <c r="F302" s="84" t="s">
        <v>84</v>
      </c>
      <c r="G302" s="59" t="s">
        <v>323</v>
      </c>
      <c r="H302" s="2" t="str">
        <f t="shared" si="135"/>
        <v>label variable pricecope5 "Coping with price changes"</v>
      </c>
    </row>
    <row r="303" spans="1:8" ht="60" x14ac:dyDescent="0.25">
      <c r="A303" s="70"/>
      <c r="B303" s="70"/>
      <c r="C303" s="14" t="s">
        <v>14</v>
      </c>
      <c r="D303" s="6" t="s">
        <v>344</v>
      </c>
      <c r="E303" s="91"/>
      <c r="F303" s="85"/>
      <c r="G303" s="60"/>
      <c r="H303" s="2" t="str">
        <f t="shared" ref="H303:H366" si="157">IFERROR(IF(AND(NOT(ISERROR(LEFT(D303,FIND(")",D303)-1)*1)),ISERROR(FIND("-",LEFT(D303,FIND(")",D303)-1))),EXACT(RIGHT(LEFT(D303,FIND(" ",D303)),LEN(LEFT(D303,FIND(" ",D303)))-FIND(")",D303)+1),") ")),SUBSTITUTE("label define "&amp;LOWER(B302)&amp;"val "&amp;SUBSTITUTE(SUBSTITUTE(SUBSTITUTE(SUBSTITUTE(D303,CHAR(34),"*"),") "," "&amp;CHAR(34))," "&amp;CHAR(10),CHAR(10)),CHAR(10),CHAR(34)&amp;" ")&amp;CHAR(34),"&lt;.m&gt;","-88"),""),"")</f>
        <v>label define pricecope5val 1 "Cancel or reduce subscription services (for example, streaming services, meal delivery services, cell phone plan)" -99 "Question seen but category not selected" -88 "Missing / Did not report"</v>
      </c>
    </row>
    <row r="304" spans="1:8" x14ac:dyDescent="0.25">
      <c r="A304" s="70"/>
      <c r="B304" s="70"/>
      <c r="C304" s="14" t="s">
        <v>17</v>
      </c>
      <c r="D304" s="15" t="s">
        <v>331</v>
      </c>
      <c r="E304" s="91"/>
      <c r="F304" s="85"/>
      <c r="G304" s="60" t="s">
        <v>19</v>
      </c>
      <c r="H304" s="2" t="str">
        <f t="shared" si="139"/>
        <v>label values pricecope5 pricecope5val</v>
      </c>
    </row>
    <row r="305" spans="1:8" x14ac:dyDescent="0.25">
      <c r="A305" s="71"/>
      <c r="B305" s="71"/>
      <c r="C305" s="16" t="s">
        <v>20</v>
      </c>
      <c r="D305" s="40"/>
      <c r="E305" s="92"/>
      <c r="F305" s="86"/>
      <c r="G305" s="61" t="s">
        <v>19</v>
      </c>
      <c r="H305" s="2" t="str">
        <f t="shared" ref="H305" si="158">SUBSTITUTE(SUBSTITUTE(SUBSTITUTE(SUBSTITUTE(TRIM("notes "&amp;LOWER(B302)&amp;": "&amp;IF(OR(ISBLANK(E302),E302="",E302=0),"[No question wording available]",E302)&amp;" "&amp;C304&amp;": "&amp;D304&amp;IF(NOT(OR(ISBLANK(D305),D305="",D305=0)),"; "&amp;C305&amp;": "&amp;D305,""))," "&amp;CHAR(10),CHAR(10)),CHAR(10)," ")," "&amp;CHAR(13),CHAR(13)),CHAR(13)," ")</f>
        <v>notes pricecope5: What changes, if any, have you made or do you plan to make to cope with the increase in prices? Select all that apply. Universe: PRICECHNG = 1</v>
      </c>
    </row>
    <row r="306" spans="1:8" ht="15" customHeight="1" x14ac:dyDescent="0.25">
      <c r="A306" s="69" t="s">
        <v>332</v>
      </c>
      <c r="B306" s="69" t="s">
        <v>345</v>
      </c>
      <c r="C306" s="11" t="s">
        <v>4</v>
      </c>
      <c r="D306" s="19" t="s">
        <v>334</v>
      </c>
      <c r="E306" s="90" t="s">
        <v>335</v>
      </c>
      <c r="F306" s="84" t="s">
        <v>84</v>
      </c>
      <c r="G306" s="59" t="s">
        <v>323</v>
      </c>
      <c r="H306" s="2" t="str">
        <f t="shared" si="135"/>
        <v>label variable pricecope6 "Coping with price changes"</v>
      </c>
    </row>
    <row r="307" spans="1:8" ht="45" x14ac:dyDescent="0.25">
      <c r="A307" s="70"/>
      <c r="B307" s="70"/>
      <c r="C307" s="14" t="s">
        <v>14</v>
      </c>
      <c r="D307" s="6" t="s">
        <v>346</v>
      </c>
      <c r="E307" s="91"/>
      <c r="F307" s="85"/>
      <c r="G307" s="60"/>
      <c r="H307" s="2" t="str">
        <f t="shared" ref="H307:H370" si="159">IFERROR(IF(AND(NOT(ISERROR(LEFT(D307,FIND(")",D307)-1)*1)),ISERROR(FIND("-",LEFT(D307,FIND(")",D307)-1))),EXACT(RIGHT(LEFT(D307,FIND(" ",D307)),LEN(LEFT(D307,FIND(" ",D307)))-FIND(")",D307)+1),") ")),SUBSTITUTE("label define "&amp;LOWER(B306)&amp;"val "&amp;SUBSTITUTE(SUBSTITUTE(SUBSTITUTE(SUBSTITUTE(D307,CHAR(34),"*"),") "," "&amp;CHAR(34))," "&amp;CHAR(10),CHAR(10)),CHAR(10),CHAR(34)&amp;" ")&amp;CHAR(34),"&lt;.m&gt;","-88"),""),"")</f>
        <v>label define pricecope6val 1 "Cancel or decrease plans to attend events" -99 "Question seen but category not selected"  -88 "Missing / Did not report"</v>
      </c>
    </row>
    <row r="308" spans="1:8" x14ac:dyDescent="0.25">
      <c r="A308" s="70"/>
      <c r="B308" s="70"/>
      <c r="C308" s="14" t="s">
        <v>17</v>
      </c>
      <c r="D308" s="15" t="s">
        <v>331</v>
      </c>
      <c r="E308" s="91"/>
      <c r="F308" s="85"/>
      <c r="G308" s="60" t="s">
        <v>19</v>
      </c>
      <c r="H308" s="2" t="str">
        <f t="shared" si="139"/>
        <v>label values pricecope6 pricecope6val</v>
      </c>
    </row>
    <row r="309" spans="1:8" x14ac:dyDescent="0.25">
      <c r="A309" s="71"/>
      <c r="B309" s="71"/>
      <c r="C309" s="16" t="s">
        <v>20</v>
      </c>
      <c r="D309" s="40"/>
      <c r="E309" s="92"/>
      <c r="F309" s="86"/>
      <c r="G309" s="61" t="s">
        <v>19</v>
      </c>
      <c r="H309" s="2" t="str">
        <f t="shared" ref="H309" si="160">SUBSTITUTE(SUBSTITUTE(SUBSTITUTE(SUBSTITUTE(TRIM("notes "&amp;LOWER(B306)&amp;": "&amp;IF(OR(ISBLANK(E306),E306="",E306=0),"[No question wording available]",E306)&amp;" "&amp;C308&amp;": "&amp;D308&amp;IF(NOT(OR(ISBLANK(D309),D309="",D309=0)),"; "&amp;C309&amp;": "&amp;D309,""))," "&amp;CHAR(10),CHAR(10)),CHAR(10)," ")," "&amp;CHAR(13),CHAR(13)),CHAR(13)," ")</f>
        <v>notes pricecope6: What changes, if any, have you made or do you plan to make to cope with the increase in prices? Select all that apply. Universe: PRICECHNG = 1</v>
      </c>
    </row>
    <row r="310" spans="1:8" ht="15" customHeight="1" x14ac:dyDescent="0.25">
      <c r="A310" s="69" t="s">
        <v>332</v>
      </c>
      <c r="B310" s="69" t="s">
        <v>347</v>
      </c>
      <c r="C310" s="11" t="s">
        <v>4</v>
      </c>
      <c r="D310" s="19" t="s">
        <v>334</v>
      </c>
      <c r="E310" s="90" t="s">
        <v>335</v>
      </c>
      <c r="F310" s="84" t="s">
        <v>84</v>
      </c>
      <c r="G310" s="59" t="s">
        <v>323</v>
      </c>
      <c r="H310" s="2" t="str">
        <f t="shared" si="135"/>
        <v>label variable pricecope7 "Coping with price changes"</v>
      </c>
    </row>
    <row r="311" spans="1:8" ht="60" x14ac:dyDescent="0.25">
      <c r="A311" s="70"/>
      <c r="B311" s="70"/>
      <c r="C311" s="14" t="s">
        <v>14</v>
      </c>
      <c r="D311" s="6" t="s">
        <v>348</v>
      </c>
      <c r="E311" s="91"/>
      <c r="F311" s="85"/>
      <c r="G311" s="60"/>
      <c r="H311" s="2" t="str">
        <f t="shared" ref="H311:H374" si="161">IFERROR(IF(AND(NOT(ISERROR(LEFT(D311,FIND(")",D311)-1)*1)),ISERROR(FIND("-",LEFT(D311,FIND(")",D311)-1))),EXACT(RIGHT(LEFT(D311,FIND(" ",D311)),LEN(LEFT(D311,FIND(" ",D311)))-FIND(")",D311)+1),") ")),SUBSTITUTE("label define "&amp;LOWER(B310)&amp;"val "&amp;SUBSTITUTE(SUBSTITUTE(SUBSTITUTE(SUBSTITUTE(D311,CHAR(34),"*"),") "," "&amp;CHAR(34))," "&amp;CHAR(10),CHAR(10)),CHAR(10),CHAR(34)&amp;" ")&amp;CHAR(34),"&lt;.m&gt;","-88"),""),"")</f>
        <v>label define pricecope7val 1 "Drive less or change mode of transportation (for example, bike or take public transportation instead of drive)" -99 "Question seen but category not selected" -88  "Missing / Did not report"</v>
      </c>
    </row>
    <row r="312" spans="1:8" x14ac:dyDescent="0.25">
      <c r="A312" s="70"/>
      <c r="B312" s="70"/>
      <c r="C312" s="14" t="s">
        <v>17</v>
      </c>
      <c r="D312" s="15" t="s">
        <v>331</v>
      </c>
      <c r="E312" s="91"/>
      <c r="F312" s="85"/>
      <c r="G312" s="60" t="s">
        <v>19</v>
      </c>
      <c r="H312" s="2" t="str">
        <f t="shared" si="139"/>
        <v>label values pricecope7 pricecope7val</v>
      </c>
    </row>
    <row r="313" spans="1:8" x14ac:dyDescent="0.25">
      <c r="A313" s="71"/>
      <c r="B313" s="71"/>
      <c r="C313" s="16" t="s">
        <v>20</v>
      </c>
      <c r="D313" s="40"/>
      <c r="E313" s="92"/>
      <c r="F313" s="86"/>
      <c r="G313" s="61" t="s">
        <v>19</v>
      </c>
      <c r="H313" s="2" t="str">
        <f t="shared" ref="H313" si="162">SUBSTITUTE(SUBSTITUTE(SUBSTITUTE(SUBSTITUTE(TRIM("notes "&amp;LOWER(B310)&amp;": "&amp;IF(OR(ISBLANK(E310),E310="",E310=0),"[No question wording available]",E310)&amp;" "&amp;C312&amp;": "&amp;D312&amp;IF(NOT(OR(ISBLANK(D313),D313="",D313=0)),"; "&amp;C313&amp;": "&amp;D313,""))," "&amp;CHAR(10),CHAR(10)),CHAR(10)," ")," "&amp;CHAR(13),CHAR(13)),CHAR(13)," ")</f>
        <v>notes pricecope7: What changes, if any, have you made or do you plan to make to cope with the increase in prices? Select all that apply. Universe: PRICECHNG = 1</v>
      </c>
    </row>
    <row r="314" spans="1:8" ht="15" customHeight="1" x14ac:dyDescent="0.25">
      <c r="A314" s="69" t="s">
        <v>332</v>
      </c>
      <c r="B314" s="69" t="s">
        <v>349</v>
      </c>
      <c r="C314" s="11" t="s">
        <v>4</v>
      </c>
      <c r="D314" s="19" t="s">
        <v>334</v>
      </c>
      <c r="E314" s="90" t="s">
        <v>335</v>
      </c>
      <c r="F314" s="84" t="s">
        <v>84</v>
      </c>
      <c r="G314" s="59" t="s">
        <v>323</v>
      </c>
      <c r="H314" s="2" t="str">
        <f t="shared" si="135"/>
        <v>label variable pricecope8 "Coping with price changes"</v>
      </c>
    </row>
    <row r="315" spans="1:8" ht="60" x14ac:dyDescent="0.25">
      <c r="A315" s="70"/>
      <c r="B315" s="70"/>
      <c r="C315" s="14" t="s">
        <v>14</v>
      </c>
      <c r="D315" s="6" t="s">
        <v>350</v>
      </c>
      <c r="E315" s="91"/>
      <c r="F315" s="85"/>
      <c r="G315" s="60"/>
      <c r="H315" s="2" t="str">
        <f t="shared" ref="H315:H378" si="163">IFERROR(IF(AND(NOT(ISERROR(LEFT(D315,FIND(")",D315)-1)*1)),ISERROR(FIND("-",LEFT(D315,FIND(")",D315)-1))),EXACT(RIGHT(LEFT(D315,FIND(" ",D315)),LEN(LEFT(D315,FIND(" ",D315)))-FIND(")",D315)+1),") ")),SUBSTITUTE("label define "&amp;LOWER(B314)&amp;"val "&amp;SUBSTITUTE(SUBSTITUTE(SUBSTITUTE(SUBSTITUTE(D315,CHAR(34),"*"),") "," "&amp;CHAR(34))," "&amp;CHAR(10),CHAR(10)),CHAR(10),CHAR(34)&amp;" ")&amp;CHAR(34),"&lt;.m&gt;","-88"),""),"")</f>
        <v>label define pricecope8val 1 "Delay major purchases (for example, home repair/renovation, vacations, vehicles, home appliances, cell phone or computer)" -99 "Question seen but category not selected" -88 "Missing / Did not report"</v>
      </c>
    </row>
    <row r="316" spans="1:8" x14ac:dyDescent="0.25">
      <c r="A316" s="70"/>
      <c r="B316" s="70"/>
      <c r="C316" s="14" t="s">
        <v>17</v>
      </c>
      <c r="D316" s="15" t="s">
        <v>331</v>
      </c>
      <c r="E316" s="91"/>
      <c r="F316" s="85"/>
      <c r="G316" s="60" t="s">
        <v>19</v>
      </c>
      <c r="H316" s="2" t="str">
        <f t="shared" si="139"/>
        <v>label values pricecope8 pricecope8val</v>
      </c>
    </row>
    <row r="317" spans="1:8" x14ac:dyDescent="0.25">
      <c r="A317" s="71"/>
      <c r="B317" s="71"/>
      <c r="C317" s="16" t="s">
        <v>20</v>
      </c>
      <c r="D317" s="40"/>
      <c r="E317" s="92"/>
      <c r="F317" s="86"/>
      <c r="G317" s="61" t="s">
        <v>19</v>
      </c>
      <c r="H317" s="2" t="str">
        <f t="shared" ref="H317" si="164">SUBSTITUTE(SUBSTITUTE(SUBSTITUTE(SUBSTITUTE(TRIM("notes "&amp;LOWER(B314)&amp;": "&amp;IF(OR(ISBLANK(E314),E314="",E314=0),"[No question wording available]",E314)&amp;" "&amp;C316&amp;": "&amp;D316&amp;IF(NOT(OR(ISBLANK(D317),D317="",D317=0)),"; "&amp;C317&amp;": "&amp;D317,""))," "&amp;CHAR(10),CHAR(10)),CHAR(10)," ")," "&amp;CHAR(13),CHAR(13)),CHAR(13)," ")</f>
        <v>notes pricecope8: What changes, if any, have you made or do you plan to make to cope with the increase in prices? Select all that apply. Universe: PRICECHNG = 1</v>
      </c>
    </row>
    <row r="318" spans="1:8" ht="15" customHeight="1" x14ac:dyDescent="0.25">
      <c r="A318" s="69" t="s">
        <v>332</v>
      </c>
      <c r="B318" s="69" t="s">
        <v>351</v>
      </c>
      <c r="C318" s="11" t="s">
        <v>4</v>
      </c>
      <c r="D318" s="19" t="s">
        <v>334</v>
      </c>
      <c r="E318" s="90" t="s">
        <v>335</v>
      </c>
      <c r="F318" s="84" t="s">
        <v>84</v>
      </c>
      <c r="G318" s="59" t="s">
        <v>323</v>
      </c>
      <c r="H318" s="2" t="str">
        <f t="shared" si="135"/>
        <v>label variable pricecope9 "Coping with price changes"</v>
      </c>
    </row>
    <row r="319" spans="1:8" ht="45" x14ac:dyDescent="0.25">
      <c r="A319" s="70"/>
      <c r="B319" s="70"/>
      <c r="C319" s="14" t="s">
        <v>14</v>
      </c>
      <c r="D319" s="6" t="s">
        <v>352</v>
      </c>
      <c r="E319" s="91"/>
      <c r="F319" s="85"/>
      <c r="G319" s="60"/>
      <c r="H319" s="2" t="str">
        <f t="shared" ref="H319:H382" si="165">IFERROR(IF(AND(NOT(ISERROR(LEFT(D319,FIND(")",D319)-1)*1)),ISERROR(FIND("-",LEFT(D319,FIND(")",D319)-1))),EXACT(RIGHT(LEFT(D319,FIND(" ",D319)),LEN(LEFT(D319,FIND(" ",D319)))-FIND(")",D319)+1),") ")),SUBSTITUTE("label define "&amp;LOWER(B318)&amp;"val "&amp;SUBSTITUTE(SUBSTITUTE(SUBSTITUTE(SUBSTITUTE(D319,CHAR(34),"*"),") "," "&amp;CHAR(34))," "&amp;CHAR(10),CHAR(10)),CHAR(10),CHAR(34)&amp;" ")&amp;CHAR(34),"&lt;.m&gt;","-88"),""),"")</f>
        <v>label define pricecope9val 1 "Delay medical treatment (e.g., refill prescription, surgery)" -99 "Question seen but category not selected"  -88 "Missing / Did not report"</v>
      </c>
    </row>
    <row r="320" spans="1:8" x14ac:dyDescent="0.25">
      <c r="A320" s="70"/>
      <c r="B320" s="70"/>
      <c r="C320" s="14" t="s">
        <v>17</v>
      </c>
      <c r="D320" s="15" t="s">
        <v>331</v>
      </c>
      <c r="E320" s="91"/>
      <c r="F320" s="85"/>
      <c r="G320" s="60" t="s">
        <v>19</v>
      </c>
      <c r="H320" s="2" t="str">
        <f t="shared" si="139"/>
        <v>label values pricecope9 pricecope9val</v>
      </c>
    </row>
    <row r="321" spans="1:8" x14ac:dyDescent="0.25">
      <c r="A321" s="71"/>
      <c r="B321" s="71"/>
      <c r="C321" s="16" t="s">
        <v>20</v>
      </c>
      <c r="D321" s="40"/>
      <c r="E321" s="92"/>
      <c r="F321" s="86"/>
      <c r="G321" s="61" t="s">
        <v>19</v>
      </c>
      <c r="H321" s="2" t="str">
        <f t="shared" ref="H321" si="166">SUBSTITUTE(SUBSTITUTE(SUBSTITUTE(SUBSTITUTE(TRIM("notes "&amp;LOWER(B318)&amp;": "&amp;IF(OR(ISBLANK(E318),E318="",E318=0),"[No question wording available]",E318)&amp;" "&amp;C320&amp;": "&amp;D320&amp;IF(NOT(OR(ISBLANK(D321),D321="",D321=0)),"; "&amp;C321&amp;": "&amp;D321,""))," "&amp;CHAR(10),CHAR(10)),CHAR(10)," ")," "&amp;CHAR(13),CHAR(13)),CHAR(13)," ")</f>
        <v>notes pricecope9: What changes, if any, have you made or do you plan to make to cope with the increase in prices? Select all that apply. Universe: PRICECHNG = 1</v>
      </c>
    </row>
    <row r="322" spans="1:8" ht="15" customHeight="1" x14ac:dyDescent="0.25">
      <c r="A322" s="69" t="s">
        <v>332</v>
      </c>
      <c r="B322" s="69" t="s">
        <v>353</v>
      </c>
      <c r="C322" s="11" t="s">
        <v>4</v>
      </c>
      <c r="D322" s="19" t="s">
        <v>334</v>
      </c>
      <c r="E322" s="90" t="s">
        <v>335</v>
      </c>
      <c r="F322" s="84" t="s">
        <v>84</v>
      </c>
      <c r="G322" s="59" t="s">
        <v>323</v>
      </c>
      <c r="H322" s="2" t="str">
        <f t="shared" si="135"/>
        <v>label variable pricecope10 "Coping with price changes"</v>
      </c>
    </row>
    <row r="323" spans="1:8" ht="45" x14ac:dyDescent="0.25">
      <c r="A323" s="70"/>
      <c r="B323" s="70"/>
      <c r="C323" s="14" t="s">
        <v>14</v>
      </c>
      <c r="D323" s="6" t="s">
        <v>354</v>
      </c>
      <c r="E323" s="91"/>
      <c r="F323" s="85"/>
      <c r="G323" s="60"/>
      <c r="H323" s="2" t="str">
        <f t="shared" ref="H323:H386" si="167">IFERROR(IF(AND(NOT(ISERROR(LEFT(D323,FIND(")",D323)-1)*1)),ISERROR(FIND("-",LEFT(D323,FIND(")",D323)-1))),EXACT(RIGHT(LEFT(D323,FIND(" ",D323)),LEN(LEFT(D323,FIND(" ",D323)))-FIND(")",D323)+1),") ")),SUBSTITUTE("label define "&amp;LOWER(B322)&amp;"val "&amp;SUBSTITUTE(SUBSTITUTE(SUBSTITUTE(SUBSTITUTE(D323,CHAR(34),"*"),") "," "&amp;CHAR(34))," "&amp;CHAR(10),CHAR(10)),CHAR(10),CHAR(34)&amp;" ")&amp;CHAR(34),"&lt;.m&gt;","-88"),""),"")</f>
        <v>label define pricecope10val 1 "Work additional job(s)/shift(s "to supplement income" -99 "Question seen but category not selected"  -88 "Missing / Did not report"</v>
      </c>
    </row>
    <row r="324" spans="1:8" x14ac:dyDescent="0.25">
      <c r="A324" s="70"/>
      <c r="B324" s="70"/>
      <c r="C324" s="14" t="s">
        <v>17</v>
      </c>
      <c r="D324" s="15" t="s">
        <v>331</v>
      </c>
      <c r="E324" s="91"/>
      <c r="F324" s="85"/>
      <c r="G324" s="60" t="s">
        <v>19</v>
      </c>
      <c r="H324" s="2" t="str">
        <f t="shared" si="139"/>
        <v>label values pricecope10 pricecope10val</v>
      </c>
    </row>
    <row r="325" spans="1:8" x14ac:dyDescent="0.25">
      <c r="A325" s="71"/>
      <c r="B325" s="71"/>
      <c r="C325" s="16" t="s">
        <v>20</v>
      </c>
      <c r="D325" s="40"/>
      <c r="E325" s="92"/>
      <c r="F325" s="86"/>
      <c r="G325" s="61" t="s">
        <v>19</v>
      </c>
      <c r="H325" s="2" t="str">
        <f t="shared" ref="H325" si="168">SUBSTITUTE(SUBSTITUTE(SUBSTITUTE(SUBSTITUTE(TRIM("notes "&amp;LOWER(B322)&amp;": "&amp;IF(OR(ISBLANK(E322),E322="",E322=0),"[No question wording available]",E322)&amp;" "&amp;C324&amp;": "&amp;D324&amp;IF(NOT(OR(ISBLANK(D325),D325="",D325=0)),"; "&amp;C325&amp;": "&amp;D325,""))," "&amp;CHAR(10),CHAR(10)),CHAR(10)," ")," "&amp;CHAR(13),CHAR(13)),CHAR(13)," ")</f>
        <v>notes pricecope10: What changes, if any, have you made or do you plan to make to cope with the increase in prices? Select all that apply. Universe: PRICECHNG = 1</v>
      </c>
    </row>
    <row r="326" spans="1:8" ht="15" customHeight="1" x14ac:dyDescent="0.25">
      <c r="A326" s="69" t="s">
        <v>332</v>
      </c>
      <c r="B326" s="69" t="s">
        <v>355</v>
      </c>
      <c r="C326" s="11" t="s">
        <v>4</v>
      </c>
      <c r="D326" s="19" t="s">
        <v>334</v>
      </c>
      <c r="E326" s="90" t="s">
        <v>335</v>
      </c>
      <c r="F326" s="84" t="s">
        <v>84</v>
      </c>
      <c r="G326" s="59" t="s">
        <v>323</v>
      </c>
      <c r="H326" s="2" t="str">
        <f t="shared" ref="H326:H389" si="169">"label variable "&amp;LOWER(B326)&amp;" "&amp;CHAR(34)&amp;D326&amp;CHAR(34)</f>
        <v>label variable pricecope11 "Coping with price changes"</v>
      </c>
    </row>
    <row r="327" spans="1:8" ht="45" x14ac:dyDescent="0.25">
      <c r="A327" s="70"/>
      <c r="B327" s="70"/>
      <c r="C327" s="14" t="s">
        <v>14</v>
      </c>
      <c r="D327" s="6" t="s">
        <v>356</v>
      </c>
      <c r="E327" s="91"/>
      <c r="F327" s="85"/>
      <c r="G327" s="60"/>
      <c r="H327" s="2" t="str">
        <f t="shared" ref="H327:H390" si="170">IFERROR(IF(AND(NOT(ISERROR(LEFT(D327,FIND(")",D327)-1)*1)),ISERROR(FIND("-",LEFT(D327,FIND(")",D327)-1))),EXACT(RIGHT(LEFT(D327,FIND(" ",D327)),LEN(LEFT(D327,FIND(" ",D327)))-FIND(")",D327)+1),") ")),SUBSTITUTE("label define "&amp;LOWER(B326)&amp;"val "&amp;SUBSTITUTE(SUBSTITUTE(SUBSTITUTE(SUBSTITUTE(D327,CHAR(34),"*"),") "," "&amp;CHAR(34))," "&amp;CHAR(10),CHAR(10)),CHAR(10),CHAR(34)&amp;" ")&amp;CHAR(34),"&lt;.m&gt;","-88"),""),"")</f>
        <v>label define pricecope11val 1 "Contribute less to savings and/or retirement accounts" -99 "Question seen but category not selected"  -88 "Missing / Did not report"</v>
      </c>
    </row>
    <row r="328" spans="1:8" x14ac:dyDescent="0.25">
      <c r="A328" s="70"/>
      <c r="B328" s="70"/>
      <c r="C328" s="14" t="s">
        <v>17</v>
      </c>
      <c r="D328" s="15" t="s">
        <v>331</v>
      </c>
      <c r="E328" s="91"/>
      <c r="F328" s="85"/>
      <c r="G328" s="60" t="s">
        <v>19</v>
      </c>
      <c r="H328" s="2" t="str">
        <f t="shared" si="139"/>
        <v>label values pricecope11 pricecope11val</v>
      </c>
    </row>
    <row r="329" spans="1:8" x14ac:dyDescent="0.25">
      <c r="A329" s="71"/>
      <c r="B329" s="71"/>
      <c r="C329" s="16" t="s">
        <v>20</v>
      </c>
      <c r="D329" s="40"/>
      <c r="E329" s="92"/>
      <c r="F329" s="86"/>
      <c r="G329" s="61" t="s">
        <v>19</v>
      </c>
      <c r="H329" s="2" t="str">
        <f t="shared" ref="H329" si="171">SUBSTITUTE(SUBSTITUTE(SUBSTITUTE(SUBSTITUTE(TRIM("notes "&amp;LOWER(B326)&amp;": "&amp;IF(OR(ISBLANK(E326),E326="",E326=0),"[No question wording available]",E326)&amp;" "&amp;C328&amp;": "&amp;D328&amp;IF(NOT(OR(ISBLANK(D329),D329="",D329=0)),"; "&amp;C329&amp;": "&amp;D329,""))," "&amp;CHAR(10),CHAR(10)),CHAR(10)," ")," "&amp;CHAR(13),CHAR(13)),CHAR(13)," ")</f>
        <v>notes pricecope11: What changes, if any, have you made or do you plan to make to cope with the increase in prices? Select all that apply. Universe: PRICECHNG = 1</v>
      </c>
    </row>
    <row r="330" spans="1:8" ht="15" customHeight="1" x14ac:dyDescent="0.25">
      <c r="A330" s="69" t="s">
        <v>332</v>
      </c>
      <c r="B330" s="69" t="s">
        <v>357</v>
      </c>
      <c r="C330" s="11" t="s">
        <v>4</v>
      </c>
      <c r="D330" s="19" t="s">
        <v>334</v>
      </c>
      <c r="E330" s="90" t="s">
        <v>335</v>
      </c>
      <c r="F330" s="84" t="s">
        <v>84</v>
      </c>
      <c r="G330" s="59" t="s">
        <v>323</v>
      </c>
      <c r="H330" s="2" t="str">
        <f t="shared" si="169"/>
        <v>label variable pricecope12 "Coping with price changes"</v>
      </c>
    </row>
    <row r="331" spans="1:8" ht="45" x14ac:dyDescent="0.25">
      <c r="A331" s="70"/>
      <c r="B331" s="70"/>
      <c r="C331" s="14" t="s">
        <v>14</v>
      </c>
      <c r="D331" s="6" t="s">
        <v>358</v>
      </c>
      <c r="E331" s="91"/>
      <c r="F331" s="85"/>
      <c r="G331" s="60"/>
      <c r="H331" s="2" t="str">
        <f t="shared" ref="H331:H394" si="172">IFERROR(IF(AND(NOT(ISERROR(LEFT(D331,FIND(")",D331)-1)*1)),ISERROR(FIND("-",LEFT(D331,FIND(")",D331)-1))),EXACT(RIGHT(LEFT(D331,FIND(" ",D331)),LEN(LEFT(D331,FIND(" ",D331)))-FIND(")",D331)+1),") ")),SUBSTITUTE("label define "&amp;LOWER(B330)&amp;"val "&amp;SUBSTITUTE(SUBSTITUTE(SUBSTITUTE(SUBSTITUTE(D331,CHAR(34),"*"),") "," "&amp;CHAR(34))," "&amp;CHAR(10),CHAR(10)),CHAR(10),CHAR(34)&amp;" ")&amp;CHAR(34),"&lt;.m&gt;","-88"),""),"")</f>
        <v>label define pricecope12val 1 "Increase use of credit cards, loans, and/or pawnshops" -99 "Question seen but category not selected"  -88 "Missing / Did not report"</v>
      </c>
    </row>
    <row r="332" spans="1:8" x14ac:dyDescent="0.25">
      <c r="A332" s="70"/>
      <c r="B332" s="70"/>
      <c r="C332" s="14" t="s">
        <v>17</v>
      </c>
      <c r="D332" s="15" t="s">
        <v>331</v>
      </c>
      <c r="E332" s="91"/>
      <c r="F332" s="85"/>
      <c r="G332" s="60" t="s">
        <v>19</v>
      </c>
      <c r="H332" s="2" t="str">
        <f t="shared" ref="H332:H392" si="173">IF(H331="","","label values "&amp;LOWER(B330)&amp;" "&amp;LOWER(B330)&amp;"val")</f>
        <v>label values pricecope12 pricecope12val</v>
      </c>
    </row>
    <row r="333" spans="1:8" x14ac:dyDescent="0.25">
      <c r="A333" s="71"/>
      <c r="B333" s="71"/>
      <c r="C333" s="16" t="s">
        <v>20</v>
      </c>
      <c r="D333" s="40"/>
      <c r="E333" s="92"/>
      <c r="F333" s="86"/>
      <c r="G333" s="61" t="s">
        <v>19</v>
      </c>
      <c r="H333" s="2" t="str">
        <f t="shared" ref="H333" si="174">SUBSTITUTE(SUBSTITUTE(SUBSTITUTE(SUBSTITUTE(TRIM("notes "&amp;LOWER(B330)&amp;": "&amp;IF(OR(ISBLANK(E330),E330="",E330=0),"[No question wording available]",E330)&amp;" "&amp;C332&amp;": "&amp;D332&amp;IF(NOT(OR(ISBLANK(D333),D333="",D333=0)),"; "&amp;C333&amp;": "&amp;D333,""))," "&amp;CHAR(10),CHAR(10)),CHAR(10)," ")," "&amp;CHAR(13),CHAR(13)),CHAR(13)," ")</f>
        <v>notes pricecope12: What changes, if any, have you made or do you plan to make to cope with the increase in prices? Select all that apply. Universe: PRICECHNG = 1</v>
      </c>
    </row>
    <row r="334" spans="1:8" ht="15" customHeight="1" x14ac:dyDescent="0.25">
      <c r="A334" s="69" t="s">
        <v>332</v>
      </c>
      <c r="B334" s="69" t="s">
        <v>359</v>
      </c>
      <c r="C334" s="11" t="s">
        <v>4</v>
      </c>
      <c r="D334" s="19" t="s">
        <v>334</v>
      </c>
      <c r="E334" s="90" t="s">
        <v>335</v>
      </c>
      <c r="F334" s="84" t="s">
        <v>84</v>
      </c>
      <c r="G334" s="59" t="s">
        <v>323</v>
      </c>
      <c r="H334" s="2" t="str">
        <f t="shared" si="169"/>
        <v>label variable pricecope13 "Coping with price changes"</v>
      </c>
    </row>
    <row r="335" spans="1:8" ht="45" x14ac:dyDescent="0.25">
      <c r="A335" s="70"/>
      <c r="B335" s="70"/>
      <c r="C335" s="14" t="s">
        <v>14</v>
      </c>
      <c r="D335" s="6" t="s">
        <v>360</v>
      </c>
      <c r="E335" s="91"/>
      <c r="F335" s="85"/>
      <c r="G335" s="60"/>
      <c r="H335" s="2" t="str">
        <f t="shared" ref="H335:H398" si="175">IFERROR(IF(AND(NOT(ISERROR(LEFT(D335,FIND(")",D335)-1)*1)),ISERROR(FIND("-",LEFT(D335,FIND(")",D335)-1))),EXACT(RIGHT(LEFT(D335,FIND(" ",D335)),LEN(LEFT(D335,FIND(" ",D335)))-FIND(")",D335)+1),") ")),SUBSTITUTE("label define "&amp;LOWER(B334)&amp;"val "&amp;SUBSTITUTE(SUBSTITUTE(SUBSTITUTE(SUBSTITUTE(D335,CHAR(34),"*"),") "," "&amp;CHAR(34))," "&amp;CHAR(10),CHAR(10)),CHAR(10),CHAR(34)&amp;" ")&amp;CHAR(34),"&lt;.m&gt;","-88"),""),"")</f>
        <v>label define pricecope13val 1 "Decrease use of utilities (for example, cooling, heating, water, electricity)" -99 "Question seen but category not selected" -88 "Missing / Did not report"</v>
      </c>
    </row>
    <row r="336" spans="1:8" x14ac:dyDescent="0.25">
      <c r="A336" s="70"/>
      <c r="B336" s="70"/>
      <c r="C336" s="14" t="s">
        <v>17</v>
      </c>
      <c r="D336" s="15" t="s">
        <v>331</v>
      </c>
      <c r="E336" s="91"/>
      <c r="F336" s="85"/>
      <c r="G336" s="60" t="s">
        <v>19</v>
      </c>
      <c r="H336" s="2" t="str">
        <f t="shared" si="173"/>
        <v>label values pricecope13 pricecope13val</v>
      </c>
    </row>
    <row r="337" spans="1:8" x14ac:dyDescent="0.25">
      <c r="A337" s="71"/>
      <c r="B337" s="71"/>
      <c r="C337" s="16" t="s">
        <v>20</v>
      </c>
      <c r="D337" s="40"/>
      <c r="E337" s="92"/>
      <c r="F337" s="86"/>
      <c r="G337" s="61" t="s">
        <v>19</v>
      </c>
      <c r="H337" s="2" t="str">
        <f t="shared" ref="H337" si="176">SUBSTITUTE(SUBSTITUTE(SUBSTITUTE(SUBSTITUTE(TRIM("notes "&amp;LOWER(B334)&amp;": "&amp;IF(OR(ISBLANK(E334),E334="",E334=0),"[No question wording available]",E334)&amp;" "&amp;C336&amp;": "&amp;D336&amp;IF(NOT(OR(ISBLANK(D337),D337="",D337=0)),"; "&amp;C337&amp;": "&amp;D337,""))," "&amp;CHAR(10),CHAR(10)),CHAR(10)," ")," "&amp;CHAR(13),CHAR(13)),CHAR(13)," ")</f>
        <v>notes pricecope13: What changes, if any, have you made or do you plan to make to cope with the increase in prices? Select all that apply. Universe: PRICECHNG = 1</v>
      </c>
    </row>
    <row r="338" spans="1:8" ht="15" customHeight="1" x14ac:dyDescent="0.25">
      <c r="A338" s="69" t="s">
        <v>332</v>
      </c>
      <c r="B338" s="69" t="s">
        <v>361</v>
      </c>
      <c r="C338" s="11" t="s">
        <v>4</v>
      </c>
      <c r="D338" s="19" t="s">
        <v>334</v>
      </c>
      <c r="E338" s="90" t="s">
        <v>335</v>
      </c>
      <c r="F338" s="84" t="s">
        <v>84</v>
      </c>
      <c r="G338" s="59" t="s">
        <v>323</v>
      </c>
      <c r="H338" s="2" t="str">
        <f t="shared" si="169"/>
        <v>label variable pricecope14 "Coping with price changes"</v>
      </c>
    </row>
    <row r="339" spans="1:8" ht="45" x14ac:dyDescent="0.25">
      <c r="A339" s="70"/>
      <c r="B339" s="70"/>
      <c r="C339" s="14" t="s">
        <v>14</v>
      </c>
      <c r="D339" s="6" t="s">
        <v>362</v>
      </c>
      <c r="E339" s="91"/>
      <c r="F339" s="85"/>
      <c r="G339" s="60"/>
      <c r="H339" s="2" t="str">
        <f t="shared" ref="H339:H402" si="177">IFERROR(IF(AND(NOT(ISERROR(LEFT(D339,FIND(")",D339)-1)*1)),ISERROR(FIND("-",LEFT(D339,FIND(")",D339)-1))),EXACT(RIGHT(LEFT(D339,FIND(" ",D339)),LEN(LEFT(D339,FIND(" ",D339)))-FIND(")",D339)+1),") ")),SUBSTITUTE("label define "&amp;LOWER(B338)&amp;"val "&amp;SUBSTITUTE(SUBSTITUTE(SUBSTITUTE(SUBSTITUTE(D339,CHAR(34),"*"),") "," "&amp;CHAR(34))," "&amp;CHAR(10),CHAR(10)),CHAR(10),CHAR(34)&amp;" ")&amp;CHAR(34),"&lt;.m&gt;","-88"),""),"")</f>
        <v>label define pricecope14val 1 "Move to less expensive housing" -99 "Question seen but category not selected"  -88 "Missing / Did not report"</v>
      </c>
    </row>
    <row r="340" spans="1:8" x14ac:dyDescent="0.25">
      <c r="A340" s="70"/>
      <c r="B340" s="70"/>
      <c r="C340" s="14" t="s">
        <v>17</v>
      </c>
      <c r="D340" s="15" t="s">
        <v>331</v>
      </c>
      <c r="E340" s="91"/>
      <c r="F340" s="85"/>
      <c r="G340" s="60" t="s">
        <v>19</v>
      </c>
      <c r="H340" s="2" t="str">
        <f t="shared" si="173"/>
        <v>label values pricecope14 pricecope14val</v>
      </c>
    </row>
    <row r="341" spans="1:8" x14ac:dyDescent="0.25">
      <c r="A341" s="71"/>
      <c r="B341" s="71"/>
      <c r="C341" s="16" t="s">
        <v>20</v>
      </c>
      <c r="D341" s="40"/>
      <c r="E341" s="92"/>
      <c r="F341" s="86"/>
      <c r="G341" s="61" t="s">
        <v>19</v>
      </c>
      <c r="H341" s="2" t="str">
        <f t="shared" ref="H341" si="178">SUBSTITUTE(SUBSTITUTE(SUBSTITUTE(SUBSTITUTE(TRIM("notes "&amp;LOWER(B338)&amp;": "&amp;IF(OR(ISBLANK(E338),E338="",E338=0),"[No question wording available]",E338)&amp;" "&amp;C340&amp;": "&amp;D340&amp;IF(NOT(OR(ISBLANK(D341),D341="",D341=0)),"; "&amp;C341&amp;": "&amp;D341,""))," "&amp;CHAR(10),CHAR(10)),CHAR(10)," ")," "&amp;CHAR(13),CHAR(13)),CHAR(13)," ")</f>
        <v>notes pricecope14: What changes, if any, have you made or do you plan to make to cope with the increase in prices? Select all that apply. Universe: PRICECHNG = 1</v>
      </c>
    </row>
    <row r="342" spans="1:8" ht="15" customHeight="1" x14ac:dyDescent="0.25">
      <c r="A342" s="69" t="s">
        <v>332</v>
      </c>
      <c r="B342" s="69" t="s">
        <v>363</v>
      </c>
      <c r="C342" s="11" t="s">
        <v>4</v>
      </c>
      <c r="D342" s="19" t="s">
        <v>334</v>
      </c>
      <c r="E342" s="90" t="s">
        <v>335</v>
      </c>
      <c r="F342" s="84" t="s">
        <v>84</v>
      </c>
      <c r="G342" s="59" t="s">
        <v>323</v>
      </c>
      <c r="H342" s="2" t="str">
        <f t="shared" si="169"/>
        <v>label variable pricecope15 "Coping with price changes"</v>
      </c>
    </row>
    <row r="343" spans="1:8" ht="45" x14ac:dyDescent="0.25">
      <c r="A343" s="70"/>
      <c r="B343" s="70"/>
      <c r="C343" s="14" t="s">
        <v>14</v>
      </c>
      <c r="D343" s="6" t="s">
        <v>364</v>
      </c>
      <c r="E343" s="91"/>
      <c r="F343" s="85"/>
      <c r="G343" s="60"/>
      <c r="H343" s="2" t="str">
        <f t="shared" ref="H343:H406" si="179">IFERROR(IF(AND(NOT(ISERROR(LEFT(D343,FIND(")",D343)-1)*1)),ISERROR(FIND("-",LEFT(D343,FIND(")",D343)-1))),EXACT(RIGHT(LEFT(D343,FIND(" ",D343)),LEN(LEFT(D343,FIND(" ",D343)))-FIND(")",D343)+1),") ")),SUBSTITUTE("label define "&amp;LOWER(B342)&amp;"val "&amp;SUBSTITUTE(SUBSTITUTE(SUBSTITUTE(SUBSTITUTE(D343,CHAR(34),"*"),") "," "&amp;CHAR(34))," "&amp;CHAR(10),CHAR(10)),CHAR(10),CHAR(34)&amp;" ")&amp;CHAR(34),"&lt;.m&gt;","-88"),""),"")</f>
        <v>label define pricecope15val 1 "Ask friends and/or family for help" -99 "Question seen but category not selected"  -88 "Missing / Did not report"</v>
      </c>
    </row>
    <row r="344" spans="1:8" x14ac:dyDescent="0.25">
      <c r="A344" s="70"/>
      <c r="B344" s="70"/>
      <c r="C344" s="14" t="s">
        <v>17</v>
      </c>
      <c r="D344" s="15" t="s">
        <v>331</v>
      </c>
      <c r="E344" s="91"/>
      <c r="F344" s="85"/>
      <c r="G344" s="60" t="s">
        <v>19</v>
      </c>
      <c r="H344" s="2" t="str">
        <f t="shared" si="173"/>
        <v>label values pricecope15 pricecope15val</v>
      </c>
    </row>
    <row r="345" spans="1:8" x14ac:dyDescent="0.25">
      <c r="A345" s="71"/>
      <c r="B345" s="71"/>
      <c r="C345" s="16" t="s">
        <v>20</v>
      </c>
      <c r="D345" s="40"/>
      <c r="E345" s="92"/>
      <c r="F345" s="86"/>
      <c r="G345" s="61" t="s">
        <v>19</v>
      </c>
      <c r="H345" s="2" t="str">
        <f t="shared" ref="H345" si="180">SUBSTITUTE(SUBSTITUTE(SUBSTITUTE(SUBSTITUTE(TRIM("notes "&amp;LOWER(B342)&amp;": "&amp;IF(OR(ISBLANK(E342),E342="",E342=0),"[No question wording available]",E342)&amp;" "&amp;C344&amp;": "&amp;D344&amp;IF(NOT(OR(ISBLANK(D345),D345="",D345=0)),"; "&amp;C345&amp;": "&amp;D345,""))," "&amp;CHAR(10),CHAR(10)),CHAR(10)," ")," "&amp;CHAR(13),CHAR(13)),CHAR(13)," ")</f>
        <v>notes pricecope15: What changes, if any, have you made or do you plan to make to cope with the increase in prices? Select all that apply. Universe: PRICECHNG = 1</v>
      </c>
    </row>
    <row r="346" spans="1:8" ht="15" customHeight="1" x14ac:dyDescent="0.25">
      <c r="A346" s="69" t="s">
        <v>332</v>
      </c>
      <c r="B346" s="69" t="s">
        <v>365</v>
      </c>
      <c r="C346" s="11" t="s">
        <v>4</v>
      </c>
      <c r="D346" s="19" t="s">
        <v>334</v>
      </c>
      <c r="E346" s="90" t="s">
        <v>335</v>
      </c>
      <c r="F346" s="84" t="s">
        <v>84</v>
      </c>
      <c r="G346" s="59" t="s">
        <v>323</v>
      </c>
      <c r="H346" s="2" t="str">
        <f t="shared" si="169"/>
        <v>label variable pricecope16 "Coping with price changes"</v>
      </c>
    </row>
    <row r="347" spans="1:8" ht="45" x14ac:dyDescent="0.25">
      <c r="A347" s="70"/>
      <c r="B347" s="70"/>
      <c r="C347" s="14" t="s">
        <v>14</v>
      </c>
      <c r="D347" s="6" t="s">
        <v>366</v>
      </c>
      <c r="E347" s="91"/>
      <c r="F347" s="85"/>
      <c r="G347" s="60"/>
      <c r="H347" s="2" t="str">
        <f t="shared" ref="H347:H410" si="181">IFERROR(IF(AND(NOT(ISERROR(LEFT(D347,FIND(")",D347)-1)*1)),ISERROR(FIND("-",LEFT(D347,FIND(")",D347)-1))),EXACT(RIGHT(LEFT(D347,FIND(" ",D347)),LEN(LEFT(D347,FIND(" ",D347)))-FIND(")",D347)+1),") ")),SUBSTITUTE("label define "&amp;LOWER(B346)&amp;"val "&amp;SUBSTITUTE(SUBSTITUTE(SUBSTITUTE(SUBSTITUTE(D347,CHAR(34),"*"),") "," "&amp;CHAR(34))," "&amp;CHAR(10),CHAR(10)),CHAR(10),CHAR(34)&amp;" ")&amp;CHAR(34),"&lt;.m&gt;","-88"),""),"")</f>
        <v>label define pricecope16val 1 "Change or reduce plans for childcare arrangements to save money" -99 "Question seen but category not selected"  -88 "Missing / Did not report"</v>
      </c>
    </row>
    <row r="348" spans="1:8" x14ac:dyDescent="0.25">
      <c r="A348" s="70"/>
      <c r="B348" s="70"/>
      <c r="C348" s="14" t="s">
        <v>17</v>
      </c>
      <c r="D348" s="15" t="s">
        <v>331</v>
      </c>
      <c r="E348" s="91"/>
      <c r="F348" s="85"/>
      <c r="G348" s="60" t="s">
        <v>19</v>
      </c>
      <c r="H348" s="2" t="str">
        <f t="shared" si="173"/>
        <v>label values pricecope16 pricecope16val</v>
      </c>
    </row>
    <row r="349" spans="1:8" x14ac:dyDescent="0.25">
      <c r="A349" s="71"/>
      <c r="B349" s="71"/>
      <c r="C349" s="16" t="s">
        <v>20</v>
      </c>
      <c r="D349" s="40"/>
      <c r="E349" s="92"/>
      <c r="F349" s="86"/>
      <c r="G349" s="61" t="s">
        <v>19</v>
      </c>
      <c r="H349" s="2" t="str">
        <f t="shared" ref="H349" si="182">SUBSTITUTE(SUBSTITUTE(SUBSTITUTE(SUBSTITUTE(TRIM("notes "&amp;LOWER(B346)&amp;": "&amp;IF(OR(ISBLANK(E346),E346="",E346=0),"[No question wording available]",E346)&amp;" "&amp;C348&amp;": "&amp;D348&amp;IF(NOT(OR(ISBLANK(D349),D349="",D349=0)),"; "&amp;C349&amp;": "&amp;D349,""))," "&amp;CHAR(10),CHAR(10)),CHAR(10)," ")," "&amp;CHAR(13),CHAR(13)),CHAR(13)," ")</f>
        <v>notes pricecope16: What changes, if any, have you made or do you plan to make to cope with the increase in prices? Select all that apply. Universe: PRICECHNG = 1</v>
      </c>
    </row>
    <row r="350" spans="1:8" ht="15" customHeight="1" x14ac:dyDescent="0.25">
      <c r="A350" s="69" t="s">
        <v>332</v>
      </c>
      <c r="B350" s="69" t="s">
        <v>367</v>
      </c>
      <c r="C350" s="11" t="s">
        <v>4</v>
      </c>
      <c r="D350" s="19" t="s">
        <v>334</v>
      </c>
      <c r="E350" s="90" t="s">
        <v>335</v>
      </c>
      <c r="F350" s="84" t="s">
        <v>84</v>
      </c>
      <c r="G350" s="59" t="s">
        <v>323</v>
      </c>
      <c r="H350" s="2" t="str">
        <f t="shared" si="169"/>
        <v>label variable pricecope17 "Coping with price changes"</v>
      </c>
    </row>
    <row r="351" spans="1:8" ht="45" x14ac:dyDescent="0.25">
      <c r="A351" s="70"/>
      <c r="B351" s="70"/>
      <c r="C351" s="14" t="s">
        <v>14</v>
      </c>
      <c r="D351" s="6" t="s">
        <v>368</v>
      </c>
      <c r="E351" s="91"/>
      <c r="F351" s="85"/>
      <c r="G351" s="60"/>
      <c r="H351" s="2" t="str">
        <f t="shared" ref="H351:H414" si="183">IFERROR(IF(AND(NOT(ISERROR(LEFT(D351,FIND(")",D351)-1)*1)),ISERROR(FIND("-",LEFT(D351,FIND(")",D351)-1))),EXACT(RIGHT(LEFT(D351,FIND(" ",D351)),LEN(LEFT(D351,FIND(" ",D351)))-FIND(")",D351)+1),") ")),SUBSTITUTE("label define "&amp;LOWER(B350)&amp;"val "&amp;SUBSTITUTE(SUBSTITUTE(SUBSTITUTE(SUBSTITUTE(D351,CHAR(34),"*"),") "," "&amp;CHAR(34))," "&amp;CHAR(10),CHAR(10)),CHAR(10),CHAR(34)&amp;" ")&amp;CHAR(34),"&lt;.m&gt;","-88"),""),"")</f>
        <v>label define pricecope17val 1 "Utilize benefits from charities" -99 "Question seen but category not selected"  -88 "Missing / Did not report"</v>
      </c>
    </row>
    <row r="352" spans="1:8" x14ac:dyDescent="0.25">
      <c r="A352" s="70"/>
      <c r="B352" s="70"/>
      <c r="C352" s="14" t="s">
        <v>17</v>
      </c>
      <c r="D352" s="15" t="s">
        <v>331</v>
      </c>
      <c r="E352" s="91"/>
      <c r="F352" s="85"/>
      <c r="G352" s="60" t="s">
        <v>19</v>
      </c>
      <c r="H352" s="2" t="str">
        <f t="shared" si="173"/>
        <v>label values pricecope17 pricecope17val</v>
      </c>
    </row>
    <row r="353" spans="1:8" x14ac:dyDescent="0.25">
      <c r="A353" s="71"/>
      <c r="B353" s="71"/>
      <c r="C353" s="16" t="s">
        <v>20</v>
      </c>
      <c r="D353" s="40"/>
      <c r="E353" s="92"/>
      <c r="F353" s="86"/>
      <c r="G353" s="61" t="s">
        <v>19</v>
      </c>
      <c r="H353" s="2" t="str">
        <f t="shared" ref="H353" si="184">SUBSTITUTE(SUBSTITUTE(SUBSTITUTE(SUBSTITUTE(TRIM("notes "&amp;LOWER(B350)&amp;": "&amp;IF(OR(ISBLANK(E350),E350="",E350=0),"[No question wording available]",E350)&amp;" "&amp;C352&amp;": "&amp;D352&amp;IF(NOT(OR(ISBLANK(D353),D353="",D353=0)),"; "&amp;C353&amp;": "&amp;D353,""))," "&amp;CHAR(10),CHAR(10)),CHAR(10)," ")," "&amp;CHAR(13),CHAR(13)),CHAR(13)," ")</f>
        <v>notes pricecope17: What changes, if any, have you made or do you plan to make to cope with the increase in prices? Select all that apply. Universe: PRICECHNG = 1</v>
      </c>
    </row>
    <row r="354" spans="1:8" ht="15" customHeight="1" x14ac:dyDescent="0.25">
      <c r="A354" s="69" t="s">
        <v>332</v>
      </c>
      <c r="B354" s="69" t="s">
        <v>369</v>
      </c>
      <c r="C354" s="11" t="s">
        <v>4</v>
      </c>
      <c r="D354" s="19" t="s">
        <v>334</v>
      </c>
      <c r="E354" s="90" t="s">
        <v>335</v>
      </c>
      <c r="F354" s="84" t="s">
        <v>84</v>
      </c>
      <c r="G354" s="59" t="s">
        <v>323</v>
      </c>
      <c r="H354" s="2" t="str">
        <f t="shared" si="169"/>
        <v>label variable pricecope18 "Coping with price changes"</v>
      </c>
    </row>
    <row r="355" spans="1:8" ht="45" x14ac:dyDescent="0.25">
      <c r="A355" s="70"/>
      <c r="B355" s="70"/>
      <c r="C355" s="14" t="s">
        <v>14</v>
      </c>
      <c r="D355" s="6" t="s">
        <v>370</v>
      </c>
      <c r="E355" s="91"/>
      <c r="F355" s="85"/>
      <c r="G355" s="60"/>
      <c r="H355" s="2" t="str">
        <f t="shared" ref="H355:H418" si="185">IFERROR(IF(AND(NOT(ISERROR(LEFT(D355,FIND(")",D355)-1)*1)),ISERROR(FIND("-",LEFT(D355,FIND(")",D355)-1))),EXACT(RIGHT(LEFT(D355,FIND(" ",D355)),LEN(LEFT(D355,FIND(" ",D355)))-FIND(")",D355)+1),") ")),SUBSTITUTE("label define "&amp;LOWER(B354)&amp;"val "&amp;SUBSTITUTE(SUBSTITUTE(SUBSTITUTE(SUBSTITUTE(D355,CHAR(34),"*"),") "," "&amp;CHAR(34))," "&amp;CHAR(10),CHAR(10)),CHAR(10),CHAR(34)&amp;" ")&amp;CHAR(34),"&lt;.m&gt;","-88"),""),"")</f>
        <v>label define pricecope18val 1 "Other" -99 "Question seen but category not selected"  -88 "Missing / Did not report"</v>
      </c>
    </row>
    <row r="356" spans="1:8" x14ac:dyDescent="0.25">
      <c r="A356" s="70"/>
      <c r="B356" s="70"/>
      <c r="C356" s="14" t="s">
        <v>17</v>
      </c>
      <c r="D356" s="15" t="s">
        <v>331</v>
      </c>
      <c r="E356" s="91"/>
      <c r="F356" s="85"/>
      <c r="G356" s="60" t="s">
        <v>19</v>
      </c>
      <c r="H356" s="2" t="str">
        <f t="shared" si="173"/>
        <v>label values pricecope18 pricecope18val</v>
      </c>
    </row>
    <row r="357" spans="1:8" x14ac:dyDescent="0.25">
      <c r="A357" s="71"/>
      <c r="B357" s="71"/>
      <c r="C357" s="16" t="s">
        <v>20</v>
      </c>
      <c r="D357" s="40"/>
      <c r="E357" s="92"/>
      <c r="F357" s="86"/>
      <c r="G357" s="61" t="s">
        <v>19</v>
      </c>
      <c r="H357" s="2" t="str">
        <f t="shared" ref="H357" si="186">SUBSTITUTE(SUBSTITUTE(SUBSTITUTE(SUBSTITUTE(TRIM("notes "&amp;LOWER(B354)&amp;": "&amp;IF(OR(ISBLANK(E354),E354="",E354=0),"[No question wording available]",E354)&amp;" "&amp;C356&amp;": "&amp;D356&amp;IF(NOT(OR(ISBLANK(D357),D357="",D357=0)),"; "&amp;C357&amp;": "&amp;D357,""))," "&amp;CHAR(10),CHAR(10)),CHAR(10)," ")," "&amp;CHAR(13),CHAR(13)),CHAR(13)," ")</f>
        <v>notes pricecope18: What changes, if any, have you made or do you plan to make to cope with the increase in prices? Select all that apply. Universe: PRICECHNG = 1</v>
      </c>
    </row>
    <row r="358" spans="1:8" ht="15" customHeight="1" x14ac:dyDescent="0.25">
      <c r="A358" s="69" t="s">
        <v>332</v>
      </c>
      <c r="B358" s="69" t="s">
        <v>371</v>
      </c>
      <c r="C358" s="11" t="s">
        <v>4</v>
      </c>
      <c r="D358" s="19" t="s">
        <v>334</v>
      </c>
      <c r="E358" s="90" t="s">
        <v>335</v>
      </c>
      <c r="F358" s="84" t="s">
        <v>84</v>
      </c>
      <c r="G358" s="59" t="s">
        <v>323</v>
      </c>
      <c r="H358" s="2" t="str">
        <f t="shared" si="169"/>
        <v>label variable pricecope19 "Coping with price changes"</v>
      </c>
    </row>
    <row r="359" spans="1:8" ht="45" x14ac:dyDescent="0.25">
      <c r="A359" s="70"/>
      <c r="B359" s="70"/>
      <c r="C359" s="14" t="s">
        <v>14</v>
      </c>
      <c r="D359" s="6" t="s">
        <v>372</v>
      </c>
      <c r="E359" s="91"/>
      <c r="F359" s="85"/>
      <c r="G359" s="60"/>
      <c r="H359" s="2" t="str">
        <f t="shared" ref="H359:H422" si="187">IFERROR(IF(AND(NOT(ISERROR(LEFT(D359,FIND(")",D359)-1)*1)),ISERROR(FIND("-",LEFT(D359,FIND(")",D359)-1))),EXACT(RIGHT(LEFT(D359,FIND(" ",D359)),LEN(LEFT(D359,FIND(" ",D359)))-FIND(")",D359)+1),") ")),SUBSTITUTE("label define "&amp;LOWER(B358)&amp;"val "&amp;SUBSTITUTE(SUBSTITUTE(SUBSTITUTE(SUBSTITUTE(D359,CHAR(34),"*"),") "," "&amp;CHAR(34))," "&amp;CHAR(10),CHAR(10)),CHAR(10),CHAR(34)&amp;" ")&amp;CHAR(34),"&lt;.m&gt;","-88"),""),"")</f>
        <v>label define pricecope19val 1 "I have not made any changes" -99 "Question seen but category not selected"  -88 "Missing / Did not report"</v>
      </c>
    </row>
    <row r="360" spans="1:8" x14ac:dyDescent="0.25">
      <c r="A360" s="70"/>
      <c r="B360" s="70"/>
      <c r="C360" s="14" t="s">
        <v>17</v>
      </c>
      <c r="D360" s="15" t="s">
        <v>331</v>
      </c>
      <c r="E360" s="91"/>
      <c r="F360" s="85"/>
      <c r="G360" s="60" t="s">
        <v>19</v>
      </c>
      <c r="H360" s="2" t="str">
        <f t="shared" si="173"/>
        <v>label values pricecope19 pricecope19val</v>
      </c>
    </row>
    <row r="361" spans="1:8" x14ac:dyDescent="0.25">
      <c r="A361" s="71"/>
      <c r="B361" s="71"/>
      <c r="C361" s="16" t="s">
        <v>20</v>
      </c>
      <c r="D361" s="40"/>
      <c r="E361" s="92"/>
      <c r="F361" s="86"/>
      <c r="G361" s="61" t="s">
        <v>19</v>
      </c>
      <c r="H361" s="2" t="str">
        <f t="shared" ref="H361" si="188">SUBSTITUTE(SUBSTITUTE(SUBSTITUTE(SUBSTITUTE(TRIM("notes "&amp;LOWER(B358)&amp;": "&amp;IF(OR(ISBLANK(E358),E358="",E358=0),"[No question wording available]",E358)&amp;" "&amp;C360&amp;": "&amp;D360&amp;IF(NOT(OR(ISBLANK(D361),D361="",D361=0)),"; "&amp;C361&amp;": "&amp;D361,""))," "&amp;CHAR(10),CHAR(10)),CHAR(10)," ")," "&amp;CHAR(13),CHAR(13)),CHAR(13)," ")</f>
        <v>notes pricecope19: What changes, if any, have you made or do you plan to make to cope with the increase in prices? Select all that apply. Universe: PRICECHNG = 1</v>
      </c>
    </row>
    <row r="362" spans="1:8" x14ac:dyDescent="0.25">
      <c r="A362" s="69" t="s">
        <v>373</v>
      </c>
      <c r="B362" s="69" t="s">
        <v>374</v>
      </c>
      <c r="C362" s="22" t="s">
        <v>4</v>
      </c>
      <c r="D362" s="15" t="s">
        <v>321</v>
      </c>
      <c r="E362" s="83" t="s">
        <v>375</v>
      </c>
      <c r="F362" s="76" t="s">
        <v>33</v>
      </c>
      <c r="G362" s="59" t="s">
        <v>323</v>
      </c>
      <c r="H362" s="2" t="str">
        <f t="shared" si="169"/>
        <v>label variable priceconcrn "Perception of price changes"</v>
      </c>
    </row>
    <row r="363" spans="1:8" ht="90" x14ac:dyDescent="0.25">
      <c r="A363" s="70"/>
      <c r="B363" s="70"/>
      <c r="C363" s="23" t="s">
        <v>14</v>
      </c>
      <c r="D363" s="15" t="s">
        <v>376</v>
      </c>
      <c r="E363" s="83"/>
      <c r="F363" s="76"/>
      <c r="G363" s="60"/>
      <c r="H363" s="2" t="str">
        <f t="shared" ref="H363:H426" si="189">IFERROR(IF(AND(NOT(ISERROR(LEFT(D363,FIND(")",D363)-1)*1)),ISERROR(FIND("-",LEFT(D363,FIND(")",D363)-1))),EXACT(RIGHT(LEFT(D363,FIND(" ",D363)),LEN(LEFT(D363,FIND(" ",D363)))-FIND(")",D363)+1),") ")),SUBSTITUTE("label define "&amp;LOWER(B362)&amp;"val "&amp;SUBSTITUTE(SUBSTITUTE(SUBSTITUTE(SUBSTITUTE(D363,CHAR(34),"*"),") "," "&amp;CHAR(34))," "&amp;CHAR(10),CHAR(10)),CHAR(10),CHAR(34)&amp;" ")&amp;CHAR(34),"&lt;.m&gt;","-88"),""),"")</f>
        <v>label define priceconcrnval 1 "Very concerned" 2 "Somewhat concerned" 3 "A little concerned" 4 "Not at all concerned." -99 "Question seen but category not selected"  -88 "Missing / Did not report"</v>
      </c>
    </row>
    <row r="364" spans="1:8" x14ac:dyDescent="0.25">
      <c r="A364" s="70"/>
      <c r="B364" s="70"/>
      <c r="C364" s="23" t="s">
        <v>17</v>
      </c>
      <c r="D364" s="15" t="s">
        <v>18</v>
      </c>
      <c r="E364" s="83"/>
      <c r="F364" s="76"/>
      <c r="G364" s="60" t="s">
        <v>19</v>
      </c>
      <c r="H364" s="2" t="str">
        <f t="shared" si="173"/>
        <v>label values priceconcrn priceconcrnval</v>
      </c>
    </row>
    <row r="365" spans="1:8" x14ac:dyDescent="0.25">
      <c r="A365" s="71"/>
      <c r="B365" s="71"/>
      <c r="C365" s="24" t="s">
        <v>20</v>
      </c>
      <c r="D365" s="18"/>
      <c r="E365" s="83"/>
      <c r="F365" s="76"/>
      <c r="G365" s="61" t="s">
        <v>19</v>
      </c>
      <c r="H365" s="2" t="str">
        <f t="shared" ref="H365" si="190">SUBSTITUTE(SUBSTITUTE(SUBSTITUTE(SUBSTITUTE(TRIM("notes "&amp;LOWER(B362)&amp;": "&amp;IF(OR(ISBLANK(E362),E362="",E362=0),"[No question wording available]",E362)&amp;" "&amp;C364&amp;": "&amp;D364&amp;IF(NOT(OR(ISBLANK(D365),D365="",D365=0)),"; "&amp;C365&amp;": "&amp;D365,""))," "&amp;CHAR(10),CHAR(10)),CHAR(10)," ")," "&amp;CHAR(13),CHAR(13)),CHAR(13)," ")</f>
        <v>notes priceconcrn: In the area you live and shop, how concerned are you, if at all, that prices will increase in the next 6 months? Select only one answer. Universe: All persons born before 2005</v>
      </c>
    </row>
    <row r="366" spans="1:8" x14ac:dyDescent="0.25">
      <c r="A366" s="69" t="s">
        <v>377</v>
      </c>
      <c r="B366" s="69" t="s">
        <v>378</v>
      </c>
      <c r="C366" s="22" t="s">
        <v>4</v>
      </c>
      <c r="D366" s="15" t="s">
        <v>379</v>
      </c>
      <c r="E366" s="83" t="s">
        <v>380</v>
      </c>
      <c r="F366" s="76" t="s">
        <v>33</v>
      </c>
      <c r="G366" s="36" t="s">
        <v>51</v>
      </c>
      <c r="H366" s="2" t="str">
        <f t="shared" si="169"/>
        <v>label variable expns_dif "Difficulty with expenses"</v>
      </c>
    </row>
    <row r="367" spans="1:8" ht="90" x14ac:dyDescent="0.25">
      <c r="A367" s="70"/>
      <c r="B367" s="70"/>
      <c r="C367" s="23" t="s">
        <v>14</v>
      </c>
      <c r="D367" s="15" t="s">
        <v>381</v>
      </c>
      <c r="E367" s="83"/>
      <c r="F367" s="76"/>
      <c r="G367" s="60"/>
      <c r="H367" s="2" t="str">
        <f t="shared" ref="H367:H430" si="191">IFERROR(IF(AND(NOT(ISERROR(LEFT(D367,FIND(")",D367)-1)*1)),ISERROR(FIND("-",LEFT(D367,FIND(")",D367)-1))),EXACT(RIGHT(LEFT(D367,FIND(" ",D367)),LEN(LEFT(D367,FIND(" ",D367)))-FIND(")",D367)+1),") ")),SUBSTITUTE("label define "&amp;LOWER(B366)&amp;"val "&amp;SUBSTITUTE(SUBSTITUTE(SUBSTITUTE(SUBSTITUTE(D367,CHAR(34),"*"),") "," "&amp;CHAR(34))," "&amp;CHAR(10),CHAR(10)),CHAR(10),CHAR(34)&amp;" ")&amp;CHAR(34),"&lt;.m&gt;","-88"),""),"")</f>
        <v>label define expns_difval 1 "Not at all difficult" 2 "A little difficult" 3 "Somewhat difficult" 4 "Very difficult" -99 "Question seen but category not selected" -88 "Missing / Did not report"</v>
      </c>
    </row>
    <row r="368" spans="1:8" x14ac:dyDescent="0.25">
      <c r="A368" s="70"/>
      <c r="B368" s="70"/>
      <c r="C368" s="23" t="s">
        <v>17</v>
      </c>
      <c r="D368" s="15" t="s">
        <v>18</v>
      </c>
      <c r="E368" s="83"/>
      <c r="F368" s="76"/>
      <c r="G368" s="60" t="s">
        <v>19</v>
      </c>
      <c r="H368" s="2" t="str">
        <f t="shared" si="173"/>
        <v>label values expns_dif expns_difval</v>
      </c>
    </row>
    <row r="369" spans="1:8" x14ac:dyDescent="0.25">
      <c r="A369" s="71"/>
      <c r="B369" s="71"/>
      <c r="C369" s="24" t="s">
        <v>20</v>
      </c>
      <c r="D369" s="18"/>
      <c r="E369" s="83"/>
      <c r="F369" s="76"/>
      <c r="G369" s="61" t="s">
        <v>19</v>
      </c>
      <c r="H369" s="2" t="str">
        <f t="shared" ref="H369" si="192">SUBSTITUTE(SUBSTITUTE(SUBSTITUTE(SUBSTITUTE(TRIM("notes "&amp;LOWER(B366)&amp;": "&amp;IF(OR(ISBLANK(E366),E366="",E366=0),"[No question wording available]",E366)&amp;" "&amp;C368&amp;": "&amp;D368&amp;IF(NOT(OR(ISBLANK(D369),D369="",D369=0)),"; "&amp;C369&amp;": "&amp;D369,""))," "&amp;CHAR(10),CHAR(10)),CHAR(10)," ")," "&amp;CHAR(13),CHAR(13)),CHAR(13)," ")</f>
        <v>notes expns_dif: In the last 7 days, how difficult has it been for your household to pay for usual household expenses, including but not limited to food, rent or mortgage, car payments, medical expenses, student loans, and so on? Select only one answer. Universe: All persons born before 2005</v>
      </c>
    </row>
    <row r="370" spans="1:8" x14ac:dyDescent="0.25">
      <c r="A370" s="69" t="s">
        <v>382</v>
      </c>
      <c r="B370" s="69" t="s">
        <v>383</v>
      </c>
      <c r="C370" s="22" t="s">
        <v>4</v>
      </c>
      <c r="D370" s="15" t="s">
        <v>384</v>
      </c>
      <c r="E370" s="83" t="s">
        <v>385</v>
      </c>
      <c r="F370" s="76" t="s">
        <v>33</v>
      </c>
      <c r="G370" s="36" t="s">
        <v>386</v>
      </c>
      <c r="H370" s="2" t="str">
        <f t="shared" si="169"/>
        <v>label variable twdays "Number of telework days in past week - persons in respondent's household"</v>
      </c>
    </row>
    <row r="371" spans="1:8" ht="90" x14ac:dyDescent="0.25">
      <c r="A371" s="70"/>
      <c r="B371" s="70"/>
      <c r="C371" s="23" t="s">
        <v>14</v>
      </c>
      <c r="D371" s="15" t="s">
        <v>387</v>
      </c>
      <c r="E371" s="83"/>
      <c r="F371" s="76"/>
      <c r="G371" s="60"/>
      <c r="H371" s="2" t="str">
        <f t="shared" ref="H371:H434" si="193">IFERROR(IF(AND(NOT(ISERROR(LEFT(D371,FIND(")",D371)-1)*1)),ISERROR(FIND("-",LEFT(D371,FIND(")",D371)-1))),EXACT(RIGHT(LEFT(D371,FIND(" ",D371)),LEN(LEFT(D371,FIND(" ",D371)))-FIND(")",D371)+1),") ")),SUBSTITUTE("label define "&amp;LOWER(B370)&amp;"val "&amp;SUBSTITUTE(SUBSTITUTE(SUBSTITUTE(SUBSTITUTE(D371,CHAR(34),"*"),") "," "&amp;CHAR(34))," "&amp;CHAR(10),CHAR(10)),CHAR(10),CHAR(34)&amp;" ")&amp;CHAR(34),"&lt;.m&gt;","-88"),""),"")</f>
        <v>label define twdaysval 1 "Yes, for 1-2 days" 2 "Yes, for 3-4 days" 3 "Yes, for 5 or more days" 4 "No" -99 "Question seen but category not selected" -88 "Missing / Did not report "</v>
      </c>
    </row>
    <row r="372" spans="1:8" x14ac:dyDescent="0.25">
      <c r="A372" s="70"/>
      <c r="B372" s="70"/>
      <c r="C372" s="23" t="s">
        <v>17</v>
      </c>
      <c r="D372" s="15" t="s">
        <v>18</v>
      </c>
      <c r="E372" s="83"/>
      <c r="F372" s="76"/>
      <c r="G372" s="60" t="s">
        <v>19</v>
      </c>
      <c r="H372" s="2" t="str">
        <f t="shared" si="173"/>
        <v>label values twdays twdaysval</v>
      </c>
    </row>
    <row r="373" spans="1:8" x14ac:dyDescent="0.25">
      <c r="A373" s="71"/>
      <c r="B373" s="71"/>
      <c r="C373" s="24" t="s">
        <v>20</v>
      </c>
      <c r="D373" s="18"/>
      <c r="E373" s="83"/>
      <c r="F373" s="76"/>
      <c r="G373" s="61" t="s">
        <v>19</v>
      </c>
      <c r="H373" s="2" t="str">
        <f t="shared" ref="H373" si="194">SUBSTITUTE(SUBSTITUTE(SUBSTITUTE(SUBSTITUTE(TRIM("notes "&amp;LOWER(B370)&amp;": "&amp;IF(OR(ISBLANK(E370),E370="",E370=0),"[No question wording available]",E370)&amp;" "&amp;C372&amp;": "&amp;D372&amp;IF(NOT(OR(ISBLANK(D373),D373="",D373=0)),"; "&amp;C373&amp;": "&amp;D373,""))," "&amp;CHAR(10),CHAR(10)),CHAR(10)," ")," "&amp;CHAR(13),CHAR(13)),CHAR(13)," ")</f>
        <v>notes twdays: In the last 7 days, have any of the people in your household teleworked or worked from home? Universe: All persons born before 2005</v>
      </c>
    </row>
    <row r="374" spans="1:8" x14ac:dyDescent="0.25">
      <c r="A374" s="69" t="s">
        <v>388</v>
      </c>
      <c r="B374" s="69" t="s">
        <v>389</v>
      </c>
      <c r="C374" s="22" t="s">
        <v>4</v>
      </c>
      <c r="D374" s="15" t="s">
        <v>390</v>
      </c>
      <c r="E374" s="83" t="s">
        <v>391</v>
      </c>
      <c r="F374" s="76" t="s">
        <v>33</v>
      </c>
      <c r="G374" s="36" t="s">
        <v>323</v>
      </c>
      <c r="H374" s="2" t="str">
        <f t="shared" si="169"/>
        <v>label variable twdays_resp "Number of telework days in past week - respondent"</v>
      </c>
    </row>
    <row r="375" spans="1:8" ht="90" x14ac:dyDescent="0.25">
      <c r="A375" s="70"/>
      <c r="B375" s="70"/>
      <c r="C375" s="23" t="s">
        <v>14</v>
      </c>
      <c r="D375" s="15" t="s">
        <v>387</v>
      </c>
      <c r="E375" s="83"/>
      <c r="F375" s="76"/>
      <c r="G375" s="60"/>
      <c r="H375" s="2" t="str">
        <f t="shared" ref="H375:H438" si="195">IFERROR(IF(AND(NOT(ISERROR(LEFT(D375,FIND(")",D375)-1)*1)),ISERROR(FIND("-",LEFT(D375,FIND(")",D375)-1))),EXACT(RIGHT(LEFT(D375,FIND(" ",D375)),LEN(LEFT(D375,FIND(" ",D375)))-FIND(")",D375)+1),") ")),SUBSTITUTE("label define "&amp;LOWER(B374)&amp;"val "&amp;SUBSTITUTE(SUBSTITUTE(SUBSTITUTE(SUBSTITUTE(D375,CHAR(34),"*"),") "," "&amp;CHAR(34))," "&amp;CHAR(10),CHAR(10)),CHAR(10),CHAR(34)&amp;" ")&amp;CHAR(34),"&lt;.m&gt;","-88"),""),"")</f>
        <v>label define twdays_respval 1 "Yes, for 1-2 days" 2 "Yes, for 3-4 days" 3 "Yes, for 5 or more days" 4 "No" -99 "Question seen but category not selected" -88 "Missing / Did not report "</v>
      </c>
    </row>
    <row r="376" spans="1:8" x14ac:dyDescent="0.25">
      <c r="A376" s="70"/>
      <c r="B376" s="70"/>
      <c r="C376" s="23" t="s">
        <v>17</v>
      </c>
      <c r="D376" s="15" t="s">
        <v>392</v>
      </c>
      <c r="E376" s="83"/>
      <c r="F376" s="76"/>
      <c r="G376" s="60" t="s">
        <v>19</v>
      </c>
      <c r="H376" s="2" t="str">
        <f t="shared" si="173"/>
        <v>label values twdays_resp twdays_respval</v>
      </c>
    </row>
    <row r="377" spans="1:8" x14ac:dyDescent="0.25">
      <c r="A377" s="71"/>
      <c r="B377" s="71"/>
      <c r="C377" s="24" t="s">
        <v>20</v>
      </c>
      <c r="D377" s="18"/>
      <c r="E377" s="83"/>
      <c r="F377" s="76"/>
      <c r="G377" s="61" t="s">
        <v>19</v>
      </c>
      <c r="H377" s="2" t="str">
        <f t="shared" ref="H377" si="196">SUBSTITUTE(SUBSTITUTE(SUBSTITUTE(SUBSTITUTE(TRIM("notes "&amp;LOWER(B374)&amp;": "&amp;IF(OR(ISBLANK(E374),E374="",E374=0),"[No question wording available]",E374)&amp;" "&amp;C376&amp;": "&amp;D376&amp;IF(NOT(OR(ISBLANK(D377),D377="",D377=0)),"; "&amp;C377&amp;": "&amp;D377,""))," "&amp;CHAR(10),CHAR(10)),CHAR(10)," ")," "&amp;CHAR(13),CHAR(13)),CHAR(13)," ")</f>
        <v>notes twdays_resp: In the last 7 days, have you teleworked or worked from home? Universe: TWDAYS in (1,2,3) and ANYWORK = 1</v>
      </c>
    </row>
    <row r="378" spans="1:8" x14ac:dyDescent="0.25">
      <c r="A378" s="69" t="s">
        <v>393</v>
      </c>
      <c r="B378" s="69" t="s">
        <v>394</v>
      </c>
      <c r="C378" s="22" t="s">
        <v>4</v>
      </c>
      <c r="D378" s="15" t="s">
        <v>395</v>
      </c>
      <c r="E378" s="94" t="s">
        <v>396</v>
      </c>
      <c r="F378" s="84" t="s">
        <v>84</v>
      </c>
      <c r="G378" s="36" t="s">
        <v>323</v>
      </c>
      <c r="H378" s="2" t="str">
        <f t="shared" si="169"/>
        <v>label variable spnd_srcrv1 "Sources of income and funds for spending needs"</v>
      </c>
    </row>
    <row r="379" spans="1:8" ht="45" x14ac:dyDescent="0.25">
      <c r="A379" s="70"/>
      <c r="B379" s="70"/>
      <c r="C379" s="23" t="s">
        <v>14</v>
      </c>
      <c r="D379" s="15" t="s">
        <v>397</v>
      </c>
      <c r="E379" s="95"/>
      <c r="F379" s="85"/>
      <c r="G379" s="60"/>
      <c r="H379" s="2" t="str">
        <f t="shared" ref="H379:H442" si="197">IFERROR(IF(AND(NOT(ISERROR(LEFT(D379,FIND(")",D379)-1)*1)),ISERROR(FIND("-",LEFT(D379,FIND(")",D379)-1))),EXACT(RIGHT(LEFT(D379,FIND(" ",D379)),LEN(LEFT(D379,FIND(" ",D379)))-FIND(")",D379)+1),") ")),SUBSTITUTE("label define "&amp;LOWER(B378)&amp;"val "&amp;SUBSTITUTE(SUBSTITUTE(SUBSTITUTE(SUBSTITUTE(D379,CHAR(34),"*"),") "," "&amp;CHAR(34))," "&amp;CHAR(10),CHAR(10)),CHAR(10),CHAR(34)&amp;" ")&amp;CHAR(34),"&lt;.m&gt;","-88"),""),"")</f>
        <v>label define spnd_srcrv1val 1 "Regular income sources" -99 "Question seen but category not selected" -88 "Missing / Did not report"</v>
      </c>
    </row>
    <row r="380" spans="1:8" x14ac:dyDescent="0.25">
      <c r="A380" s="70"/>
      <c r="B380" s="70"/>
      <c r="C380" s="23" t="s">
        <v>17</v>
      </c>
      <c r="D380" s="15" t="s">
        <v>18</v>
      </c>
      <c r="E380" s="95"/>
      <c r="F380" s="85"/>
      <c r="G380" s="60" t="s">
        <v>19</v>
      </c>
      <c r="H380" s="2" t="str">
        <f t="shared" si="173"/>
        <v>label values spnd_srcrv1 spnd_srcrv1val</v>
      </c>
    </row>
    <row r="381" spans="1:8" x14ac:dyDescent="0.25">
      <c r="A381" s="71"/>
      <c r="B381" s="71"/>
      <c r="C381" s="24" t="s">
        <v>20</v>
      </c>
      <c r="D381" s="18"/>
      <c r="E381" s="96"/>
      <c r="F381" s="86"/>
      <c r="G381" s="61" t="s">
        <v>19</v>
      </c>
      <c r="H381" s="2" t="str">
        <f t="shared" ref="H381" si="198">SUBSTITUTE(SUBSTITUTE(SUBSTITUTE(SUBSTITUTE(TRIM("notes "&amp;LOWER(B378)&amp;": "&amp;IF(OR(ISBLANK(E378),E378="",E378=0),"[No question wording available]",E378)&amp;" "&amp;C380&amp;": "&amp;D380&amp;IF(NOT(OR(ISBLANK(D381),D381="",D381=0)),"; "&amp;C381&amp;": "&amp;D381,""))," "&amp;CHAR(10),CHAR(10)),CHAR(10)," ")," "&amp;CHAR(13),CHAR(13)),CHAR(13)," ")</f>
        <v>notes spnd_srcrv1: Thinking about your experience in the last 7 days, which of the following did you or your household members use to meet your spending needs?  Select all that apply. Universe: All persons born before 2005</v>
      </c>
    </row>
    <row r="382" spans="1:8" x14ac:dyDescent="0.25">
      <c r="A382" s="69" t="s">
        <v>398</v>
      </c>
      <c r="B382" s="69" t="s">
        <v>399</v>
      </c>
      <c r="C382" s="22" t="s">
        <v>4</v>
      </c>
      <c r="D382" s="15" t="s">
        <v>395</v>
      </c>
      <c r="E382" s="94" t="s">
        <v>396</v>
      </c>
      <c r="F382" s="84" t="s">
        <v>84</v>
      </c>
      <c r="G382" s="36" t="s">
        <v>323</v>
      </c>
      <c r="H382" s="2" t="str">
        <f t="shared" si="169"/>
        <v>label variable spnd_srcrv2 "Sources of income and funds for spending needs"</v>
      </c>
    </row>
    <row r="383" spans="1:8" ht="45" x14ac:dyDescent="0.25">
      <c r="A383" s="70"/>
      <c r="B383" s="70"/>
      <c r="C383" s="23" t="s">
        <v>14</v>
      </c>
      <c r="D383" s="15" t="s">
        <v>400</v>
      </c>
      <c r="E383" s="95"/>
      <c r="F383" s="85"/>
      <c r="G383" s="60"/>
      <c r="H383" s="2" t="str">
        <f t="shared" ref="H383:H446" si="199">IFERROR(IF(AND(NOT(ISERROR(LEFT(D383,FIND(")",D383)-1)*1)),ISERROR(FIND("-",LEFT(D383,FIND(")",D383)-1))),EXACT(RIGHT(LEFT(D383,FIND(" ",D383)),LEN(LEFT(D383,FIND(" ",D383)))-FIND(")",D383)+1),") ")),SUBSTITUTE("label define "&amp;LOWER(B382)&amp;"val "&amp;SUBSTITUTE(SUBSTITUTE(SUBSTITUTE(SUBSTITUTE(D383,CHAR(34),"*"),") "," "&amp;CHAR(34))," "&amp;CHAR(10),CHAR(10)),CHAR(10),CHAR(34)&amp;" ")&amp;CHAR(34),"&lt;.m&gt;","-88"),""),"")</f>
        <v>label define spnd_srcrv2val 1 "Credit cards or loans" -99 "Question seen but category not selected" -88 "Missing / Did not report"</v>
      </c>
    </row>
    <row r="384" spans="1:8" x14ac:dyDescent="0.25">
      <c r="A384" s="70"/>
      <c r="B384" s="70"/>
      <c r="C384" s="23" t="s">
        <v>17</v>
      </c>
      <c r="D384" s="15" t="s">
        <v>18</v>
      </c>
      <c r="E384" s="95"/>
      <c r="F384" s="85"/>
      <c r="G384" s="60" t="s">
        <v>19</v>
      </c>
      <c r="H384" s="2" t="str">
        <f t="shared" si="173"/>
        <v>label values spnd_srcrv2 spnd_srcrv2val</v>
      </c>
    </row>
    <row r="385" spans="1:8" x14ac:dyDescent="0.25">
      <c r="A385" s="71"/>
      <c r="B385" s="71"/>
      <c r="C385" s="24" t="s">
        <v>20</v>
      </c>
      <c r="D385" s="18"/>
      <c r="E385" s="96"/>
      <c r="F385" s="86"/>
      <c r="G385" s="61" t="s">
        <v>19</v>
      </c>
      <c r="H385" s="2" t="str">
        <f t="shared" ref="H385" si="200">SUBSTITUTE(SUBSTITUTE(SUBSTITUTE(SUBSTITUTE(TRIM("notes "&amp;LOWER(B382)&amp;": "&amp;IF(OR(ISBLANK(E382),E382="",E382=0),"[No question wording available]",E382)&amp;" "&amp;C384&amp;": "&amp;D384&amp;IF(NOT(OR(ISBLANK(D385),D385="",D385=0)),"; "&amp;C385&amp;": "&amp;D385,""))," "&amp;CHAR(10),CHAR(10)),CHAR(10)," ")," "&amp;CHAR(13),CHAR(13)),CHAR(13)," ")</f>
        <v>notes spnd_srcrv2: Thinking about your experience in the last 7 days, which of the following did you or your household members use to meet your spending needs?  Select all that apply. Universe: All persons born before 2005</v>
      </c>
    </row>
    <row r="386" spans="1:8" x14ac:dyDescent="0.25">
      <c r="A386" s="69" t="s">
        <v>401</v>
      </c>
      <c r="B386" s="69" t="s">
        <v>402</v>
      </c>
      <c r="C386" s="22" t="s">
        <v>4</v>
      </c>
      <c r="D386" s="15" t="s">
        <v>395</v>
      </c>
      <c r="E386" s="94" t="s">
        <v>396</v>
      </c>
      <c r="F386" s="84" t="s">
        <v>84</v>
      </c>
      <c r="G386" s="36" t="s">
        <v>323</v>
      </c>
      <c r="H386" s="2" t="str">
        <f t="shared" si="169"/>
        <v>label variable spnd_srcrv3 "Sources of income and funds for spending needs"</v>
      </c>
    </row>
    <row r="387" spans="1:8" ht="60" x14ac:dyDescent="0.25">
      <c r="A387" s="70"/>
      <c r="B387" s="70"/>
      <c r="C387" s="23" t="s">
        <v>14</v>
      </c>
      <c r="D387" s="15" t="s">
        <v>403</v>
      </c>
      <c r="E387" s="95"/>
      <c r="F387" s="85"/>
      <c r="G387" s="60"/>
      <c r="H387" s="2" t="str">
        <f t="shared" ref="H387:H450" si="201">IFERROR(IF(AND(NOT(ISERROR(LEFT(D387,FIND(")",D387)-1)*1)),ISERROR(FIND("-",LEFT(D387,FIND(")",D387)-1))),EXACT(RIGHT(LEFT(D387,FIND(" ",D387)),LEN(LEFT(D387,FIND(" ",D387)))-FIND(")",D387)+1),") ")),SUBSTITUTE("label define "&amp;LOWER(B386)&amp;"val "&amp;SUBSTITUTE(SUBSTITUTE(SUBSTITUTE(SUBSTITUTE(D387,CHAR(34),"*"),") "," "&amp;CHAR(34))," "&amp;CHAR(10),CHAR(10)),CHAR(10),CHAR(34)&amp;" ")&amp;CHAR(34),"&lt;.m&gt;","-88"),""),"")</f>
        <v>label define spnd_srcrv3val 1 "Money from savings or selling assets or possessions (including withdrawals from retirement accounts "" -99 "Question seen but category not selected" -88 "Missing / Did not report"</v>
      </c>
    </row>
    <row r="388" spans="1:8" x14ac:dyDescent="0.25">
      <c r="A388" s="70"/>
      <c r="B388" s="70"/>
      <c r="C388" s="23" t="s">
        <v>17</v>
      </c>
      <c r="D388" s="15" t="s">
        <v>18</v>
      </c>
      <c r="E388" s="95"/>
      <c r="F388" s="85"/>
      <c r="G388" s="60" t="s">
        <v>19</v>
      </c>
      <c r="H388" s="2" t="str">
        <f t="shared" si="173"/>
        <v>label values spnd_srcrv3 spnd_srcrv3val</v>
      </c>
    </row>
    <row r="389" spans="1:8" x14ac:dyDescent="0.25">
      <c r="A389" s="71"/>
      <c r="B389" s="71"/>
      <c r="C389" s="24" t="s">
        <v>20</v>
      </c>
      <c r="D389" s="18"/>
      <c r="E389" s="96"/>
      <c r="F389" s="86"/>
      <c r="G389" s="61" t="s">
        <v>19</v>
      </c>
      <c r="H389" s="2" t="str">
        <f t="shared" ref="H389" si="202">SUBSTITUTE(SUBSTITUTE(SUBSTITUTE(SUBSTITUTE(TRIM("notes "&amp;LOWER(B386)&amp;": "&amp;IF(OR(ISBLANK(E386),E386="",E386=0),"[No question wording available]",E386)&amp;" "&amp;C388&amp;": "&amp;D388&amp;IF(NOT(OR(ISBLANK(D389),D389="",D389=0)),"; "&amp;C389&amp;": "&amp;D389,""))," "&amp;CHAR(10),CHAR(10)),CHAR(10)," ")," "&amp;CHAR(13),CHAR(13)),CHAR(13)," ")</f>
        <v>notes spnd_srcrv3: Thinking about your experience in the last 7 days, which of the following did you or your household members use to meet your spending needs?  Select all that apply. Universe: All persons born before 2005</v>
      </c>
    </row>
    <row r="390" spans="1:8" x14ac:dyDescent="0.25">
      <c r="A390" s="69" t="s">
        <v>404</v>
      </c>
      <c r="B390" s="69" t="s">
        <v>405</v>
      </c>
      <c r="C390" s="22" t="s">
        <v>4</v>
      </c>
      <c r="D390" s="15" t="s">
        <v>395</v>
      </c>
      <c r="E390" s="94" t="s">
        <v>396</v>
      </c>
      <c r="F390" s="84" t="s">
        <v>84</v>
      </c>
      <c r="G390" s="36" t="s">
        <v>323</v>
      </c>
      <c r="H390" s="2" t="str">
        <f t="shared" ref="H390:H453" si="203">"label variable "&amp;LOWER(B390)&amp;" "&amp;CHAR(34)&amp;D390&amp;CHAR(34)</f>
        <v>label variable spnd_srcrv4 "Sources of income and funds for spending needs"</v>
      </c>
    </row>
    <row r="391" spans="1:8" ht="45" x14ac:dyDescent="0.25">
      <c r="A391" s="70"/>
      <c r="B391" s="70"/>
      <c r="C391" s="23" t="s">
        <v>14</v>
      </c>
      <c r="D391" s="15" t="s">
        <v>406</v>
      </c>
      <c r="E391" s="95"/>
      <c r="F391" s="85"/>
      <c r="G391" s="60"/>
      <c r="H391" s="2" t="str">
        <f t="shared" ref="H391:H454" si="204">IFERROR(IF(AND(NOT(ISERROR(LEFT(D391,FIND(")",D391)-1)*1)),ISERROR(FIND("-",LEFT(D391,FIND(")",D391)-1))),EXACT(RIGHT(LEFT(D391,FIND(" ",D391)),LEN(LEFT(D391,FIND(" ",D391)))-FIND(")",D391)+1),") ")),SUBSTITUTE("label define "&amp;LOWER(B390)&amp;"val "&amp;SUBSTITUTE(SUBSTITUTE(SUBSTITUTE(SUBSTITUTE(D391,CHAR(34),"*"),") "," "&amp;CHAR(34))," "&amp;CHAR(10),CHAR(10)),CHAR(10),CHAR(34)&amp;" ")&amp;CHAR(34),"&lt;.m&gt;","-88"),""),"")</f>
        <v>label define spnd_srcrv4val 1 "Borrowing from friends or family" -99 "Question seen but category not selected" -88 "Missing / Did not report"</v>
      </c>
    </row>
    <row r="392" spans="1:8" x14ac:dyDescent="0.25">
      <c r="A392" s="70"/>
      <c r="B392" s="70"/>
      <c r="C392" s="23" t="s">
        <v>17</v>
      </c>
      <c r="D392" s="15" t="s">
        <v>18</v>
      </c>
      <c r="E392" s="95"/>
      <c r="F392" s="85"/>
      <c r="G392" s="60" t="s">
        <v>19</v>
      </c>
      <c r="H392" s="2" t="str">
        <f t="shared" si="173"/>
        <v>label values spnd_srcrv4 spnd_srcrv4val</v>
      </c>
    </row>
    <row r="393" spans="1:8" x14ac:dyDescent="0.25">
      <c r="A393" s="71"/>
      <c r="B393" s="71"/>
      <c r="C393" s="24" t="s">
        <v>20</v>
      </c>
      <c r="D393" s="18"/>
      <c r="E393" s="96"/>
      <c r="F393" s="86"/>
      <c r="G393" s="61" t="s">
        <v>19</v>
      </c>
      <c r="H393" s="2" t="str">
        <f t="shared" ref="H393" si="205">SUBSTITUTE(SUBSTITUTE(SUBSTITUTE(SUBSTITUTE(TRIM("notes "&amp;LOWER(B390)&amp;": "&amp;IF(OR(ISBLANK(E390),E390="",E390=0),"[No question wording available]",E390)&amp;" "&amp;C392&amp;": "&amp;D392&amp;IF(NOT(OR(ISBLANK(D393),D393="",D393=0)),"; "&amp;C393&amp;": "&amp;D393,""))," "&amp;CHAR(10),CHAR(10)),CHAR(10)," ")," "&amp;CHAR(13),CHAR(13)),CHAR(13)," ")</f>
        <v>notes spnd_srcrv4: Thinking about your experience in the last 7 days, which of the following did you or your household members use to meet your spending needs?  Select all that apply. Universe: All persons born before 2005</v>
      </c>
    </row>
    <row r="394" spans="1:8" x14ac:dyDescent="0.25">
      <c r="A394" s="69" t="s">
        <v>407</v>
      </c>
      <c r="B394" s="69" t="s">
        <v>408</v>
      </c>
      <c r="C394" s="22" t="s">
        <v>4</v>
      </c>
      <c r="D394" s="15" t="s">
        <v>395</v>
      </c>
      <c r="E394" s="94" t="s">
        <v>396</v>
      </c>
      <c r="F394" s="84" t="s">
        <v>84</v>
      </c>
      <c r="G394" s="36" t="s">
        <v>323</v>
      </c>
      <c r="H394" s="2" t="str">
        <f t="shared" si="203"/>
        <v>label variable spnd_srcrv5 "Sources of income and funds for spending needs"</v>
      </c>
    </row>
    <row r="395" spans="1:8" ht="45" x14ac:dyDescent="0.25">
      <c r="A395" s="70"/>
      <c r="B395" s="70"/>
      <c r="C395" s="23" t="s">
        <v>14</v>
      </c>
      <c r="D395" s="15" t="s">
        <v>409</v>
      </c>
      <c r="E395" s="95"/>
      <c r="F395" s="85"/>
      <c r="G395" s="60"/>
      <c r="H395" s="2" t="str">
        <f t="shared" ref="H395:H458" si="206">IFERROR(IF(AND(NOT(ISERROR(LEFT(D395,FIND(")",D395)-1)*1)),ISERROR(FIND("-",LEFT(D395,FIND(")",D395)-1))),EXACT(RIGHT(LEFT(D395,FIND(" ",D395)),LEN(LEFT(D395,FIND(" ",D395)))-FIND(")",D395)+1),") ")),SUBSTITUTE("label define "&amp;LOWER(B394)&amp;"val "&amp;SUBSTITUTE(SUBSTITUTE(SUBSTITUTE(SUBSTITUTE(D395,CHAR(34),"*"),") "," "&amp;CHAR(34))," "&amp;CHAR(10),CHAR(10)),CHAR(10),CHAR(34)&amp;" ")&amp;CHAR(34),"&lt;.m&gt;","-88"),""),"")</f>
        <v>label define spnd_srcrv5val 1 "Unemployment insurance (UI "benefit payments" -99 "Question seen but category not selected" -88 "Missing / Did not report"</v>
      </c>
    </row>
    <row r="396" spans="1:8" x14ac:dyDescent="0.25">
      <c r="A396" s="70"/>
      <c r="B396" s="70"/>
      <c r="C396" s="23" t="s">
        <v>17</v>
      </c>
      <c r="D396" s="15" t="s">
        <v>18</v>
      </c>
      <c r="E396" s="95"/>
      <c r="F396" s="85"/>
      <c r="G396" s="60" t="s">
        <v>19</v>
      </c>
      <c r="H396" s="2" t="str">
        <f t="shared" ref="H396:H456" si="207">IF(H395="","","label values "&amp;LOWER(B394)&amp;" "&amp;LOWER(B394)&amp;"val")</f>
        <v>label values spnd_srcrv5 spnd_srcrv5val</v>
      </c>
    </row>
    <row r="397" spans="1:8" x14ac:dyDescent="0.25">
      <c r="A397" s="71"/>
      <c r="B397" s="71"/>
      <c r="C397" s="24" t="s">
        <v>20</v>
      </c>
      <c r="D397" s="18"/>
      <c r="E397" s="96"/>
      <c r="F397" s="86"/>
      <c r="G397" s="61" t="s">
        <v>19</v>
      </c>
      <c r="H397" s="2" t="str">
        <f t="shared" ref="H397" si="208">SUBSTITUTE(SUBSTITUTE(SUBSTITUTE(SUBSTITUTE(TRIM("notes "&amp;LOWER(B394)&amp;": "&amp;IF(OR(ISBLANK(E394),E394="",E394=0),"[No question wording available]",E394)&amp;" "&amp;C396&amp;": "&amp;D396&amp;IF(NOT(OR(ISBLANK(D397),D397="",D397=0)),"; "&amp;C397&amp;": "&amp;D397,""))," "&amp;CHAR(10),CHAR(10)),CHAR(10)," ")," "&amp;CHAR(13),CHAR(13)),CHAR(13)," ")</f>
        <v>notes spnd_srcrv5: Thinking about your experience in the last 7 days, which of the following did you or your household members use to meet your spending needs?  Select all that apply. Universe: All persons born before 2005</v>
      </c>
    </row>
    <row r="398" spans="1:8" x14ac:dyDescent="0.25">
      <c r="A398" s="69" t="s">
        <v>410</v>
      </c>
      <c r="B398" s="69" t="s">
        <v>411</v>
      </c>
      <c r="C398" s="22" t="s">
        <v>4</v>
      </c>
      <c r="D398" s="15" t="s">
        <v>395</v>
      </c>
      <c r="E398" s="94" t="s">
        <v>396</v>
      </c>
      <c r="F398" s="84" t="s">
        <v>84</v>
      </c>
      <c r="G398" s="36" t="s">
        <v>323</v>
      </c>
      <c r="H398" s="2" t="str">
        <f t="shared" si="203"/>
        <v>label variable spnd_srcrv6 "Sources of income and funds for spending needs"</v>
      </c>
    </row>
    <row r="399" spans="1:8" ht="45" x14ac:dyDescent="0.25">
      <c r="A399" s="70"/>
      <c r="B399" s="70"/>
      <c r="C399" s="23" t="s">
        <v>14</v>
      </c>
      <c r="D399" s="15" t="s">
        <v>412</v>
      </c>
      <c r="E399" s="95"/>
      <c r="F399" s="85"/>
      <c r="G399" s="60"/>
      <c r="H399" s="2" t="str">
        <f t="shared" ref="H399:H462" si="209">IFERROR(IF(AND(NOT(ISERROR(LEFT(D399,FIND(")",D399)-1)*1)),ISERROR(FIND("-",LEFT(D399,FIND(")",D399)-1))),EXACT(RIGHT(LEFT(D399,FIND(" ",D399)),LEN(LEFT(D399,FIND(" ",D399)))-FIND(")",D399)+1),") ")),SUBSTITUTE("label define "&amp;LOWER(B398)&amp;"val "&amp;SUBSTITUTE(SUBSTITUTE(SUBSTITUTE(SUBSTITUTE(D399,CHAR(34),"*"),") "," "&amp;CHAR(34))," "&amp;CHAR(10),CHAR(10)),CHAR(10),CHAR(34)&amp;" ")&amp;CHAR(34),"&lt;.m&gt;","-88"),""),"")</f>
        <v>label define spnd_srcrv6val 1 "Money saved from deferred or forgiven payments (to meet your spending needs)" -99 "Question seen but category not selected"  -88 "Missing / Did not report"</v>
      </c>
    </row>
    <row r="400" spans="1:8" x14ac:dyDescent="0.25">
      <c r="A400" s="70"/>
      <c r="B400" s="70"/>
      <c r="C400" s="23" t="s">
        <v>17</v>
      </c>
      <c r="D400" s="15" t="s">
        <v>18</v>
      </c>
      <c r="E400" s="95"/>
      <c r="F400" s="85"/>
      <c r="G400" s="60" t="s">
        <v>19</v>
      </c>
      <c r="H400" s="2" t="str">
        <f t="shared" si="207"/>
        <v>label values spnd_srcrv6 spnd_srcrv6val</v>
      </c>
    </row>
    <row r="401" spans="1:8" x14ac:dyDescent="0.25">
      <c r="A401" s="71"/>
      <c r="B401" s="71"/>
      <c r="C401" s="24" t="s">
        <v>20</v>
      </c>
      <c r="D401" s="18"/>
      <c r="E401" s="96"/>
      <c r="F401" s="86"/>
      <c r="G401" s="61" t="s">
        <v>19</v>
      </c>
      <c r="H401" s="2" t="str">
        <f t="shared" ref="H401" si="210">SUBSTITUTE(SUBSTITUTE(SUBSTITUTE(SUBSTITUTE(TRIM("notes "&amp;LOWER(B398)&amp;": "&amp;IF(OR(ISBLANK(E398),E398="",E398=0),"[No question wording available]",E398)&amp;" "&amp;C400&amp;": "&amp;D400&amp;IF(NOT(OR(ISBLANK(D401),D401="",D401=0)),"; "&amp;C401&amp;": "&amp;D401,""))," "&amp;CHAR(10),CHAR(10)),CHAR(10)," ")," "&amp;CHAR(13),CHAR(13)),CHAR(13)," ")</f>
        <v>notes spnd_srcrv6: Thinking about your experience in the last 7 days, which of the following did you or your household members use to meet your spending needs?  Select all that apply. Universe: All persons born before 2005</v>
      </c>
    </row>
    <row r="402" spans="1:8" x14ac:dyDescent="0.25">
      <c r="A402" s="69" t="s">
        <v>413</v>
      </c>
      <c r="B402" s="69" t="s">
        <v>414</v>
      </c>
      <c r="C402" s="22" t="s">
        <v>4</v>
      </c>
      <c r="D402" s="15" t="s">
        <v>395</v>
      </c>
      <c r="E402" s="94" t="s">
        <v>396</v>
      </c>
      <c r="F402" s="84" t="s">
        <v>84</v>
      </c>
      <c r="G402" s="36" t="s">
        <v>323</v>
      </c>
      <c r="H402" s="2" t="str">
        <f t="shared" si="203"/>
        <v>label variable spnd_srcrv7 "Sources of income and funds for spending needs"</v>
      </c>
    </row>
    <row r="403" spans="1:8" ht="45" x14ac:dyDescent="0.25">
      <c r="A403" s="70"/>
      <c r="B403" s="70"/>
      <c r="C403" s="23" t="s">
        <v>14</v>
      </c>
      <c r="D403" s="15" t="s">
        <v>415</v>
      </c>
      <c r="E403" s="95"/>
      <c r="F403" s="85"/>
      <c r="G403" s="60"/>
      <c r="H403" s="2" t="str">
        <f t="shared" ref="H403:H466" si="211">IFERROR(IF(AND(NOT(ISERROR(LEFT(D403,FIND(")",D403)-1)*1)),ISERROR(FIND("-",LEFT(D403,FIND(")",D403)-1))),EXACT(RIGHT(LEFT(D403,FIND(" ",D403)),LEN(LEFT(D403,FIND(" ",D403)))-FIND(")",D403)+1),") ")),SUBSTITUTE("label define "&amp;LOWER(B402)&amp;"val "&amp;SUBSTITUTE(SUBSTITUTE(SUBSTITUTE(SUBSTITUTE(D403,CHAR(34),"*"),") "," "&amp;CHAR(34))," "&amp;CHAR(10),CHAR(10)),CHAR(10),CHAR(34)&amp;" ")&amp;CHAR(34),"&lt;.m&gt;","-88"),""),"")</f>
        <v>label define spnd_srcrv7val 1 "Supplemental Nutrition Assistance Program (SNAP "" -99 "Question seen but category not selected"  -88 "Missing / Did not report"</v>
      </c>
    </row>
    <row r="404" spans="1:8" x14ac:dyDescent="0.25">
      <c r="A404" s="70"/>
      <c r="B404" s="70"/>
      <c r="C404" s="23" t="s">
        <v>17</v>
      </c>
      <c r="D404" s="15" t="s">
        <v>18</v>
      </c>
      <c r="E404" s="95"/>
      <c r="F404" s="85"/>
      <c r="G404" s="60" t="s">
        <v>19</v>
      </c>
      <c r="H404" s="2" t="str">
        <f t="shared" si="207"/>
        <v>label values spnd_srcrv7 spnd_srcrv7val</v>
      </c>
    </row>
    <row r="405" spans="1:8" x14ac:dyDescent="0.25">
      <c r="A405" s="71"/>
      <c r="B405" s="71"/>
      <c r="C405" s="24" t="s">
        <v>20</v>
      </c>
      <c r="D405" s="18"/>
      <c r="E405" s="96"/>
      <c r="F405" s="86"/>
      <c r="G405" s="61" t="s">
        <v>19</v>
      </c>
      <c r="H405" s="2" t="str">
        <f t="shared" ref="H405" si="212">SUBSTITUTE(SUBSTITUTE(SUBSTITUTE(SUBSTITUTE(TRIM("notes "&amp;LOWER(B402)&amp;": "&amp;IF(OR(ISBLANK(E402),E402="",E402=0),"[No question wording available]",E402)&amp;" "&amp;C404&amp;": "&amp;D404&amp;IF(NOT(OR(ISBLANK(D405),D405="",D405=0)),"; "&amp;C405&amp;": "&amp;D405,""))," "&amp;CHAR(10),CHAR(10)),CHAR(10)," ")," "&amp;CHAR(13),CHAR(13)),CHAR(13)," ")</f>
        <v>notes spnd_srcrv7: Thinking about your experience in the last 7 days, which of the following did you or your household members use to meet your spending needs?  Select all that apply. Universe: All persons born before 2005</v>
      </c>
    </row>
    <row r="406" spans="1:8" x14ac:dyDescent="0.25">
      <c r="A406" s="69" t="s">
        <v>416</v>
      </c>
      <c r="B406" s="69" t="s">
        <v>417</v>
      </c>
      <c r="C406" s="22" t="s">
        <v>4</v>
      </c>
      <c r="D406" s="15" t="s">
        <v>395</v>
      </c>
      <c r="E406" s="94" t="s">
        <v>396</v>
      </c>
      <c r="F406" s="84" t="s">
        <v>84</v>
      </c>
      <c r="G406" s="36" t="s">
        <v>323</v>
      </c>
      <c r="H406" s="2" t="str">
        <f t="shared" si="203"/>
        <v>label variable spnd_srcrv8 "Sources of income and funds for spending needs"</v>
      </c>
    </row>
    <row r="407" spans="1:8" ht="45" x14ac:dyDescent="0.25">
      <c r="A407" s="70"/>
      <c r="B407" s="70"/>
      <c r="C407" s="23" t="s">
        <v>14</v>
      </c>
      <c r="D407" s="15" t="s">
        <v>418</v>
      </c>
      <c r="E407" s="95"/>
      <c r="F407" s="85"/>
      <c r="G407" s="60"/>
      <c r="H407" s="2" t="str">
        <f t="shared" ref="H407:H470" si="213">IFERROR(IF(AND(NOT(ISERROR(LEFT(D407,FIND(")",D407)-1)*1)),ISERROR(FIND("-",LEFT(D407,FIND(")",D407)-1))),EXACT(RIGHT(LEFT(D407,FIND(" ",D407)),LEN(LEFT(D407,FIND(" ",D407)))-FIND(")",D407)+1),") ")),SUBSTITUTE("label define "&amp;LOWER(B406)&amp;"val "&amp;SUBSTITUTE(SUBSTITUTE(SUBSTITUTE(SUBSTITUTE(D407,CHAR(34),"*"),") "," "&amp;CHAR(34))," "&amp;CHAR(10),CHAR(10)),CHAR(10),CHAR(34)&amp;" ")&amp;CHAR(34),"&lt;.m&gt;","-88"),""),"")</f>
        <v>label define spnd_srcrv8val 1 "Special Supplemental Nutrition Program for Women, Infants, and Children (WIC)" -99 "Question seen but category not selected"  -88 "Missing / Did not report"</v>
      </c>
    </row>
    <row r="408" spans="1:8" x14ac:dyDescent="0.25">
      <c r="A408" s="70"/>
      <c r="B408" s="70"/>
      <c r="C408" s="23" t="s">
        <v>17</v>
      </c>
      <c r="D408" s="15" t="s">
        <v>18</v>
      </c>
      <c r="E408" s="95"/>
      <c r="F408" s="85"/>
      <c r="G408" s="60" t="s">
        <v>19</v>
      </c>
      <c r="H408" s="2" t="str">
        <f t="shared" si="207"/>
        <v>label values spnd_srcrv8 spnd_srcrv8val</v>
      </c>
    </row>
    <row r="409" spans="1:8" x14ac:dyDescent="0.25">
      <c r="A409" s="71"/>
      <c r="B409" s="71"/>
      <c r="C409" s="24" t="s">
        <v>20</v>
      </c>
      <c r="D409" s="18"/>
      <c r="E409" s="96"/>
      <c r="F409" s="86"/>
      <c r="G409" s="61" t="s">
        <v>19</v>
      </c>
      <c r="H409" s="2" t="str">
        <f t="shared" ref="H409" si="214">SUBSTITUTE(SUBSTITUTE(SUBSTITUTE(SUBSTITUTE(TRIM("notes "&amp;LOWER(B406)&amp;": "&amp;IF(OR(ISBLANK(E406),E406="",E406=0),"[No question wording available]",E406)&amp;" "&amp;C408&amp;": "&amp;D408&amp;IF(NOT(OR(ISBLANK(D409),D409="",D409=0)),"; "&amp;C409&amp;": "&amp;D409,""))," "&amp;CHAR(10),CHAR(10)),CHAR(10)," ")," "&amp;CHAR(13),CHAR(13)),CHAR(13)," ")</f>
        <v>notes spnd_srcrv8: Thinking about your experience in the last 7 days, which of the following did you or your household members use to meet your spending needs?  Select all that apply. Universe: All persons born before 2005</v>
      </c>
    </row>
    <row r="410" spans="1:8" x14ac:dyDescent="0.25">
      <c r="A410" s="69" t="s">
        <v>419</v>
      </c>
      <c r="B410" s="69" t="s">
        <v>420</v>
      </c>
      <c r="C410" s="22" t="s">
        <v>4</v>
      </c>
      <c r="D410" s="15" t="s">
        <v>395</v>
      </c>
      <c r="E410" s="94" t="s">
        <v>396</v>
      </c>
      <c r="F410" s="84" t="s">
        <v>84</v>
      </c>
      <c r="G410" s="36" t="s">
        <v>323</v>
      </c>
      <c r="H410" s="2" t="str">
        <f t="shared" si="203"/>
        <v>label variable spnd_srcrv9 "Sources of income and funds for spending needs"</v>
      </c>
    </row>
    <row r="411" spans="1:8" ht="45" x14ac:dyDescent="0.25">
      <c r="A411" s="70"/>
      <c r="B411" s="70"/>
      <c r="C411" s="23" t="s">
        <v>14</v>
      </c>
      <c r="D411" s="15" t="s">
        <v>421</v>
      </c>
      <c r="E411" s="95"/>
      <c r="F411" s="85"/>
      <c r="G411" s="60"/>
      <c r="H411" s="2" t="str">
        <f t="shared" ref="H411:H474" si="215">IFERROR(IF(AND(NOT(ISERROR(LEFT(D411,FIND(")",D411)-1)*1)),ISERROR(FIND("-",LEFT(D411,FIND(")",D411)-1))),EXACT(RIGHT(LEFT(D411,FIND(" ",D411)),LEN(LEFT(D411,FIND(" ",D411)))-FIND(")",D411)+1),") ")),SUBSTITUTE("label define "&amp;LOWER(B410)&amp;"val "&amp;SUBSTITUTE(SUBSTITUTE(SUBSTITUTE(SUBSTITUTE(D411,CHAR(34),"*"),") "," "&amp;CHAR(34))," "&amp;CHAR(10),CHAR(10)),CHAR(10),CHAR(34)&amp;" ")&amp;CHAR(34),"&lt;.m&gt;","-88"),""),"")</f>
        <v>label define spnd_srcrv9val 1 "School meal debit/EBT cards" -99 "Question seen but category not selected" -88 "Missing / Did not report"</v>
      </c>
    </row>
    <row r="412" spans="1:8" x14ac:dyDescent="0.25">
      <c r="A412" s="70"/>
      <c r="B412" s="70"/>
      <c r="C412" s="23" t="s">
        <v>17</v>
      </c>
      <c r="D412" s="15" t="s">
        <v>18</v>
      </c>
      <c r="E412" s="95"/>
      <c r="F412" s="85"/>
      <c r="G412" s="60" t="s">
        <v>19</v>
      </c>
      <c r="H412" s="2" t="str">
        <f t="shared" si="207"/>
        <v>label values spnd_srcrv9 spnd_srcrv9val</v>
      </c>
    </row>
    <row r="413" spans="1:8" x14ac:dyDescent="0.25">
      <c r="A413" s="71"/>
      <c r="B413" s="71"/>
      <c r="C413" s="24" t="s">
        <v>20</v>
      </c>
      <c r="D413" s="18"/>
      <c r="E413" s="96"/>
      <c r="F413" s="86"/>
      <c r="G413" s="61" t="s">
        <v>19</v>
      </c>
      <c r="H413" s="2" t="str">
        <f t="shared" ref="H413" si="216">SUBSTITUTE(SUBSTITUTE(SUBSTITUTE(SUBSTITUTE(TRIM("notes "&amp;LOWER(B410)&amp;": "&amp;IF(OR(ISBLANK(E410),E410="",E410=0),"[No question wording available]",E410)&amp;" "&amp;C412&amp;": "&amp;D412&amp;IF(NOT(OR(ISBLANK(D413),D413="",D413=0)),"; "&amp;C413&amp;": "&amp;D413,""))," "&amp;CHAR(10),CHAR(10)),CHAR(10)," ")," "&amp;CHAR(13),CHAR(13)),CHAR(13)," ")</f>
        <v>notes spnd_srcrv9: Thinking about your experience in the last 7 days, which of the following did you or your household members use to meet your spending needs?  Select all that apply. Universe: All persons born before 2005</v>
      </c>
    </row>
    <row r="414" spans="1:8" x14ac:dyDescent="0.25">
      <c r="A414" s="69" t="s">
        <v>422</v>
      </c>
      <c r="B414" s="69" t="s">
        <v>423</v>
      </c>
      <c r="C414" s="22" t="s">
        <v>4</v>
      </c>
      <c r="D414" s="15" t="s">
        <v>395</v>
      </c>
      <c r="E414" s="94" t="s">
        <v>396</v>
      </c>
      <c r="F414" s="84" t="s">
        <v>84</v>
      </c>
      <c r="G414" s="36" t="s">
        <v>323</v>
      </c>
      <c r="H414" s="2" t="str">
        <f t="shared" si="203"/>
        <v>label variable spnd_srcrv10 "Sources of income and funds for spending needs"</v>
      </c>
    </row>
    <row r="415" spans="1:8" ht="45" x14ac:dyDescent="0.25">
      <c r="A415" s="70"/>
      <c r="B415" s="70"/>
      <c r="C415" s="23" t="s">
        <v>14</v>
      </c>
      <c r="D415" s="15" t="s">
        <v>424</v>
      </c>
      <c r="E415" s="95"/>
      <c r="F415" s="85"/>
      <c r="G415" s="60"/>
      <c r="H415" s="2" t="str">
        <f t="shared" ref="H415:H478" si="217">IFERROR(IF(AND(NOT(ISERROR(LEFT(D415,FIND(")",D415)-1)*1)),ISERROR(FIND("-",LEFT(D415,FIND(")",D415)-1))),EXACT(RIGHT(LEFT(D415,FIND(" ",D415)),LEN(LEFT(D415,FIND(" ",D415)))-FIND(")",D415)+1),") ")),SUBSTITUTE("label define "&amp;LOWER(B414)&amp;"val "&amp;SUBSTITUTE(SUBSTITUTE(SUBSTITUTE(SUBSTITUTE(D415,CHAR(34),"*"),") "," "&amp;CHAR(34))," "&amp;CHAR(10),CHAR(10)),CHAR(10),CHAR(34)&amp;" ")&amp;CHAR(34),"&lt;.m&gt;","-88"),""),"")</f>
        <v>label define spnd_srcrv10val 1 "Government rental assistance" -99 "Question seen but category not selected" -88 "Missing / Did not report"</v>
      </c>
    </row>
    <row r="416" spans="1:8" x14ac:dyDescent="0.25">
      <c r="A416" s="70"/>
      <c r="B416" s="70"/>
      <c r="C416" s="23" t="s">
        <v>17</v>
      </c>
      <c r="D416" s="15" t="s">
        <v>18</v>
      </c>
      <c r="E416" s="95"/>
      <c r="F416" s="85"/>
      <c r="G416" s="60" t="s">
        <v>19</v>
      </c>
      <c r="H416" s="2" t="str">
        <f t="shared" si="207"/>
        <v>label values spnd_srcrv10 spnd_srcrv10val</v>
      </c>
    </row>
    <row r="417" spans="1:8" x14ac:dyDescent="0.25">
      <c r="A417" s="71"/>
      <c r="B417" s="71"/>
      <c r="C417" s="24" t="s">
        <v>20</v>
      </c>
      <c r="D417" s="18"/>
      <c r="E417" s="96"/>
      <c r="F417" s="86"/>
      <c r="G417" s="61" t="s">
        <v>19</v>
      </c>
      <c r="H417" s="2" t="str">
        <f t="shared" ref="H417" si="218">SUBSTITUTE(SUBSTITUTE(SUBSTITUTE(SUBSTITUTE(TRIM("notes "&amp;LOWER(B414)&amp;": "&amp;IF(OR(ISBLANK(E414),E414="",E414=0),"[No question wording available]",E414)&amp;" "&amp;C416&amp;": "&amp;D416&amp;IF(NOT(OR(ISBLANK(D417),D417="",D417=0)),"; "&amp;C417&amp;": "&amp;D417,""))," "&amp;CHAR(10),CHAR(10)),CHAR(10)," ")," "&amp;CHAR(13),CHAR(13)),CHAR(13)," ")</f>
        <v>notes spnd_srcrv10: Thinking about your experience in the last 7 days, which of the following did you or your household members use to meet your spending needs?  Select all that apply. Universe: All persons born before 2005</v>
      </c>
    </row>
    <row r="418" spans="1:8" x14ac:dyDescent="0.25">
      <c r="A418" s="69" t="s">
        <v>425</v>
      </c>
      <c r="B418" s="69" t="s">
        <v>426</v>
      </c>
      <c r="C418" s="22" t="s">
        <v>4</v>
      </c>
      <c r="D418" s="15" t="s">
        <v>395</v>
      </c>
      <c r="E418" s="94" t="s">
        <v>396</v>
      </c>
      <c r="F418" s="84" t="s">
        <v>84</v>
      </c>
      <c r="G418" s="36" t="s">
        <v>323</v>
      </c>
      <c r="H418" s="2" t="str">
        <f t="shared" si="203"/>
        <v>label variable spnd_srcrv11 "Sources of income and funds for spending needs"</v>
      </c>
    </row>
    <row r="419" spans="1:8" ht="45" x14ac:dyDescent="0.25">
      <c r="A419" s="70"/>
      <c r="B419" s="70"/>
      <c r="C419" s="23" t="s">
        <v>14</v>
      </c>
      <c r="D419" s="15" t="s">
        <v>427</v>
      </c>
      <c r="E419" s="95"/>
      <c r="F419" s="85"/>
      <c r="G419" s="60"/>
      <c r="H419" s="2" t="str">
        <f t="shared" ref="H419:H482" si="219">IFERROR(IF(AND(NOT(ISERROR(LEFT(D419,FIND(")",D419)-1)*1)),ISERROR(FIND("-",LEFT(D419,FIND(")",D419)-1))),EXACT(RIGHT(LEFT(D419,FIND(" ",D419)),LEN(LEFT(D419,FIND(" ",D419)))-FIND(")",D419)+1),") ")),SUBSTITUTE("label define "&amp;LOWER(B418)&amp;"val "&amp;SUBSTITUTE(SUBSTITUTE(SUBSTITUTE(SUBSTITUTE(D419,CHAR(34),"*"),") "," "&amp;CHAR(34))," "&amp;CHAR(10),CHAR(10)),CHAR(10),CHAR(34)&amp;" ")&amp;CHAR(34),"&lt;.m&gt;","-88"),""),"")</f>
        <v>label define spnd_srcrv11val 1 "Other_specify" -99 "Question seen but category not selected" -88 "Missing / Did not report"</v>
      </c>
    </row>
    <row r="420" spans="1:8" x14ac:dyDescent="0.25">
      <c r="A420" s="70"/>
      <c r="B420" s="70"/>
      <c r="C420" s="23" t="s">
        <v>17</v>
      </c>
      <c r="D420" s="15" t="s">
        <v>18</v>
      </c>
      <c r="E420" s="95"/>
      <c r="F420" s="85"/>
      <c r="G420" s="60" t="s">
        <v>19</v>
      </c>
      <c r="H420" s="2" t="str">
        <f t="shared" si="207"/>
        <v>label values spnd_srcrv11 spnd_srcrv11val</v>
      </c>
    </row>
    <row r="421" spans="1:8" x14ac:dyDescent="0.25">
      <c r="A421" s="71"/>
      <c r="B421" s="71"/>
      <c r="C421" s="24" t="s">
        <v>20</v>
      </c>
      <c r="D421" s="18"/>
      <c r="E421" s="96"/>
      <c r="F421" s="86"/>
      <c r="G421" s="61" t="s">
        <v>19</v>
      </c>
      <c r="H421" s="2" t="str">
        <f t="shared" ref="H421" si="220">SUBSTITUTE(SUBSTITUTE(SUBSTITUTE(SUBSTITUTE(TRIM("notes "&amp;LOWER(B418)&amp;": "&amp;IF(OR(ISBLANK(E418),E418="",E418=0),"[No question wording available]",E418)&amp;" "&amp;C420&amp;": "&amp;D420&amp;IF(NOT(OR(ISBLANK(D421),D421="",D421=0)),"; "&amp;C421&amp;": "&amp;D421,""))," "&amp;CHAR(10),CHAR(10)),CHAR(10)," ")," "&amp;CHAR(13),CHAR(13)),CHAR(13)," ")</f>
        <v>notes spnd_srcrv11: Thinking about your experience in the last 7 days, which of the following did you or your household members use to meet your spending needs?  Select all that apply. Universe: All persons born before 2005</v>
      </c>
    </row>
    <row r="422" spans="1:8" x14ac:dyDescent="0.25">
      <c r="A422" s="69" t="s">
        <v>428</v>
      </c>
      <c r="B422" s="69" t="s">
        <v>429</v>
      </c>
      <c r="C422" s="22" t="s">
        <v>4</v>
      </c>
      <c r="D422" s="13" t="s">
        <v>430</v>
      </c>
      <c r="E422" s="90" t="s">
        <v>431</v>
      </c>
      <c r="F422" s="84" t="s">
        <v>33</v>
      </c>
      <c r="G422" s="13" t="s">
        <v>13</v>
      </c>
      <c r="H422" s="2" t="str">
        <f t="shared" si="203"/>
        <v>label variable curfoodsuf "Household food sufficiency for last 7 days"</v>
      </c>
    </row>
    <row r="423" spans="1:8" ht="90" x14ac:dyDescent="0.25">
      <c r="A423" s="70"/>
      <c r="B423" s="70"/>
      <c r="C423" s="23" t="s">
        <v>14</v>
      </c>
      <c r="D423" s="15" t="s">
        <v>432</v>
      </c>
      <c r="E423" s="91"/>
      <c r="F423" s="85"/>
      <c r="G423" s="15"/>
      <c r="H423" s="2" t="str">
        <f t="shared" ref="H423:H486" si="221">IFERROR(IF(AND(NOT(ISERROR(LEFT(D423,FIND(")",D423)-1)*1)),ISERROR(FIND("-",LEFT(D423,FIND(")",D423)-1))),EXACT(RIGHT(LEFT(D423,FIND(" ",D423)),LEN(LEFT(D423,FIND(" ",D423)))-FIND(")",D423)+1),") ")),SUBSTITUTE("label define "&amp;LOWER(B422)&amp;"val "&amp;SUBSTITUTE(SUBSTITUTE(SUBSTITUTE(SUBSTITUTE(D423,CHAR(34),"*"),") "," "&amp;CHAR(34))," "&amp;CHAR(10),CHAR(10)),CHAR(10),CHAR(34)&amp;" ")&amp;CHAR(34),"&lt;.m&gt;","-88"),""),"")</f>
        <v>label define curfoodsufval 1 "Enough of the kinds of food (I/we "wanted to eat" 2 "Enough, but not always the kinds of food (I/we "wanted to eat" 3 "Sometimes not enough to eat" 4 "Often not enough to eat" -99 "Question seen but category not selected" -88 "Missing / Did not report"</v>
      </c>
    </row>
    <row r="424" spans="1:8" x14ac:dyDescent="0.25">
      <c r="A424" s="70"/>
      <c r="B424" s="70"/>
      <c r="C424" s="23" t="s">
        <v>17</v>
      </c>
      <c r="D424" s="15" t="s">
        <v>18</v>
      </c>
      <c r="E424" s="91"/>
      <c r="F424" s="85"/>
      <c r="G424" s="15" t="s">
        <v>19</v>
      </c>
      <c r="H424" s="2" t="str">
        <f t="shared" si="207"/>
        <v>label values curfoodsuf curfoodsufval</v>
      </c>
    </row>
    <row r="425" spans="1:8" x14ac:dyDescent="0.25">
      <c r="A425" s="71"/>
      <c r="B425" s="71"/>
      <c r="C425" s="24" t="s">
        <v>20</v>
      </c>
      <c r="D425" s="18"/>
      <c r="E425" s="92"/>
      <c r="F425" s="86"/>
      <c r="G425" s="18" t="s">
        <v>19</v>
      </c>
      <c r="H425" s="2" t="str">
        <f t="shared" ref="H425" si="222">SUBSTITUTE(SUBSTITUTE(SUBSTITUTE(SUBSTITUTE(TRIM("notes "&amp;LOWER(B422)&amp;": "&amp;IF(OR(ISBLANK(E422),E422="",E422=0),"[No question wording available]",E422)&amp;" "&amp;C424&amp;": "&amp;D424&amp;IF(NOT(OR(ISBLANK(D425),D425="",D425=0)),"; "&amp;C425&amp;": "&amp;D425,""))," "&amp;CHAR(10),CHAR(10)),CHAR(10)," ")," "&amp;CHAR(13),CHAR(13)),CHAR(13)," ")</f>
        <v>notes curfoodsuf: Getting enough food can also be a problem for some people. In the last 7 days, which of these statements best describes the food eaten in your household? Select only one answer. Universe: All persons born before 2005</v>
      </c>
    </row>
    <row r="426" spans="1:8" x14ac:dyDescent="0.25">
      <c r="A426" s="69" t="s">
        <v>433</v>
      </c>
      <c r="B426" s="69" t="s">
        <v>434</v>
      </c>
      <c r="C426" s="22" t="s">
        <v>4</v>
      </c>
      <c r="D426" s="15" t="s">
        <v>435</v>
      </c>
      <c r="E426" s="94" t="s">
        <v>436</v>
      </c>
      <c r="F426" s="84" t="s">
        <v>158</v>
      </c>
      <c r="G426" s="13" t="s">
        <v>13</v>
      </c>
      <c r="H426" s="2" t="str">
        <f t="shared" si="203"/>
        <v>label variable childfood "Children not eating enough because we couldn't afford enough food"</v>
      </c>
    </row>
    <row r="427" spans="1:8" ht="75" x14ac:dyDescent="0.25">
      <c r="A427" s="70"/>
      <c r="B427" s="70"/>
      <c r="C427" s="23" t="s">
        <v>14</v>
      </c>
      <c r="D427" s="15" t="s">
        <v>437</v>
      </c>
      <c r="E427" s="95"/>
      <c r="F427" s="85"/>
      <c r="G427" s="15"/>
      <c r="H427" s="2" t="str">
        <f t="shared" ref="H427:H490" si="223">IFERROR(IF(AND(NOT(ISERROR(LEFT(D427,FIND(")",D427)-1)*1)),ISERROR(FIND("-",LEFT(D427,FIND(")",D427)-1))),EXACT(RIGHT(LEFT(D427,FIND(" ",D427)),LEN(LEFT(D427,FIND(" ",D427)))-FIND(")",D427)+1),") ")),SUBSTITUTE("label define "&amp;LOWER(B426)&amp;"val "&amp;SUBSTITUTE(SUBSTITUTE(SUBSTITUTE(SUBSTITUTE(D427,CHAR(34),"*"),") "," "&amp;CHAR(34))," "&amp;CHAR(10),CHAR(10)),CHAR(10),CHAR(34)&amp;" ")&amp;CHAR(34),"&lt;.m&gt;","-88"),""),"")</f>
        <v>label define childfoodval 1 "Often true" 2 "Sometimes true" 3 "Never true" -99 "Question seen but category not selected" -88 "Missing / Did not report"</v>
      </c>
    </row>
    <row r="428" spans="1:8" x14ac:dyDescent="0.25">
      <c r="A428" s="70"/>
      <c r="B428" s="70"/>
      <c r="C428" s="23" t="s">
        <v>17</v>
      </c>
      <c r="D428" s="15" t="s">
        <v>438</v>
      </c>
      <c r="E428" s="95"/>
      <c r="F428" s="85"/>
      <c r="G428" s="15" t="s">
        <v>19</v>
      </c>
      <c r="H428" s="2" t="str">
        <f t="shared" si="207"/>
        <v>label values childfood childfoodval</v>
      </c>
    </row>
    <row r="429" spans="1:8" x14ac:dyDescent="0.25">
      <c r="A429" s="71"/>
      <c r="B429" s="71"/>
      <c r="C429" s="24" t="s">
        <v>20</v>
      </c>
      <c r="D429" s="18"/>
      <c r="E429" s="96"/>
      <c r="F429" s="86"/>
      <c r="G429" s="18" t="s">
        <v>19</v>
      </c>
      <c r="H429" s="2" t="str">
        <f t="shared" ref="H429" si="224">SUBSTITUTE(SUBSTITUTE(SUBSTITUTE(SUBSTITUTE(TRIM("notes "&amp;LOWER(B426)&amp;": "&amp;IF(OR(ISBLANK(E426),E426="",E426=0),"[No question wording available]",E426)&amp;" "&amp;C428&amp;": "&amp;D428&amp;IF(NOT(OR(ISBLANK(D429),D429="",D429=0)),"; "&amp;C429&amp;": "&amp;D429,""))," "&amp;CHAR(10),CHAR(10)),CHAR(10)," ")," "&amp;CHAR(13),CHAR(13)),CHAR(13)," ")</f>
        <v>notes childfood: Please indicate whether the next statement was often true, sometimes true, or never true in the last 7 days for the children living in your household who are under 18 years old.  "The children were not eating enough because we just couldn't afford enough food." Universe: If CURFOODSUF in (2, 3, 4) and HHLD_NUMKID &gt; 0</v>
      </c>
    </row>
    <row r="430" spans="1:8" x14ac:dyDescent="0.25">
      <c r="A430" s="69" t="s">
        <v>439</v>
      </c>
      <c r="B430" s="69" t="s">
        <v>440</v>
      </c>
      <c r="C430" s="22" t="s">
        <v>4</v>
      </c>
      <c r="D430" s="15" t="s">
        <v>441</v>
      </c>
      <c r="E430" s="90" t="s">
        <v>442</v>
      </c>
      <c r="F430" s="84" t="s">
        <v>84</v>
      </c>
      <c r="G430" s="59" t="s">
        <v>13</v>
      </c>
      <c r="H430" s="2" t="str">
        <f t="shared" si="203"/>
        <v>label variable foodrsnrv1 "Why did you not have enough to eat? Couldn't afford to buy more food"</v>
      </c>
    </row>
    <row r="431" spans="1:8" ht="45" x14ac:dyDescent="0.25">
      <c r="A431" s="70"/>
      <c r="B431" s="70"/>
      <c r="C431" s="23" t="s">
        <v>14</v>
      </c>
      <c r="D431" s="15" t="s">
        <v>443</v>
      </c>
      <c r="E431" s="91"/>
      <c r="F431" s="85"/>
      <c r="G431" s="60"/>
      <c r="H431" s="2" t="str">
        <f t="shared" ref="H431:H494" si="225">IFERROR(IF(AND(NOT(ISERROR(LEFT(D431,FIND(")",D431)-1)*1)),ISERROR(FIND("-",LEFT(D431,FIND(")",D431)-1))),EXACT(RIGHT(LEFT(D431,FIND(" ",D431)),LEN(LEFT(D431,FIND(" ",D431)))-FIND(")",D431)+1),") ")),SUBSTITUTE("label define "&amp;LOWER(B430)&amp;"val "&amp;SUBSTITUTE(SUBSTITUTE(SUBSTITUTE(SUBSTITUTE(D431,CHAR(34),"*"),") "," "&amp;CHAR(34))," "&amp;CHAR(10),CHAR(10)),CHAR(10),CHAR(34)&amp;" ")&amp;CHAR(34),"&lt;.m&gt;","-88"),""),"")</f>
        <v>label define foodrsnrv1val 1 "Couldn’t afford to buy more food" -99 "Question seen but category not selected" -88 "Missing / Did not report"</v>
      </c>
    </row>
    <row r="432" spans="1:8" x14ac:dyDescent="0.25">
      <c r="A432" s="70"/>
      <c r="B432" s="70"/>
      <c r="C432" s="23" t="s">
        <v>17</v>
      </c>
      <c r="D432" s="15" t="s">
        <v>444</v>
      </c>
      <c r="E432" s="91"/>
      <c r="F432" s="85"/>
      <c r="G432" s="60" t="s">
        <v>19</v>
      </c>
      <c r="H432" s="2" t="str">
        <f t="shared" si="207"/>
        <v>label values foodrsnrv1 foodrsnrv1val</v>
      </c>
    </row>
    <row r="433" spans="1:8" x14ac:dyDescent="0.25">
      <c r="A433" s="71"/>
      <c r="B433" s="71"/>
      <c r="C433" s="24" t="s">
        <v>20</v>
      </c>
      <c r="D433" s="18"/>
      <c r="E433" s="92"/>
      <c r="F433" s="86"/>
      <c r="G433" s="61" t="s">
        <v>19</v>
      </c>
      <c r="H433" s="2" t="str">
        <f t="shared" ref="H433" si="226">SUBSTITUTE(SUBSTITUTE(SUBSTITUTE(SUBSTITUTE(TRIM("notes "&amp;LOWER(B430)&amp;": "&amp;IF(OR(ISBLANK(E430),E430="",E430=0),"[No question wording available]",E430)&amp;" "&amp;C432&amp;": "&amp;D432&amp;IF(NOT(OR(ISBLANK(D433),D433="",D433=0)),"; "&amp;C433&amp;": "&amp;D433,""))," "&amp;CHAR(10),CHAR(10)),CHAR(10)," ")," "&amp;CHAR(13),CHAR(13)),CHAR(13)," ")</f>
        <v>notes foodrsnrv1: Why did you not have enough to eat  (or not what you wanted to eat)? Choose all that  apply. - Couldn’t afford to buy more food Universe: If CURFOODSUF in (2, 3, 4)</v>
      </c>
    </row>
    <row r="434" spans="1:8" ht="30" x14ac:dyDescent="0.25">
      <c r="A434" s="69" t="s">
        <v>439</v>
      </c>
      <c r="B434" s="69" t="s">
        <v>445</v>
      </c>
      <c r="C434" s="22" t="s">
        <v>4</v>
      </c>
      <c r="D434" s="13" t="s">
        <v>446</v>
      </c>
      <c r="E434" s="90" t="s">
        <v>447</v>
      </c>
      <c r="F434" s="84" t="s">
        <v>84</v>
      </c>
      <c r="G434" s="59" t="s">
        <v>13</v>
      </c>
      <c r="H434" s="2" t="str">
        <f t="shared" si="203"/>
        <v>label variable foodrsnrv2 "Why did you not have enough to eat? Couldn’t get out to buy food (for example, didn’t have transportation, or had mobility or health problems that prevented you from getting out)  "</v>
      </c>
    </row>
    <row r="435" spans="1:8" ht="60" x14ac:dyDescent="0.25">
      <c r="A435" s="70"/>
      <c r="B435" s="70"/>
      <c r="C435" s="23" t="s">
        <v>14</v>
      </c>
      <c r="D435" s="15" t="s">
        <v>448</v>
      </c>
      <c r="E435" s="91"/>
      <c r="F435" s="85"/>
      <c r="G435" s="60"/>
      <c r="H435" s="2" t="str">
        <f t="shared" ref="H435:H498" si="227">IFERROR(IF(AND(NOT(ISERROR(LEFT(D435,FIND(")",D435)-1)*1)),ISERROR(FIND("-",LEFT(D435,FIND(")",D435)-1))),EXACT(RIGHT(LEFT(D435,FIND(" ",D435)),LEN(LEFT(D435,FIND(" ",D435)))-FIND(")",D435)+1),") ")),SUBSTITUTE("label define "&amp;LOWER(B434)&amp;"val "&amp;SUBSTITUTE(SUBSTITUTE(SUBSTITUTE(SUBSTITUTE(D435,CHAR(34),"*"),") "," "&amp;CHAR(34))," "&amp;CHAR(10),CHAR(10)),CHAR(10),CHAR(34)&amp;" ")&amp;CHAR(34),"&lt;.m&gt;","-88"),""),"")</f>
        <v>label define foodrsnrv2val 1 "Couldn’t get to store to buy food because didn’t have transportation, have mobility or health limitations that prevent you from getting out" -99 "Question seen but category not selected" -88 "Missing / Did not report  "</v>
      </c>
    </row>
    <row r="436" spans="1:8" x14ac:dyDescent="0.25">
      <c r="A436" s="70"/>
      <c r="B436" s="70"/>
      <c r="C436" s="23" t="s">
        <v>17</v>
      </c>
      <c r="D436" s="15" t="s">
        <v>444</v>
      </c>
      <c r="E436" s="91"/>
      <c r="F436" s="85"/>
      <c r="G436" s="60" t="s">
        <v>19</v>
      </c>
      <c r="H436" s="2" t="str">
        <f t="shared" si="207"/>
        <v>label values foodrsnrv2 foodrsnrv2val</v>
      </c>
    </row>
    <row r="437" spans="1:8" x14ac:dyDescent="0.25">
      <c r="A437" s="71"/>
      <c r="B437" s="71"/>
      <c r="C437" s="24" t="s">
        <v>20</v>
      </c>
      <c r="D437" s="18"/>
      <c r="E437" s="92"/>
      <c r="F437" s="86"/>
      <c r="G437" s="61" t="s">
        <v>19</v>
      </c>
      <c r="H437" s="2" t="str">
        <f t="shared" ref="H437" si="228">SUBSTITUTE(SUBSTITUTE(SUBSTITUTE(SUBSTITUTE(TRIM("notes "&amp;LOWER(B434)&amp;": "&amp;IF(OR(ISBLANK(E434),E434="",E434=0),"[No question wording available]",E434)&amp;" "&amp;C436&amp;": "&amp;D436&amp;IF(NOT(OR(ISBLANK(D437),D437="",D437=0)),"; "&amp;C437&amp;": "&amp;D437,""))," "&amp;CHAR(10),CHAR(10)),CHAR(10)," ")," "&amp;CHAR(13),CHAR(13)),CHAR(13)," ")</f>
        <v>notes foodrsnrv2: Why did you not have enough to eat  (or not what you wanted to eat)? Choose all that  apply. - Couldn’t get out to buy food (for example, didn’t have transportation, or had mobility or health problems that prevented you from getting out) Universe: If CURFOODSUF in (2, 3, 4)</v>
      </c>
    </row>
    <row r="438" spans="1:8" x14ac:dyDescent="0.25">
      <c r="A438" s="69" t="s">
        <v>439</v>
      </c>
      <c r="B438" s="69" t="s">
        <v>449</v>
      </c>
      <c r="C438" s="22" t="s">
        <v>4</v>
      </c>
      <c r="D438" s="13" t="s">
        <v>450</v>
      </c>
      <c r="E438" s="83" t="s">
        <v>451</v>
      </c>
      <c r="F438" s="76" t="s">
        <v>84</v>
      </c>
      <c r="G438" s="59" t="s">
        <v>13</v>
      </c>
      <c r="H438" s="2" t="str">
        <f t="shared" si="203"/>
        <v>label variable foodrsnrv3 "Why did you not have enough to eat? Safety concerns or no delivery"</v>
      </c>
    </row>
    <row r="439" spans="1:8" ht="45" x14ac:dyDescent="0.25">
      <c r="A439" s="70"/>
      <c r="B439" s="70"/>
      <c r="C439" s="23" t="s">
        <v>14</v>
      </c>
      <c r="D439" s="15" t="s">
        <v>452</v>
      </c>
      <c r="E439" s="83"/>
      <c r="F439" s="76"/>
      <c r="G439" s="60"/>
      <c r="H439" s="2" t="str">
        <f t="shared" ref="H439:H502" si="229">IFERROR(IF(AND(NOT(ISERROR(LEFT(D439,FIND(")",D439)-1)*1)),ISERROR(FIND("-",LEFT(D439,FIND(")",D439)-1))),EXACT(RIGHT(LEFT(D439,FIND(" ",D439)),LEN(LEFT(D439,FIND(" ",D439)))-FIND(")",D439)+1),") ")),SUBSTITUTE("label define "&amp;LOWER(B438)&amp;"val "&amp;SUBSTITUTE(SUBSTITUTE(SUBSTITUTE(SUBSTITUTE(D439,CHAR(34),"*"),") "," "&amp;CHAR(34))," "&amp;CHAR(10),CHAR(10)),CHAR(10),CHAR(34)&amp;" ")&amp;CHAR(34),"&lt;.m&gt;","-88"),""),"")</f>
        <v>label define foodrsnrv3val 1 "Couldn’t go to store due to safety concerns and delivery not available" -99 "Question seen but category not selected" -88 "Missing / Did not report"</v>
      </c>
    </row>
    <row r="440" spans="1:8" x14ac:dyDescent="0.25">
      <c r="A440" s="70"/>
      <c r="B440" s="70"/>
      <c r="C440" s="23" t="s">
        <v>17</v>
      </c>
      <c r="D440" s="15" t="s">
        <v>444</v>
      </c>
      <c r="E440" s="83"/>
      <c r="F440" s="76"/>
      <c r="G440" s="60" t="s">
        <v>19</v>
      </c>
      <c r="H440" s="2" t="str">
        <f t="shared" si="207"/>
        <v>label values foodrsnrv3 foodrsnrv3val</v>
      </c>
    </row>
    <row r="441" spans="1:8" x14ac:dyDescent="0.25">
      <c r="A441" s="71"/>
      <c r="B441" s="71"/>
      <c r="C441" s="24" t="s">
        <v>20</v>
      </c>
      <c r="D441" s="18"/>
      <c r="E441" s="83"/>
      <c r="F441" s="76"/>
      <c r="G441" s="61" t="s">
        <v>19</v>
      </c>
      <c r="H441" s="2" t="str">
        <f t="shared" ref="H441" si="230">SUBSTITUTE(SUBSTITUTE(SUBSTITUTE(SUBSTITUTE(TRIM("notes "&amp;LOWER(B438)&amp;": "&amp;IF(OR(ISBLANK(E438),E438="",E438=0),"[No question wording available]",E438)&amp;" "&amp;C440&amp;": "&amp;D440&amp;IF(NOT(OR(ISBLANK(D441),D441="",D441=0)),"; "&amp;C441&amp;": "&amp;D441,""))," "&amp;CHAR(10),CHAR(10)),CHAR(10)," ")," "&amp;CHAR(13),CHAR(13)),CHAR(13)," ")</f>
        <v>notes foodrsnrv3: Why did you not have enough to eat  (or not what you wanted to eat)? Choose all that  apply. - Afraid to go or didn’t want to go out to buy food Universe: If CURFOODSUF in (2, 3, 4)</v>
      </c>
    </row>
    <row r="442" spans="1:8" x14ac:dyDescent="0.25">
      <c r="A442" s="69" t="s">
        <v>439</v>
      </c>
      <c r="B442" s="69" t="s">
        <v>453</v>
      </c>
      <c r="C442" s="22" t="s">
        <v>4</v>
      </c>
      <c r="D442" s="13" t="s">
        <v>454</v>
      </c>
      <c r="E442" s="83" t="s">
        <v>455</v>
      </c>
      <c r="F442" s="76" t="s">
        <v>84</v>
      </c>
      <c r="G442" s="59" t="s">
        <v>13</v>
      </c>
      <c r="H442" s="2" t="str">
        <f t="shared" si="203"/>
        <v>label variable foodrsnrv4 "Why did you not have enough to eat? No reason"</v>
      </c>
    </row>
    <row r="443" spans="1:8" ht="45" x14ac:dyDescent="0.25">
      <c r="A443" s="70"/>
      <c r="B443" s="70"/>
      <c r="C443" s="23" t="s">
        <v>14</v>
      </c>
      <c r="D443" s="15" t="s">
        <v>456</v>
      </c>
      <c r="E443" s="83"/>
      <c r="F443" s="76"/>
      <c r="G443" s="60"/>
      <c r="H443" s="2" t="str">
        <f t="shared" ref="H443:H506" si="231">IFERROR(IF(AND(NOT(ISERROR(LEFT(D443,FIND(")",D443)-1)*1)),ISERROR(FIND("-",LEFT(D443,FIND(")",D443)-1))),EXACT(RIGHT(LEFT(D443,FIND(" ",D443)),LEN(LEFT(D443,FIND(" ",D443)))-FIND(")",D443)+1),") ")),SUBSTITUTE("label define "&amp;LOWER(B442)&amp;"val "&amp;SUBSTITUTE(SUBSTITUTE(SUBSTITUTE(SUBSTITUTE(D443,CHAR(34),"*"),") "," "&amp;CHAR(34))," "&amp;CHAR(10),CHAR(10)),CHAR(10),CHAR(34)&amp;" ")&amp;CHAR(34),"&lt;.m&gt;","-88"),""),"")</f>
        <v>label define foodrsnrv4val 1 "None" -99 "Question seen but category not selected" -88 "Missing / Did not report"</v>
      </c>
    </row>
    <row r="444" spans="1:8" x14ac:dyDescent="0.25">
      <c r="A444" s="70"/>
      <c r="B444" s="70"/>
      <c r="C444" s="23" t="s">
        <v>17</v>
      </c>
      <c r="D444" s="15" t="s">
        <v>444</v>
      </c>
      <c r="E444" s="83"/>
      <c r="F444" s="76"/>
      <c r="G444" s="60" t="s">
        <v>19</v>
      </c>
      <c r="H444" s="2" t="str">
        <f t="shared" si="207"/>
        <v>label values foodrsnrv4 foodrsnrv4val</v>
      </c>
    </row>
    <row r="445" spans="1:8" x14ac:dyDescent="0.25">
      <c r="A445" s="71"/>
      <c r="B445" s="71"/>
      <c r="C445" s="24" t="s">
        <v>20</v>
      </c>
      <c r="D445" s="18" t="s">
        <v>119</v>
      </c>
      <c r="E445" s="83"/>
      <c r="F445" s="76"/>
      <c r="G445" s="61" t="s">
        <v>19</v>
      </c>
      <c r="H445" s="2" t="str">
        <f t="shared" ref="H445" si="232">SUBSTITUTE(SUBSTITUTE(SUBSTITUTE(SUBSTITUTE(TRIM("notes "&amp;LOWER(B442)&amp;": "&amp;IF(OR(ISBLANK(E442),E442="",E442=0),"[No question wording available]",E442)&amp;" "&amp;C444&amp;": "&amp;D444&amp;IF(NOT(OR(ISBLANK(D445),D445="",D445=0)),"; "&amp;C445&amp;": "&amp;D445,""))," "&amp;CHAR(10),CHAR(10)),CHAR(10)," ")," "&amp;CHAR(13),CHAR(13)),CHAR(13)," ")</f>
        <v>notes foodrsnrv4: Why did you not have enough to eat  (or not what you wanted to eat)? Choose all that  apply. - Couldn’t get groceries or meals delivered to me Universe: If CURFOODSUF in (2, 3, 4); Internal Notes: This is an exclusive category</v>
      </c>
    </row>
    <row r="446" spans="1:8" x14ac:dyDescent="0.25">
      <c r="A446" s="69" t="s">
        <v>457</v>
      </c>
      <c r="B446" s="69" t="s">
        <v>458</v>
      </c>
      <c r="C446" s="22" t="s">
        <v>4</v>
      </c>
      <c r="D446" s="59" t="s">
        <v>459</v>
      </c>
      <c r="E446" s="83" t="s">
        <v>460</v>
      </c>
      <c r="F446" s="76" t="s">
        <v>26</v>
      </c>
      <c r="G446" s="59" t="s">
        <v>13</v>
      </c>
      <c r="H446" s="2" t="str">
        <f t="shared" si="203"/>
        <v>label variable freefood "During the last 7 days, did you or anyone in your household get free groceries or a free meal?"</v>
      </c>
    </row>
    <row r="447" spans="1:8" ht="60" x14ac:dyDescent="0.25">
      <c r="A447" s="70"/>
      <c r="B447" s="70"/>
      <c r="C447" s="23" t="s">
        <v>14</v>
      </c>
      <c r="D447" s="15" t="s">
        <v>153</v>
      </c>
      <c r="E447" s="83"/>
      <c r="F447" s="76"/>
      <c r="G447" s="60"/>
      <c r="H447" s="2" t="str">
        <f t="shared" ref="H447:H510" si="233">IFERROR(IF(AND(NOT(ISERROR(LEFT(D447,FIND(")",D447)-1)*1)),ISERROR(FIND("-",LEFT(D447,FIND(")",D447)-1))),EXACT(RIGHT(LEFT(D447,FIND(" ",D447)),LEN(LEFT(D447,FIND(" ",D447)))-FIND(")",D447)+1),") ")),SUBSTITUTE("label define "&amp;LOWER(B446)&amp;"val "&amp;SUBSTITUTE(SUBSTITUTE(SUBSTITUTE(SUBSTITUTE(D447,CHAR(34),"*"),") "," "&amp;CHAR(34))," "&amp;CHAR(10),CHAR(10)),CHAR(10),CHAR(34)&amp;" ")&amp;CHAR(34),"&lt;.m&gt;","-88"),""),"")</f>
        <v>label define freefoodval 1 "Yes" 2 "No" -99 "Question seen but category not selected" -88 "Missing / Did not report"</v>
      </c>
    </row>
    <row r="448" spans="1:8" x14ac:dyDescent="0.25">
      <c r="A448" s="70"/>
      <c r="B448" s="70"/>
      <c r="C448" s="23" t="s">
        <v>17</v>
      </c>
      <c r="D448" s="15" t="s">
        <v>18</v>
      </c>
      <c r="E448" s="83"/>
      <c r="F448" s="76"/>
      <c r="G448" s="60" t="s">
        <v>19</v>
      </c>
      <c r="H448" s="2" t="str">
        <f t="shared" si="207"/>
        <v>label values freefood freefoodval</v>
      </c>
    </row>
    <row r="449" spans="1:8" x14ac:dyDescent="0.25">
      <c r="A449" s="71"/>
      <c r="B449" s="71"/>
      <c r="C449" s="24" t="s">
        <v>20</v>
      </c>
      <c r="D449" s="18"/>
      <c r="E449" s="83"/>
      <c r="F449" s="76"/>
      <c r="G449" s="61" t="s">
        <v>19</v>
      </c>
      <c r="H449" s="2" t="str">
        <f t="shared" ref="H449" si="234">SUBSTITUTE(SUBSTITUTE(SUBSTITUTE(SUBSTITUTE(TRIM("notes "&amp;LOWER(B446)&amp;": "&amp;IF(OR(ISBLANK(E446),E446="",E446=0),"[No question wording available]",E446)&amp;" "&amp;C448&amp;": "&amp;D448&amp;IF(NOT(OR(ISBLANK(D449),D449="",D449=0)),"; "&amp;C449&amp;": "&amp;D449,""))," "&amp;CHAR(10),CHAR(10)),CHAR(10)," ")," "&amp;CHAR(13),CHAR(13)),CHAR(13)," ")</f>
        <v>notes freefood: During the last 7 days, did you or anyone in your household get free groceries from a food pantry, food bank, church, or other place that helps with free food? Select only one answer. Universe: All persons born before 2005</v>
      </c>
    </row>
    <row r="450" spans="1:8" x14ac:dyDescent="0.25">
      <c r="A450" s="69" t="s">
        <v>461</v>
      </c>
      <c r="B450" s="69" t="s">
        <v>462</v>
      </c>
      <c r="C450" s="22" t="s">
        <v>4</v>
      </c>
      <c r="D450" s="13" t="s">
        <v>463</v>
      </c>
      <c r="E450" s="83" t="s">
        <v>464</v>
      </c>
      <c r="F450" s="76" t="s">
        <v>84</v>
      </c>
      <c r="G450" s="59" t="s">
        <v>13</v>
      </c>
      <c r="H450" s="2" t="str">
        <f t="shared" si="203"/>
        <v>label variable schlfdhlp_rv1 "School food"</v>
      </c>
    </row>
    <row r="451" spans="1:8" ht="45" x14ac:dyDescent="0.25">
      <c r="A451" s="70"/>
      <c r="B451" s="70"/>
      <c r="C451" s="23" t="s">
        <v>14</v>
      </c>
      <c r="D451" s="15" t="s">
        <v>465</v>
      </c>
      <c r="E451" s="83"/>
      <c r="F451" s="76"/>
      <c r="G451" s="60"/>
      <c r="H451" s="2" t="str">
        <f t="shared" ref="H451:H514" si="235">IFERROR(IF(AND(NOT(ISERROR(LEFT(D451,FIND(")",D451)-1)*1)),ISERROR(FIND("-",LEFT(D451,FIND(")",D451)-1))),EXACT(RIGHT(LEFT(D451,FIND(" ",D451)),LEN(LEFT(D451,FIND(" ",D451)))-FIND(")",D451)+1),") ")),SUBSTITUTE("label define "&amp;LOWER(B450)&amp;"val "&amp;SUBSTITUTE(SUBSTITUTE(SUBSTITUTE(SUBSTITUTE(D451,CHAR(34),"*"),") "," "&amp;CHAR(34))," "&amp;CHAR(10),CHAR(10)),CHAR(10),CHAR(34)&amp;" ")&amp;CHAR(34),"&lt;.m&gt;","-88"),""),"")</f>
        <v>label define schlfdhlp_rv1val 1 "Receive free meals at school" -99 "Question seen but category not selected" -88 "Missing / Did not report"</v>
      </c>
    </row>
    <row r="452" spans="1:8" x14ac:dyDescent="0.25">
      <c r="A452" s="70"/>
      <c r="B452" s="70"/>
      <c r="C452" s="23" t="s">
        <v>17</v>
      </c>
      <c r="D452" s="15" t="s">
        <v>466</v>
      </c>
      <c r="E452" s="83"/>
      <c r="F452" s="76"/>
      <c r="G452" s="60" t="s">
        <v>19</v>
      </c>
      <c r="H452" s="2" t="str">
        <f t="shared" si="207"/>
        <v>label values schlfdhlp_rv1 schlfdhlp_rv1val</v>
      </c>
    </row>
    <row r="453" spans="1:8" x14ac:dyDescent="0.25">
      <c r="A453" s="71"/>
      <c r="B453" s="71"/>
      <c r="C453" s="24" t="s">
        <v>20</v>
      </c>
      <c r="D453" s="18"/>
      <c r="E453" s="83"/>
      <c r="F453" s="76"/>
      <c r="G453" s="61" t="s">
        <v>19</v>
      </c>
      <c r="H453" s="2" t="str">
        <f t="shared" ref="H453" si="236">SUBSTITUTE(SUBSTITUTE(SUBSTITUTE(SUBSTITUTE(TRIM("notes "&amp;LOWER(B450)&amp;": "&amp;IF(OR(ISBLANK(E450),E450="",E450=0),"[No question wording available]",E450)&amp;" "&amp;C452&amp;": "&amp;D452&amp;IF(NOT(OR(ISBLANK(D453),D453="",D453=0)),"; "&amp;C453&amp;": "&amp;D453,""))," "&amp;CHAR(10),CHAR(10)),CHAR(10)," ")," "&amp;CHAR(13),CHAR(13)),CHAR(13)," ")</f>
        <v>notes schlfdhlp_rv1: Did the student(s) …(select all that apply) Universe: If HHLD_NUMKID &gt; 0</v>
      </c>
    </row>
    <row r="454" spans="1:8" x14ac:dyDescent="0.25">
      <c r="A454" s="69" t="s">
        <v>461</v>
      </c>
      <c r="B454" s="69" t="s">
        <v>467</v>
      </c>
      <c r="C454" s="22" t="s">
        <v>4</v>
      </c>
      <c r="D454" s="13" t="s">
        <v>463</v>
      </c>
      <c r="E454" s="83" t="s">
        <v>464</v>
      </c>
      <c r="F454" s="76" t="s">
        <v>84</v>
      </c>
      <c r="G454" s="59" t="s">
        <v>13</v>
      </c>
      <c r="H454" s="2" t="str">
        <f t="shared" ref="H454:H517" si="237">"label variable "&amp;LOWER(B454)&amp;" "&amp;CHAR(34)&amp;D454&amp;CHAR(34)</f>
        <v>label variable schlfdhlp_rv2 "School food"</v>
      </c>
    </row>
    <row r="455" spans="1:8" ht="45" x14ac:dyDescent="0.25">
      <c r="A455" s="70"/>
      <c r="B455" s="70"/>
      <c r="C455" s="23" t="s">
        <v>14</v>
      </c>
      <c r="D455" s="15" t="s">
        <v>468</v>
      </c>
      <c r="E455" s="83"/>
      <c r="F455" s="76"/>
      <c r="G455" s="60"/>
      <c r="H455" s="2" t="str">
        <f t="shared" ref="H455:H518" si="238">IFERROR(IF(AND(NOT(ISERROR(LEFT(D455,FIND(")",D455)-1)*1)),ISERROR(FIND("-",LEFT(D455,FIND(")",D455)-1))),EXACT(RIGHT(LEFT(D455,FIND(" ",D455)),LEN(LEFT(D455,FIND(" ",D455)))-FIND(")",D455)+1),") ")),SUBSTITUTE("label define "&amp;LOWER(B454)&amp;"val "&amp;SUBSTITUTE(SUBSTITUTE(SUBSTITUTE(SUBSTITUTE(D455,CHAR(34),"*"),") "," "&amp;CHAR(34))," "&amp;CHAR(10),CHAR(10)),CHAR(10),CHAR(34)&amp;" ")&amp;CHAR(34),"&lt;.m&gt;","-88"),""),"")</f>
        <v>label define schlfdhlp_rv2val 1 "Pay for reduced-price meals at school" -99 "Question seen but category not selected" -88 "Missing / Did not report"</v>
      </c>
    </row>
    <row r="456" spans="1:8" x14ac:dyDescent="0.25">
      <c r="A456" s="70"/>
      <c r="B456" s="70"/>
      <c r="C456" s="23" t="s">
        <v>17</v>
      </c>
      <c r="D456" s="15" t="s">
        <v>469</v>
      </c>
      <c r="E456" s="83"/>
      <c r="F456" s="76"/>
      <c r="G456" s="60" t="s">
        <v>19</v>
      </c>
      <c r="H456" s="2" t="str">
        <f t="shared" si="207"/>
        <v>label values schlfdhlp_rv2 schlfdhlp_rv2val</v>
      </c>
    </row>
    <row r="457" spans="1:8" x14ac:dyDescent="0.25">
      <c r="A457" s="71"/>
      <c r="B457" s="71"/>
      <c r="C457" s="24" t="s">
        <v>20</v>
      </c>
      <c r="D457" s="18"/>
      <c r="E457" s="83"/>
      <c r="F457" s="76"/>
      <c r="G457" s="61" t="s">
        <v>19</v>
      </c>
      <c r="H457" s="2" t="str">
        <f t="shared" ref="H457" si="239">SUBSTITUTE(SUBSTITUTE(SUBSTITUTE(SUBSTITUTE(TRIM("notes "&amp;LOWER(B454)&amp;": "&amp;IF(OR(ISBLANK(E454),E454="",E454=0),"[No question wording available]",E454)&amp;" "&amp;C456&amp;": "&amp;D456&amp;IF(NOT(OR(ISBLANK(D457),D457="",D457=0)),"; "&amp;C457&amp;": "&amp;D457,""))," "&amp;CHAR(10),CHAR(10)),CHAR(10)," ")," "&amp;CHAR(13),CHAR(13)),CHAR(13)," ")</f>
        <v>notes schlfdhlp_rv2: Did the student(s) …(select all that apply) Universe: If THHLD_NUMKID &gt; 0</v>
      </c>
    </row>
    <row r="458" spans="1:8" x14ac:dyDescent="0.25">
      <c r="A458" s="69" t="s">
        <v>461</v>
      </c>
      <c r="B458" s="69" t="s">
        <v>470</v>
      </c>
      <c r="C458" s="22" t="s">
        <v>4</v>
      </c>
      <c r="D458" s="13" t="s">
        <v>463</v>
      </c>
      <c r="E458" s="83" t="s">
        <v>464</v>
      </c>
      <c r="F458" s="76" t="s">
        <v>84</v>
      </c>
      <c r="G458" s="59" t="s">
        <v>13</v>
      </c>
      <c r="H458" s="2" t="str">
        <f t="shared" si="237"/>
        <v>label variable schlfdhlp_rv3 "School food"</v>
      </c>
    </row>
    <row r="459" spans="1:8" ht="45" x14ac:dyDescent="0.25">
      <c r="A459" s="70"/>
      <c r="B459" s="70"/>
      <c r="C459" s="23" t="s">
        <v>14</v>
      </c>
      <c r="D459" s="15" t="s">
        <v>471</v>
      </c>
      <c r="E459" s="83"/>
      <c r="F459" s="76"/>
      <c r="G459" s="60"/>
      <c r="H459" s="2" t="str">
        <f t="shared" ref="H459:H522" si="240">IFERROR(IF(AND(NOT(ISERROR(LEFT(D459,FIND(")",D459)-1)*1)),ISERROR(FIND("-",LEFT(D459,FIND(")",D459)-1))),EXACT(RIGHT(LEFT(D459,FIND(" ",D459)),LEN(LEFT(D459,FIND(" ",D459)))-FIND(")",D459)+1),") ")),SUBSTITUTE("label define "&amp;LOWER(B458)&amp;"val "&amp;SUBSTITUTE(SUBSTITUTE(SUBSTITUTE(SUBSTITUTE(D459,CHAR(34),"*"),") "," "&amp;CHAR(34))," "&amp;CHAR(10),CHAR(10)),CHAR(10),CHAR(34)&amp;" ")&amp;CHAR(34),"&lt;.m&gt;","-88"),""),"")</f>
        <v>label define schlfdhlp_rv3val 1 "Pay full-price meals at school" -99 "Question seen but category not selected" -88 "Missing / Did not report"</v>
      </c>
    </row>
    <row r="460" spans="1:8" x14ac:dyDescent="0.25">
      <c r="A460" s="70"/>
      <c r="B460" s="70"/>
      <c r="C460" s="23" t="s">
        <v>17</v>
      </c>
      <c r="D460" s="15" t="s">
        <v>469</v>
      </c>
      <c r="E460" s="83"/>
      <c r="F460" s="76"/>
      <c r="G460" s="60" t="s">
        <v>19</v>
      </c>
      <c r="H460" s="2" t="str">
        <f t="shared" ref="H460:H520" si="241">IF(H459="","","label values "&amp;LOWER(B458)&amp;" "&amp;LOWER(B458)&amp;"val")</f>
        <v>label values schlfdhlp_rv3 schlfdhlp_rv3val</v>
      </c>
    </row>
    <row r="461" spans="1:8" x14ac:dyDescent="0.25">
      <c r="A461" s="71"/>
      <c r="B461" s="71"/>
      <c r="C461" s="24" t="s">
        <v>20</v>
      </c>
      <c r="D461" s="18"/>
      <c r="E461" s="83"/>
      <c r="F461" s="76"/>
      <c r="G461" s="61" t="s">
        <v>19</v>
      </c>
      <c r="H461" s="2" t="str">
        <f t="shared" ref="H461" si="242">SUBSTITUTE(SUBSTITUTE(SUBSTITUTE(SUBSTITUTE(TRIM("notes "&amp;LOWER(B458)&amp;": "&amp;IF(OR(ISBLANK(E458),E458="",E458=0),"[No question wording available]",E458)&amp;" "&amp;C460&amp;": "&amp;D460&amp;IF(NOT(OR(ISBLANK(D461),D461="",D461=0)),"; "&amp;C461&amp;": "&amp;D461,""))," "&amp;CHAR(10),CHAR(10)),CHAR(10)," ")," "&amp;CHAR(13),CHAR(13)),CHAR(13)," ")</f>
        <v>notes schlfdhlp_rv3: Did the student(s) …(select all that apply) Universe: If THHLD_NUMKID &gt; 0</v>
      </c>
    </row>
    <row r="462" spans="1:8" x14ac:dyDescent="0.25">
      <c r="A462" s="69" t="s">
        <v>461</v>
      </c>
      <c r="B462" s="69" t="s">
        <v>472</v>
      </c>
      <c r="C462" s="22" t="s">
        <v>4</v>
      </c>
      <c r="D462" s="13" t="s">
        <v>463</v>
      </c>
      <c r="E462" s="83" t="s">
        <v>464</v>
      </c>
      <c r="F462" s="76" t="s">
        <v>84</v>
      </c>
      <c r="G462" s="59" t="s">
        <v>13</v>
      </c>
      <c r="H462" s="2" t="str">
        <f t="shared" si="237"/>
        <v>label variable schlfdhlp_rv4 "School food"</v>
      </c>
    </row>
    <row r="463" spans="1:8" ht="45" x14ac:dyDescent="0.25">
      <c r="A463" s="70"/>
      <c r="B463" s="70"/>
      <c r="C463" s="23" t="s">
        <v>14</v>
      </c>
      <c r="D463" s="15" t="s">
        <v>473</v>
      </c>
      <c r="E463" s="83"/>
      <c r="F463" s="76"/>
      <c r="G463" s="60"/>
      <c r="H463" s="2" t="str">
        <f t="shared" ref="H463:H526" si="243">IFERROR(IF(AND(NOT(ISERROR(LEFT(D463,FIND(")",D463)-1)*1)),ISERROR(FIND("-",LEFT(D463,FIND(")",D463)-1))),EXACT(RIGHT(LEFT(D463,FIND(" ",D463)),LEN(LEFT(D463,FIND(" ",D463)))-FIND(")",D463)+1),") ")),SUBSTITUTE("label define "&amp;LOWER(B462)&amp;"val "&amp;SUBSTITUTE(SUBSTITUTE(SUBSTITUTE(SUBSTITUTE(D463,CHAR(34),"*"),") "," "&amp;CHAR(34))," "&amp;CHAR(10),CHAR(10)),CHAR(10),CHAR(34)&amp;" ")&amp;CHAR(34),"&lt;.m&gt;","-88"),""),"")</f>
        <v>label define schlfdhlp_rv4val 1 "Pick up free meals at a school or other location  " -99 "Question seen but category not selected" -88 "Missing / Did not report"</v>
      </c>
    </row>
    <row r="464" spans="1:8" x14ac:dyDescent="0.25">
      <c r="A464" s="70"/>
      <c r="B464" s="70"/>
      <c r="C464" s="23" t="s">
        <v>17</v>
      </c>
      <c r="D464" s="15" t="s">
        <v>466</v>
      </c>
      <c r="E464" s="83"/>
      <c r="F464" s="76"/>
      <c r="G464" s="60" t="s">
        <v>19</v>
      </c>
      <c r="H464" s="2" t="str">
        <f t="shared" si="241"/>
        <v>label values schlfdhlp_rv4 schlfdhlp_rv4val</v>
      </c>
    </row>
    <row r="465" spans="1:8" x14ac:dyDescent="0.25">
      <c r="A465" s="71"/>
      <c r="B465" s="71"/>
      <c r="C465" s="24" t="s">
        <v>20</v>
      </c>
      <c r="D465" s="18"/>
      <c r="E465" s="83"/>
      <c r="F465" s="76"/>
      <c r="G465" s="61" t="s">
        <v>19</v>
      </c>
      <c r="H465" s="2" t="str">
        <f t="shared" ref="H465" si="244">SUBSTITUTE(SUBSTITUTE(SUBSTITUTE(SUBSTITUTE(TRIM("notes "&amp;LOWER(B462)&amp;": "&amp;IF(OR(ISBLANK(E462),E462="",E462=0),"[No question wording available]",E462)&amp;" "&amp;C464&amp;": "&amp;D464&amp;IF(NOT(OR(ISBLANK(D465),D465="",D465=0)),"; "&amp;C465&amp;": "&amp;D465,""))," "&amp;CHAR(10),CHAR(10)),CHAR(10)," ")," "&amp;CHAR(13),CHAR(13)),CHAR(13)," ")</f>
        <v>notes schlfdhlp_rv4: Did the student(s) …(select all that apply) Universe: If HHLD_NUMKID &gt; 0</v>
      </c>
    </row>
    <row r="466" spans="1:8" x14ac:dyDescent="0.25">
      <c r="A466" s="69" t="s">
        <v>461</v>
      </c>
      <c r="B466" s="69" t="s">
        <v>474</v>
      </c>
      <c r="C466" s="22" t="s">
        <v>4</v>
      </c>
      <c r="D466" s="13" t="s">
        <v>463</v>
      </c>
      <c r="E466" s="83" t="s">
        <v>464</v>
      </c>
      <c r="F466" s="76" t="s">
        <v>84</v>
      </c>
      <c r="G466" s="59" t="s">
        <v>13</v>
      </c>
      <c r="H466" s="2" t="str">
        <f t="shared" si="237"/>
        <v>label variable schlfdhlp_rv5 "School food"</v>
      </c>
    </row>
    <row r="467" spans="1:8" ht="45" x14ac:dyDescent="0.25">
      <c r="A467" s="70"/>
      <c r="B467" s="70"/>
      <c r="C467" s="23" t="s">
        <v>14</v>
      </c>
      <c r="D467" s="15" t="s">
        <v>475</v>
      </c>
      <c r="E467" s="83"/>
      <c r="F467" s="76"/>
      <c r="G467" s="60"/>
      <c r="H467" s="2" t="str">
        <f t="shared" ref="H467:H530" si="245">IFERROR(IF(AND(NOT(ISERROR(LEFT(D467,FIND(")",D467)-1)*1)),ISERROR(FIND("-",LEFT(D467,FIND(")",D467)-1))),EXACT(RIGHT(LEFT(D467,FIND(" ",D467)),LEN(LEFT(D467,FIND(" ",D467)))-FIND(")",D467)+1),") ")),SUBSTITUTE("label define "&amp;LOWER(B466)&amp;"val "&amp;SUBSTITUTE(SUBSTITUTE(SUBSTITUTE(SUBSTITUTE(D467,CHAR(34),"*"),") "," "&amp;CHAR(34))," "&amp;CHAR(10),CHAR(10)),CHAR(10),CHAR(34)&amp;" ")&amp;CHAR(34),"&lt;.m&gt;","-88"),""),"")</f>
        <v>label define schlfdhlp_rv5val 1 "Receive or use an EBT card to help buy groceries" -99 "Question seen but category not selected" -88 "Missing / Did not report"</v>
      </c>
    </row>
    <row r="468" spans="1:8" x14ac:dyDescent="0.25">
      <c r="A468" s="70"/>
      <c r="B468" s="70"/>
      <c r="C468" s="23" t="s">
        <v>17</v>
      </c>
      <c r="D468" s="15" t="s">
        <v>469</v>
      </c>
      <c r="E468" s="83"/>
      <c r="F468" s="76"/>
      <c r="G468" s="60" t="s">
        <v>19</v>
      </c>
      <c r="H468" s="2" t="str">
        <f t="shared" si="241"/>
        <v>label values schlfdhlp_rv5 schlfdhlp_rv5val</v>
      </c>
    </row>
    <row r="469" spans="1:8" x14ac:dyDescent="0.25">
      <c r="A469" s="71"/>
      <c r="B469" s="71"/>
      <c r="C469" s="24" t="s">
        <v>20</v>
      </c>
      <c r="D469" s="18"/>
      <c r="E469" s="83"/>
      <c r="F469" s="76"/>
      <c r="G469" s="61" t="s">
        <v>19</v>
      </c>
      <c r="H469" s="2" t="str">
        <f t="shared" ref="H469" si="246">SUBSTITUTE(SUBSTITUTE(SUBSTITUTE(SUBSTITUTE(TRIM("notes "&amp;LOWER(B466)&amp;": "&amp;IF(OR(ISBLANK(E466),E466="",E466=0),"[No question wording available]",E466)&amp;" "&amp;C468&amp;": "&amp;D468&amp;IF(NOT(OR(ISBLANK(D469),D469="",D469=0)),"; "&amp;C469&amp;": "&amp;D469,""))," "&amp;CHAR(10),CHAR(10)),CHAR(10)," ")," "&amp;CHAR(13),CHAR(13)),CHAR(13)," ")</f>
        <v>notes schlfdhlp_rv5: Did the student(s) …(select all that apply) Universe: If THHLD_NUMKID &gt; 0</v>
      </c>
    </row>
    <row r="470" spans="1:8" x14ac:dyDescent="0.25">
      <c r="A470" s="69" t="s">
        <v>461</v>
      </c>
      <c r="B470" s="69" t="s">
        <v>476</v>
      </c>
      <c r="C470" s="22" t="s">
        <v>4</v>
      </c>
      <c r="D470" s="13" t="s">
        <v>463</v>
      </c>
      <c r="E470" s="83" t="s">
        <v>464</v>
      </c>
      <c r="F470" s="76" t="s">
        <v>84</v>
      </c>
      <c r="G470" s="59" t="s">
        <v>13</v>
      </c>
      <c r="H470" s="2" t="str">
        <f t="shared" si="237"/>
        <v>label variable schlfdhlp_rv6 "School food"</v>
      </c>
    </row>
    <row r="471" spans="1:8" ht="45" x14ac:dyDescent="0.25">
      <c r="A471" s="70"/>
      <c r="B471" s="70"/>
      <c r="C471" s="23" t="s">
        <v>14</v>
      </c>
      <c r="D471" s="15" t="s">
        <v>477</v>
      </c>
      <c r="E471" s="83"/>
      <c r="F471" s="76"/>
      <c r="G471" s="60"/>
      <c r="H471" s="2" t="str">
        <f t="shared" ref="H471:H534" si="247">IFERROR(IF(AND(NOT(ISERROR(LEFT(D471,FIND(")",D471)-1)*1)),ISERROR(FIND("-",LEFT(D471,FIND(")",D471)-1))),EXACT(RIGHT(LEFT(D471,FIND(" ",D471)),LEN(LEFT(D471,FIND(" ",D471)))-FIND(")",D471)+1),") ")),SUBSTITUTE("label define "&amp;LOWER(B470)&amp;"val "&amp;SUBSTITUTE(SUBSTITUTE(SUBSTITUTE(SUBSTITUTE(D471,CHAR(34),"*"),") "," "&amp;CHAR(34))," "&amp;CHAR(10),CHAR(10)),CHAR(10),CHAR(34)&amp;" ")&amp;CHAR(34),"&lt;.m&gt;","-88"),""),"")</f>
        <v>label define schlfdhlp_rv6val 1 "Eat free meals at a location other than school" -99 "Question seen but category not selected" -88 "Missing / Did not report"</v>
      </c>
    </row>
    <row r="472" spans="1:8" x14ac:dyDescent="0.25">
      <c r="A472" s="70"/>
      <c r="B472" s="70"/>
      <c r="C472" s="23" t="s">
        <v>17</v>
      </c>
      <c r="D472" s="15" t="s">
        <v>469</v>
      </c>
      <c r="E472" s="83"/>
      <c r="F472" s="76"/>
      <c r="G472" s="60" t="s">
        <v>19</v>
      </c>
      <c r="H472" s="2" t="str">
        <f t="shared" si="241"/>
        <v>label values schlfdhlp_rv6 schlfdhlp_rv6val</v>
      </c>
    </row>
    <row r="473" spans="1:8" x14ac:dyDescent="0.25">
      <c r="A473" s="71"/>
      <c r="B473" s="71"/>
      <c r="C473" s="24" t="s">
        <v>20</v>
      </c>
      <c r="D473" s="18"/>
      <c r="E473" s="83"/>
      <c r="F473" s="76"/>
      <c r="G473" s="61" t="s">
        <v>19</v>
      </c>
      <c r="H473" s="2" t="str">
        <f t="shared" ref="H473" si="248">SUBSTITUTE(SUBSTITUTE(SUBSTITUTE(SUBSTITUTE(TRIM("notes "&amp;LOWER(B470)&amp;": "&amp;IF(OR(ISBLANK(E470),E470="",E470=0),"[No question wording available]",E470)&amp;" "&amp;C472&amp;": "&amp;D472&amp;IF(NOT(OR(ISBLANK(D473),D473="",D473=0)),"; "&amp;C473&amp;": "&amp;D473,""))," "&amp;CHAR(10),CHAR(10)),CHAR(10)," ")," "&amp;CHAR(13),CHAR(13)),CHAR(13)," ")</f>
        <v>notes schlfdhlp_rv6: Did the student(s) …(select all that apply) Universe: If THHLD_NUMKID &gt; 0</v>
      </c>
    </row>
    <row r="474" spans="1:8" x14ac:dyDescent="0.25">
      <c r="A474" s="69" t="s">
        <v>461</v>
      </c>
      <c r="B474" s="69" t="s">
        <v>478</v>
      </c>
      <c r="C474" s="22" t="s">
        <v>4</v>
      </c>
      <c r="D474" s="13" t="s">
        <v>463</v>
      </c>
      <c r="E474" s="83" t="s">
        <v>464</v>
      </c>
      <c r="F474" s="76" t="s">
        <v>84</v>
      </c>
      <c r="G474" s="59" t="s">
        <v>13</v>
      </c>
      <c r="H474" s="2" t="str">
        <f t="shared" si="237"/>
        <v>label variable schlfdhlp_rv7 "School food"</v>
      </c>
    </row>
    <row r="475" spans="1:8" ht="45" x14ac:dyDescent="0.25">
      <c r="A475" s="70"/>
      <c r="B475" s="70"/>
      <c r="C475" s="23" t="s">
        <v>14</v>
      </c>
      <c r="D475" s="15" t="s">
        <v>479</v>
      </c>
      <c r="E475" s="83"/>
      <c r="F475" s="76"/>
      <c r="G475" s="60"/>
      <c r="H475" s="2" t="str">
        <f t="shared" ref="H475:H538" si="249">IFERROR(IF(AND(NOT(ISERROR(LEFT(D475,FIND(")",D475)-1)*1)),ISERROR(FIND("-",LEFT(D475,FIND(")",D475)-1))),EXACT(RIGHT(LEFT(D475,FIND(" ",D475)),LEN(LEFT(D475,FIND(" ",D475)))-FIND(")",D475)+1),") ")),SUBSTITUTE("label define "&amp;LOWER(B474)&amp;"val "&amp;SUBSTITUTE(SUBSTITUTE(SUBSTITUTE(SUBSTITUTE(D475,CHAR(34),"*"),") "," "&amp;CHAR(34))," "&amp;CHAR(10),CHAR(10)),CHAR(10),CHAR(34)&amp;" ")&amp;CHAR(34),"&lt;.m&gt;","-88"),""),"")</f>
        <v>label define schlfdhlp_rv7val 1 "Have free meals delivered" -99 "Question seen but category not selected" -88 "Missing / Did not report"</v>
      </c>
    </row>
    <row r="476" spans="1:8" x14ac:dyDescent="0.25">
      <c r="A476" s="70"/>
      <c r="B476" s="70"/>
      <c r="C476" s="23" t="s">
        <v>17</v>
      </c>
      <c r="D476" s="15" t="s">
        <v>469</v>
      </c>
      <c r="E476" s="83"/>
      <c r="F476" s="76"/>
      <c r="G476" s="60" t="s">
        <v>19</v>
      </c>
      <c r="H476" s="2" t="str">
        <f t="shared" si="241"/>
        <v>label values schlfdhlp_rv7 schlfdhlp_rv7val</v>
      </c>
    </row>
    <row r="477" spans="1:8" x14ac:dyDescent="0.25">
      <c r="A477" s="71"/>
      <c r="B477" s="71"/>
      <c r="C477" s="24" t="s">
        <v>20</v>
      </c>
      <c r="D477" s="18"/>
      <c r="E477" s="83"/>
      <c r="F477" s="76"/>
      <c r="G477" s="61" t="s">
        <v>19</v>
      </c>
      <c r="H477" s="2" t="str">
        <f t="shared" ref="H477" si="250">SUBSTITUTE(SUBSTITUTE(SUBSTITUTE(SUBSTITUTE(TRIM("notes "&amp;LOWER(B474)&amp;": "&amp;IF(OR(ISBLANK(E474),E474="",E474=0),"[No question wording available]",E474)&amp;" "&amp;C476&amp;": "&amp;D476&amp;IF(NOT(OR(ISBLANK(D477),D477="",D477=0)),"; "&amp;C477&amp;": "&amp;D477,""))," "&amp;CHAR(10),CHAR(10)),CHAR(10)," ")," "&amp;CHAR(13),CHAR(13)),CHAR(13)," ")</f>
        <v>notes schlfdhlp_rv7: Did the student(s) …(select all that apply) Universe: If THHLD_NUMKID &gt; 0</v>
      </c>
    </row>
    <row r="478" spans="1:8" x14ac:dyDescent="0.25">
      <c r="A478" s="69" t="s">
        <v>461</v>
      </c>
      <c r="B478" s="69" t="s">
        <v>480</v>
      </c>
      <c r="C478" s="22" t="s">
        <v>4</v>
      </c>
      <c r="D478" s="13" t="s">
        <v>463</v>
      </c>
      <c r="E478" s="83" t="s">
        <v>464</v>
      </c>
      <c r="F478" s="76" t="s">
        <v>84</v>
      </c>
      <c r="G478" s="59" t="s">
        <v>13</v>
      </c>
      <c r="H478" s="2" t="str">
        <f t="shared" si="237"/>
        <v>label variable schlfdhlp_rv8 "School food"</v>
      </c>
    </row>
    <row r="479" spans="1:8" ht="45" x14ac:dyDescent="0.25">
      <c r="A479" s="70"/>
      <c r="B479" s="70"/>
      <c r="C479" s="23" t="s">
        <v>14</v>
      </c>
      <c r="D479" s="15" t="s">
        <v>304</v>
      </c>
      <c r="E479" s="83"/>
      <c r="F479" s="76"/>
      <c r="G479" s="60"/>
      <c r="H479" s="2" t="str">
        <f t="shared" ref="H479:H542" si="251">IFERROR(IF(AND(NOT(ISERROR(LEFT(D479,FIND(")",D479)-1)*1)),ISERROR(FIND("-",LEFT(D479,FIND(")",D479)-1))),EXACT(RIGHT(LEFT(D479,FIND(" ",D479)),LEN(LEFT(D479,FIND(" ",D479)))-FIND(")",D479)+1),") ")),SUBSTITUTE("label define "&amp;LOWER(B478)&amp;"val "&amp;SUBSTITUTE(SUBSTITUTE(SUBSTITUTE(SUBSTITUTE(D479,CHAR(34),"*"),") "," "&amp;CHAR(34))," "&amp;CHAR(10),CHAR(10)),CHAR(10),CHAR(34)&amp;" ")&amp;CHAR(34),"&lt;.m&gt;","-88"),""),"")</f>
        <v>label define schlfdhlp_rv8val 1 "None of the above" -99 "Question seen but category not selected" -88 "Missing / Did not report"</v>
      </c>
    </row>
    <row r="480" spans="1:8" x14ac:dyDescent="0.25">
      <c r="A480" s="70"/>
      <c r="B480" s="70"/>
      <c r="C480" s="23" t="s">
        <v>17</v>
      </c>
      <c r="D480" s="15" t="s">
        <v>469</v>
      </c>
      <c r="E480" s="83"/>
      <c r="F480" s="76"/>
      <c r="G480" s="60" t="s">
        <v>19</v>
      </c>
      <c r="H480" s="2" t="str">
        <f t="shared" si="241"/>
        <v>label values schlfdhlp_rv8 schlfdhlp_rv8val</v>
      </c>
    </row>
    <row r="481" spans="1:8" x14ac:dyDescent="0.25">
      <c r="A481" s="71"/>
      <c r="B481" s="71"/>
      <c r="C481" s="24" t="s">
        <v>20</v>
      </c>
      <c r="D481" s="18"/>
      <c r="E481" s="83"/>
      <c r="F481" s="76"/>
      <c r="G481" s="61" t="s">
        <v>19</v>
      </c>
      <c r="H481" s="2" t="str">
        <f t="shared" ref="H481" si="252">SUBSTITUTE(SUBSTITUTE(SUBSTITUTE(SUBSTITUTE(TRIM("notes "&amp;LOWER(B478)&amp;": "&amp;IF(OR(ISBLANK(E478),E478="",E478=0),"[No question wording available]",E478)&amp;" "&amp;C480&amp;": "&amp;D480&amp;IF(NOT(OR(ISBLANK(D481),D481="",D481=0)),"; "&amp;C481&amp;": "&amp;D481,""))," "&amp;CHAR(10),CHAR(10)),CHAR(10)," ")," "&amp;CHAR(13),CHAR(13)),CHAR(13)," ")</f>
        <v>notes schlfdhlp_rv8: Did the student(s) …(select all that apply) Universe: If THHLD_NUMKID &gt; 0</v>
      </c>
    </row>
    <row r="482" spans="1:8" x14ac:dyDescent="0.25">
      <c r="A482" s="69" t="s">
        <v>481</v>
      </c>
      <c r="B482" s="69" t="s">
        <v>482</v>
      </c>
      <c r="C482" s="11" t="s">
        <v>4</v>
      </c>
      <c r="D482" s="13" t="s">
        <v>483</v>
      </c>
      <c r="E482" s="75" t="s">
        <v>484</v>
      </c>
      <c r="F482" s="76" t="s">
        <v>84</v>
      </c>
      <c r="G482" s="36" t="s">
        <v>165</v>
      </c>
      <c r="H482" s="2" t="str">
        <f t="shared" si="237"/>
        <v>label variable fdbenefit1 "SNAP Receipt"</v>
      </c>
    </row>
    <row r="483" spans="1:8" ht="45" x14ac:dyDescent="0.25">
      <c r="A483" s="70"/>
      <c r="B483" s="70"/>
      <c r="C483" s="14" t="s">
        <v>14</v>
      </c>
      <c r="D483" s="15" t="s">
        <v>485</v>
      </c>
      <c r="E483" s="75"/>
      <c r="F483" s="76"/>
      <c r="G483" s="60"/>
      <c r="H483" s="2" t="str">
        <f t="shared" ref="H483:H546" si="253">IFERROR(IF(AND(NOT(ISERROR(LEFT(D483,FIND(")",D483)-1)*1)),ISERROR(FIND("-",LEFT(D483,FIND(")",D483)-1))),EXACT(RIGHT(LEFT(D483,FIND(" ",D483)),LEN(LEFT(D483,FIND(" ",D483)))-FIND(")",D483)+1),") ")),SUBSTITUTE("label define "&amp;LOWER(B482)&amp;"val "&amp;SUBSTITUTE(SUBSTITUTE(SUBSTITUTE(SUBSTITUTE(D483,CHAR(34),"*"),") "," "&amp;CHAR(34))," "&amp;CHAR(10),CHAR(10)),CHAR(10),CHAR(34)&amp;" ")&amp;CHAR(34),"&lt;.m&gt;","-88"),""),"")</f>
        <v>label define fdbenefit1val 1 "Supplemental Nutrition Assistance Program (SNAP "or Food Stamp Program" -99 "Question seen but category not selected" -88 "Missing / Did not report"</v>
      </c>
    </row>
    <row r="484" spans="1:8" x14ac:dyDescent="0.25">
      <c r="A484" s="70"/>
      <c r="B484" s="70"/>
      <c r="C484" s="14" t="s">
        <v>17</v>
      </c>
      <c r="D484" s="15" t="s">
        <v>18</v>
      </c>
      <c r="E484" s="75"/>
      <c r="F484" s="76"/>
      <c r="G484" s="60" t="s">
        <v>19</v>
      </c>
      <c r="H484" s="2" t="str">
        <f t="shared" si="241"/>
        <v>label values fdbenefit1 fdbenefit1val</v>
      </c>
    </row>
    <row r="485" spans="1:8" x14ac:dyDescent="0.25">
      <c r="A485" s="71"/>
      <c r="B485" s="71"/>
      <c r="C485" s="16" t="s">
        <v>20</v>
      </c>
      <c r="D485" s="18"/>
      <c r="E485" s="75"/>
      <c r="F485" s="76"/>
      <c r="G485" s="61" t="s">
        <v>19</v>
      </c>
      <c r="H485" s="2" t="str">
        <f t="shared" ref="H485" si="254">SUBSTITUTE(SUBSTITUTE(SUBSTITUTE(SUBSTITUTE(TRIM("notes "&amp;LOWER(B482)&amp;": "&amp;IF(OR(ISBLANK(E482),E482="",E482=0),"[No question wording available]",E482)&amp;" "&amp;C484&amp;": "&amp;D484&amp;IF(NOT(OR(ISBLANK(D485),D485="",D485=0)),"; "&amp;C485&amp;": "&amp;D485,""))," "&amp;CHAR(10),CHAR(10)),CHAR(10)," ")," "&amp;CHAR(13),CHAR(13)),CHAR(13)," ")</f>
        <v>notes fdbenefit1: Do you or does anyone in your household receive benefits from… Select all that apply. Universe: All persons born before 2005</v>
      </c>
    </row>
    <row r="486" spans="1:8" ht="15" customHeight="1" x14ac:dyDescent="0.25">
      <c r="A486" s="69" t="s">
        <v>481</v>
      </c>
      <c r="B486" s="69" t="s">
        <v>486</v>
      </c>
      <c r="C486" s="11" t="s">
        <v>4</v>
      </c>
      <c r="D486" s="13" t="s">
        <v>487</v>
      </c>
      <c r="E486" s="75" t="s">
        <v>484</v>
      </c>
      <c r="F486" s="76" t="s">
        <v>84</v>
      </c>
      <c r="G486" s="36" t="s">
        <v>165</v>
      </c>
      <c r="H486" s="2" t="str">
        <f t="shared" si="237"/>
        <v>label variable fdbenefit2 "WIC Receipt"</v>
      </c>
    </row>
    <row r="487" spans="1:8" ht="45" x14ac:dyDescent="0.25">
      <c r="A487" s="70"/>
      <c r="B487" s="70"/>
      <c r="C487" s="14" t="s">
        <v>14</v>
      </c>
      <c r="D487" s="15" t="s">
        <v>488</v>
      </c>
      <c r="E487" s="75"/>
      <c r="F487" s="76"/>
      <c r="G487" s="60"/>
      <c r="H487" s="2" t="str">
        <f t="shared" ref="H487:H550" si="255">IFERROR(IF(AND(NOT(ISERROR(LEFT(D487,FIND(")",D487)-1)*1)),ISERROR(FIND("-",LEFT(D487,FIND(")",D487)-1))),EXACT(RIGHT(LEFT(D487,FIND(" ",D487)),LEN(LEFT(D487,FIND(" ",D487)))-FIND(")",D487)+1),") ")),SUBSTITUTE("label define "&amp;LOWER(B486)&amp;"val "&amp;SUBSTITUTE(SUBSTITUTE(SUBSTITUTE(SUBSTITUTE(D487,CHAR(34),"*"),") "," "&amp;CHAR(34))," "&amp;CHAR(10),CHAR(10)),CHAR(10),CHAR(34)&amp;" ")&amp;CHAR(34),"&lt;.m&gt;","-88"),""),"")</f>
        <v>label define fdbenefit2val 1 "WIC (Special Supplemental Nutrition Program for Women, Infants, and Children)" -99 "Question seen but category not selected" -88 "Missing / Did not report"</v>
      </c>
    </row>
    <row r="488" spans="1:8" x14ac:dyDescent="0.25">
      <c r="A488" s="70"/>
      <c r="B488" s="70"/>
      <c r="C488" s="14" t="s">
        <v>17</v>
      </c>
      <c r="D488" s="15" t="s">
        <v>18</v>
      </c>
      <c r="E488" s="75"/>
      <c r="F488" s="76"/>
      <c r="G488" s="60" t="s">
        <v>19</v>
      </c>
      <c r="H488" s="2" t="str">
        <f t="shared" si="241"/>
        <v>label values fdbenefit2 fdbenefit2val</v>
      </c>
    </row>
    <row r="489" spans="1:8" x14ac:dyDescent="0.25">
      <c r="A489" s="71"/>
      <c r="B489" s="71"/>
      <c r="C489" s="16" t="s">
        <v>20</v>
      </c>
      <c r="D489" s="18"/>
      <c r="E489" s="75"/>
      <c r="F489" s="76"/>
      <c r="G489" s="61" t="s">
        <v>19</v>
      </c>
      <c r="H489" s="2" t="str">
        <f t="shared" ref="H489" si="256">SUBSTITUTE(SUBSTITUTE(SUBSTITUTE(SUBSTITUTE(TRIM("notes "&amp;LOWER(B486)&amp;": "&amp;IF(OR(ISBLANK(E486),E486="",E486=0),"[No question wording available]",E486)&amp;" "&amp;C488&amp;": "&amp;D488&amp;IF(NOT(OR(ISBLANK(D489),D489="",D489=0)),"; "&amp;C489&amp;": "&amp;D489,""))," "&amp;CHAR(10),CHAR(10)),CHAR(10)," ")," "&amp;CHAR(13),CHAR(13)),CHAR(13)," ")</f>
        <v>notes fdbenefit2: Do you or does anyone in your household receive benefits from… Select all that apply. Universe: All persons born before 2005</v>
      </c>
    </row>
    <row r="490" spans="1:8" ht="15" customHeight="1" x14ac:dyDescent="0.25">
      <c r="A490" s="69" t="s">
        <v>481</v>
      </c>
      <c r="B490" s="69" t="s">
        <v>489</v>
      </c>
      <c r="C490" s="11" t="s">
        <v>4</v>
      </c>
      <c r="D490" s="13" t="s">
        <v>490</v>
      </c>
      <c r="E490" s="75" t="s">
        <v>484</v>
      </c>
      <c r="F490" s="76" t="s">
        <v>84</v>
      </c>
      <c r="G490" s="36" t="s">
        <v>165</v>
      </c>
      <c r="H490" s="2" t="str">
        <f t="shared" si="237"/>
        <v>label variable fdbenefit3 "None of these"</v>
      </c>
    </row>
    <row r="491" spans="1:8" ht="45" x14ac:dyDescent="0.25">
      <c r="A491" s="70"/>
      <c r="B491" s="70"/>
      <c r="C491" s="14" t="s">
        <v>14</v>
      </c>
      <c r="D491" s="15" t="s">
        <v>491</v>
      </c>
      <c r="E491" s="75"/>
      <c r="F491" s="76"/>
      <c r="G491" s="60"/>
      <c r="H491" s="2" t="str">
        <f t="shared" ref="H491:H554" si="257">IFERROR(IF(AND(NOT(ISERROR(LEFT(D491,FIND(")",D491)-1)*1)),ISERROR(FIND("-",LEFT(D491,FIND(")",D491)-1))),EXACT(RIGHT(LEFT(D491,FIND(" ",D491)),LEN(LEFT(D491,FIND(" ",D491)))-FIND(")",D491)+1),") ")),SUBSTITUTE("label define "&amp;LOWER(B490)&amp;"val "&amp;SUBSTITUTE(SUBSTITUTE(SUBSTITUTE(SUBSTITUTE(D491,CHAR(34),"*"),") "," "&amp;CHAR(34))," "&amp;CHAR(10),CHAR(10)),CHAR(10),CHAR(34)&amp;" ")&amp;CHAR(34),"&lt;.m&gt;","-88"),""),"")</f>
        <v>label define fdbenefit3val 1 "None of these" -99 "Question seen but category not selected" -88 "Missing / Did not report"</v>
      </c>
    </row>
    <row r="492" spans="1:8" x14ac:dyDescent="0.25">
      <c r="A492" s="70"/>
      <c r="B492" s="70"/>
      <c r="C492" s="14" t="s">
        <v>17</v>
      </c>
      <c r="D492" s="15" t="s">
        <v>18</v>
      </c>
      <c r="E492" s="75"/>
      <c r="F492" s="76"/>
      <c r="G492" s="60" t="s">
        <v>19</v>
      </c>
      <c r="H492" s="2" t="str">
        <f t="shared" si="241"/>
        <v>label values fdbenefit3 fdbenefit3val</v>
      </c>
    </row>
    <row r="493" spans="1:8" x14ac:dyDescent="0.25">
      <c r="A493" s="71"/>
      <c r="B493" s="71"/>
      <c r="C493" s="16" t="s">
        <v>20</v>
      </c>
      <c r="D493" s="18"/>
      <c r="E493" s="75"/>
      <c r="F493" s="76"/>
      <c r="G493" s="61" t="s">
        <v>19</v>
      </c>
      <c r="H493" s="2" t="str">
        <f t="shared" ref="H493" si="258">SUBSTITUTE(SUBSTITUTE(SUBSTITUTE(SUBSTITUTE(TRIM("notes "&amp;LOWER(B490)&amp;": "&amp;IF(OR(ISBLANK(E490),E490="",E490=0),"[No question wording available]",E490)&amp;" "&amp;C492&amp;": "&amp;D492&amp;IF(NOT(OR(ISBLANK(D493),D493="",D493=0)),"; "&amp;C493&amp;": "&amp;D493,""))," "&amp;CHAR(10),CHAR(10)),CHAR(10)," ")," "&amp;CHAR(13),CHAR(13)),CHAR(13)," ")</f>
        <v>notes fdbenefit3: Do you or does anyone in your household receive benefits from… Select all that apply. Universe: All persons born before 2005</v>
      </c>
    </row>
    <row r="494" spans="1:8" x14ac:dyDescent="0.25">
      <c r="A494" s="69" t="s">
        <v>492</v>
      </c>
      <c r="B494" s="69" t="s">
        <v>493</v>
      </c>
      <c r="C494" s="11" t="s">
        <v>4</v>
      </c>
      <c r="D494" s="13" t="s">
        <v>494</v>
      </c>
      <c r="E494" s="75" t="s">
        <v>495</v>
      </c>
      <c r="F494" s="76" t="s">
        <v>496</v>
      </c>
      <c r="G494" s="36" t="s">
        <v>165</v>
      </c>
      <c r="H494" s="2" t="str">
        <f t="shared" si="237"/>
        <v>label variable schlfdexpns "Difficulty with paying for school food"</v>
      </c>
    </row>
    <row r="495" spans="1:8" ht="60" x14ac:dyDescent="0.25">
      <c r="A495" s="70"/>
      <c r="B495" s="70"/>
      <c r="C495" s="14" t="s">
        <v>14</v>
      </c>
      <c r="D495" s="15" t="s">
        <v>153</v>
      </c>
      <c r="E495" s="75"/>
      <c r="F495" s="76"/>
      <c r="G495" s="60"/>
      <c r="H495" s="2" t="str">
        <f t="shared" ref="H495:H558" si="259">IFERROR(IF(AND(NOT(ISERROR(LEFT(D495,FIND(")",D495)-1)*1)),ISERROR(FIND("-",LEFT(D495,FIND(")",D495)-1))),EXACT(RIGHT(LEFT(D495,FIND(" ",D495)),LEN(LEFT(D495,FIND(" ",D495)))-FIND(")",D495)+1),") ")),SUBSTITUTE("label define "&amp;LOWER(B494)&amp;"val "&amp;SUBSTITUTE(SUBSTITUTE(SUBSTITUTE(SUBSTITUTE(D495,CHAR(34),"*"),") "," "&amp;CHAR(34))," "&amp;CHAR(10),CHAR(10)),CHAR(10),CHAR(34)&amp;" ")&amp;CHAR(34),"&lt;.m&gt;","-88"),""),"")</f>
        <v>label define schlfdexpnsval 1 "Yes" 2 "No" -99 "Question seen but category not selected" -88 "Missing / Did not report"</v>
      </c>
    </row>
    <row r="496" spans="1:8" x14ac:dyDescent="0.25">
      <c r="A496" s="70"/>
      <c r="B496" s="70"/>
      <c r="C496" s="14" t="s">
        <v>17</v>
      </c>
      <c r="D496" s="15" t="s">
        <v>497</v>
      </c>
      <c r="E496" s="75"/>
      <c r="F496" s="76"/>
      <c r="G496" s="60" t="s">
        <v>19</v>
      </c>
      <c r="H496" s="2" t="str">
        <f t="shared" si="241"/>
        <v>label values schlfdexpns schlfdexpnsval</v>
      </c>
    </row>
    <row r="497" spans="1:8" x14ac:dyDescent="0.25">
      <c r="A497" s="71"/>
      <c r="B497" s="71"/>
      <c r="C497" s="16" t="s">
        <v>20</v>
      </c>
      <c r="D497" s="18"/>
      <c r="E497" s="75"/>
      <c r="F497" s="76"/>
      <c r="G497" s="61" t="s">
        <v>19</v>
      </c>
      <c r="H497" s="2" t="str">
        <f t="shared" ref="H497" si="260">SUBSTITUTE(SUBSTITUTE(SUBSTITUTE(SUBSTITUTE(TRIM("notes "&amp;LOWER(B494)&amp;": "&amp;IF(OR(ISBLANK(E494),E494="",E494=0),"[No question wording available]",E494)&amp;" "&amp;C496&amp;": "&amp;D496&amp;IF(NOT(OR(ISBLANK(D497),D497="",D497=0)),"; "&amp;C497&amp;": "&amp;D497,""))," "&amp;CHAR(10),CHAR(10)),CHAR(10)," ")," "&amp;CHAR(13),CHAR(13)),CHAR(13)," ")</f>
        <v>notes schlfdexpns: Does having to pay for the food children eat at school make it difficult for your household to pay for other expenses? Universe: IF SCHLFDHLP_RV2 =1 OR SCHLFDHLP_RV3= 1 OR SCHLFDHLP_RV8 = 1</v>
      </c>
    </row>
    <row r="498" spans="1:8" s="43" customFormat="1" x14ac:dyDescent="0.25">
      <c r="A498" s="77" t="s">
        <v>498</v>
      </c>
      <c r="B498" s="77" t="s">
        <v>499</v>
      </c>
      <c r="C498" s="54" t="s">
        <v>4</v>
      </c>
      <c r="D498" s="51" t="s">
        <v>500</v>
      </c>
      <c r="E498" s="87" t="s">
        <v>501</v>
      </c>
      <c r="F498" s="76" t="s">
        <v>84</v>
      </c>
      <c r="G498" s="55" t="s">
        <v>272</v>
      </c>
      <c r="H498" s="2" t="str">
        <f t="shared" si="237"/>
        <v>label variable shrtgmedical1 "Medication shortage"</v>
      </c>
    </row>
    <row r="499" spans="1:8" s="43" customFormat="1" ht="60" x14ac:dyDescent="0.25">
      <c r="A499" s="78"/>
      <c r="B499" s="78"/>
      <c r="C499" s="56" t="s">
        <v>14</v>
      </c>
      <c r="D499" s="58" t="s">
        <v>502</v>
      </c>
      <c r="E499" s="88"/>
      <c r="F499" s="76"/>
      <c r="G499" s="46"/>
      <c r="H499" s="2" t="str">
        <f t="shared" ref="H499:H562" si="261">IFERROR(IF(AND(NOT(ISERROR(LEFT(D499,FIND(")",D499)-1)*1)),ISERROR(FIND("-",LEFT(D499,FIND(")",D499)-1))),EXACT(RIGHT(LEFT(D499,FIND(" ",D499)),LEN(LEFT(D499,FIND(" ",D499)))-FIND(")",D499)+1),") ")),SUBSTITUTE("label define "&amp;LOWER(B498)&amp;"val "&amp;SUBSTITUTE(SUBSTITUTE(SUBSTITUTE(SUBSTITUTE(D499,CHAR(34),"*"),") "," "&amp;CHAR(34))," "&amp;CHAR(10),CHAR(10)),CHAR(10),CHAR(34)&amp;" ")&amp;CHAR(34),"&lt;.m&gt;","-88"),""),"")</f>
        <v>label define shrtgmedical1val 1 "Shortage of a medicine or medication that requires a prescription or is given by provider, pharmacist, or hospital" -99 "Question seen but category not selected" -88  "Missing / Did not report"</v>
      </c>
    </row>
    <row r="500" spans="1:8" s="43" customFormat="1" x14ac:dyDescent="0.25">
      <c r="A500" s="78"/>
      <c r="B500" s="78"/>
      <c r="C500" s="56" t="s">
        <v>17</v>
      </c>
      <c r="D500" s="15" t="s">
        <v>18</v>
      </c>
      <c r="E500" s="88"/>
      <c r="F500" s="76"/>
      <c r="G500" s="46" t="s">
        <v>19</v>
      </c>
      <c r="H500" s="2" t="str">
        <f t="shared" si="241"/>
        <v>label values shrtgmedical1 shrtgmedical1val</v>
      </c>
    </row>
    <row r="501" spans="1:8" s="43" customFormat="1" x14ac:dyDescent="0.25">
      <c r="A501" s="79"/>
      <c r="B501" s="79"/>
      <c r="C501" s="57" t="s">
        <v>20</v>
      </c>
      <c r="D501" s="52"/>
      <c r="E501" s="89"/>
      <c r="F501" s="76"/>
      <c r="G501" s="48" t="s">
        <v>19</v>
      </c>
      <c r="H501" s="2" t="str">
        <f t="shared" ref="H501" si="262">SUBSTITUTE(SUBSTITUTE(SUBSTITUTE(SUBSTITUTE(TRIM("notes "&amp;LOWER(B498)&amp;": "&amp;IF(OR(ISBLANK(E498),E498="",E498=0),"[No question wording available]",E498)&amp;" "&amp;C500&amp;": "&amp;D500&amp;IF(NOT(OR(ISBLANK(D501),D501="",D501=0)),"; "&amp;C501&amp;": "&amp;D501,""))," "&amp;CHAR(10),CHAR(10)),CHAR(10)," ")," "&amp;CHAR(13),CHAR(13)),CHAR(13)," ")</f>
        <v>notes shrtgmedical1: In the past month, have you or a member of your household been directly affected by the following… ? Universe: All persons born before 2005</v>
      </c>
    </row>
    <row r="502" spans="1:8" s="43" customFormat="1" x14ac:dyDescent="0.25">
      <c r="A502" s="77" t="s">
        <v>498</v>
      </c>
      <c r="B502" s="77" t="s">
        <v>503</v>
      </c>
      <c r="C502" s="54" t="s">
        <v>4</v>
      </c>
      <c r="D502" s="51" t="s">
        <v>500</v>
      </c>
      <c r="E502" s="87" t="s">
        <v>501</v>
      </c>
      <c r="F502" s="76" t="s">
        <v>84</v>
      </c>
      <c r="G502" s="55" t="s">
        <v>272</v>
      </c>
      <c r="H502" s="2" t="str">
        <f t="shared" si="237"/>
        <v>label variable shrtgmedical2 "Medication shortage"</v>
      </c>
    </row>
    <row r="503" spans="1:8" s="43" customFormat="1" ht="45" x14ac:dyDescent="0.25">
      <c r="A503" s="78"/>
      <c r="B503" s="78"/>
      <c r="C503" s="56" t="s">
        <v>14</v>
      </c>
      <c r="D503" s="51" t="s">
        <v>504</v>
      </c>
      <c r="E503" s="88"/>
      <c r="F503" s="76"/>
      <c r="G503" s="46"/>
      <c r="H503" s="2" t="str">
        <f t="shared" ref="H503:H566" si="263">IFERROR(IF(AND(NOT(ISERROR(LEFT(D503,FIND(")",D503)-1)*1)),ISERROR(FIND("-",LEFT(D503,FIND(")",D503)-1))),EXACT(RIGHT(LEFT(D503,FIND(" ",D503)),LEN(LEFT(D503,FIND(" ",D503)))-FIND(")",D503)+1),") ")),SUBSTITUTE("label define "&amp;LOWER(B502)&amp;"val "&amp;SUBSTITUTE(SUBSTITUTE(SUBSTITUTE(SUBSTITUTE(D503,CHAR(34),"*"),") "," "&amp;CHAR(34))," "&amp;CHAR(10),CHAR(10)),CHAR(10),CHAR(34)&amp;" ")&amp;CHAR(34),"&lt;.m&gt;","-88"),""),"")</f>
        <v>label define shrtgmedical2val 1 "Shortage of a medicine or medication that is sold over the counter (without a prescription)" -99 "Question seen but category not selected" -88  "Missing / Did not report"</v>
      </c>
    </row>
    <row r="504" spans="1:8" s="43" customFormat="1" x14ac:dyDescent="0.25">
      <c r="A504" s="78"/>
      <c r="B504" s="78"/>
      <c r="C504" s="56" t="s">
        <v>17</v>
      </c>
      <c r="D504" s="15" t="s">
        <v>18</v>
      </c>
      <c r="E504" s="88"/>
      <c r="F504" s="76"/>
      <c r="G504" s="46"/>
      <c r="H504" s="2" t="str">
        <f t="shared" si="241"/>
        <v>label values shrtgmedical2 shrtgmedical2val</v>
      </c>
    </row>
    <row r="505" spans="1:8" s="43" customFormat="1" x14ac:dyDescent="0.25">
      <c r="A505" s="79"/>
      <c r="B505" s="79"/>
      <c r="C505" s="57" t="s">
        <v>20</v>
      </c>
      <c r="D505" s="52"/>
      <c r="E505" s="89"/>
      <c r="F505" s="76"/>
      <c r="G505" s="48"/>
      <c r="H505" s="2" t="str">
        <f t="shared" ref="H505" si="264">SUBSTITUTE(SUBSTITUTE(SUBSTITUTE(SUBSTITUTE(TRIM("notes "&amp;LOWER(B502)&amp;": "&amp;IF(OR(ISBLANK(E502),E502="",E502=0),"[No question wording available]",E502)&amp;" "&amp;C504&amp;": "&amp;D504&amp;IF(NOT(OR(ISBLANK(D505),D505="",D505=0)),"; "&amp;C505&amp;": "&amp;D505,""))," "&amp;CHAR(10),CHAR(10)),CHAR(10)," ")," "&amp;CHAR(13),CHAR(13)),CHAR(13)," ")</f>
        <v>notes shrtgmedical2: In the past month, have you or a member of your household been directly affected by the following… ? Universe: All persons born before 2005</v>
      </c>
    </row>
    <row r="506" spans="1:8" s="43" customFormat="1" x14ac:dyDescent="0.25">
      <c r="A506" s="77" t="s">
        <v>498</v>
      </c>
      <c r="B506" s="77" t="s">
        <v>505</v>
      </c>
      <c r="C506" s="54" t="s">
        <v>4</v>
      </c>
      <c r="D506" s="51" t="s">
        <v>500</v>
      </c>
      <c r="E506" s="87" t="s">
        <v>501</v>
      </c>
      <c r="F506" s="76" t="s">
        <v>84</v>
      </c>
      <c r="G506" s="55" t="s">
        <v>272</v>
      </c>
      <c r="H506" s="2" t="str">
        <f t="shared" si="237"/>
        <v>label variable shrtgmedical3 "Medication shortage"</v>
      </c>
    </row>
    <row r="507" spans="1:8" s="43" customFormat="1" ht="60" x14ac:dyDescent="0.25">
      <c r="A507" s="78"/>
      <c r="B507" s="78"/>
      <c r="C507" s="56" t="s">
        <v>14</v>
      </c>
      <c r="D507" s="51" t="s">
        <v>506</v>
      </c>
      <c r="E507" s="88"/>
      <c r="F507" s="76"/>
      <c r="G507" s="46"/>
      <c r="H507" s="2" t="str">
        <f t="shared" ref="H507:H570" si="265">IFERROR(IF(AND(NOT(ISERROR(LEFT(D507,FIND(")",D507)-1)*1)),ISERROR(FIND("-",LEFT(D507,FIND(")",D507)-1))),EXACT(RIGHT(LEFT(D507,FIND(" ",D507)),LEN(LEFT(D507,FIND(" ",D507)))-FIND(")",D507)+1),") ")),SUBSTITUTE("label define "&amp;LOWER(B506)&amp;"val "&amp;SUBSTITUTE(SUBSTITUTE(SUBSTITUTE(SUBSTITUTE(D507,CHAR(34),"*"),") "," "&amp;CHAR(34))," "&amp;CHAR(10),CHAR(10)),CHAR(10),CHAR(34)&amp;" ")&amp;CHAR(34),"&lt;.m&gt;","-88"),""),"")</f>
        <v>label define shrtgmedical3val 1 "Shortage of a medical equipment or supplies used at home such as infusion pumps, glucose monitors, home ventilators, masks, gloves, etc" -99 "Question seen but category not selected" -88  "Missing / Did not report"</v>
      </c>
    </row>
    <row r="508" spans="1:8" s="43" customFormat="1" x14ac:dyDescent="0.25">
      <c r="A508" s="78"/>
      <c r="B508" s="78"/>
      <c r="C508" s="56" t="s">
        <v>17</v>
      </c>
      <c r="D508" s="15" t="s">
        <v>18</v>
      </c>
      <c r="E508" s="88"/>
      <c r="F508" s="76"/>
      <c r="G508" s="46"/>
      <c r="H508" s="2" t="str">
        <f t="shared" si="241"/>
        <v>label values shrtgmedical3 shrtgmedical3val</v>
      </c>
    </row>
    <row r="509" spans="1:8" s="43" customFormat="1" x14ac:dyDescent="0.25">
      <c r="A509" s="79"/>
      <c r="B509" s="79"/>
      <c r="C509" s="57" t="s">
        <v>20</v>
      </c>
      <c r="D509" s="52"/>
      <c r="E509" s="89"/>
      <c r="F509" s="76"/>
      <c r="G509" s="48"/>
      <c r="H509" s="2" t="str">
        <f t="shared" ref="H509" si="266">SUBSTITUTE(SUBSTITUTE(SUBSTITUTE(SUBSTITUTE(TRIM("notes "&amp;LOWER(B506)&amp;": "&amp;IF(OR(ISBLANK(E506),E506="",E506=0),"[No question wording available]",E506)&amp;" "&amp;C508&amp;": "&amp;D508&amp;IF(NOT(OR(ISBLANK(D509),D509="",D509=0)),"; "&amp;C509&amp;": "&amp;D509,""))," "&amp;CHAR(10),CHAR(10)),CHAR(10)," ")," "&amp;CHAR(13),CHAR(13)),CHAR(13)," ")</f>
        <v>notes shrtgmedical3: In the past month, have you or a member of your household been directly affected by the following… ? Universe: All persons born before 2005</v>
      </c>
    </row>
    <row r="510" spans="1:8" s="43" customFormat="1" x14ac:dyDescent="0.25">
      <c r="A510" s="78" t="s">
        <v>498</v>
      </c>
      <c r="B510" s="78" t="s">
        <v>507</v>
      </c>
      <c r="C510" s="56" t="s">
        <v>4</v>
      </c>
      <c r="D510" s="51" t="s">
        <v>500</v>
      </c>
      <c r="E510" s="87" t="s">
        <v>501</v>
      </c>
      <c r="F510" s="76" t="s">
        <v>84</v>
      </c>
      <c r="G510" s="55" t="s">
        <v>272</v>
      </c>
      <c r="H510" s="2" t="str">
        <f t="shared" si="237"/>
        <v>label variable shrtgmedical4 "Medication shortage"</v>
      </c>
    </row>
    <row r="511" spans="1:8" s="43" customFormat="1" ht="45" x14ac:dyDescent="0.25">
      <c r="A511" s="78"/>
      <c r="B511" s="78"/>
      <c r="C511" s="56" t="s">
        <v>14</v>
      </c>
      <c r="D511" s="51" t="s">
        <v>508</v>
      </c>
      <c r="E511" s="88"/>
      <c r="F511" s="76"/>
      <c r="G511" s="46"/>
      <c r="H511" s="2" t="str">
        <f t="shared" ref="H511:H574" si="267">IFERROR(IF(AND(NOT(ISERROR(LEFT(D511,FIND(")",D511)-1)*1)),ISERROR(FIND("-",LEFT(D511,FIND(")",D511)-1))),EXACT(RIGHT(LEFT(D511,FIND(" ",D511)),LEN(LEFT(D511,FIND(" ",D511)))-FIND(")",D511)+1),") ")),SUBSTITUTE("label define "&amp;LOWER(B510)&amp;"val "&amp;SUBSTITUTE(SUBSTITUTE(SUBSTITUTE(SUBSTITUTE(D511,CHAR(34),"*"),") "," "&amp;CHAR(34))," "&amp;CHAR(10),CHAR(10)),CHAR(10),CHAR(34)&amp;" ")&amp;CHAR(34),"&lt;.m&gt;","-88"),""),"")</f>
        <v>label define shrtgmedical4val 1 "Shortage of other critical products, please specify" -99 "Question seen but category not selected" -88  "Missing / Did not report"</v>
      </c>
    </row>
    <row r="512" spans="1:8" s="43" customFormat="1" x14ac:dyDescent="0.25">
      <c r="A512" s="78"/>
      <c r="B512" s="78"/>
      <c r="C512" s="56" t="s">
        <v>17</v>
      </c>
      <c r="D512" s="15" t="s">
        <v>18</v>
      </c>
      <c r="E512" s="88"/>
      <c r="F512" s="76"/>
      <c r="G512" s="46"/>
      <c r="H512" s="2" t="str">
        <f t="shared" si="241"/>
        <v>label values shrtgmedical4 shrtgmedical4val</v>
      </c>
    </row>
    <row r="513" spans="1:8" s="43" customFormat="1" x14ac:dyDescent="0.25">
      <c r="A513" s="79"/>
      <c r="B513" s="79"/>
      <c r="C513" s="57" t="s">
        <v>20</v>
      </c>
      <c r="D513" s="52"/>
      <c r="E513" s="89"/>
      <c r="F513" s="76"/>
      <c r="G513" s="48"/>
      <c r="H513" s="2" t="str">
        <f t="shared" ref="H513" si="268">SUBSTITUTE(SUBSTITUTE(SUBSTITUTE(SUBSTITUTE(TRIM("notes "&amp;LOWER(B510)&amp;": "&amp;IF(OR(ISBLANK(E510),E510="",E510=0),"[No question wording available]",E510)&amp;" "&amp;C512&amp;": "&amp;D512&amp;IF(NOT(OR(ISBLANK(D513),D513="",D513=0)),"; "&amp;C513&amp;": "&amp;D513,""))," "&amp;CHAR(10),CHAR(10)),CHAR(10)," ")," "&amp;CHAR(13),CHAR(13)),CHAR(13)," ")</f>
        <v>notes shrtgmedical4: In the past month, have you or a member of your household been directly affected by the following… ? Universe: All persons born before 2005</v>
      </c>
    </row>
    <row r="514" spans="1:8" s="43" customFormat="1" x14ac:dyDescent="0.25">
      <c r="A514" s="77" t="s">
        <v>498</v>
      </c>
      <c r="B514" s="77" t="s">
        <v>509</v>
      </c>
      <c r="C514" s="54" t="s">
        <v>4</v>
      </c>
      <c r="D514" s="51" t="s">
        <v>500</v>
      </c>
      <c r="E514" s="87" t="s">
        <v>501</v>
      </c>
      <c r="F514" s="76" t="s">
        <v>84</v>
      </c>
      <c r="G514" s="55" t="s">
        <v>272</v>
      </c>
      <c r="H514" s="2" t="str">
        <f t="shared" si="237"/>
        <v>label variable shrtgmedical5 "Medication shortage"</v>
      </c>
    </row>
    <row r="515" spans="1:8" s="43" customFormat="1" ht="45" x14ac:dyDescent="0.25">
      <c r="A515" s="78"/>
      <c r="B515" s="78"/>
      <c r="C515" s="56" t="s">
        <v>14</v>
      </c>
      <c r="D515" s="51" t="s">
        <v>510</v>
      </c>
      <c r="E515" s="88"/>
      <c r="F515" s="76"/>
      <c r="G515" s="46"/>
      <c r="H515" s="2" t="str">
        <f t="shared" ref="H515:H578" si="269">IFERROR(IF(AND(NOT(ISERROR(LEFT(D515,FIND(")",D515)-1)*1)),ISERROR(FIND("-",LEFT(D515,FIND(")",D515)-1))),EXACT(RIGHT(LEFT(D515,FIND(" ",D515)),LEN(LEFT(D515,FIND(" ",D515)))-FIND(")",D515)+1),") ")),SUBSTITUTE("label define "&amp;LOWER(B514)&amp;"val "&amp;SUBSTITUTE(SUBSTITUTE(SUBSTITUTE(SUBSTITUTE(D515,CHAR(34),"*"),") "," "&amp;CHAR(34))," "&amp;CHAR(10),CHAR(10)),CHAR(10),CHAR(34)&amp;" ")&amp;CHAR(34),"&lt;.m&gt;","-88"),""),"")</f>
        <v>label define shrtgmedical5val 1 "None" -99 "Question seen but category not selected" -88  "Missing / Did not report"</v>
      </c>
    </row>
    <row r="516" spans="1:8" s="43" customFormat="1" x14ac:dyDescent="0.25">
      <c r="A516" s="78"/>
      <c r="B516" s="78"/>
      <c r="C516" s="56" t="s">
        <v>17</v>
      </c>
      <c r="D516" s="15" t="s">
        <v>18</v>
      </c>
      <c r="E516" s="88"/>
      <c r="F516" s="76"/>
      <c r="G516" s="46"/>
      <c r="H516" s="2" t="str">
        <f t="shared" si="241"/>
        <v>label values shrtgmedical5 shrtgmedical5val</v>
      </c>
    </row>
    <row r="517" spans="1:8" s="43" customFormat="1" x14ac:dyDescent="0.25">
      <c r="A517" s="79"/>
      <c r="B517" s="79"/>
      <c r="C517" s="57" t="s">
        <v>20</v>
      </c>
      <c r="D517" s="51"/>
      <c r="E517" s="89"/>
      <c r="F517" s="76"/>
      <c r="G517" s="46"/>
      <c r="H517" s="2" t="str">
        <f t="shared" ref="H517" si="270">SUBSTITUTE(SUBSTITUTE(SUBSTITUTE(SUBSTITUTE(TRIM("notes "&amp;LOWER(B514)&amp;": "&amp;IF(OR(ISBLANK(E514),E514="",E514=0),"[No question wording available]",E514)&amp;" "&amp;C516&amp;": "&amp;D516&amp;IF(NOT(OR(ISBLANK(D517),D517="",D517=0)),"; "&amp;C517&amp;": "&amp;D517,""))," "&amp;CHAR(10),CHAR(10)),CHAR(10)," ")," "&amp;CHAR(13),CHAR(13)),CHAR(13)," ")</f>
        <v>notes shrtgmedical5: In the past month, have you or a member of your household been directly affected by the following… ? Universe: All persons born before 2005</v>
      </c>
    </row>
    <row r="518" spans="1:8" s="43" customFormat="1" x14ac:dyDescent="0.25">
      <c r="A518" s="77" t="s">
        <v>511</v>
      </c>
      <c r="B518" s="77" t="s">
        <v>512</v>
      </c>
      <c r="C518" s="54" t="s">
        <v>4</v>
      </c>
      <c r="D518" s="49" t="s">
        <v>513</v>
      </c>
      <c r="E518" s="87" t="s">
        <v>514</v>
      </c>
      <c r="F518" s="76" t="s">
        <v>84</v>
      </c>
      <c r="G518" s="55" t="s">
        <v>272</v>
      </c>
      <c r="H518" s="2" t="str">
        <f t="shared" ref="H518:H581" si="271">"label variable "&amp;LOWER(B518)&amp;" "&amp;CHAR(34)&amp;D518&amp;CHAR(34)</f>
        <v>label variable shrtgmed_rsp1 "Response to Medication shortage"</v>
      </c>
    </row>
    <row r="519" spans="1:8" s="43" customFormat="1" ht="45" x14ac:dyDescent="0.25">
      <c r="A519" s="78"/>
      <c r="B519" s="78"/>
      <c r="C519" s="56" t="s">
        <v>14</v>
      </c>
      <c r="D519" s="51" t="s">
        <v>515</v>
      </c>
      <c r="E519" s="88"/>
      <c r="F519" s="76"/>
      <c r="G519" s="46"/>
      <c r="H519" s="2" t="str">
        <f t="shared" ref="H519:H582" si="272">IFERROR(IF(AND(NOT(ISERROR(LEFT(D519,FIND(")",D519)-1)*1)),ISERROR(FIND("-",LEFT(D519,FIND(")",D519)-1))),EXACT(RIGHT(LEFT(D519,FIND(" ",D519)),LEN(LEFT(D519,FIND(" ",D519)))-FIND(")",D519)+1),") ")),SUBSTITUTE("label define "&amp;LOWER(B518)&amp;"val "&amp;SUBSTITUTE(SUBSTITUTE(SUBSTITUTE(SUBSTITUTE(D519,CHAR(34),"*"),") "," "&amp;CHAR(34))," "&amp;CHAR(10),CHAR(10)),CHAR(10),CHAR(34)&amp;" ")&amp;CHAR(34),"&lt;.m&gt;","-88"),""),"")</f>
        <v>label define shrtgmed_rsp1val 1 "Changed to available substitutes or alternatives" -99 "Question seen but category not selected" -88  "Missing / Did not report"</v>
      </c>
    </row>
    <row r="520" spans="1:8" s="43" customFormat="1" x14ac:dyDescent="0.25">
      <c r="A520" s="78"/>
      <c r="B520" s="78"/>
      <c r="C520" s="56" t="s">
        <v>17</v>
      </c>
      <c r="D520" s="51" t="s">
        <v>516</v>
      </c>
      <c r="E520" s="88"/>
      <c r="F520" s="76"/>
      <c r="G520" s="46" t="s">
        <v>19</v>
      </c>
      <c r="H520" s="2" t="str">
        <f t="shared" si="241"/>
        <v>label values shrtgmed_rsp1 shrtgmed_rsp1val</v>
      </c>
    </row>
    <row r="521" spans="1:8" s="43" customFormat="1" x14ac:dyDescent="0.25">
      <c r="A521" s="79"/>
      <c r="B521" s="79"/>
      <c r="C521" s="57" t="s">
        <v>20</v>
      </c>
      <c r="D521" s="52"/>
      <c r="E521" s="89"/>
      <c r="F521" s="76"/>
      <c r="G521" s="48" t="s">
        <v>19</v>
      </c>
      <c r="H521" s="2" t="str">
        <f t="shared" ref="H521" si="273">SUBSTITUTE(SUBSTITUTE(SUBSTITUTE(SUBSTITUTE(TRIM("notes "&amp;LOWER(B518)&amp;": "&amp;IF(OR(ISBLANK(E518),E518="",E518=0),"[No question wording available]",E518)&amp;" "&amp;C520&amp;": "&amp;D520&amp;IF(NOT(OR(ISBLANK(D521),D521="",D521=0)),"; "&amp;C521&amp;": "&amp;D521,""))," "&amp;CHAR(10),CHAR(10)),CHAR(10)," ")," "&amp;CHAR(13),CHAR(13)),CHAR(13)," ")</f>
        <v>notes shrtgmed_rsp1: How did you or your household respond to the shortage? Select all that apply Universe: If SHRTGMEDICAL1 = 1 OR SHRTGMEDICAL2 = 1 OR SHRTGMEDICAL3 = 1 OR SHRTGMEDICAL4 = 1</v>
      </c>
    </row>
    <row r="522" spans="1:8" x14ac:dyDescent="0.25">
      <c r="A522" s="77" t="s">
        <v>511</v>
      </c>
      <c r="B522" s="77" t="s">
        <v>517</v>
      </c>
      <c r="C522" s="22" t="s">
        <v>4</v>
      </c>
      <c r="D522" s="49" t="s">
        <v>513</v>
      </c>
      <c r="E522" s="87" t="s">
        <v>514</v>
      </c>
      <c r="F522" s="76" t="s">
        <v>84</v>
      </c>
      <c r="G522" s="55" t="s">
        <v>272</v>
      </c>
      <c r="H522" s="2" t="str">
        <f t="shared" si="271"/>
        <v>label variable shrtgmed_rsp2 "Response to Medication shortage"</v>
      </c>
    </row>
    <row r="523" spans="1:8" ht="45" x14ac:dyDescent="0.25">
      <c r="A523" s="78"/>
      <c r="B523" s="78"/>
      <c r="C523" s="23" t="s">
        <v>14</v>
      </c>
      <c r="D523" s="15" t="s">
        <v>518</v>
      </c>
      <c r="E523" s="88"/>
      <c r="F523" s="76"/>
      <c r="G523" s="60"/>
      <c r="H523" s="2" t="str">
        <f t="shared" ref="H523:H586" si="274">IFERROR(IF(AND(NOT(ISERROR(LEFT(D523,FIND(")",D523)-1)*1)),ISERROR(FIND("-",LEFT(D523,FIND(")",D523)-1))),EXACT(RIGHT(LEFT(D523,FIND(" ",D523)),LEN(LEFT(D523,FIND(" ",D523)))-FIND(")",D523)+1),") ")),SUBSTITUTE("label define "&amp;LOWER(B522)&amp;"val "&amp;SUBSTITUTE(SUBSTITUTE(SUBSTITUTE(SUBSTITUTE(D523,CHAR(34),"*"),") "," "&amp;CHAR(34))," "&amp;CHAR(10),CHAR(10)),CHAR(10),CHAR(34)&amp;" ")&amp;CHAR(34),"&lt;.m&gt;","-88"),""),"")</f>
        <v>label define shrtgmed_rsp2val 1 "Delayed or stopped use because product was not available" -99 "Question seen but category not selected" -88  "Missing / Did not report"</v>
      </c>
    </row>
    <row r="524" spans="1:8" x14ac:dyDescent="0.25">
      <c r="A524" s="78"/>
      <c r="B524" s="78"/>
      <c r="C524" s="23" t="s">
        <v>17</v>
      </c>
      <c r="D524" s="51" t="s">
        <v>516</v>
      </c>
      <c r="E524" s="88"/>
      <c r="F524" s="76"/>
      <c r="G524" s="60" t="s">
        <v>19</v>
      </c>
      <c r="H524" s="2" t="str">
        <f t="shared" ref="H524:H584" si="275">IF(H523="","","label values "&amp;LOWER(B522)&amp;" "&amp;LOWER(B522)&amp;"val")</f>
        <v>label values shrtgmed_rsp2 shrtgmed_rsp2val</v>
      </c>
    </row>
    <row r="525" spans="1:8" x14ac:dyDescent="0.25">
      <c r="A525" s="79"/>
      <c r="B525" s="79"/>
      <c r="C525" s="24" t="s">
        <v>20</v>
      </c>
      <c r="D525" s="18"/>
      <c r="E525" s="89"/>
      <c r="F525" s="76"/>
      <c r="G525" s="61" t="s">
        <v>19</v>
      </c>
      <c r="H525" s="2" t="str">
        <f t="shared" ref="H525" si="276">SUBSTITUTE(SUBSTITUTE(SUBSTITUTE(SUBSTITUTE(TRIM("notes "&amp;LOWER(B522)&amp;": "&amp;IF(OR(ISBLANK(E522),E522="",E522=0),"[No question wording available]",E522)&amp;" "&amp;C524&amp;": "&amp;D524&amp;IF(NOT(OR(ISBLANK(D525),D525="",D525=0)),"; "&amp;C525&amp;": "&amp;D525,""))," "&amp;CHAR(10),CHAR(10)),CHAR(10)," ")," "&amp;CHAR(13),CHAR(13)),CHAR(13)," ")</f>
        <v>notes shrtgmed_rsp2: How did you or your household respond to the shortage? Select all that apply Universe: If SHRTGMEDICAL1 = 1 OR SHRTGMEDICAL2 = 1 OR SHRTGMEDICAL3 = 1 OR SHRTGMEDICAL4 = 1</v>
      </c>
    </row>
    <row r="526" spans="1:8" x14ac:dyDescent="0.25">
      <c r="A526" s="77" t="s">
        <v>511</v>
      </c>
      <c r="B526" s="77" t="s">
        <v>519</v>
      </c>
      <c r="C526" s="22" t="s">
        <v>4</v>
      </c>
      <c r="D526" s="49" t="s">
        <v>513</v>
      </c>
      <c r="E526" s="87" t="s">
        <v>514</v>
      </c>
      <c r="F526" s="76" t="s">
        <v>84</v>
      </c>
      <c r="G526" s="55" t="s">
        <v>272</v>
      </c>
      <c r="H526" s="2" t="str">
        <f t="shared" si="271"/>
        <v>label variable shrtgmed_rsp3 "Response to Medication shortage"</v>
      </c>
    </row>
    <row r="527" spans="1:8" ht="45" x14ac:dyDescent="0.25">
      <c r="A527" s="78"/>
      <c r="B527" s="78"/>
      <c r="C527" s="23" t="s">
        <v>14</v>
      </c>
      <c r="D527" s="15" t="s">
        <v>520</v>
      </c>
      <c r="E527" s="88"/>
      <c r="F527" s="76"/>
      <c r="G527" s="60"/>
      <c r="H527" s="2" t="str">
        <f t="shared" ref="H527:H590" si="277">IFERROR(IF(AND(NOT(ISERROR(LEFT(D527,FIND(")",D527)-1)*1)),ISERROR(FIND("-",LEFT(D527,FIND(")",D527)-1))),EXACT(RIGHT(LEFT(D527,FIND(" ",D527)),LEN(LEFT(D527,FIND(" ",D527)))-FIND(")",D527)+1),") ")),SUBSTITUTE("label define "&amp;LOWER(B526)&amp;"val "&amp;SUBSTITUTE(SUBSTITUTE(SUBSTITUTE(SUBSTITUTE(D527,CHAR(34),"*"),") "," "&amp;CHAR(34))," "&amp;CHAR(10),CHAR(10)),CHAR(10),CHAR(34)&amp;" ")&amp;CHAR(34),"&lt;.m&gt;","-88"),""),"")</f>
        <v>label define shrtgmed_rsp3val 1 "Delayed or canceled care, procedure or treatment because product was not available" -99 "Question seen but category not selected" -88  "Missing / Did not report"</v>
      </c>
    </row>
    <row r="528" spans="1:8" x14ac:dyDescent="0.25">
      <c r="A528" s="78"/>
      <c r="B528" s="78"/>
      <c r="C528" s="23" t="s">
        <v>17</v>
      </c>
      <c r="D528" s="51" t="s">
        <v>516</v>
      </c>
      <c r="E528" s="88"/>
      <c r="F528" s="76"/>
      <c r="G528" s="60" t="s">
        <v>19</v>
      </c>
      <c r="H528" s="2" t="str">
        <f t="shared" si="275"/>
        <v>label values shrtgmed_rsp3 shrtgmed_rsp3val</v>
      </c>
    </row>
    <row r="529" spans="1:8" x14ac:dyDescent="0.25">
      <c r="A529" s="79"/>
      <c r="B529" s="79"/>
      <c r="C529" s="24" t="s">
        <v>20</v>
      </c>
      <c r="D529" s="18"/>
      <c r="E529" s="89"/>
      <c r="F529" s="76"/>
      <c r="G529" s="61" t="s">
        <v>19</v>
      </c>
      <c r="H529" s="2" t="str">
        <f t="shared" ref="H529" si="278">SUBSTITUTE(SUBSTITUTE(SUBSTITUTE(SUBSTITUTE(TRIM("notes "&amp;LOWER(B526)&amp;": "&amp;IF(OR(ISBLANK(E526),E526="",E526=0),"[No question wording available]",E526)&amp;" "&amp;C528&amp;": "&amp;D528&amp;IF(NOT(OR(ISBLANK(D529),D529="",D529=0)),"; "&amp;C529&amp;": "&amp;D529,""))," "&amp;CHAR(10),CHAR(10)),CHAR(10)," ")," "&amp;CHAR(13),CHAR(13)),CHAR(13)," ")</f>
        <v>notes shrtgmed_rsp3: How did you or your household respond to the shortage? Select all that apply Universe: If SHRTGMEDICAL1 = 1 OR SHRTGMEDICAL2 = 1 OR SHRTGMEDICAL3 = 1 OR SHRTGMEDICAL4 = 1</v>
      </c>
    </row>
    <row r="530" spans="1:8" x14ac:dyDescent="0.25">
      <c r="A530" s="77" t="s">
        <v>511</v>
      </c>
      <c r="B530" s="77" t="s">
        <v>521</v>
      </c>
      <c r="C530" s="22" t="s">
        <v>4</v>
      </c>
      <c r="D530" s="49" t="s">
        <v>513</v>
      </c>
      <c r="E530" s="87" t="s">
        <v>514</v>
      </c>
      <c r="F530" s="76" t="s">
        <v>84</v>
      </c>
      <c r="G530" s="55" t="s">
        <v>272</v>
      </c>
      <c r="H530" s="2" t="str">
        <f t="shared" si="271"/>
        <v>label variable shrtgmed_rsp4 "Response to Medication shortage"</v>
      </c>
    </row>
    <row r="531" spans="1:8" ht="45" x14ac:dyDescent="0.25">
      <c r="A531" s="78"/>
      <c r="B531" s="78"/>
      <c r="C531" s="23" t="s">
        <v>14</v>
      </c>
      <c r="D531" s="15" t="s">
        <v>522</v>
      </c>
      <c r="E531" s="88"/>
      <c r="F531" s="76"/>
      <c r="G531" s="60"/>
      <c r="H531" s="2" t="str">
        <f t="shared" ref="H531:H594" si="279">IFERROR(IF(AND(NOT(ISERROR(LEFT(D531,FIND(")",D531)-1)*1)),ISERROR(FIND("-",LEFT(D531,FIND(")",D531)-1))),EXACT(RIGHT(LEFT(D531,FIND(" ",D531)),LEN(LEFT(D531,FIND(" ",D531)))-FIND(")",D531)+1),") ")),SUBSTITUTE("label define "&amp;LOWER(B530)&amp;"val "&amp;SUBSTITUTE(SUBSTITUTE(SUBSTITUTE(SUBSTITUTE(D531,CHAR(34),"*"),") "," "&amp;CHAR(34))," "&amp;CHAR(10),CHAR(10)),CHAR(10),CHAR(34)&amp;" ")&amp;CHAR(34),"&lt;.m&gt;","-88"),""),"")</f>
        <v>label define shrtgmed_rsp4val 1 "Rationed or re-used products" -99 "Question seen but category not selected" -88  "Missing / Did not report"</v>
      </c>
    </row>
    <row r="532" spans="1:8" x14ac:dyDescent="0.25">
      <c r="A532" s="78"/>
      <c r="B532" s="78"/>
      <c r="C532" s="23" t="s">
        <v>17</v>
      </c>
      <c r="D532" s="51" t="s">
        <v>516</v>
      </c>
      <c r="E532" s="88"/>
      <c r="F532" s="76"/>
      <c r="G532" s="60" t="s">
        <v>19</v>
      </c>
      <c r="H532" s="2" t="str">
        <f t="shared" si="275"/>
        <v>label values shrtgmed_rsp4 shrtgmed_rsp4val</v>
      </c>
    </row>
    <row r="533" spans="1:8" x14ac:dyDescent="0.25">
      <c r="A533" s="79"/>
      <c r="B533" s="79"/>
      <c r="C533" s="24" t="s">
        <v>20</v>
      </c>
      <c r="D533" s="18"/>
      <c r="E533" s="89"/>
      <c r="F533" s="76"/>
      <c r="G533" s="61" t="s">
        <v>19</v>
      </c>
      <c r="H533" s="2" t="str">
        <f t="shared" ref="H533" si="280">SUBSTITUTE(SUBSTITUTE(SUBSTITUTE(SUBSTITUTE(TRIM("notes "&amp;LOWER(B530)&amp;": "&amp;IF(OR(ISBLANK(E530),E530="",E530=0),"[No question wording available]",E530)&amp;" "&amp;C532&amp;": "&amp;D532&amp;IF(NOT(OR(ISBLANK(D533),D533="",D533=0)),"; "&amp;C533&amp;": "&amp;D533,""))," "&amp;CHAR(10),CHAR(10)),CHAR(10)," ")," "&amp;CHAR(13),CHAR(13)),CHAR(13)," ")</f>
        <v>notes shrtgmed_rsp4: How did you or your household respond to the shortage? Select all that apply Universe: If SHRTGMEDICAL1 = 1 OR SHRTGMEDICAL2 = 1 OR SHRTGMEDICAL3 = 1 OR SHRTGMEDICAL4 = 1</v>
      </c>
    </row>
    <row r="534" spans="1:8" x14ac:dyDescent="0.25">
      <c r="A534" s="77" t="s">
        <v>511</v>
      </c>
      <c r="B534" s="77" t="s">
        <v>523</v>
      </c>
      <c r="C534" s="22" t="s">
        <v>4</v>
      </c>
      <c r="D534" s="49" t="s">
        <v>513</v>
      </c>
      <c r="E534" s="87" t="s">
        <v>514</v>
      </c>
      <c r="F534" s="76" t="s">
        <v>84</v>
      </c>
      <c r="G534" s="55" t="s">
        <v>272</v>
      </c>
      <c r="H534" s="2" t="str">
        <f t="shared" si="271"/>
        <v>label variable shrtgmed_rsp5 "Response to Medication shortage"</v>
      </c>
    </row>
    <row r="535" spans="1:8" ht="45" x14ac:dyDescent="0.25">
      <c r="A535" s="78"/>
      <c r="B535" s="78"/>
      <c r="C535" s="23" t="s">
        <v>14</v>
      </c>
      <c r="D535" s="15" t="s">
        <v>524</v>
      </c>
      <c r="E535" s="88"/>
      <c r="F535" s="76"/>
      <c r="G535" s="60"/>
      <c r="H535" s="2" t="str">
        <f t="shared" ref="H535:H598" si="281">IFERROR(IF(AND(NOT(ISERROR(LEFT(D535,FIND(")",D535)-1)*1)),ISERROR(FIND("-",LEFT(D535,FIND(")",D535)-1))),EXACT(RIGHT(LEFT(D535,FIND(" ",D535)),LEN(LEFT(D535,FIND(" ",D535)))-FIND(")",D535)+1),") ")),SUBSTITUTE("label define "&amp;LOWER(B534)&amp;"val "&amp;SUBSTITUTE(SUBSTITUTE(SUBSTITUTE(SUBSTITUTE(D535,CHAR(34),"*"),") "," "&amp;CHAR(34))," "&amp;CHAR(10),CHAR(10)),CHAR(10),CHAR(34)&amp;" ")&amp;CHAR(34),"&lt;.m&gt;","-88"),""),"")</f>
        <v>label define shrtgmed_rsp5val 1 "Spent more money or time to find substitutes or alternatives" -99 "Question seen but category not selected" -88  "Missing / Did not report"</v>
      </c>
    </row>
    <row r="536" spans="1:8" x14ac:dyDescent="0.25">
      <c r="A536" s="78"/>
      <c r="B536" s="78"/>
      <c r="C536" s="23" t="s">
        <v>17</v>
      </c>
      <c r="D536" s="51" t="s">
        <v>516</v>
      </c>
      <c r="E536" s="88"/>
      <c r="F536" s="76"/>
      <c r="G536" s="60" t="s">
        <v>19</v>
      </c>
      <c r="H536" s="2" t="str">
        <f t="shared" si="275"/>
        <v>label values shrtgmed_rsp5 shrtgmed_rsp5val</v>
      </c>
    </row>
    <row r="537" spans="1:8" x14ac:dyDescent="0.25">
      <c r="A537" s="79"/>
      <c r="B537" s="79"/>
      <c r="C537" s="24" t="s">
        <v>20</v>
      </c>
      <c r="D537" s="18"/>
      <c r="E537" s="89"/>
      <c r="F537" s="76"/>
      <c r="G537" s="61" t="s">
        <v>19</v>
      </c>
      <c r="H537" s="2" t="str">
        <f t="shared" ref="H537" si="282">SUBSTITUTE(SUBSTITUTE(SUBSTITUTE(SUBSTITUTE(TRIM("notes "&amp;LOWER(B534)&amp;": "&amp;IF(OR(ISBLANK(E534),E534="",E534=0),"[No question wording available]",E534)&amp;" "&amp;C536&amp;": "&amp;D536&amp;IF(NOT(OR(ISBLANK(D537),D537="",D537=0)),"; "&amp;C537&amp;": "&amp;D537,""))," "&amp;CHAR(10),CHAR(10)),CHAR(10)," ")," "&amp;CHAR(13),CHAR(13)),CHAR(13)," ")</f>
        <v>notes shrtgmed_rsp5: How did you or your household respond to the shortage? Select all that apply Universe: If SHRTGMEDICAL1 = 1 OR SHRTGMEDICAL2 = 1 OR SHRTGMEDICAL3 = 1 OR SHRTGMEDICAL4 = 1</v>
      </c>
    </row>
    <row r="538" spans="1:8" x14ac:dyDescent="0.25">
      <c r="A538" s="77" t="s">
        <v>511</v>
      </c>
      <c r="B538" s="77" t="s">
        <v>525</v>
      </c>
      <c r="C538" s="22" t="s">
        <v>4</v>
      </c>
      <c r="D538" s="49" t="s">
        <v>513</v>
      </c>
      <c r="E538" s="87" t="s">
        <v>514</v>
      </c>
      <c r="F538" s="76" t="s">
        <v>84</v>
      </c>
      <c r="G538" s="55" t="s">
        <v>272</v>
      </c>
      <c r="H538" s="2" t="str">
        <f t="shared" si="271"/>
        <v>label variable shrtgmed_rsp6 "Response to Medication shortage"</v>
      </c>
    </row>
    <row r="539" spans="1:8" ht="45" x14ac:dyDescent="0.25">
      <c r="A539" s="78"/>
      <c r="B539" s="78"/>
      <c r="C539" s="23" t="s">
        <v>14</v>
      </c>
      <c r="D539" s="15" t="s">
        <v>526</v>
      </c>
      <c r="E539" s="88"/>
      <c r="F539" s="76"/>
      <c r="G539" s="60"/>
      <c r="H539" s="2" t="str">
        <f t="shared" ref="H539:H602" si="283">IFERROR(IF(AND(NOT(ISERROR(LEFT(D539,FIND(")",D539)-1)*1)),ISERROR(FIND("-",LEFT(D539,FIND(")",D539)-1))),EXACT(RIGHT(LEFT(D539,FIND(" ",D539)),LEN(LEFT(D539,FIND(" ",D539)))-FIND(")",D539)+1),") ")),SUBSTITUTE("label define "&amp;LOWER(B538)&amp;"val "&amp;SUBSTITUTE(SUBSTITUTE(SUBSTITUTE(SUBSTITUTE(D539,CHAR(34),"*"),") "," "&amp;CHAR(34))," "&amp;CHAR(10),CHAR(10)),CHAR(10),CHAR(34)&amp;" ")&amp;CHAR(34),"&lt;.m&gt;","-88"),""),"")</f>
        <v>label define shrtgmed_rsp6val 1 "Consulted a medical professional or other sources" -99 "Question seen but category not selected" -88  "Missing / Did not report"</v>
      </c>
    </row>
    <row r="540" spans="1:8" x14ac:dyDescent="0.25">
      <c r="A540" s="78"/>
      <c r="B540" s="78"/>
      <c r="C540" s="23" t="s">
        <v>17</v>
      </c>
      <c r="D540" s="51" t="s">
        <v>516</v>
      </c>
      <c r="E540" s="88"/>
      <c r="F540" s="76"/>
      <c r="G540" s="60" t="s">
        <v>19</v>
      </c>
      <c r="H540" s="2" t="str">
        <f t="shared" si="275"/>
        <v>label values shrtgmed_rsp6 shrtgmed_rsp6val</v>
      </c>
    </row>
    <row r="541" spans="1:8" x14ac:dyDescent="0.25">
      <c r="A541" s="79"/>
      <c r="B541" s="79"/>
      <c r="C541" s="24" t="s">
        <v>20</v>
      </c>
      <c r="D541" s="18"/>
      <c r="E541" s="89"/>
      <c r="F541" s="76"/>
      <c r="G541" s="61" t="s">
        <v>19</v>
      </c>
      <c r="H541" s="2" t="str">
        <f t="shared" ref="H541" si="284">SUBSTITUTE(SUBSTITUTE(SUBSTITUTE(SUBSTITUTE(TRIM("notes "&amp;LOWER(B538)&amp;": "&amp;IF(OR(ISBLANK(E538),E538="",E538=0),"[No question wording available]",E538)&amp;" "&amp;C540&amp;": "&amp;D540&amp;IF(NOT(OR(ISBLANK(D541),D541="",D541=0)),"; "&amp;C541&amp;": "&amp;D541,""))," "&amp;CHAR(10),CHAR(10)),CHAR(10)," ")," "&amp;CHAR(13),CHAR(13)),CHAR(13)," ")</f>
        <v>notes shrtgmed_rsp6: How did you or your household respond to the shortage? Select all that apply Universe: If SHRTGMEDICAL1 = 1 OR SHRTGMEDICAL2 = 1 OR SHRTGMEDICAL3 = 1 OR SHRTGMEDICAL4 = 1</v>
      </c>
    </row>
    <row r="542" spans="1:8" x14ac:dyDescent="0.25">
      <c r="A542" s="77" t="s">
        <v>511</v>
      </c>
      <c r="B542" s="77" t="s">
        <v>527</v>
      </c>
      <c r="C542" s="22" t="s">
        <v>4</v>
      </c>
      <c r="D542" s="49" t="s">
        <v>513</v>
      </c>
      <c r="E542" s="87" t="s">
        <v>514</v>
      </c>
      <c r="F542" s="76" t="s">
        <v>84</v>
      </c>
      <c r="G542" s="55" t="s">
        <v>272</v>
      </c>
      <c r="H542" s="2" t="str">
        <f t="shared" si="271"/>
        <v>label variable shrtgmed_rsp7 "Response to Medication shortage"</v>
      </c>
    </row>
    <row r="543" spans="1:8" ht="45" x14ac:dyDescent="0.25">
      <c r="A543" s="78"/>
      <c r="B543" s="78"/>
      <c r="C543" s="23" t="s">
        <v>14</v>
      </c>
      <c r="D543" s="15" t="s">
        <v>528</v>
      </c>
      <c r="E543" s="88"/>
      <c r="F543" s="76"/>
      <c r="G543" s="60"/>
      <c r="H543" s="2" t="str">
        <f t="shared" ref="H543:H606" si="285">IFERROR(IF(AND(NOT(ISERROR(LEFT(D543,FIND(")",D543)-1)*1)),ISERROR(FIND("-",LEFT(D543,FIND(")",D543)-1))),EXACT(RIGHT(LEFT(D543,FIND(" ",D543)),LEN(LEFT(D543,FIND(" ",D543)))-FIND(")",D543)+1),") ")),SUBSTITUTE("label define "&amp;LOWER(B542)&amp;"val "&amp;SUBSTITUTE(SUBSTITUTE(SUBSTITUTE(SUBSTITUTE(D543,CHAR(34),"*"),") "," "&amp;CHAR(34))," "&amp;CHAR(10),CHAR(10)),CHAR(10),CHAR(34)&amp;" ")&amp;CHAR(34),"&lt;.m&gt;","-88"),""),"")</f>
        <v>label define shrtgmed_rsp7val 1 "Experienced negative health impacts" -99 "Question seen but category not selected" -88  "Missing / Did not report"</v>
      </c>
    </row>
    <row r="544" spans="1:8" x14ac:dyDescent="0.25">
      <c r="A544" s="78"/>
      <c r="B544" s="78"/>
      <c r="C544" s="23" t="s">
        <v>17</v>
      </c>
      <c r="D544" s="51" t="s">
        <v>516</v>
      </c>
      <c r="E544" s="88"/>
      <c r="F544" s="76"/>
      <c r="G544" s="60" t="s">
        <v>19</v>
      </c>
      <c r="H544" s="2" t="str">
        <f t="shared" si="275"/>
        <v>label values shrtgmed_rsp7 shrtgmed_rsp7val</v>
      </c>
    </row>
    <row r="545" spans="1:8" x14ac:dyDescent="0.25">
      <c r="A545" s="79"/>
      <c r="B545" s="79"/>
      <c r="C545" s="24" t="s">
        <v>20</v>
      </c>
      <c r="D545" s="18"/>
      <c r="E545" s="89"/>
      <c r="F545" s="76"/>
      <c r="G545" s="61" t="s">
        <v>19</v>
      </c>
      <c r="H545" s="2" t="str">
        <f t="shared" ref="H545" si="286">SUBSTITUTE(SUBSTITUTE(SUBSTITUTE(SUBSTITUTE(TRIM("notes "&amp;LOWER(B542)&amp;": "&amp;IF(OR(ISBLANK(E542),E542="",E542=0),"[No question wording available]",E542)&amp;" "&amp;C544&amp;": "&amp;D544&amp;IF(NOT(OR(ISBLANK(D545),D545="",D545=0)),"; "&amp;C545&amp;": "&amp;D545,""))," "&amp;CHAR(10),CHAR(10)),CHAR(10)," ")," "&amp;CHAR(13),CHAR(13)),CHAR(13)," ")</f>
        <v>notes shrtgmed_rsp7: How did you or your household respond to the shortage? Select all that apply Universe: If SHRTGMEDICAL1 = 1 OR SHRTGMEDICAL2 = 1 OR SHRTGMEDICAL3 = 1 OR SHRTGMEDICAL4 = 1</v>
      </c>
    </row>
    <row r="546" spans="1:8" x14ac:dyDescent="0.25">
      <c r="A546" s="77" t="s">
        <v>511</v>
      </c>
      <c r="B546" s="77" t="s">
        <v>529</v>
      </c>
      <c r="C546" s="22" t="s">
        <v>4</v>
      </c>
      <c r="D546" s="49" t="s">
        <v>513</v>
      </c>
      <c r="E546" s="87" t="s">
        <v>514</v>
      </c>
      <c r="F546" s="76" t="s">
        <v>84</v>
      </c>
      <c r="G546" s="55" t="s">
        <v>272</v>
      </c>
      <c r="H546" s="2" t="str">
        <f t="shared" si="271"/>
        <v>label variable shrtgmed_rsp8 "Response to Medication shortage"</v>
      </c>
    </row>
    <row r="547" spans="1:8" ht="45" x14ac:dyDescent="0.25">
      <c r="A547" s="78"/>
      <c r="B547" s="78"/>
      <c r="C547" s="23" t="s">
        <v>14</v>
      </c>
      <c r="D547" s="15" t="s">
        <v>530</v>
      </c>
      <c r="E547" s="88"/>
      <c r="F547" s="76"/>
      <c r="G547" s="60"/>
      <c r="H547" s="2" t="str">
        <f t="shared" ref="H547:H610" si="287">IFERROR(IF(AND(NOT(ISERROR(LEFT(D547,FIND(")",D547)-1)*1)),ISERROR(FIND("-",LEFT(D547,FIND(")",D547)-1))),EXACT(RIGHT(LEFT(D547,FIND(" ",D547)),LEN(LEFT(D547,FIND(" ",D547)))-FIND(")",D547)+1),") ")),SUBSTITUTE("label define "&amp;LOWER(B546)&amp;"val "&amp;SUBSTITUTE(SUBSTITUTE(SUBSTITUTE(SUBSTITUTE(D547,CHAR(34),"*"),") "," "&amp;CHAR(34))," "&amp;CHAR(10),CHAR(10)),CHAR(10),CHAR(34)&amp;" ")&amp;CHAR(34),"&lt;.m&gt;","-88"),""),"")</f>
        <v>label define shrtgmed_rsp8val 1 "Experienced negative mental health impacts such as distress or anxiety" -99 "Question seen but category not selected" -88  "Missing / Did not report"</v>
      </c>
    </row>
    <row r="548" spans="1:8" x14ac:dyDescent="0.25">
      <c r="A548" s="78"/>
      <c r="B548" s="78"/>
      <c r="C548" s="23" t="s">
        <v>17</v>
      </c>
      <c r="D548" s="51" t="s">
        <v>516</v>
      </c>
      <c r="E548" s="88"/>
      <c r="F548" s="76"/>
      <c r="G548" s="60" t="s">
        <v>19</v>
      </c>
      <c r="H548" s="2" t="str">
        <f t="shared" si="275"/>
        <v>label values shrtgmed_rsp8 shrtgmed_rsp8val</v>
      </c>
    </row>
    <row r="549" spans="1:8" x14ac:dyDescent="0.25">
      <c r="A549" s="79"/>
      <c r="B549" s="79"/>
      <c r="C549" s="24" t="s">
        <v>20</v>
      </c>
      <c r="D549" s="18"/>
      <c r="E549" s="89"/>
      <c r="F549" s="76"/>
      <c r="G549" s="61" t="s">
        <v>19</v>
      </c>
      <c r="H549" s="2" t="str">
        <f t="shared" ref="H549" si="288">SUBSTITUTE(SUBSTITUTE(SUBSTITUTE(SUBSTITUTE(TRIM("notes "&amp;LOWER(B546)&amp;": "&amp;IF(OR(ISBLANK(E546),E546="",E546=0),"[No question wording available]",E546)&amp;" "&amp;C548&amp;": "&amp;D548&amp;IF(NOT(OR(ISBLANK(D549),D549="",D549=0)),"; "&amp;C549&amp;": "&amp;D549,""))," "&amp;CHAR(10),CHAR(10)),CHAR(10)," ")," "&amp;CHAR(13),CHAR(13)),CHAR(13)," ")</f>
        <v>notes shrtgmed_rsp8: How did you or your household respond to the shortage? Select all that apply Universe: If SHRTGMEDICAL1 = 1 OR SHRTGMEDICAL2 = 1 OR SHRTGMEDICAL3 = 1 OR SHRTGMEDICAL4 = 1</v>
      </c>
    </row>
    <row r="550" spans="1:8" x14ac:dyDescent="0.25">
      <c r="A550" s="77" t="s">
        <v>511</v>
      </c>
      <c r="B550" s="77" t="s">
        <v>531</v>
      </c>
      <c r="C550" s="22" t="s">
        <v>4</v>
      </c>
      <c r="D550" s="49" t="s">
        <v>513</v>
      </c>
      <c r="E550" s="87" t="s">
        <v>514</v>
      </c>
      <c r="F550" s="76" t="s">
        <v>84</v>
      </c>
      <c r="G550" s="55" t="s">
        <v>272</v>
      </c>
      <c r="H550" s="2" t="str">
        <f t="shared" si="271"/>
        <v>label variable shrtgmed_rsp9 "Response to Medication shortage"</v>
      </c>
    </row>
    <row r="551" spans="1:8" ht="45" x14ac:dyDescent="0.25">
      <c r="A551" s="78"/>
      <c r="B551" s="78"/>
      <c r="C551" s="23" t="s">
        <v>14</v>
      </c>
      <c r="D551" s="15" t="s">
        <v>532</v>
      </c>
      <c r="E551" s="88"/>
      <c r="F551" s="76"/>
      <c r="G551" s="60"/>
      <c r="H551" s="2" t="str">
        <f t="shared" ref="H551:H614" si="289">IFERROR(IF(AND(NOT(ISERROR(LEFT(D551,FIND(")",D551)-1)*1)),ISERROR(FIND("-",LEFT(D551,FIND(")",D551)-1))),EXACT(RIGHT(LEFT(D551,FIND(" ",D551)),LEN(LEFT(D551,FIND(" ",D551)))-FIND(")",D551)+1),") ")),SUBSTITUTE("label define "&amp;LOWER(B550)&amp;"val "&amp;SUBSTITUTE(SUBSTITUTE(SUBSTITUTE(SUBSTITUTE(D551,CHAR(34),"*"),") "," "&amp;CHAR(34))," "&amp;CHAR(10),CHAR(10)),CHAR(10),CHAR(34)&amp;" ")&amp;CHAR(34),"&lt;.m&gt;","-88"),""),"")</f>
        <v>label define shrtgmed_rsp9val 1 "I don’t know" -99 "Question seen but category not selected" -88  "Missing / Did not report"</v>
      </c>
    </row>
    <row r="552" spans="1:8" x14ac:dyDescent="0.25">
      <c r="A552" s="78"/>
      <c r="B552" s="78"/>
      <c r="C552" s="23" t="s">
        <v>17</v>
      </c>
      <c r="D552" s="51" t="s">
        <v>516</v>
      </c>
      <c r="E552" s="88"/>
      <c r="F552" s="76"/>
      <c r="G552" s="60" t="s">
        <v>19</v>
      </c>
      <c r="H552" s="2" t="str">
        <f t="shared" si="275"/>
        <v>label values shrtgmed_rsp9 shrtgmed_rsp9val</v>
      </c>
    </row>
    <row r="553" spans="1:8" x14ac:dyDescent="0.25">
      <c r="A553" s="79"/>
      <c r="B553" s="79"/>
      <c r="C553" s="24" t="s">
        <v>20</v>
      </c>
      <c r="D553" s="18"/>
      <c r="E553" s="89"/>
      <c r="F553" s="76"/>
      <c r="G553" s="61" t="s">
        <v>19</v>
      </c>
      <c r="H553" s="2" t="str">
        <f t="shared" ref="H553" si="290">SUBSTITUTE(SUBSTITUTE(SUBSTITUTE(SUBSTITUTE(TRIM("notes "&amp;LOWER(B550)&amp;": "&amp;IF(OR(ISBLANK(E550),E550="",E550=0),"[No question wording available]",E550)&amp;" "&amp;C552&amp;": "&amp;D552&amp;IF(NOT(OR(ISBLANK(D553),D553="",D553=0)),"; "&amp;C553&amp;": "&amp;D553,""))," "&amp;CHAR(10),CHAR(10)),CHAR(10)," ")," "&amp;CHAR(13),CHAR(13)),CHAR(13)," ")</f>
        <v>notes shrtgmed_rsp9: How did you or your household respond to the shortage? Select all that apply Universe: If SHRTGMEDICAL1 = 1 OR SHRTGMEDICAL2 = 1 OR SHRTGMEDICAL3 = 1 OR SHRTGMEDICAL4 = 1</v>
      </c>
    </row>
    <row r="554" spans="1:8" x14ac:dyDescent="0.25">
      <c r="A554" s="77" t="s">
        <v>511</v>
      </c>
      <c r="B554" s="77" t="s">
        <v>533</v>
      </c>
      <c r="C554" s="22" t="s">
        <v>4</v>
      </c>
      <c r="D554" s="49" t="s">
        <v>513</v>
      </c>
      <c r="E554" s="87" t="s">
        <v>514</v>
      </c>
      <c r="F554" s="76" t="s">
        <v>84</v>
      </c>
      <c r="G554" s="55" t="s">
        <v>272</v>
      </c>
      <c r="H554" s="2" t="str">
        <f t="shared" si="271"/>
        <v>label variable shrtgmed_rsp10 "Response to Medication shortage"</v>
      </c>
    </row>
    <row r="555" spans="1:8" ht="45" x14ac:dyDescent="0.25">
      <c r="A555" s="78"/>
      <c r="B555" s="78"/>
      <c r="C555" s="23" t="s">
        <v>14</v>
      </c>
      <c r="D555" s="15" t="s">
        <v>534</v>
      </c>
      <c r="E555" s="88"/>
      <c r="F555" s="76"/>
      <c r="G555" s="60"/>
      <c r="H555" s="2" t="str">
        <f t="shared" ref="H555:H618" si="291">IFERROR(IF(AND(NOT(ISERROR(LEFT(D555,FIND(")",D555)-1)*1)),ISERROR(FIND("-",LEFT(D555,FIND(")",D555)-1))),EXACT(RIGHT(LEFT(D555,FIND(" ",D555)),LEN(LEFT(D555,FIND(" ",D555)))-FIND(")",D555)+1),") ")),SUBSTITUTE("label define "&amp;LOWER(B554)&amp;"val "&amp;SUBSTITUTE(SUBSTITUTE(SUBSTITUTE(SUBSTITUTE(D555,CHAR(34),"*"),") "," "&amp;CHAR(34))," "&amp;CHAR(10),CHAR(10)),CHAR(10),CHAR(34)&amp;" ")&amp;CHAR(34),"&lt;.m&gt;","-88"),""),"")</f>
        <v>label define shrtgmed_rsp10val 1 "Other, specify" -99 "Question seen but category not selected" -88  "Missing / Did not report"</v>
      </c>
    </row>
    <row r="556" spans="1:8" x14ac:dyDescent="0.25">
      <c r="A556" s="78"/>
      <c r="B556" s="78"/>
      <c r="C556" s="23" t="s">
        <v>17</v>
      </c>
      <c r="D556" s="51" t="s">
        <v>516</v>
      </c>
      <c r="E556" s="88"/>
      <c r="F556" s="76"/>
      <c r="G556" s="60" t="s">
        <v>19</v>
      </c>
      <c r="H556" s="2" t="str">
        <f t="shared" si="275"/>
        <v>label values shrtgmed_rsp10 shrtgmed_rsp10val</v>
      </c>
    </row>
    <row r="557" spans="1:8" x14ac:dyDescent="0.25">
      <c r="A557" s="79"/>
      <c r="B557" s="79"/>
      <c r="C557" s="24" t="s">
        <v>20</v>
      </c>
      <c r="D557" s="18"/>
      <c r="E557" s="89"/>
      <c r="F557" s="76"/>
      <c r="G557" s="61" t="s">
        <v>19</v>
      </c>
      <c r="H557" s="2" t="str">
        <f t="shared" ref="H557" si="292">SUBSTITUTE(SUBSTITUTE(SUBSTITUTE(SUBSTITUTE(TRIM("notes "&amp;LOWER(B554)&amp;": "&amp;IF(OR(ISBLANK(E554),E554="",E554=0),"[No question wording available]",E554)&amp;" "&amp;C556&amp;": "&amp;D556&amp;IF(NOT(OR(ISBLANK(D557),D557="",D557=0)),"; "&amp;C557&amp;": "&amp;D557,""))," "&amp;CHAR(10),CHAR(10)),CHAR(10)," ")," "&amp;CHAR(13),CHAR(13)),CHAR(13)," ")</f>
        <v>notes shrtgmed_rsp10: How did you or your household respond to the shortage? Select all that apply Universe: If SHRTGMEDICAL1 = 1 OR SHRTGMEDICAL2 = 1 OR SHRTGMEDICAL3 = 1 OR SHRTGMEDICAL4 = 1</v>
      </c>
    </row>
    <row r="558" spans="1:8" x14ac:dyDescent="0.25">
      <c r="A558" s="69" t="s">
        <v>535</v>
      </c>
      <c r="B558" s="69" t="s">
        <v>536</v>
      </c>
      <c r="C558" s="22" t="s">
        <v>4</v>
      </c>
      <c r="D558" s="15" t="s">
        <v>537</v>
      </c>
      <c r="E558" s="94" t="s">
        <v>538</v>
      </c>
      <c r="F558" s="84" t="s">
        <v>539</v>
      </c>
      <c r="G558" s="59" t="s">
        <v>540</v>
      </c>
      <c r="H558" s="2" t="str">
        <f t="shared" si="271"/>
        <v>label variable tspndfood "Household spent on food &amp; groceries"</v>
      </c>
    </row>
    <row r="559" spans="1:8" ht="30" customHeight="1" x14ac:dyDescent="0.25">
      <c r="A559" s="70"/>
      <c r="B559" s="70"/>
      <c r="C559" s="23" t="s">
        <v>14</v>
      </c>
      <c r="D559" s="15" t="s">
        <v>541</v>
      </c>
      <c r="E559" s="95"/>
      <c r="F559" s="85"/>
      <c r="G559" s="60"/>
      <c r="H559" s="2" t="str">
        <f t="shared" ref="H559:H622" si="293">IFERROR(IF(AND(NOT(ISERROR(LEFT(D559,FIND(")",D559)-1)*1)),ISERROR(FIND("-",LEFT(D559,FIND(")",D559)-1))),EXACT(RIGHT(LEFT(D559,FIND(" ",D559)),LEN(LEFT(D559,FIND(" ",D559)))-FIND(")",D559)+1),") ")),SUBSTITUTE("label define "&amp;LOWER(B558)&amp;"val "&amp;SUBSTITUTE(SUBSTITUTE(SUBSTITUTE(SUBSTITUTE(D559,CHAR(34),"*"),") "," "&amp;CHAR(34))," "&amp;CHAR(10),CHAR(10)),CHAR(10),CHAR(34)&amp;" ")&amp;CHAR(34),"&lt;.m&gt;","-88"),""),"")</f>
        <v/>
      </c>
    </row>
    <row r="560" spans="1:8" x14ac:dyDescent="0.25">
      <c r="A560" s="70"/>
      <c r="B560" s="70"/>
      <c r="C560" s="23" t="s">
        <v>17</v>
      </c>
      <c r="D560" s="15" t="s">
        <v>18</v>
      </c>
      <c r="E560" s="95"/>
      <c r="F560" s="85"/>
      <c r="G560" s="60" t="s">
        <v>19</v>
      </c>
      <c r="H560" s="2" t="str">
        <f t="shared" si="275"/>
        <v/>
      </c>
    </row>
    <row r="561" spans="1:8" x14ac:dyDescent="0.25">
      <c r="A561" s="71"/>
      <c r="B561" s="71"/>
      <c r="C561" s="24" t="s">
        <v>20</v>
      </c>
      <c r="D561" s="18"/>
      <c r="E561" s="96"/>
      <c r="F561" s="86"/>
      <c r="G561" s="61" t="s">
        <v>19</v>
      </c>
      <c r="H561" s="2" t="str">
        <f t="shared" ref="H561" si="294">SUBSTITUTE(SUBSTITUTE(SUBSTITUTE(SUBSTITUTE(TRIM("notes "&amp;LOWER(B558)&amp;": "&amp;IF(OR(ISBLANK(E558),E558="",E558=0),"[No question wording available]",E558)&amp;" "&amp;C560&amp;": "&amp;D560&amp;IF(NOT(OR(ISBLANK(D561),D561="",D561=0)),"; "&amp;C561&amp;": "&amp;D561,""))," "&amp;CHAR(10),CHAR(10)),CHAR(10)," ")," "&amp;CHAR(13),CHAR(13)),CHAR(13)," ")</f>
        <v>notes tspndfood: During the last 7 days, how much money did you and your household spend on food at supermarkets, grocery stores, online, and other places you buy food to prepare and eat at home? Please include purchases made with SNAP or food stamps. Enter dollar amount. Universe: All persons born before 2005</v>
      </c>
    </row>
    <row r="562" spans="1:8" ht="30" customHeight="1" x14ac:dyDescent="0.25">
      <c r="A562" s="69" t="s">
        <v>542</v>
      </c>
      <c r="B562" s="69" t="s">
        <v>543</v>
      </c>
      <c r="C562" s="22" t="s">
        <v>4</v>
      </c>
      <c r="D562" s="15" t="s">
        <v>544</v>
      </c>
      <c r="E562" s="90" t="s">
        <v>545</v>
      </c>
      <c r="F562" s="84" t="s">
        <v>546</v>
      </c>
      <c r="G562" s="59" t="s">
        <v>540</v>
      </c>
      <c r="H562" s="2" t="str">
        <f t="shared" si="271"/>
        <v>label variable tspndprpd "Household spent on prepared meals"</v>
      </c>
    </row>
    <row r="563" spans="1:8" ht="30" customHeight="1" x14ac:dyDescent="0.25">
      <c r="A563" s="70"/>
      <c r="B563" s="70"/>
      <c r="C563" s="23" t="s">
        <v>14</v>
      </c>
      <c r="D563" s="15" t="s">
        <v>547</v>
      </c>
      <c r="E563" s="91"/>
      <c r="F563" s="85"/>
      <c r="G563" s="60"/>
      <c r="H563" s="2" t="str">
        <f t="shared" ref="H563:H626" si="295">IFERROR(IF(AND(NOT(ISERROR(LEFT(D563,FIND(")",D563)-1)*1)),ISERROR(FIND("-",LEFT(D563,FIND(")",D563)-1))),EXACT(RIGHT(LEFT(D563,FIND(" ",D563)),LEN(LEFT(D563,FIND(" ",D563)))-FIND(")",D563)+1),") ")),SUBSTITUTE("label define "&amp;LOWER(B562)&amp;"val "&amp;SUBSTITUTE(SUBSTITUTE(SUBSTITUTE(SUBSTITUTE(D563,CHAR(34),"*"),") "," "&amp;CHAR(34))," "&amp;CHAR(10),CHAR(10)),CHAR(10),CHAR(34)&amp;" ")&amp;CHAR(34),"&lt;.m&gt;","-88"),""),"")</f>
        <v/>
      </c>
    </row>
    <row r="564" spans="1:8" ht="30" customHeight="1" x14ac:dyDescent="0.25">
      <c r="A564" s="70"/>
      <c r="B564" s="70"/>
      <c r="C564" s="23" t="s">
        <v>17</v>
      </c>
      <c r="D564" s="15" t="s">
        <v>18</v>
      </c>
      <c r="E564" s="91"/>
      <c r="F564" s="85"/>
      <c r="G564" s="60" t="s">
        <v>19</v>
      </c>
      <c r="H564" s="2" t="str">
        <f t="shared" si="275"/>
        <v/>
      </c>
    </row>
    <row r="565" spans="1:8" ht="15" customHeight="1" x14ac:dyDescent="0.25">
      <c r="A565" s="71"/>
      <c r="B565" s="71"/>
      <c r="C565" s="24" t="s">
        <v>20</v>
      </c>
      <c r="D565" s="18"/>
      <c r="E565" s="92"/>
      <c r="F565" s="86"/>
      <c r="G565" s="61" t="s">
        <v>19</v>
      </c>
      <c r="H565" s="2" t="str">
        <f t="shared" ref="H565" si="296">SUBSTITUTE(SUBSTITUTE(SUBSTITUTE(SUBSTITUTE(TRIM("notes "&amp;LOWER(B562)&amp;": "&amp;IF(OR(ISBLANK(E562),E562="",E562=0),"[No question wording available]",E562)&amp;" "&amp;C564&amp;": "&amp;D564&amp;IF(NOT(OR(ISBLANK(D565),D565="",D565=0)),"; "&amp;C565&amp;": "&amp;D565,""))," "&amp;CHAR(10),CHAR(10)),CHAR(10)," ")," "&amp;CHAR(13),CHAR(13)),CHAR(13)," ")</f>
        <v>notes tspndprpd: During the last 7 days, how much money did you or your household spend on prepared meals, including eating out, fast food, and carry out or delivered meals? Please include money spent in cafeterias at work or at school or on vending machines. Please do not include money you have already told us about in the previous question. Enter dollar amount. Universe: All persons born before 2005</v>
      </c>
    </row>
    <row r="566" spans="1:8" x14ac:dyDescent="0.25">
      <c r="A566" s="69" t="s">
        <v>548</v>
      </c>
      <c r="B566" s="69" t="s">
        <v>549</v>
      </c>
      <c r="C566" s="11" t="s">
        <v>4</v>
      </c>
      <c r="D566" s="19" t="s">
        <v>550</v>
      </c>
      <c r="E566" s="75" t="s">
        <v>551</v>
      </c>
      <c r="F566" s="76" t="s">
        <v>26</v>
      </c>
      <c r="G566" s="59" t="s">
        <v>323</v>
      </c>
      <c r="H566" s="2" t="str">
        <f t="shared" si="271"/>
        <v>label variable frmla_yn "Infants younger than 18 months in household"</v>
      </c>
    </row>
    <row r="567" spans="1:8" ht="60" x14ac:dyDescent="0.25">
      <c r="A567" s="70"/>
      <c r="B567" s="70"/>
      <c r="C567" s="14" t="s">
        <v>14</v>
      </c>
      <c r="D567" s="6" t="s">
        <v>552</v>
      </c>
      <c r="E567" s="75"/>
      <c r="F567" s="76"/>
      <c r="G567" s="60"/>
      <c r="H567" s="2" t="str">
        <f t="shared" ref="H567:H630" si="297">IFERROR(IF(AND(NOT(ISERROR(LEFT(D567,FIND(")",D567)-1)*1)),ISERROR(FIND("-",LEFT(D567,FIND(")",D567)-1))),EXACT(RIGHT(LEFT(D567,FIND(" ",D567)),LEN(LEFT(D567,FIND(" ",D567)))-FIND(")",D567)+1),") ")),SUBSTITUTE("label define "&amp;LOWER(B566)&amp;"val "&amp;SUBSTITUTE(SUBSTITUTE(SUBSTITUTE(SUBSTITUTE(D567,CHAR(34),"*"),") "," "&amp;CHAR(34))," "&amp;CHAR(10),CHAR(10)),CHAR(10),CHAR(34)&amp;" ")&amp;CHAR(34),"&lt;.m&gt;","-88"),""),"")</f>
        <v>label define frmla_ynval 1 "Yes" 2 "No" -99 "Question seen but category not selected"  -88 "Missing / Did not report"</v>
      </c>
    </row>
    <row r="568" spans="1:8" x14ac:dyDescent="0.25">
      <c r="A568" s="70"/>
      <c r="B568" s="70"/>
      <c r="C568" s="14" t="s">
        <v>17</v>
      </c>
      <c r="D568" s="6" t="s">
        <v>553</v>
      </c>
      <c r="E568" s="75"/>
      <c r="F568" s="76"/>
      <c r="G568" s="60" t="s">
        <v>19</v>
      </c>
      <c r="H568" s="2" t="str">
        <f t="shared" si="275"/>
        <v>label values frmla_yn frmla_ynval</v>
      </c>
    </row>
    <row r="569" spans="1:8" x14ac:dyDescent="0.25">
      <c r="A569" s="71"/>
      <c r="B569" s="71"/>
      <c r="C569" s="16" t="s">
        <v>20</v>
      </c>
      <c r="D569" s="25"/>
      <c r="E569" s="75"/>
      <c r="F569" s="76"/>
      <c r="G569" s="61" t="s">
        <v>19</v>
      </c>
      <c r="H569" s="2" t="str">
        <f t="shared" ref="H569" si="298">SUBSTITUTE(SUBSTITUTE(SUBSTITUTE(SUBSTITUTE(TRIM("notes "&amp;LOWER(B566)&amp;": "&amp;IF(OR(ISBLANK(E566),E566="",E566=0),"[No question wording available]",E566)&amp;" "&amp;C568&amp;": "&amp;D568&amp;IF(NOT(OR(ISBLANK(D569),D569="",D569=0)),"; "&amp;C569&amp;": "&amp;D569,""))," "&amp;CHAR(10),CHAR(10)),CHAR(10)," ")," "&amp;CHAR(13),CHAR(13)),CHAR(13)," ")</f>
        <v>notes frmla_yn: Are there any babies or infants under the age of 12 months (one year) old in your household? Universe: KIDS_LT5Y=1</v>
      </c>
    </row>
    <row r="570" spans="1:8" x14ac:dyDescent="0.25">
      <c r="A570" s="69" t="s">
        <v>554</v>
      </c>
      <c r="B570" s="69" t="s">
        <v>555</v>
      </c>
      <c r="C570" s="11" t="s">
        <v>4</v>
      </c>
      <c r="D570" s="19" t="s">
        <v>556</v>
      </c>
      <c r="E570" s="75" t="s">
        <v>557</v>
      </c>
      <c r="F570" s="76" t="s">
        <v>33</v>
      </c>
      <c r="G570" s="59" t="s">
        <v>323</v>
      </c>
      <c r="H570" s="2" t="str">
        <f t="shared" si="271"/>
        <v>label variable frmla_age "Age of youngest infant in household"</v>
      </c>
    </row>
    <row r="571" spans="1:8" ht="75" x14ac:dyDescent="0.25">
      <c r="A571" s="70"/>
      <c r="B571" s="70"/>
      <c r="C571" s="14" t="s">
        <v>14</v>
      </c>
      <c r="D571" s="6" t="s">
        <v>558</v>
      </c>
      <c r="E571" s="75"/>
      <c r="F571" s="76"/>
      <c r="G571" s="60"/>
      <c r="H571" s="2" t="str">
        <f t="shared" ref="H571:H634" si="299">IFERROR(IF(AND(NOT(ISERROR(LEFT(D571,FIND(")",D571)-1)*1)),ISERROR(FIND("-",LEFT(D571,FIND(")",D571)-1))),EXACT(RIGHT(LEFT(D571,FIND(" ",D571)),LEN(LEFT(D571,FIND(" ",D571)))-FIND(")",D571)+1),") ")),SUBSTITUTE("label define "&amp;LOWER(B570)&amp;"val "&amp;SUBSTITUTE(SUBSTITUTE(SUBSTITUTE(SUBSTITUTE(D571,CHAR(34),"*"),") "," "&amp;CHAR(34))," "&amp;CHAR(10),CHAR(10)),CHAR(10),CHAR(34)&amp;" ")&amp;CHAR(34),"&lt;.m&gt;","-88"),""),"")</f>
        <v>label define frmla_ageval 1 "Under 6 months?" 2 "Between 6 months and 9 months?" 3 "Between 9 months and 12 months?" -99 "Question seen but category not selected" -88 "Missing / Did not report"</v>
      </c>
    </row>
    <row r="572" spans="1:8" x14ac:dyDescent="0.25">
      <c r="A572" s="70"/>
      <c r="B572" s="70"/>
      <c r="C572" s="14" t="s">
        <v>17</v>
      </c>
      <c r="D572" s="6" t="s">
        <v>559</v>
      </c>
      <c r="E572" s="75"/>
      <c r="F572" s="76"/>
      <c r="G572" s="60" t="s">
        <v>19</v>
      </c>
      <c r="H572" s="2" t="str">
        <f t="shared" si="275"/>
        <v>label values frmla_age frmla_ageval</v>
      </c>
    </row>
    <row r="573" spans="1:8" x14ac:dyDescent="0.25">
      <c r="A573" s="71"/>
      <c r="B573" s="71"/>
      <c r="C573" s="16" t="s">
        <v>20</v>
      </c>
      <c r="D573" s="25"/>
      <c r="E573" s="75"/>
      <c r="F573" s="76"/>
      <c r="G573" s="61" t="s">
        <v>19</v>
      </c>
      <c r="H573" s="2" t="str">
        <f t="shared" ref="H573" si="300">SUBSTITUTE(SUBSTITUTE(SUBSTITUTE(SUBSTITUTE(TRIM("notes "&amp;LOWER(B570)&amp;": "&amp;IF(OR(ISBLANK(E570),E570="",E570=0),"[No question wording available]",E570)&amp;" "&amp;C572&amp;": "&amp;D572&amp;IF(NOT(OR(ISBLANK(D573),D573="",D573=0)),"; "&amp;C573&amp;": "&amp;D573,""))," "&amp;CHAR(10),CHAR(10)),CHAR(10)," ")," "&amp;CHAR(13),CHAR(13)),CHAR(13)," ")</f>
        <v>notes frmla_age: How many months old is the baby or infant in your household? If there are more than one, please report the age of the youngest. Universe: FRMLA_YN = 1</v>
      </c>
    </row>
    <row r="574" spans="1:8" x14ac:dyDescent="0.25">
      <c r="A574" s="69" t="s">
        <v>560</v>
      </c>
      <c r="B574" s="69" t="s">
        <v>561</v>
      </c>
      <c r="C574" s="11" t="s">
        <v>4</v>
      </c>
      <c r="D574" s="19" t="s">
        <v>562</v>
      </c>
      <c r="E574" s="75" t="s">
        <v>563</v>
      </c>
      <c r="F574" s="76" t="s">
        <v>33</v>
      </c>
      <c r="G574" s="36" t="s">
        <v>197</v>
      </c>
      <c r="H574" s="2" t="str">
        <f t="shared" si="271"/>
        <v>label variable baby_fed "How is the baby in your household fed"</v>
      </c>
    </row>
    <row r="575" spans="1:8" ht="90" x14ac:dyDescent="0.25">
      <c r="A575" s="70"/>
      <c r="B575" s="70"/>
      <c r="C575" s="14" t="s">
        <v>14</v>
      </c>
      <c r="D575" s="6" t="s">
        <v>564</v>
      </c>
      <c r="E575" s="75"/>
      <c r="F575" s="76"/>
      <c r="G575" s="60"/>
      <c r="H575" s="2" t="str">
        <f t="shared" ref="H575:H638" si="301">IFERROR(IF(AND(NOT(ISERROR(LEFT(D575,FIND(")",D575)-1)*1)),ISERROR(FIND("-",LEFT(D575,FIND(")",D575)-1))),EXACT(RIGHT(LEFT(D575,FIND(" ",D575)),LEN(LEFT(D575,FIND(" ",D575)))-FIND(")",D575)+1),") ")),SUBSTITUTE("label define "&amp;LOWER(B574)&amp;"val "&amp;SUBSTITUTE(SUBSTITUTE(SUBSTITUTE(SUBSTITUTE(D575,CHAR(34),"*"),") "," "&amp;CHAR(34))," "&amp;CHAR(10),CHAR(10)),CHAR(10),CHAR(34)&amp;" ")&amp;CHAR(34),"&lt;.m&gt;","-88"),""),"")</f>
        <v>label define baby_fedval 1 "Breastfeeding (or pumped breastmilk "only" 2 "Sometimes breastfeeding (or pumped breastmilk "and sometimes infant formula" 3 "Infant formula only" 4 "Baby isn’t fed breastmilk OR Infant formula" -99 "Question seen but category not selected" -88  "Missing / Did not report"</v>
      </c>
    </row>
    <row r="576" spans="1:8" x14ac:dyDescent="0.25">
      <c r="A576" s="70"/>
      <c r="B576" s="70"/>
      <c r="C576" s="14" t="s">
        <v>17</v>
      </c>
      <c r="D576" s="6" t="s">
        <v>559</v>
      </c>
      <c r="E576" s="75"/>
      <c r="F576" s="76"/>
      <c r="G576" s="60" t="s">
        <v>19</v>
      </c>
      <c r="H576" s="2" t="str">
        <f t="shared" si="275"/>
        <v>label values baby_fed baby_fedval</v>
      </c>
    </row>
    <row r="577" spans="1:8" x14ac:dyDescent="0.25">
      <c r="A577" s="71"/>
      <c r="B577" s="71"/>
      <c r="C577" s="16" t="s">
        <v>20</v>
      </c>
      <c r="D577" s="25"/>
      <c r="E577" s="75"/>
      <c r="F577" s="76"/>
      <c r="G577" s="61" t="s">
        <v>19</v>
      </c>
      <c r="H577" s="2" t="str">
        <f t="shared" ref="H577" si="302">SUBSTITUTE(SUBSTITUTE(SUBSTITUTE(SUBSTITUTE(TRIM("notes "&amp;LOWER(B574)&amp;": "&amp;IF(OR(ISBLANK(E574),E574="",E574=0),"[No question wording available]",E574)&amp;" "&amp;C576&amp;": "&amp;D576&amp;IF(NOT(OR(ISBLANK(D577),D577="",D577=0)),"; "&amp;C577&amp;": "&amp;D577,""))," "&amp;CHAR(10),CHAR(10)),CHAR(10)," ")," "&amp;CHAR(13),CHAR(13)),CHAR(13)," ")</f>
        <v>notes baby_fed: How is the baby in your household fed (in addition to any solid foods the baby may be consuming)? If there is more than one baby, please report on the youngest. Universe: FRMLA_YN = 1</v>
      </c>
    </row>
    <row r="578" spans="1:8" x14ac:dyDescent="0.25">
      <c r="A578" s="69" t="s">
        <v>565</v>
      </c>
      <c r="B578" s="69" t="s">
        <v>566</v>
      </c>
      <c r="C578" s="11" t="s">
        <v>4</v>
      </c>
      <c r="D578" s="19" t="s">
        <v>567</v>
      </c>
      <c r="E578" s="90" t="s">
        <v>568</v>
      </c>
      <c r="F578" s="84" t="s">
        <v>158</v>
      </c>
      <c r="G578" s="59" t="s">
        <v>323</v>
      </c>
      <c r="H578" s="2" t="str">
        <f t="shared" si="271"/>
        <v>label variable frmla_diffclt "Formula difficult to obtain past month"</v>
      </c>
    </row>
    <row r="579" spans="1:8" ht="75" x14ac:dyDescent="0.25">
      <c r="A579" s="70"/>
      <c r="B579" s="70"/>
      <c r="C579" s="14" t="s">
        <v>14</v>
      </c>
      <c r="D579" s="6" t="s">
        <v>569</v>
      </c>
      <c r="E579" s="91"/>
      <c r="F579" s="85"/>
      <c r="G579" s="60"/>
      <c r="H579" s="2" t="str">
        <f t="shared" ref="H579:H642" si="303">IFERROR(IF(AND(NOT(ISERROR(LEFT(D579,FIND(")",D579)-1)*1)),ISERROR(FIND("-",LEFT(D579,FIND(")",D579)-1))),EXACT(RIGHT(LEFT(D579,FIND(" ",D579)),LEN(LEFT(D579,FIND(" ",D579)))-FIND(")",D579)+1),") ")),SUBSTITUTE("label define "&amp;LOWER(B578)&amp;"val "&amp;SUBSTITUTE(SUBSTITUTE(SUBSTITUTE(SUBSTITUTE(D579,CHAR(34),"*"),") "," "&amp;CHAR(34))," "&amp;CHAR(10),CHAR(10)),CHAR(10),CHAR(34)&amp;" ")&amp;CHAR(34),"&lt;.m&gt;","-88"),""),"")</f>
        <v>label define frmla_diffcltval 1 "Yes, in the last 7 days " 2 "Yes, more than 7 days ago but within the last month" 3 "No, did not have trouble getting infant formula in the last month" -99 "Question seen but category not selected" -88 "Missing / Did not report"</v>
      </c>
    </row>
    <row r="580" spans="1:8" x14ac:dyDescent="0.25">
      <c r="A580" s="70"/>
      <c r="B580" s="70"/>
      <c r="C580" s="14" t="s">
        <v>17</v>
      </c>
      <c r="D580" s="6" t="s">
        <v>570</v>
      </c>
      <c r="E580" s="91"/>
      <c r="F580" s="85"/>
      <c r="G580" s="60" t="s">
        <v>19</v>
      </c>
      <c r="H580" s="2" t="str">
        <f t="shared" si="275"/>
        <v>label values frmla_diffclt frmla_diffcltval</v>
      </c>
    </row>
    <row r="581" spans="1:8" x14ac:dyDescent="0.25">
      <c r="A581" s="71"/>
      <c r="B581" s="71"/>
      <c r="C581" s="16" t="s">
        <v>20</v>
      </c>
      <c r="D581" s="25"/>
      <c r="E581" s="92"/>
      <c r="F581" s="86"/>
      <c r="G581" s="61" t="s">
        <v>19</v>
      </c>
      <c r="H581" s="2" t="str">
        <f t="shared" ref="H581" si="304">SUBSTITUTE(SUBSTITUTE(SUBSTITUTE(SUBSTITUTE(TRIM("notes "&amp;LOWER(B578)&amp;": "&amp;IF(OR(ISBLANK(E578),E578="",E578=0),"[No question wording available]",E578)&amp;" "&amp;C580&amp;": "&amp;D580&amp;IF(NOT(OR(ISBLANK(D581),D581="",D581=0)),"; "&amp;C581&amp;": "&amp;D581,""))," "&amp;CHAR(10),CHAR(10)),CHAR(10)," ")," "&amp;CHAR(13),CHAR(13)),CHAR(13)," ")</f>
        <v>notes frmla_diffclt: In the last month, did you have difficulty obtaining Infant Formula? Universe: FRMLA_YN = 1 and BABY_FED in (2,3)</v>
      </c>
    </row>
    <row r="582" spans="1:8" x14ac:dyDescent="0.25">
      <c r="A582" s="69" t="s">
        <v>571</v>
      </c>
      <c r="B582" s="69" t="s">
        <v>572</v>
      </c>
      <c r="C582" s="11" t="s">
        <v>4</v>
      </c>
      <c r="D582" s="19" t="s">
        <v>573</v>
      </c>
      <c r="E582" s="75" t="s">
        <v>574</v>
      </c>
      <c r="F582" s="84" t="s">
        <v>84</v>
      </c>
      <c r="G582" s="59" t="s">
        <v>272</v>
      </c>
      <c r="H582" s="2" t="str">
        <f t="shared" ref="H582:H645" si="305">"label variable "&amp;LOWER(B582)&amp;" "&amp;CHAR(34)&amp;D582&amp;CHAR(34)</f>
        <v>label variable frmla_shtg1 "Response to infant formula shortage"</v>
      </c>
    </row>
    <row r="583" spans="1:8" ht="45" x14ac:dyDescent="0.25">
      <c r="A583" s="70"/>
      <c r="B583" s="70"/>
      <c r="C583" s="14" t="s">
        <v>14</v>
      </c>
      <c r="D583" s="6" t="s">
        <v>575</v>
      </c>
      <c r="E583" s="75"/>
      <c r="F583" s="85"/>
      <c r="G583" s="60"/>
      <c r="H583" s="2" t="str">
        <f t="shared" ref="H583:H646" si="306">IFERROR(IF(AND(NOT(ISERROR(LEFT(D583,FIND(")",D583)-1)*1)),ISERROR(FIND("-",LEFT(D583,FIND(")",D583)-1))),EXACT(RIGHT(LEFT(D583,FIND(" ",D583)),LEN(LEFT(D583,FIND(" ",D583)))-FIND(")",D583)+1),") ")),SUBSTITUTE("label define "&amp;LOWER(B582)&amp;"val "&amp;SUBSTITUTE(SUBSTITUTE(SUBSTITUTE(SUBSTITUTE(D583,CHAR(34),"*"),") "," "&amp;CHAR(34))," "&amp;CHAR(10),CHAR(10)),CHAR(10),CHAR(34)&amp;" ")&amp;CHAR(34),"&lt;.m&gt;","-88"),""),"")</f>
        <v>label define frmla_shtg1val 1 "Increased breastfeeding or using pumped breastmilk" -99 "Question seen but category not selected" -88  "Missing / Did not report"</v>
      </c>
    </row>
    <row r="584" spans="1:8" x14ac:dyDescent="0.25">
      <c r="A584" s="70"/>
      <c r="B584" s="70"/>
      <c r="C584" s="14" t="s">
        <v>17</v>
      </c>
      <c r="D584" s="6" t="s">
        <v>576</v>
      </c>
      <c r="E584" s="75"/>
      <c r="F584" s="85"/>
      <c r="G584" s="60" t="s">
        <v>19</v>
      </c>
      <c r="H584" s="2" t="str">
        <f t="shared" si="275"/>
        <v>label values frmla_shtg1 frmla_shtg1val</v>
      </c>
    </row>
    <row r="585" spans="1:8" x14ac:dyDescent="0.25">
      <c r="A585" s="71"/>
      <c r="B585" s="71"/>
      <c r="C585" s="16" t="s">
        <v>20</v>
      </c>
      <c r="D585" s="25"/>
      <c r="E585" s="75"/>
      <c r="F585" s="86"/>
      <c r="G585" s="61" t="s">
        <v>19</v>
      </c>
      <c r="H585" s="2" t="str">
        <f t="shared" ref="H585" si="307">SUBSTITUTE(SUBSTITUTE(SUBSTITUTE(SUBSTITUTE(TRIM("notes "&amp;LOWER(B582)&amp;": "&amp;IF(OR(ISBLANK(E582),E582="",E582=0),"[No question wording available]",E582)&amp;" "&amp;C584&amp;": "&amp;D584&amp;IF(NOT(OR(ISBLANK(D585),D585="",D585=0)),"; "&amp;C585&amp;": "&amp;D585,""))," "&amp;CHAR(10),CHAR(10)),CHAR(10)," ")," "&amp;CHAR(13),CHAR(13)),CHAR(13)," ")</f>
        <v>notes frmla_shtg1: Please state how you dealt with the infant formula shortage. Select all that apply. Universe: If INF6 = 1 or 2</v>
      </c>
    </row>
    <row r="586" spans="1:8" ht="14.45" customHeight="1" x14ac:dyDescent="0.25">
      <c r="A586" s="69" t="s">
        <v>577</v>
      </c>
      <c r="B586" s="69" t="s">
        <v>578</v>
      </c>
      <c r="C586" s="11" t="s">
        <v>4</v>
      </c>
      <c r="D586" s="19" t="s">
        <v>573</v>
      </c>
      <c r="E586" s="75" t="s">
        <v>574</v>
      </c>
      <c r="F586" s="84" t="s">
        <v>84</v>
      </c>
      <c r="G586" s="59" t="s">
        <v>272</v>
      </c>
      <c r="H586" s="2" t="str">
        <f t="shared" si="305"/>
        <v>label variable frmla_shtg2 "Response to infant formula shortage"</v>
      </c>
    </row>
    <row r="587" spans="1:8" ht="45" x14ac:dyDescent="0.25">
      <c r="A587" s="70"/>
      <c r="B587" s="70"/>
      <c r="C587" s="14" t="s">
        <v>14</v>
      </c>
      <c r="D587" s="6" t="s">
        <v>579</v>
      </c>
      <c r="E587" s="75"/>
      <c r="F587" s="85"/>
      <c r="G587" s="60"/>
      <c r="H587" s="2" t="str">
        <f t="shared" ref="H587:H650" si="308">IFERROR(IF(AND(NOT(ISERROR(LEFT(D587,FIND(")",D587)-1)*1)),ISERROR(FIND("-",LEFT(D587,FIND(")",D587)-1))),EXACT(RIGHT(LEFT(D587,FIND(" ",D587)),LEN(LEFT(D587,FIND(" ",D587)))-FIND(")",D587)+1),") ")),SUBSTITUTE("label define "&amp;LOWER(B586)&amp;"val "&amp;SUBSTITUTE(SUBSTITUTE(SUBSTITUTE(SUBSTITUTE(D587,CHAR(34),"*"),") "," "&amp;CHAR(34))," "&amp;CHAR(10),CHAR(10)),CHAR(10),CHAR(34)&amp;" ")&amp;CHAR(34),"&lt;.m&gt;","-88"),""),"")</f>
        <v>label define frmla_shtg2val 1 "Changed from powder to liquid (liquid concentrate or ready-to-feed (RTF)" -99 "Question seen but category not selected" -88  "Missing / Did not report"</v>
      </c>
    </row>
    <row r="588" spans="1:8" ht="14.45" customHeight="1" x14ac:dyDescent="0.25">
      <c r="A588" s="70"/>
      <c r="B588" s="70"/>
      <c r="C588" s="14" t="s">
        <v>17</v>
      </c>
      <c r="D588" s="6" t="s">
        <v>576</v>
      </c>
      <c r="E588" s="75"/>
      <c r="F588" s="85"/>
      <c r="G588" s="60" t="s">
        <v>19</v>
      </c>
      <c r="H588" s="2" t="str">
        <f t="shared" ref="H588:H648" si="309">IF(H587="","","label values "&amp;LOWER(B586)&amp;" "&amp;LOWER(B586)&amp;"val")</f>
        <v>label values frmla_shtg2 frmla_shtg2val</v>
      </c>
    </row>
    <row r="589" spans="1:8" ht="14.45" customHeight="1" x14ac:dyDescent="0.25">
      <c r="A589" s="71"/>
      <c r="B589" s="71"/>
      <c r="C589" s="16" t="s">
        <v>20</v>
      </c>
      <c r="D589" s="25"/>
      <c r="E589" s="75"/>
      <c r="F589" s="86"/>
      <c r="G589" s="61" t="s">
        <v>19</v>
      </c>
      <c r="H589" s="2" t="str">
        <f t="shared" ref="H589" si="310">SUBSTITUTE(SUBSTITUTE(SUBSTITUTE(SUBSTITUTE(TRIM("notes "&amp;LOWER(B586)&amp;": "&amp;IF(OR(ISBLANK(E586),E586="",E586=0),"[No question wording available]",E586)&amp;" "&amp;C588&amp;": "&amp;D588&amp;IF(NOT(OR(ISBLANK(D589),D589="",D589=0)),"; "&amp;C589&amp;": "&amp;D589,""))," "&amp;CHAR(10),CHAR(10)),CHAR(10)," ")," "&amp;CHAR(13),CHAR(13)),CHAR(13)," ")</f>
        <v>notes frmla_shtg2: Please state how you dealt with the infant formula shortage. Select all that apply. Universe: If INF6 = 1 or 2</v>
      </c>
    </row>
    <row r="590" spans="1:8" x14ac:dyDescent="0.25">
      <c r="A590" s="69" t="s">
        <v>580</v>
      </c>
      <c r="B590" s="69" t="s">
        <v>581</v>
      </c>
      <c r="C590" s="11" t="s">
        <v>4</v>
      </c>
      <c r="D590" s="19" t="s">
        <v>573</v>
      </c>
      <c r="E590" s="75" t="s">
        <v>574</v>
      </c>
      <c r="F590" s="84" t="s">
        <v>84</v>
      </c>
      <c r="G590" s="59" t="s">
        <v>272</v>
      </c>
      <c r="H590" s="2" t="str">
        <f t="shared" si="305"/>
        <v>label variable frmla_shtg3 "Response to infant formula shortage"</v>
      </c>
    </row>
    <row r="591" spans="1:8" ht="43.5" customHeight="1" x14ac:dyDescent="0.25">
      <c r="A591" s="70"/>
      <c r="B591" s="70"/>
      <c r="C591" s="14" t="s">
        <v>14</v>
      </c>
      <c r="D591" s="6" t="s">
        <v>582</v>
      </c>
      <c r="E591" s="75"/>
      <c r="F591" s="85"/>
      <c r="G591" s="60"/>
      <c r="H591" s="2" t="str">
        <f t="shared" ref="H591:H654" si="311">IFERROR(IF(AND(NOT(ISERROR(LEFT(D591,FIND(")",D591)-1)*1)),ISERROR(FIND("-",LEFT(D591,FIND(")",D591)-1))),EXACT(RIGHT(LEFT(D591,FIND(" ",D591)),LEN(LEFT(D591,FIND(" ",D591)))-FIND(")",D591)+1),") ")),SUBSTITUTE("label define "&amp;LOWER(B590)&amp;"val "&amp;SUBSTITUTE(SUBSTITUTE(SUBSTITUTE(SUBSTITUTE(D591,CHAR(34),"*"),") "," "&amp;CHAR(34))," "&amp;CHAR(10),CHAR(10)),CHAR(10),CHAR(34)&amp;" ")&amp;CHAR(34),"&lt;.m&gt;","-88"),""),"")</f>
        <v>label define frmla_shtg3val 1 "Got Infant Formula at a different store than where I usually shop" -99 "Question seen but category not selected" -88  "Missing / Did not report"</v>
      </c>
    </row>
    <row r="592" spans="1:8" ht="14.45" customHeight="1" x14ac:dyDescent="0.25">
      <c r="A592" s="70"/>
      <c r="B592" s="70"/>
      <c r="C592" s="14" t="s">
        <v>17</v>
      </c>
      <c r="D592" s="6" t="s">
        <v>576</v>
      </c>
      <c r="E592" s="75"/>
      <c r="F592" s="85"/>
      <c r="G592" s="60" t="s">
        <v>19</v>
      </c>
      <c r="H592" s="2" t="str">
        <f t="shared" si="309"/>
        <v>label values frmla_shtg3 frmla_shtg3val</v>
      </c>
    </row>
    <row r="593" spans="1:8" ht="14.45" customHeight="1" x14ac:dyDescent="0.25">
      <c r="A593" s="71"/>
      <c r="B593" s="71"/>
      <c r="C593" s="16" t="s">
        <v>20</v>
      </c>
      <c r="D593" s="25"/>
      <c r="E593" s="75"/>
      <c r="F593" s="86"/>
      <c r="G593" s="61" t="s">
        <v>19</v>
      </c>
      <c r="H593" s="2" t="str">
        <f t="shared" ref="H593" si="312">SUBSTITUTE(SUBSTITUTE(SUBSTITUTE(SUBSTITUTE(TRIM("notes "&amp;LOWER(B590)&amp;": "&amp;IF(OR(ISBLANK(E590),E590="",E590=0),"[No question wording available]",E590)&amp;" "&amp;C592&amp;": "&amp;D592&amp;IF(NOT(OR(ISBLANK(D593),D593="",D593=0)),"; "&amp;C593&amp;": "&amp;D593,""))," "&amp;CHAR(10),CHAR(10)),CHAR(10)," ")," "&amp;CHAR(13),CHAR(13)),CHAR(13)," ")</f>
        <v>notes frmla_shtg3: Please state how you dealt with the infant formula shortage. Select all that apply. Universe: If INF6 = 1 or 2</v>
      </c>
    </row>
    <row r="594" spans="1:8" x14ac:dyDescent="0.25">
      <c r="A594" s="69" t="s">
        <v>583</v>
      </c>
      <c r="B594" s="69" t="s">
        <v>584</v>
      </c>
      <c r="C594" s="11" t="s">
        <v>4</v>
      </c>
      <c r="D594" s="19" t="s">
        <v>573</v>
      </c>
      <c r="E594" s="75" t="s">
        <v>574</v>
      </c>
      <c r="F594" s="84" t="s">
        <v>84</v>
      </c>
      <c r="G594" s="59" t="s">
        <v>272</v>
      </c>
      <c r="H594" s="2" t="str">
        <f t="shared" si="305"/>
        <v>label variable frmla_shtg4 "Response to infant formula shortage"</v>
      </c>
    </row>
    <row r="595" spans="1:8" ht="43.5" customHeight="1" x14ac:dyDescent="0.25">
      <c r="A595" s="70"/>
      <c r="B595" s="70"/>
      <c r="C595" s="14" t="s">
        <v>14</v>
      </c>
      <c r="D595" s="6" t="s">
        <v>585</v>
      </c>
      <c r="E595" s="75"/>
      <c r="F595" s="85"/>
      <c r="G595" s="60"/>
      <c r="H595" s="2" t="str">
        <f t="shared" ref="H595:H658" si="313">IFERROR(IF(AND(NOT(ISERROR(LEFT(D595,FIND(")",D595)-1)*1)),ISERROR(FIND("-",LEFT(D595,FIND(")",D595)-1))),EXACT(RIGHT(LEFT(D595,FIND(" ",D595)),LEN(LEFT(D595,FIND(" ",D595)))-FIND(")",D595)+1),") ")),SUBSTITUTE("label define "&amp;LOWER(B594)&amp;"val "&amp;SUBSTITUTE(SUBSTITUTE(SUBSTITUTE(SUBSTITUTE(D595,CHAR(34),"*"),") "," "&amp;CHAR(34))," "&amp;CHAR(10),CHAR(10)),CHAR(10),CHAR(34)&amp;" ")&amp;CHAR(34),"&lt;.m&gt;","-88"),""),"")</f>
        <v>label define frmla_shtg4val 1 "Got Infant Formula online (for example, Instacart, Amazon, Google Market, secondary market, or other)" -99 "Question seen but category not selected" -88  "Missing / Did not report"</v>
      </c>
    </row>
    <row r="596" spans="1:8" ht="14.45" customHeight="1" x14ac:dyDescent="0.25">
      <c r="A596" s="70"/>
      <c r="B596" s="70"/>
      <c r="C596" s="14" t="s">
        <v>17</v>
      </c>
      <c r="D596" s="6" t="s">
        <v>576</v>
      </c>
      <c r="E596" s="75"/>
      <c r="F596" s="85"/>
      <c r="G596" s="60" t="s">
        <v>19</v>
      </c>
      <c r="H596" s="2" t="str">
        <f t="shared" si="309"/>
        <v>label values frmla_shtg4 frmla_shtg4val</v>
      </c>
    </row>
    <row r="597" spans="1:8" ht="14.45" customHeight="1" x14ac:dyDescent="0.25">
      <c r="A597" s="71"/>
      <c r="B597" s="71"/>
      <c r="C597" s="16" t="s">
        <v>20</v>
      </c>
      <c r="D597" s="25"/>
      <c r="E597" s="75"/>
      <c r="F597" s="86"/>
      <c r="G597" s="61" t="s">
        <v>19</v>
      </c>
      <c r="H597" s="2" t="str">
        <f t="shared" ref="H597" si="314">SUBSTITUTE(SUBSTITUTE(SUBSTITUTE(SUBSTITUTE(TRIM("notes "&amp;LOWER(B594)&amp;": "&amp;IF(OR(ISBLANK(E594),E594="",E594=0),"[No question wording available]",E594)&amp;" "&amp;C596&amp;": "&amp;D596&amp;IF(NOT(OR(ISBLANK(D597),D597="",D597=0)),"; "&amp;C597&amp;": "&amp;D597,""))," "&amp;CHAR(10),CHAR(10)),CHAR(10)," ")," "&amp;CHAR(13),CHAR(13)),CHAR(13)," ")</f>
        <v>notes frmla_shtg4: Please state how you dealt with the infant formula shortage. Select all that apply. Universe: If INF6 = 1 or 2</v>
      </c>
    </row>
    <row r="598" spans="1:8" x14ac:dyDescent="0.25">
      <c r="A598" s="69" t="s">
        <v>586</v>
      </c>
      <c r="B598" s="69" t="s">
        <v>587</v>
      </c>
      <c r="C598" s="11" t="s">
        <v>4</v>
      </c>
      <c r="D598" s="19" t="s">
        <v>573</v>
      </c>
      <c r="E598" s="75" t="s">
        <v>574</v>
      </c>
      <c r="F598" s="84" t="s">
        <v>84</v>
      </c>
      <c r="G598" s="59" t="s">
        <v>272</v>
      </c>
      <c r="H598" s="2" t="str">
        <f t="shared" si="305"/>
        <v>label variable frmla_shtg5 "Response to infant formula shortage"</v>
      </c>
    </row>
    <row r="599" spans="1:8" ht="43.5" customHeight="1" x14ac:dyDescent="0.25">
      <c r="A599" s="70"/>
      <c r="B599" s="70"/>
      <c r="C599" s="14" t="s">
        <v>14</v>
      </c>
      <c r="D599" s="6" t="s">
        <v>588</v>
      </c>
      <c r="E599" s="75"/>
      <c r="F599" s="85"/>
      <c r="G599" s="60"/>
      <c r="H599" s="2" t="str">
        <f t="shared" ref="H599:H662" si="315">IFERROR(IF(AND(NOT(ISERROR(LEFT(D599,FIND(")",D599)-1)*1)),ISERROR(FIND("-",LEFT(D599,FIND(")",D599)-1))),EXACT(RIGHT(LEFT(D599,FIND(" ",D599)),LEN(LEFT(D599,FIND(" ",D599)))-FIND(")",D599)+1),") ")),SUBSTITUTE("label define "&amp;LOWER(B598)&amp;"val "&amp;SUBSTITUTE(SUBSTITUTE(SUBSTITUTE(SUBSTITUTE(D599,CHAR(34),"*"),") "," "&amp;CHAR(34))," "&amp;CHAR(10),CHAR(10)),CHAR(10),CHAR(34)&amp;" ")&amp;CHAR(34),"&lt;.m&gt;","-88"),""),"")</f>
        <v>label define frmla_shtg5val 1 "Received direct shipment of Infant Formula from the Infant Formula company" -99 "Question seen but category not selected" -88  "Missing / Did not report"</v>
      </c>
    </row>
    <row r="600" spans="1:8" ht="14.45" customHeight="1" x14ac:dyDescent="0.25">
      <c r="A600" s="70"/>
      <c r="B600" s="70"/>
      <c r="C600" s="14" t="s">
        <v>17</v>
      </c>
      <c r="D600" s="6" t="s">
        <v>576</v>
      </c>
      <c r="E600" s="75"/>
      <c r="F600" s="85"/>
      <c r="G600" s="60" t="s">
        <v>19</v>
      </c>
      <c r="H600" s="2" t="str">
        <f t="shared" si="309"/>
        <v>label values frmla_shtg5 frmla_shtg5val</v>
      </c>
    </row>
    <row r="601" spans="1:8" ht="14.45" customHeight="1" x14ac:dyDescent="0.25">
      <c r="A601" s="71"/>
      <c r="B601" s="71"/>
      <c r="C601" s="16" t="s">
        <v>20</v>
      </c>
      <c r="D601" s="25"/>
      <c r="E601" s="75"/>
      <c r="F601" s="86"/>
      <c r="G601" s="61" t="s">
        <v>19</v>
      </c>
      <c r="H601" s="2" t="str">
        <f t="shared" ref="H601" si="316">SUBSTITUTE(SUBSTITUTE(SUBSTITUTE(SUBSTITUTE(TRIM("notes "&amp;LOWER(B598)&amp;": "&amp;IF(OR(ISBLANK(E598),E598="",E598=0),"[No question wording available]",E598)&amp;" "&amp;C600&amp;": "&amp;D600&amp;IF(NOT(OR(ISBLANK(D601),D601="",D601=0)),"; "&amp;C601&amp;": "&amp;D601,""))," "&amp;CHAR(10),CHAR(10)),CHAR(10)," ")," "&amp;CHAR(13),CHAR(13)),CHAR(13)," ")</f>
        <v>notes frmla_shtg5: Please state how you dealt with the infant formula shortage. Select all that apply. Universe: If INF6 = 1 or 2</v>
      </c>
    </row>
    <row r="602" spans="1:8" x14ac:dyDescent="0.25">
      <c r="A602" s="69" t="s">
        <v>589</v>
      </c>
      <c r="B602" s="69" t="s">
        <v>590</v>
      </c>
      <c r="C602" s="11" t="s">
        <v>4</v>
      </c>
      <c r="D602" s="19" t="s">
        <v>573</v>
      </c>
      <c r="E602" s="75" t="s">
        <v>574</v>
      </c>
      <c r="F602" s="84" t="s">
        <v>84</v>
      </c>
      <c r="G602" s="59" t="s">
        <v>272</v>
      </c>
      <c r="H602" s="2" t="str">
        <f t="shared" si="305"/>
        <v>label variable frmla_shtg6 "Response to infant formula shortage"</v>
      </c>
    </row>
    <row r="603" spans="1:8" ht="57.95" customHeight="1" x14ac:dyDescent="0.25">
      <c r="A603" s="70"/>
      <c r="B603" s="70"/>
      <c r="C603" s="14" t="s">
        <v>14</v>
      </c>
      <c r="D603" s="6" t="s">
        <v>591</v>
      </c>
      <c r="E603" s="75"/>
      <c r="F603" s="85"/>
      <c r="G603" s="60"/>
      <c r="H603" s="2" t="str">
        <f t="shared" ref="H603:H666" si="317">IFERROR(IF(AND(NOT(ISERROR(LEFT(D603,FIND(")",D603)-1)*1)),ISERROR(FIND("-",LEFT(D603,FIND(")",D603)-1))),EXACT(RIGHT(LEFT(D603,FIND(" ",D603)),LEN(LEFT(D603,FIND(" ",D603)))-FIND(")",D603)+1),") ")),SUBSTITUTE("label define "&amp;LOWER(B602)&amp;"val "&amp;SUBSTITUTE(SUBSTITUTE(SUBSTITUTE(SUBSTITUTE(D603,CHAR(34),"*"),") "," "&amp;CHAR(34))," "&amp;CHAR(10),CHAR(10)),CHAR(10),CHAR(34)&amp;" ")&amp;CHAR(34),"&lt;.m&gt;","-88"),""),"")</f>
        <v>label define frmla_shtg6val 1 "Changed to a different brand of Infant Formula (any form, powder or liquid, including non-American brands)" -99 "Question seen but category not selected" -88  "Missing / Did not report"</v>
      </c>
    </row>
    <row r="604" spans="1:8" ht="14.45" customHeight="1" x14ac:dyDescent="0.25">
      <c r="A604" s="70"/>
      <c r="B604" s="70"/>
      <c r="C604" s="14" t="s">
        <v>17</v>
      </c>
      <c r="D604" s="6" t="s">
        <v>576</v>
      </c>
      <c r="E604" s="75"/>
      <c r="F604" s="85"/>
      <c r="G604" s="60" t="s">
        <v>19</v>
      </c>
      <c r="H604" s="2" t="str">
        <f t="shared" si="309"/>
        <v>label values frmla_shtg6 frmla_shtg6val</v>
      </c>
    </row>
    <row r="605" spans="1:8" ht="14.45" customHeight="1" x14ac:dyDescent="0.25">
      <c r="A605" s="71"/>
      <c r="B605" s="71"/>
      <c r="C605" s="16" t="s">
        <v>20</v>
      </c>
      <c r="D605" s="25"/>
      <c r="E605" s="75"/>
      <c r="F605" s="86"/>
      <c r="G605" s="61" t="s">
        <v>19</v>
      </c>
      <c r="H605" s="2" t="str">
        <f t="shared" ref="H605" si="318">SUBSTITUTE(SUBSTITUTE(SUBSTITUTE(SUBSTITUTE(TRIM("notes "&amp;LOWER(B602)&amp;": "&amp;IF(OR(ISBLANK(E602),E602="",E602=0),"[No question wording available]",E602)&amp;" "&amp;C604&amp;": "&amp;D604&amp;IF(NOT(OR(ISBLANK(D605),D605="",D605=0)),"; "&amp;C605&amp;": "&amp;D605,""))," "&amp;CHAR(10),CHAR(10)),CHAR(10)," ")," "&amp;CHAR(13),CHAR(13)),CHAR(13)," ")</f>
        <v>notes frmla_shtg6: Please state how you dealt with the infant formula shortage. Select all that apply. Universe: If INF6 = 1 or 2</v>
      </c>
    </row>
    <row r="606" spans="1:8" x14ac:dyDescent="0.25">
      <c r="A606" s="69" t="s">
        <v>592</v>
      </c>
      <c r="B606" s="69" t="s">
        <v>593</v>
      </c>
      <c r="C606" s="11" t="s">
        <v>4</v>
      </c>
      <c r="D606" s="19" t="s">
        <v>573</v>
      </c>
      <c r="E606" s="75" t="s">
        <v>574</v>
      </c>
      <c r="F606" s="84" t="s">
        <v>84</v>
      </c>
      <c r="G606" s="59" t="s">
        <v>272</v>
      </c>
      <c r="H606" s="2" t="str">
        <f t="shared" si="305"/>
        <v>label variable frmla_shtg7 "Response to infant formula shortage"</v>
      </c>
    </row>
    <row r="607" spans="1:8" ht="57.95" customHeight="1" x14ac:dyDescent="0.25">
      <c r="A607" s="70"/>
      <c r="B607" s="70"/>
      <c r="C607" s="14" t="s">
        <v>14</v>
      </c>
      <c r="D607" s="6" t="s">
        <v>594</v>
      </c>
      <c r="E607" s="75"/>
      <c r="F607" s="85"/>
      <c r="G607" s="60"/>
      <c r="H607" s="2" t="str">
        <f t="shared" ref="H607:H670" si="319">IFERROR(IF(AND(NOT(ISERROR(LEFT(D607,FIND(")",D607)-1)*1)),ISERROR(FIND("-",LEFT(D607,FIND(")",D607)-1))),EXACT(RIGHT(LEFT(D607,FIND(" ",D607)),LEN(LEFT(D607,FIND(" ",D607)))-FIND(")",D607)+1),") ")),SUBSTITUTE("label define "&amp;LOWER(B606)&amp;"val "&amp;SUBSTITUTE(SUBSTITUTE(SUBSTITUTE(SUBSTITUTE(D607,CHAR(34),"*"),") "," "&amp;CHAR(34))," "&amp;CHAR(10),CHAR(10)),CHAR(10),CHAR(34)&amp;" ")&amp;CHAR(34),"&lt;.m&gt;","-88"),""),"")</f>
        <v>label define frmla_shtg7val 1 "Changed from Infant Formula to something else (for example: Cow milk, Goat milk, Soy milk, Almond milk, Oat milk, or Toddler Drink/Formula)" -99 "Question seen but category not selected" -88  "Missing / Did not report"</v>
      </c>
    </row>
    <row r="608" spans="1:8" ht="14.45" customHeight="1" x14ac:dyDescent="0.25">
      <c r="A608" s="70"/>
      <c r="B608" s="70"/>
      <c r="C608" s="14" t="s">
        <v>17</v>
      </c>
      <c r="D608" s="6" t="s">
        <v>576</v>
      </c>
      <c r="E608" s="75"/>
      <c r="F608" s="85"/>
      <c r="G608" s="60" t="s">
        <v>19</v>
      </c>
      <c r="H608" s="2" t="str">
        <f t="shared" si="309"/>
        <v>label values frmla_shtg7 frmla_shtg7val</v>
      </c>
    </row>
    <row r="609" spans="1:8" ht="14.45" customHeight="1" x14ac:dyDescent="0.25">
      <c r="A609" s="71"/>
      <c r="B609" s="71"/>
      <c r="C609" s="16" t="s">
        <v>20</v>
      </c>
      <c r="D609" s="25"/>
      <c r="E609" s="75"/>
      <c r="F609" s="86"/>
      <c r="G609" s="61" t="s">
        <v>19</v>
      </c>
      <c r="H609" s="2" t="str">
        <f t="shared" ref="H609" si="320">SUBSTITUTE(SUBSTITUTE(SUBSTITUTE(SUBSTITUTE(TRIM("notes "&amp;LOWER(B606)&amp;": "&amp;IF(OR(ISBLANK(E606),E606="",E606=0),"[No question wording available]",E606)&amp;" "&amp;C608&amp;": "&amp;D608&amp;IF(NOT(OR(ISBLANK(D609),D609="",D609=0)),"; "&amp;C609&amp;": "&amp;D609,""))," "&amp;CHAR(10),CHAR(10)),CHAR(10)," ")," "&amp;CHAR(13),CHAR(13)),CHAR(13)," ")</f>
        <v>notes frmla_shtg7: Please state how you dealt with the infant formula shortage. Select all that apply. Universe: If INF6 = 1 or 2</v>
      </c>
    </row>
    <row r="610" spans="1:8" ht="14.45" customHeight="1" x14ac:dyDescent="0.25">
      <c r="A610" s="69" t="s">
        <v>595</v>
      </c>
      <c r="B610" s="69" t="s">
        <v>596</v>
      </c>
      <c r="C610" s="11" t="s">
        <v>4</v>
      </c>
      <c r="D610" s="19" t="s">
        <v>573</v>
      </c>
      <c r="E610" s="75" t="s">
        <v>574</v>
      </c>
      <c r="F610" s="84" t="s">
        <v>84</v>
      </c>
      <c r="G610" s="59" t="s">
        <v>272</v>
      </c>
      <c r="H610" s="2" t="str">
        <f t="shared" si="305"/>
        <v>label variable frmla_shtg8 "Response to infant formula shortage"</v>
      </c>
    </row>
    <row r="611" spans="1:8" ht="43.5" customHeight="1" x14ac:dyDescent="0.25">
      <c r="A611" s="70"/>
      <c r="B611" s="70"/>
      <c r="C611" s="14" t="s">
        <v>14</v>
      </c>
      <c r="D611" s="6" t="s">
        <v>597</v>
      </c>
      <c r="E611" s="75"/>
      <c r="F611" s="85"/>
      <c r="G611" s="60"/>
      <c r="H611" s="2" t="str">
        <f t="shared" ref="H611:H674" si="321">IFERROR(IF(AND(NOT(ISERROR(LEFT(D611,FIND(")",D611)-1)*1)),ISERROR(FIND("-",LEFT(D611,FIND(")",D611)-1))),EXACT(RIGHT(LEFT(D611,FIND(" ",D611)),LEN(LEFT(D611,FIND(" ",D611)))-FIND(")",D611)+1),") ")),SUBSTITUTE("label define "&amp;LOWER(B610)&amp;"val "&amp;SUBSTITUTE(SUBSTITUTE(SUBSTITUTE(SUBSTITUTE(D611,CHAR(34),"*"),") "," "&amp;CHAR(34))," "&amp;CHAR(10),CHAR(10)),CHAR(10),CHAR(34)&amp;" ")&amp;CHAR(34),"&lt;.m&gt;","-88"),""),"")</f>
        <v>label define frmla_shtg8val 1 "Stopped offering Infant Formula" -99 "Question seen but category not selected" -88  "Missing / Did not report"</v>
      </c>
    </row>
    <row r="612" spans="1:8" ht="14.45" customHeight="1" x14ac:dyDescent="0.25">
      <c r="A612" s="70"/>
      <c r="B612" s="70"/>
      <c r="C612" s="14" t="s">
        <v>17</v>
      </c>
      <c r="D612" s="6" t="s">
        <v>576</v>
      </c>
      <c r="E612" s="75"/>
      <c r="F612" s="85"/>
      <c r="G612" s="60" t="s">
        <v>19</v>
      </c>
      <c r="H612" s="2" t="str">
        <f t="shared" si="309"/>
        <v>label values frmla_shtg8 frmla_shtg8val</v>
      </c>
    </row>
    <row r="613" spans="1:8" ht="14.45" customHeight="1" x14ac:dyDescent="0.25">
      <c r="A613" s="71"/>
      <c r="B613" s="71"/>
      <c r="C613" s="16" t="s">
        <v>20</v>
      </c>
      <c r="D613" s="25"/>
      <c r="E613" s="75"/>
      <c r="F613" s="86"/>
      <c r="G613" s="61" t="s">
        <v>19</v>
      </c>
      <c r="H613" s="2" t="str">
        <f t="shared" ref="H613" si="322">SUBSTITUTE(SUBSTITUTE(SUBSTITUTE(SUBSTITUTE(TRIM("notes "&amp;LOWER(B610)&amp;": "&amp;IF(OR(ISBLANK(E610),E610="",E610=0),"[No question wording available]",E610)&amp;" "&amp;C612&amp;": "&amp;D612&amp;IF(NOT(OR(ISBLANK(D613),D613="",D613=0)),"; "&amp;C613&amp;": "&amp;D613,""))," "&amp;CHAR(10),CHAR(10)),CHAR(10)," ")," "&amp;CHAR(13),CHAR(13)),CHAR(13)," ")</f>
        <v>notes frmla_shtg8: Please state how you dealt with the infant formula shortage. Select all that apply. Universe: If INF6 = 1 or 2</v>
      </c>
    </row>
    <row r="614" spans="1:8" x14ac:dyDescent="0.25">
      <c r="A614" s="69" t="s">
        <v>598</v>
      </c>
      <c r="B614" s="69" t="s">
        <v>599</v>
      </c>
      <c r="C614" s="11" t="s">
        <v>4</v>
      </c>
      <c r="D614" s="19" t="s">
        <v>573</v>
      </c>
      <c r="E614" s="75" t="s">
        <v>574</v>
      </c>
      <c r="F614" s="84" t="s">
        <v>84</v>
      </c>
      <c r="G614" s="59" t="s">
        <v>272</v>
      </c>
      <c r="H614" s="2" t="str">
        <f t="shared" si="305"/>
        <v>label variable frmla_shtg9 "Response to infant formula shortage"</v>
      </c>
    </row>
    <row r="615" spans="1:8" ht="43.5" customHeight="1" x14ac:dyDescent="0.25">
      <c r="A615" s="70"/>
      <c r="B615" s="70"/>
      <c r="C615" s="14" t="s">
        <v>14</v>
      </c>
      <c r="D615" s="6" t="s">
        <v>600</v>
      </c>
      <c r="E615" s="75"/>
      <c r="F615" s="85"/>
      <c r="G615" s="60"/>
      <c r="H615" s="2" t="str">
        <f t="shared" ref="H615:H678" si="323">IFERROR(IF(AND(NOT(ISERROR(LEFT(D615,FIND(")",D615)-1)*1)),ISERROR(FIND("-",LEFT(D615,FIND(")",D615)-1))),EXACT(RIGHT(LEFT(D615,FIND(" ",D615)),LEN(LEFT(D615,FIND(" ",D615)))-FIND(")",D615)+1),") ")),SUBSTITUTE("label define "&amp;LOWER(B614)&amp;"val "&amp;SUBSTITUTE(SUBSTITUTE(SUBSTITUTE(SUBSTITUTE(D615,CHAR(34),"*"),") "," "&amp;CHAR(34))," "&amp;CHAR(10),CHAR(10)),CHAR(10),CHAR(34)&amp;" ")&amp;CHAR(34),"&lt;.m&gt;","-88"),""),"")</f>
        <v/>
      </c>
    </row>
    <row r="616" spans="1:8" ht="14.45" customHeight="1" x14ac:dyDescent="0.25">
      <c r="A616" s="70"/>
      <c r="B616" s="70"/>
      <c r="C616" s="14" t="s">
        <v>17</v>
      </c>
      <c r="D616" s="6" t="s">
        <v>576</v>
      </c>
      <c r="E616" s="75"/>
      <c r="F616" s="85"/>
      <c r="G616" s="60" t="s">
        <v>19</v>
      </c>
      <c r="H616" s="2" t="str">
        <f t="shared" si="309"/>
        <v/>
      </c>
    </row>
    <row r="617" spans="1:8" ht="14.45" customHeight="1" x14ac:dyDescent="0.25">
      <c r="A617" s="71"/>
      <c r="B617" s="71"/>
      <c r="C617" s="16" t="s">
        <v>20</v>
      </c>
      <c r="D617" s="25"/>
      <c r="E617" s="75"/>
      <c r="F617" s="86"/>
      <c r="G617" s="61" t="s">
        <v>19</v>
      </c>
      <c r="H617" s="2" t="str">
        <f t="shared" ref="H617" si="324">SUBSTITUTE(SUBSTITUTE(SUBSTITUTE(SUBSTITUTE(TRIM("notes "&amp;LOWER(B614)&amp;": "&amp;IF(OR(ISBLANK(E614),E614="",E614=0),"[No question wording available]",E614)&amp;" "&amp;C616&amp;": "&amp;D616&amp;IF(NOT(OR(ISBLANK(D617),D617="",D617=0)),"; "&amp;C617&amp;": "&amp;D617,""))," "&amp;CHAR(10),CHAR(10)),CHAR(10)," ")," "&amp;CHAR(13),CHAR(13)),CHAR(13)," ")</f>
        <v>notes frmla_shtg9: Please state how you dealt with the infant formula shortage. Select all that apply. Universe: If INF6 = 1 or 2</v>
      </c>
    </row>
    <row r="618" spans="1:8" x14ac:dyDescent="0.25">
      <c r="A618" s="69" t="s">
        <v>601</v>
      </c>
      <c r="B618" s="69" t="s">
        <v>602</v>
      </c>
      <c r="C618" s="11" t="s">
        <v>4</v>
      </c>
      <c r="D618" s="19" t="s">
        <v>573</v>
      </c>
      <c r="E618" s="75" t="s">
        <v>574</v>
      </c>
      <c r="F618" s="84" t="s">
        <v>84</v>
      </c>
      <c r="G618" s="59" t="s">
        <v>272</v>
      </c>
      <c r="H618" s="2" t="str">
        <f t="shared" si="305"/>
        <v>label variable frmla_shtg10 "Response to infant formula shortage"</v>
      </c>
    </row>
    <row r="619" spans="1:8" ht="43.5" customHeight="1" x14ac:dyDescent="0.25">
      <c r="A619" s="70"/>
      <c r="B619" s="70"/>
      <c r="C619" s="14" t="s">
        <v>14</v>
      </c>
      <c r="D619" s="6" t="s">
        <v>603</v>
      </c>
      <c r="E619" s="75"/>
      <c r="F619" s="85"/>
      <c r="G619" s="60"/>
      <c r="H619" s="2" t="str">
        <f t="shared" ref="H619:H682" si="325">IFERROR(IF(AND(NOT(ISERROR(LEFT(D619,FIND(")",D619)-1)*1)),ISERROR(FIND("-",LEFT(D619,FIND(")",D619)-1))),EXACT(RIGHT(LEFT(D619,FIND(" ",D619)),LEN(LEFT(D619,FIND(" ",D619)))-FIND(")",D619)+1),") ")),SUBSTITUTE("label define "&amp;LOWER(B618)&amp;"val "&amp;SUBSTITUTE(SUBSTITUTE(SUBSTITUTE(SUBSTITUTE(D619,CHAR(34),"*"),") "," "&amp;CHAR(34))," "&amp;CHAR(10),CHAR(10)),CHAR(10),CHAR(34)&amp;" ")&amp;CHAR(34),"&lt;.m&gt;","-88"),""),"")</f>
        <v>label define frmla_shtg10val 1 "Making your own formula" -99 "Question seen but category not selected" -88  "Missing / Did not report"</v>
      </c>
    </row>
    <row r="620" spans="1:8" ht="14.45" customHeight="1" x14ac:dyDescent="0.25">
      <c r="A620" s="70"/>
      <c r="B620" s="70"/>
      <c r="C620" s="14" t="s">
        <v>17</v>
      </c>
      <c r="D620" s="6" t="s">
        <v>576</v>
      </c>
      <c r="E620" s="75"/>
      <c r="F620" s="85"/>
      <c r="G620" s="60" t="s">
        <v>19</v>
      </c>
      <c r="H620" s="2" t="str">
        <f t="shared" si="309"/>
        <v>label values frmla_shtg10 frmla_shtg10val</v>
      </c>
    </row>
    <row r="621" spans="1:8" ht="14.45" customHeight="1" x14ac:dyDescent="0.25">
      <c r="A621" s="71"/>
      <c r="B621" s="71"/>
      <c r="C621" s="16" t="s">
        <v>20</v>
      </c>
      <c r="D621" s="25"/>
      <c r="E621" s="75"/>
      <c r="F621" s="86"/>
      <c r="G621" s="61" t="s">
        <v>19</v>
      </c>
      <c r="H621" s="2" t="str">
        <f t="shared" ref="H621" si="326">SUBSTITUTE(SUBSTITUTE(SUBSTITUTE(SUBSTITUTE(TRIM("notes "&amp;LOWER(B618)&amp;": "&amp;IF(OR(ISBLANK(E618),E618="",E618=0),"[No question wording available]",E618)&amp;" "&amp;C620&amp;": "&amp;D620&amp;IF(NOT(OR(ISBLANK(D621),D621="",D621=0)),"; "&amp;C621&amp;": "&amp;D621,""))," "&amp;CHAR(10),CHAR(10)),CHAR(10)," ")," "&amp;CHAR(13),CHAR(13)),CHAR(13)," ")</f>
        <v>notes frmla_shtg10: Please state how you dealt with the infant formula shortage. Select all that apply. Universe: If INF6 = 1 or 2</v>
      </c>
    </row>
    <row r="622" spans="1:8" ht="14.45" customHeight="1" x14ac:dyDescent="0.25">
      <c r="A622" s="69" t="s">
        <v>604</v>
      </c>
      <c r="B622" s="69" t="s">
        <v>605</v>
      </c>
      <c r="C622" s="11" t="s">
        <v>4</v>
      </c>
      <c r="D622" s="19" t="s">
        <v>573</v>
      </c>
      <c r="E622" s="75" t="s">
        <v>574</v>
      </c>
      <c r="F622" s="84" t="s">
        <v>84</v>
      </c>
      <c r="G622" s="59" t="s">
        <v>272</v>
      </c>
      <c r="H622" s="2" t="str">
        <f t="shared" si="305"/>
        <v>label variable frmla_shtg11 "Response to infant formula shortage"</v>
      </c>
    </row>
    <row r="623" spans="1:8" ht="43.5" customHeight="1" x14ac:dyDescent="0.25">
      <c r="A623" s="70"/>
      <c r="B623" s="70"/>
      <c r="C623" s="14" t="s">
        <v>14</v>
      </c>
      <c r="D623" s="6" t="s">
        <v>606</v>
      </c>
      <c r="E623" s="75"/>
      <c r="F623" s="85"/>
      <c r="G623" s="60"/>
      <c r="H623" s="2" t="str">
        <f t="shared" ref="H623:H686" si="327">IFERROR(IF(AND(NOT(ISERROR(LEFT(D623,FIND(")",D623)-1)*1)),ISERROR(FIND("-",LEFT(D623,FIND(")",D623)-1))),EXACT(RIGHT(LEFT(D623,FIND(" ",D623)),LEN(LEFT(D623,FIND(" ",D623)))-FIND(")",D623)+1),") ")),SUBSTITUTE("label define "&amp;LOWER(B622)&amp;"val "&amp;SUBSTITUTE(SUBSTITUTE(SUBSTITUTE(SUBSTITUTE(D623,CHAR(34),"*"),") "," "&amp;CHAR(34))," "&amp;CHAR(10),CHAR(10)),CHAR(10),CHAR(34)&amp;" ")&amp;CHAR(34),"&lt;.m&gt;","-88"),""),"")</f>
        <v>label define frmla_shtg11val 1 "Received formula from family, friends, or others (like community groups or online networks)" -99 "Question seen but category not selected" -88  "Missing / Did not repor"</v>
      </c>
    </row>
    <row r="624" spans="1:8" ht="14.45" customHeight="1" x14ac:dyDescent="0.25">
      <c r="A624" s="70"/>
      <c r="B624" s="70"/>
      <c r="C624" s="14" t="s">
        <v>17</v>
      </c>
      <c r="D624" s="6" t="s">
        <v>576</v>
      </c>
      <c r="E624" s="75"/>
      <c r="F624" s="85"/>
      <c r="G624" s="60" t="s">
        <v>19</v>
      </c>
      <c r="H624" s="2" t="str">
        <f t="shared" si="309"/>
        <v>label values frmla_shtg11 frmla_shtg11val</v>
      </c>
    </row>
    <row r="625" spans="1:8" ht="14.45" customHeight="1" x14ac:dyDescent="0.25">
      <c r="A625" s="71"/>
      <c r="B625" s="71"/>
      <c r="C625" s="16" t="s">
        <v>20</v>
      </c>
      <c r="D625" s="25"/>
      <c r="E625" s="75"/>
      <c r="F625" s="86"/>
      <c r="G625" s="61" t="s">
        <v>19</v>
      </c>
      <c r="H625" s="2" t="str">
        <f t="shared" ref="H625" si="328">SUBSTITUTE(SUBSTITUTE(SUBSTITUTE(SUBSTITUTE(TRIM("notes "&amp;LOWER(B622)&amp;": "&amp;IF(OR(ISBLANK(E622),E622="",E622=0),"[No question wording available]",E622)&amp;" "&amp;C624&amp;": "&amp;D624&amp;IF(NOT(OR(ISBLANK(D625),D625="",D625=0)),"; "&amp;C625&amp;": "&amp;D625,""))," "&amp;CHAR(10),CHAR(10)),CHAR(10)," ")," "&amp;CHAR(13),CHAR(13)),CHAR(13)," ")</f>
        <v>notes frmla_shtg11: Please state how you dealt with the infant formula shortage. Select all that apply. Universe: If INF6 = 1 or 2</v>
      </c>
    </row>
    <row r="626" spans="1:8" ht="14.45" customHeight="1" x14ac:dyDescent="0.25">
      <c r="A626" s="69" t="s">
        <v>607</v>
      </c>
      <c r="B626" s="69" t="s">
        <v>608</v>
      </c>
      <c r="C626" s="11" t="s">
        <v>4</v>
      </c>
      <c r="D626" s="19" t="s">
        <v>573</v>
      </c>
      <c r="E626" s="75" t="s">
        <v>574</v>
      </c>
      <c r="F626" s="84" t="s">
        <v>84</v>
      </c>
      <c r="G626" s="59" t="s">
        <v>272</v>
      </c>
      <c r="H626" s="2" t="str">
        <f t="shared" si="305"/>
        <v>label variable frmla_shtg12 "Response to infant formula shortage"</v>
      </c>
    </row>
    <row r="627" spans="1:8" ht="43.5" customHeight="1" x14ac:dyDescent="0.25">
      <c r="A627" s="70"/>
      <c r="B627" s="70"/>
      <c r="C627" s="14" t="s">
        <v>14</v>
      </c>
      <c r="D627" s="6" t="s">
        <v>534</v>
      </c>
      <c r="E627" s="75"/>
      <c r="F627" s="85"/>
      <c r="G627" s="60"/>
      <c r="H627" s="2" t="str">
        <f t="shared" ref="H627:H690" si="329">IFERROR(IF(AND(NOT(ISERROR(LEFT(D627,FIND(")",D627)-1)*1)),ISERROR(FIND("-",LEFT(D627,FIND(")",D627)-1))),EXACT(RIGHT(LEFT(D627,FIND(" ",D627)),LEN(LEFT(D627,FIND(" ",D627)))-FIND(")",D627)+1),") ")),SUBSTITUTE("label define "&amp;LOWER(B626)&amp;"val "&amp;SUBSTITUTE(SUBSTITUTE(SUBSTITUTE(SUBSTITUTE(D627,CHAR(34),"*"),") "," "&amp;CHAR(34))," "&amp;CHAR(10),CHAR(10)),CHAR(10),CHAR(34)&amp;" ")&amp;CHAR(34),"&lt;.m&gt;","-88"),""),"")</f>
        <v>label define frmla_shtg12val 1 "Other, specify" -99 "Question seen but category not selected" -88  "Missing / Did not report"</v>
      </c>
    </row>
    <row r="628" spans="1:8" ht="14.45" customHeight="1" x14ac:dyDescent="0.25">
      <c r="A628" s="70"/>
      <c r="B628" s="70"/>
      <c r="C628" s="14" t="s">
        <v>17</v>
      </c>
      <c r="D628" s="6" t="s">
        <v>576</v>
      </c>
      <c r="E628" s="75"/>
      <c r="F628" s="85"/>
      <c r="G628" s="60" t="s">
        <v>19</v>
      </c>
      <c r="H628" s="2" t="str">
        <f t="shared" si="309"/>
        <v>label values frmla_shtg12 frmla_shtg12val</v>
      </c>
    </row>
    <row r="629" spans="1:8" ht="14.45" customHeight="1" x14ac:dyDescent="0.25">
      <c r="A629" s="71"/>
      <c r="B629" s="71"/>
      <c r="C629" s="16" t="s">
        <v>20</v>
      </c>
      <c r="D629" s="25"/>
      <c r="E629" s="75"/>
      <c r="F629" s="86"/>
      <c r="G629" s="61"/>
      <c r="H629" s="2" t="str">
        <f t="shared" ref="H629" si="330">SUBSTITUTE(SUBSTITUTE(SUBSTITUTE(SUBSTITUTE(TRIM("notes "&amp;LOWER(B626)&amp;": "&amp;IF(OR(ISBLANK(E626),E626="",E626=0),"[No question wording available]",E626)&amp;" "&amp;C628&amp;": "&amp;D628&amp;IF(NOT(OR(ISBLANK(D629),D629="",D629=0)),"; "&amp;C629&amp;": "&amp;D629,""))," "&amp;CHAR(10),CHAR(10)),CHAR(10)," ")," "&amp;CHAR(13),CHAR(13)),CHAR(13)," ")</f>
        <v>notes frmla_shtg12: Please state how you dealt with the infant formula shortage. Select all that apply. Universe: If INF6 = 1 or 2</v>
      </c>
    </row>
    <row r="630" spans="1:8" ht="14.45" customHeight="1" x14ac:dyDescent="0.25">
      <c r="A630" s="69" t="s">
        <v>609</v>
      </c>
      <c r="B630" s="69" t="s">
        <v>610</v>
      </c>
      <c r="C630" s="11" t="s">
        <v>4</v>
      </c>
      <c r="D630" s="19" t="s">
        <v>611</v>
      </c>
      <c r="E630" s="75" t="s">
        <v>612</v>
      </c>
      <c r="F630" s="76" t="s">
        <v>45</v>
      </c>
      <c r="G630" s="59" t="s">
        <v>323</v>
      </c>
      <c r="H630" s="2" t="str">
        <f t="shared" si="305"/>
        <v>label variable frmla_amntrv "Amount of formula on hand"</v>
      </c>
    </row>
    <row r="631" spans="1:8" ht="101.45" customHeight="1" x14ac:dyDescent="0.25">
      <c r="A631" s="70"/>
      <c r="B631" s="70"/>
      <c r="C631" s="14" t="s">
        <v>14</v>
      </c>
      <c r="D631" s="6" t="s">
        <v>613</v>
      </c>
      <c r="E631" s="75"/>
      <c r="F631" s="76"/>
      <c r="G631" s="60"/>
      <c r="H631" s="2" t="str">
        <f t="shared" ref="H631:H694" si="331">IFERROR(IF(AND(NOT(ISERROR(LEFT(D631,FIND(")",D631)-1)*1)),ISERROR(FIND("-",LEFT(D631,FIND(")",D631)-1))),EXACT(RIGHT(LEFT(D631,FIND(" ",D631)),LEN(LEFT(D631,FIND(" ",D631)))-FIND(")",D631)+1),") ")),SUBSTITUTE("label define "&amp;LOWER(B630)&amp;"val "&amp;SUBSTITUTE(SUBSTITUTE(SUBSTITUTE(SUBSTITUTE(D631,CHAR(34),"*"),") "," "&amp;CHAR(34))," "&amp;CHAR(10),CHAR(10)),CHAR(10),CHAR(34)&amp;" ")&amp;CHAR(34),"&lt;.m&gt;","-88"),""),"")</f>
        <v>label define frmla_amntrvval 1 "Formula for more than one month" 2 "Formula for about two or three weeks" 3 "Formula for about a week" 4 "Formula for less than a week" 5 "None" -99 "Question seen but category not selected" -88 "Missing / Did not report"</v>
      </c>
    </row>
    <row r="632" spans="1:8" ht="14.45" customHeight="1" x14ac:dyDescent="0.25">
      <c r="A632" s="70"/>
      <c r="B632" s="70"/>
      <c r="C632" s="14" t="s">
        <v>17</v>
      </c>
      <c r="D632" s="6" t="s">
        <v>570</v>
      </c>
      <c r="E632" s="75"/>
      <c r="F632" s="76"/>
      <c r="G632" s="60" t="s">
        <v>19</v>
      </c>
      <c r="H632" s="2" t="str">
        <f t="shared" si="309"/>
        <v>label values frmla_amntrv frmla_amntrvval</v>
      </c>
    </row>
    <row r="633" spans="1:8" ht="14.45" customHeight="1" x14ac:dyDescent="0.25">
      <c r="A633" s="71"/>
      <c r="B633" s="71"/>
      <c r="C633" s="16" t="s">
        <v>20</v>
      </c>
      <c r="D633" s="25"/>
      <c r="E633" s="75"/>
      <c r="F633" s="76"/>
      <c r="G633" s="61" t="s">
        <v>19</v>
      </c>
      <c r="H633" s="2" t="str">
        <f t="shared" ref="H633" si="332">SUBSTITUTE(SUBSTITUTE(SUBSTITUTE(SUBSTITUTE(TRIM("notes "&amp;LOWER(B630)&amp;": "&amp;IF(OR(ISBLANK(E630),E630="",E630=0),"[No question wording available]",E630)&amp;" "&amp;C632&amp;": "&amp;D632&amp;IF(NOT(OR(ISBLANK(D633),D633="",D633=0)),"; "&amp;C633&amp;": "&amp;D633,""))," "&amp;CHAR(10),CHAR(10)),CHAR(10)," ")," "&amp;CHAR(13),CHAR(13)),CHAR(13)," ")</f>
        <v>notes frmla_amntrv: Currently, how much Infant Formula do you have on hand? Universe: FRMLA_YN = 1 and BABY_FED in (2,3)</v>
      </c>
    </row>
    <row r="634" spans="1:8" ht="15" customHeight="1" x14ac:dyDescent="0.25">
      <c r="A634" s="93" t="s">
        <v>614</v>
      </c>
      <c r="B634" s="69" t="s">
        <v>615</v>
      </c>
      <c r="C634" s="11" t="s">
        <v>4</v>
      </c>
      <c r="D634" s="19" t="s">
        <v>616</v>
      </c>
      <c r="E634" s="75" t="s">
        <v>617</v>
      </c>
      <c r="F634" s="76" t="s">
        <v>26</v>
      </c>
      <c r="G634" s="59" t="s">
        <v>165</v>
      </c>
      <c r="H634" s="2" t="str">
        <f t="shared" si="305"/>
        <v>label variable nd_displace "Displaced in last year due to natural disaster"</v>
      </c>
    </row>
    <row r="635" spans="1:8" ht="57.95" customHeight="1" x14ac:dyDescent="0.25">
      <c r="A635" s="70"/>
      <c r="B635" s="70"/>
      <c r="C635" s="14" t="s">
        <v>14</v>
      </c>
      <c r="D635" s="6" t="s">
        <v>153</v>
      </c>
      <c r="E635" s="75"/>
      <c r="F635" s="76"/>
      <c r="G635" s="60"/>
      <c r="H635" s="2" t="str">
        <f t="shared" ref="H635:H698" si="333">IFERROR(IF(AND(NOT(ISERROR(LEFT(D635,FIND(")",D635)-1)*1)),ISERROR(FIND("-",LEFT(D635,FIND(")",D635)-1))),EXACT(RIGHT(LEFT(D635,FIND(" ",D635)),LEN(LEFT(D635,FIND(" ",D635)))-FIND(")",D635)+1),") ")),SUBSTITUTE("label define "&amp;LOWER(B634)&amp;"val "&amp;SUBSTITUTE(SUBSTITUTE(SUBSTITUTE(SUBSTITUTE(D635,CHAR(34),"*"),") "," "&amp;CHAR(34))," "&amp;CHAR(10),CHAR(10)),CHAR(10),CHAR(34)&amp;" ")&amp;CHAR(34),"&lt;.m&gt;","-88"),""),"")</f>
        <v>label define nd_displaceval 1 "Yes" 2 "No" -99 "Question seen but category not selected" -88 "Missing / Did not report"</v>
      </c>
    </row>
    <row r="636" spans="1:8" ht="14.45" customHeight="1" x14ac:dyDescent="0.25">
      <c r="A636" s="70"/>
      <c r="B636" s="70"/>
      <c r="C636" s="14" t="s">
        <v>17</v>
      </c>
      <c r="D636" s="6" t="s">
        <v>18</v>
      </c>
      <c r="E636" s="75"/>
      <c r="F636" s="76"/>
      <c r="G636" s="60" t="s">
        <v>19</v>
      </c>
      <c r="H636" s="2" t="str">
        <f t="shared" si="309"/>
        <v>label values nd_displace nd_displaceval</v>
      </c>
    </row>
    <row r="637" spans="1:8" ht="14.45" customHeight="1" x14ac:dyDescent="0.25">
      <c r="A637" s="71"/>
      <c r="B637" s="71"/>
      <c r="C637" s="16" t="s">
        <v>20</v>
      </c>
      <c r="D637" s="25"/>
      <c r="E637" s="75"/>
      <c r="F637" s="76"/>
      <c r="G637" s="61" t="s">
        <v>19</v>
      </c>
      <c r="H637" s="2" t="str">
        <f t="shared" ref="H637" si="334">SUBSTITUTE(SUBSTITUTE(SUBSTITUTE(SUBSTITUTE(TRIM("notes "&amp;LOWER(B634)&amp;": "&amp;IF(OR(ISBLANK(E634),E634="",E634=0),"[No question wording available]",E634)&amp;" "&amp;C636&amp;": "&amp;D636&amp;IF(NOT(OR(ISBLANK(D637),D637="",D637=0)),"; "&amp;C637&amp;": "&amp;D637,""))," "&amp;CHAR(10),CHAR(10)),CHAR(10)," ")," "&amp;CHAR(13),CHAR(13)),CHAR(13)," ")</f>
        <v>notes nd_displace: The next set of questions asks about natural disasters, such as hurricanes, floods and fires. In the past year, were you displaced from your home because of a natural disaster? Universe: All persons born before 2005</v>
      </c>
    </row>
    <row r="638" spans="1:8" ht="15" customHeight="1" x14ac:dyDescent="0.25">
      <c r="A638" s="93" t="s">
        <v>618</v>
      </c>
      <c r="B638" s="69" t="s">
        <v>619</v>
      </c>
      <c r="C638" s="11" t="s">
        <v>4</v>
      </c>
      <c r="D638" s="19" t="s">
        <v>620</v>
      </c>
      <c r="E638" s="75" t="s">
        <v>621</v>
      </c>
      <c r="F638" s="76" t="s">
        <v>84</v>
      </c>
      <c r="G638" s="59" t="s">
        <v>165</v>
      </c>
      <c r="H638" s="2" t="str">
        <f t="shared" si="305"/>
        <v>label variable nd_type1 "Natural disaster type"</v>
      </c>
    </row>
    <row r="639" spans="1:8" ht="43.5" customHeight="1" x14ac:dyDescent="0.25">
      <c r="A639" s="70"/>
      <c r="B639" s="70"/>
      <c r="C639" s="14" t="s">
        <v>14</v>
      </c>
      <c r="D639" s="6" t="s">
        <v>622</v>
      </c>
      <c r="E639" s="75"/>
      <c r="F639" s="76"/>
      <c r="G639" s="60"/>
      <c r="H639" s="2" t="str">
        <f t="shared" ref="H639:H702" si="335">IFERROR(IF(AND(NOT(ISERROR(LEFT(D639,FIND(")",D639)-1)*1)),ISERROR(FIND("-",LEFT(D639,FIND(")",D639)-1))),EXACT(RIGHT(LEFT(D639,FIND(" ",D639)),LEN(LEFT(D639,FIND(" ",D639)))-FIND(")",D639)+1),") ")),SUBSTITUTE("label define "&amp;LOWER(B638)&amp;"val "&amp;SUBSTITUTE(SUBSTITUTE(SUBSTITUTE(SUBSTITUTE(D639,CHAR(34),"*"),") "," "&amp;CHAR(34))," "&amp;CHAR(10),CHAR(10)),CHAR(10),CHAR(34)&amp;" ")&amp;CHAR(34),"&lt;.m&gt;","-88"),""),"")</f>
        <v>label define nd_type1val 1 "Hurricane" -99 "Question seen but category not selected" -88 "Missing / Did not report"</v>
      </c>
    </row>
    <row r="640" spans="1:8" ht="14.45" customHeight="1" x14ac:dyDescent="0.25">
      <c r="A640" s="70"/>
      <c r="B640" s="70"/>
      <c r="C640" s="14" t="s">
        <v>17</v>
      </c>
      <c r="D640" s="6" t="s">
        <v>623</v>
      </c>
      <c r="E640" s="75"/>
      <c r="F640" s="76"/>
      <c r="G640" s="60" t="s">
        <v>19</v>
      </c>
      <c r="H640" s="2" t="str">
        <f t="shared" si="309"/>
        <v>label values nd_type1 nd_type1val</v>
      </c>
    </row>
    <row r="641" spans="1:8" ht="14.45" customHeight="1" x14ac:dyDescent="0.25">
      <c r="A641" s="71"/>
      <c r="B641" s="71"/>
      <c r="C641" s="16" t="s">
        <v>20</v>
      </c>
      <c r="D641" s="25"/>
      <c r="E641" s="75"/>
      <c r="F641" s="76"/>
      <c r="G641" s="61" t="s">
        <v>19</v>
      </c>
      <c r="H641" s="2" t="str">
        <f t="shared" ref="H641" si="336">SUBSTITUTE(SUBSTITUTE(SUBSTITUTE(SUBSTITUTE(TRIM("notes "&amp;LOWER(B638)&amp;": "&amp;IF(OR(ISBLANK(E638),E638="",E638=0),"[No question wording available]",E638)&amp;" "&amp;C640&amp;": "&amp;D640&amp;IF(NOT(OR(ISBLANK(D641),D641="",D641=0)),"; "&amp;C641&amp;": "&amp;D641,""))," "&amp;CHAR(10),CHAR(10)),CHAR(10)," ")," "&amp;CHAR(13),CHAR(13)),CHAR(13)," ")</f>
        <v>notes nd_type1: What type of natural disaster? Mark all that apply. Universe: ND_DISPLACE = 1</v>
      </c>
    </row>
    <row r="642" spans="1:8" ht="15" customHeight="1" x14ac:dyDescent="0.25">
      <c r="A642" s="93" t="s">
        <v>624</v>
      </c>
      <c r="B642" s="69" t="s">
        <v>625</v>
      </c>
      <c r="C642" s="11" t="s">
        <v>4</v>
      </c>
      <c r="D642" s="19" t="s">
        <v>620</v>
      </c>
      <c r="E642" s="75" t="s">
        <v>621</v>
      </c>
      <c r="F642" s="76" t="s">
        <v>84</v>
      </c>
      <c r="G642" s="59" t="s">
        <v>165</v>
      </c>
      <c r="H642" s="2" t="str">
        <f t="shared" si="305"/>
        <v>label variable nd_type2 "Natural disaster type"</v>
      </c>
    </row>
    <row r="643" spans="1:8" ht="43.5" customHeight="1" x14ac:dyDescent="0.25">
      <c r="A643" s="70"/>
      <c r="B643" s="70"/>
      <c r="C643" s="14" t="s">
        <v>14</v>
      </c>
      <c r="D643" s="6" t="s">
        <v>626</v>
      </c>
      <c r="E643" s="75"/>
      <c r="F643" s="76"/>
      <c r="G643" s="60"/>
      <c r="H643" s="2" t="str">
        <f t="shared" ref="H643:H706" si="337">IFERROR(IF(AND(NOT(ISERROR(LEFT(D643,FIND(")",D643)-1)*1)),ISERROR(FIND("-",LEFT(D643,FIND(")",D643)-1))),EXACT(RIGHT(LEFT(D643,FIND(" ",D643)),LEN(LEFT(D643,FIND(" ",D643)))-FIND(")",D643)+1),") ")),SUBSTITUTE("label define "&amp;LOWER(B642)&amp;"val "&amp;SUBSTITUTE(SUBSTITUTE(SUBSTITUTE(SUBSTITUTE(D643,CHAR(34),"*"),") "," "&amp;CHAR(34))," "&amp;CHAR(10),CHAR(10)),CHAR(10),CHAR(34)&amp;" ")&amp;CHAR(34),"&lt;.m&gt;","-88"),""),"")</f>
        <v>label define nd_type2val 1 "Flood" -99 "Question seen but category not selected" -88 "Missing / Did not report"</v>
      </c>
    </row>
    <row r="644" spans="1:8" ht="14.45" customHeight="1" x14ac:dyDescent="0.25">
      <c r="A644" s="70"/>
      <c r="B644" s="70"/>
      <c r="C644" s="14" t="s">
        <v>17</v>
      </c>
      <c r="D644" s="6" t="s">
        <v>623</v>
      </c>
      <c r="E644" s="75"/>
      <c r="F644" s="76"/>
      <c r="G644" s="60" t="s">
        <v>19</v>
      </c>
      <c r="H644" s="2" t="str">
        <f t="shared" si="309"/>
        <v>label values nd_type2 nd_type2val</v>
      </c>
    </row>
    <row r="645" spans="1:8" ht="14.45" customHeight="1" x14ac:dyDescent="0.25">
      <c r="A645" s="71"/>
      <c r="B645" s="71"/>
      <c r="C645" s="16" t="s">
        <v>20</v>
      </c>
      <c r="D645" s="25"/>
      <c r="E645" s="75"/>
      <c r="F645" s="76"/>
      <c r="G645" s="61" t="s">
        <v>19</v>
      </c>
      <c r="H645" s="2" t="str">
        <f t="shared" ref="H645" si="338">SUBSTITUTE(SUBSTITUTE(SUBSTITUTE(SUBSTITUTE(TRIM("notes "&amp;LOWER(B642)&amp;": "&amp;IF(OR(ISBLANK(E642),E642="",E642=0),"[No question wording available]",E642)&amp;" "&amp;C644&amp;": "&amp;D644&amp;IF(NOT(OR(ISBLANK(D645),D645="",D645=0)),"; "&amp;C645&amp;": "&amp;D645,""))," "&amp;CHAR(10),CHAR(10)),CHAR(10)," ")," "&amp;CHAR(13),CHAR(13)),CHAR(13)," ")</f>
        <v>notes nd_type2: What type of natural disaster? Mark all that apply. Universe: ND_DISPLACE = 1</v>
      </c>
    </row>
    <row r="646" spans="1:8" ht="15" customHeight="1" x14ac:dyDescent="0.25">
      <c r="A646" s="93" t="s">
        <v>627</v>
      </c>
      <c r="B646" s="69" t="s">
        <v>628</v>
      </c>
      <c r="C646" s="11" t="s">
        <v>4</v>
      </c>
      <c r="D646" s="19" t="s">
        <v>620</v>
      </c>
      <c r="E646" s="75" t="s">
        <v>621</v>
      </c>
      <c r="F646" s="76" t="s">
        <v>84</v>
      </c>
      <c r="G646" s="59" t="s">
        <v>165</v>
      </c>
      <c r="H646" s="2" t="str">
        <f t="shared" ref="H646:H709" si="339">"label variable "&amp;LOWER(B646)&amp;" "&amp;CHAR(34)&amp;D646&amp;CHAR(34)</f>
        <v>label variable nd_type3 "Natural disaster type"</v>
      </c>
    </row>
    <row r="647" spans="1:8" ht="43.5" customHeight="1" x14ac:dyDescent="0.25">
      <c r="A647" s="70"/>
      <c r="B647" s="70"/>
      <c r="C647" s="14" t="s">
        <v>14</v>
      </c>
      <c r="D647" s="6" t="s">
        <v>629</v>
      </c>
      <c r="E647" s="75"/>
      <c r="F647" s="76"/>
      <c r="G647" s="60"/>
      <c r="H647" s="2" t="str">
        <f t="shared" ref="H647:H710" si="340">IFERROR(IF(AND(NOT(ISERROR(LEFT(D647,FIND(")",D647)-1)*1)),ISERROR(FIND("-",LEFT(D647,FIND(")",D647)-1))),EXACT(RIGHT(LEFT(D647,FIND(" ",D647)),LEN(LEFT(D647,FIND(" ",D647)))-FIND(")",D647)+1),") ")),SUBSTITUTE("label define "&amp;LOWER(B646)&amp;"val "&amp;SUBSTITUTE(SUBSTITUTE(SUBSTITUTE(SUBSTITUTE(D647,CHAR(34),"*"),") "," "&amp;CHAR(34))," "&amp;CHAR(10),CHAR(10)),CHAR(10),CHAR(34)&amp;" ")&amp;CHAR(34),"&lt;.m&gt;","-88"),""),"")</f>
        <v>label define nd_type3val 1 "Fire" -99 "Question seen but category not selected" -88 "Missing / Did not report"</v>
      </c>
    </row>
    <row r="648" spans="1:8" ht="14.45" customHeight="1" x14ac:dyDescent="0.25">
      <c r="A648" s="70"/>
      <c r="B648" s="70"/>
      <c r="C648" s="14" t="s">
        <v>17</v>
      </c>
      <c r="D648" s="6" t="s">
        <v>623</v>
      </c>
      <c r="E648" s="75"/>
      <c r="F648" s="76"/>
      <c r="G648" s="60" t="s">
        <v>19</v>
      </c>
      <c r="H648" s="2" t="str">
        <f t="shared" si="309"/>
        <v>label values nd_type3 nd_type3val</v>
      </c>
    </row>
    <row r="649" spans="1:8" ht="14.45" customHeight="1" x14ac:dyDescent="0.25">
      <c r="A649" s="71"/>
      <c r="B649" s="71"/>
      <c r="C649" s="16" t="s">
        <v>20</v>
      </c>
      <c r="D649" s="25"/>
      <c r="E649" s="75"/>
      <c r="F649" s="76"/>
      <c r="G649" s="61" t="s">
        <v>19</v>
      </c>
      <c r="H649" s="2" t="str">
        <f t="shared" ref="H649" si="341">SUBSTITUTE(SUBSTITUTE(SUBSTITUTE(SUBSTITUTE(TRIM("notes "&amp;LOWER(B646)&amp;": "&amp;IF(OR(ISBLANK(E646),E646="",E646=0),"[No question wording available]",E646)&amp;" "&amp;C648&amp;": "&amp;D648&amp;IF(NOT(OR(ISBLANK(D649),D649="",D649=0)),"; "&amp;C649&amp;": "&amp;D649,""))," "&amp;CHAR(10),CHAR(10)),CHAR(10)," ")," "&amp;CHAR(13),CHAR(13)),CHAR(13)," ")</f>
        <v>notes nd_type3: What type of natural disaster? Mark all that apply. Universe: ND_DISPLACE = 1</v>
      </c>
    </row>
    <row r="650" spans="1:8" ht="15" customHeight="1" x14ac:dyDescent="0.25">
      <c r="A650" s="93" t="s">
        <v>630</v>
      </c>
      <c r="B650" s="69" t="s">
        <v>631</v>
      </c>
      <c r="C650" s="11" t="s">
        <v>4</v>
      </c>
      <c r="D650" s="19" t="s">
        <v>620</v>
      </c>
      <c r="E650" s="75" t="s">
        <v>621</v>
      </c>
      <c r="F650" s="76" t="s">
        <v>84</v>
      </c>
      <c r="G650" s="59" t="s">
        <v>165</v>
      </c>
      <c r="H650" s="2" t="str">
        <f t="shared" si="339"/>
        <v>label variable nd_type4 "Natural disaster type"</v>
      </c>
    </row>
    <row r="651" spans="1:8" ht="43.5" customHeight="1" x14ac:dyDescent="0.25">
      <c r="A651" s="70"/>
      <c r="B651" s="70"/>
      <c r="C651" s="14" t="s">
        <v>14</v>
      </c>
      <c r="D651" s="6" t="s">
        <v>632</v>
      </c>
      <c r="E651" s="75"/>
      <c r="F651" s="76"/>
      <c r="G651" s="60"/>
      <c r="H651" s="2" t="str">
        <f t="shared" ref="H651:H714" si="342">IFERROR(IF(AND(NOT(ISERROR(LEFT(D651,FIND(")",D651)-1)*1)),ISERROR(FIND("-",LEFT(D651,FIND(")",D651)-1))),EXACT(RIGHT(LEFT(D651,FIND(" ",D651)),LEN(LEFT(D651,FIND(" ",D651)))-FIND(")",D651)+1),") ")),SUBSTITUTE("label define "&amp;LOWER(B650)&amp;"val "&amp;SUBSTITUTE(SUBSTITUTE(SUBSTITUTE(SUBSTITUTE(D651,CHAR(34),"*"),") "," "&amp;CHAR(34))," "&amp;CHAR(10),CHAR(10)),CHAR(10),CHAR(34)&amp;" ")&amp;CHAR(34),"&lt;.m&gt;","-88"),""),"")</f>
        <v>label define nd_type4val 1 "Tornado" -99 "Question seen but category not selected" -88 "Missing / Did not report"</v>
      </c>
    </row>
    <row r="652" spans="1:8" ht="14.45" customHeight="1" x14ac:dyDescent="0.25">
      <c r="A652" s="70"/>
      <c r="B652" s="70"/>
      <c r="C652" s="14" t="s">
        <v>17</v>
      </c>
      <c r="D652" s="6" t="s">
        <v>623</v>
      </c>
      <c r="E652" s="75"/>
      <c r="F652" s="76"/>
      <c r="G652" s="60" t="s">
        <v>19</v>
      </c>
      <c r="H652" s="2" t="str">
        <f t="shared" ref="H652:H712" si="343">IF(H651="","","label values "&amp;LOWER(B650)&amp;" "&amp;LOWER(B650)&amp;"val")</f>
        <v>label values nd_type4 nd_type4val</v>
      </c>
    </row>
    <row r="653" spans="1:8" ht="14.45" customHeight="1" x14ac:dyDescent="0.25">
      <c r="A653" s="71"/>
      <c r="B653" s="71"/>
      <c r="C653" s="16" t="s">
        <v>20</v>
      </c>
      <c r="D653" s="25"/>
      <c r="E653" s="75"/>
      <c r="F653" s="76"/>
      <c r="G653" s="61" t="s">
        <v>19</v>
      </c>
      <c r="H653" s="2" t="str">
        <f t="shared" ref="H653" si="344">SUBSTITUTE(SUBSTITUTE(SUBSTITUTE(SUBSTITUTE(TRIM("notes "&amp;LOWER(B650)&amp;": "&amp;IF(OR(ISBLANK(E650),E650="",E650=0),"[No question wording available]",E650)&amp;" "&amp;C652&amp;": "&amp;D652&amp;IF(NOT(OR(ISBLANK(D653),D653="",D653=0)),"; "&amp;C653&amp;": "&amp;D653,""))," "&amp;CHAR(10),CHAR(10)),CHAR(10)," ")," "&amp;CHAR(13),CHAR(13)),CHAR(13)," ")</f>
        <v>notes nd_type4: What type of natural disaster? Mark all that apply. Universe: ND_DISPLACE = 1</v>
      </c>
    </row>
    <row r="654" spans="1:8" ht="15" customHeight="1" x14ac:dyDescent="0.25">
      <c r="A654" s="93" t="s">
        <v>633</v>
      </c>
      <c r="B654" s="69" t="s">
        <v>634</v>
      </c>
      <c r="C654" s="11" t="s">
        <v>4</v>
      </c>
      <c r="D654" s="19" t="s">
        <v>620</v>
      </c>
      <c r="E654" s="75" t="s">
        <v>621</v>
      </c>
      <c r="F654" s="76" t="s">
        <v>84</v>
      </c>
      <c r="G654" s="59" t="s">
        <v>165</v>
      </c>
      <c r="H654" s="2" t="str">
        <f t="shared" si="339"/>
        <v>label variable nd_type5 "Natural disaster type"</v>
      </c>
    </row>
    <row r="655" spans="1:8" ht="43.5" customHeight="1" x14ac:dyDescent="0.25">
      <c r="A655" s="70"/>
      <c r="B655" s="70"/>
      <c r="C655" s="14" t="s">
        <v>14</v>
      </c>
      <c r="D655" s="6" t="s">
        <v>635</v>
      </c>
      <c r="E655" s="75"/>
      <c r="F655" s="76"/>
      <c r="G655" s="60"/>
      <c r="H655" s="2" t="str">
        <f t="shared" ref="H655:H718" si="345">IFERROR(IF(AND(NOT(ISERROR(LEFT(D655,FIND(")",D655)-1)*1)),ISERROR(FIND("-",LEFT(D655,FIND(")",D655)-1))),EXACT(RIGHT(LEFT(D655,FIND(" ",D655)),LEN(LEFT(D655,FIND(" ",D655)))-FIND(")",D655)+1),") ")),SUBSTITUTE("label define "&amp;LOWER(B654)&amp;"val "&amp;SUBSTITUTE(SUBSTITUTE(SUBSTITUTE(SUBSTITUTE(D655,CHAR(34),"*"),") "," "&amp;CHAR(34))," "&amp;CHAR(10),CHAR(10)),CHAR(10),CHAR(34)&amp;" ")&amp;CHAR(34),"&lt;.m&gt;","-88"),""),"")</f>
        <v>label define nd_type5val 1 "Other, specify" -99 "Question seen but category not selected" -88 "Missing / Did not report"</v>
      </c>
    </row>
    <row r="656" spans="1:8" ht="14.45" customHeight="1" x14ac:dyDescent="0.25">
      <c r="A656" s="70"/>
      <c r="B656" s="70"/>
      <c r="C656" s="14" t="s">
        <v>17</v>
      </c>
      <c r="D656" s="6" t="s">
        <v>623</v>
      </c>
      <c r="E656" s="75"/>
      <c r="F656" s="76"/>
      <c r="G656" s="60" t="s">
        <v>19</v>
      </c>
      <c r="H656" s="2" t="str">
        <f t="shared" si="343"/>
        <v>label values nd_type5 nd_type5val</v>
      </c>
    </row>
    <row r="657" spans="1:8" ht="14.45" customHeight="1" x14ac:dyDescent="0.25">
      <c r="A657" s="71"/>
      <c r="B657" s="71"/>
      <c r="C657" s="16" t="s">
        <v>20</v>
      </c>
      <c r="D657" s="25"/>
      <c r="E657" s="75"/>
      <c r="F657" s="76"/>
      <c r="G657" s="61" t="s">
        <v>19</v>
      </c>
      <c r="H657" s="2" t="str">
        <f t="shared" ref="H657" si="346">SUBSTITUTE(SUBSTITUTE(SUBSTITUTE(SUBSTITUTE(TRIM("notes "&amp;LOWER(B654)&amp;": "&amp;IF(OR(ISBLANK(E654),E654="",E654=0),"[No question wording available]",E654)&amp;" "&amp;C656&amp;": "&amp;D656&amp;IF(NOT(OR(ISBLANK(D657),D657="",D657=0)),"; "&amp;C657&amp;": "&amp;D657,""))," "&amp;CHAR(10),CHAR(10)),CHAR(10)," ")," "&amp;CHAR(13),CHAR(13)),CHAR(13)," ")</f>
        <v>notes nd_type5: What type of natural disaster? Mark all that apply. Universe: ND_DISPLACE = 1</v>
      </c>
    </row>
    <row r="658" spans="1:8" ht="15" customHeight="1" x14ac:dyDescent="0.25">
      <c r="A658" s="69" t="s">
        <v>636</v>
      </c>
      <c r="B658" s="69" t="s">
        <v>637</v>
      </c>
      <c r="C658" s="11" t="s">
        <v>4</v>
      </c>
      <c r="D658" s="19" t="s">
        <v>638</v>
      </c>
      <c r="E658" s="75" t="s">
        <v>639</v>
      </c>
      <c r="F658" s="76" t="s">
        <v>45</v>
      </c>
      <c r="G658" s="59" t="s">
        <v>165</v>
      </c>
      <c r="H658" s="2" t="str">
        <f t="shared" si="339"/>
        <v>label variable nd_howlong "How long displaced from home"</v>
      </c>
    </row>
    <row r="659" spans="1:8" ht="105" x14ac:dyDescent="0.25">
      <c r="A659" s="70"/>
      <c r="B659" s="70"/>
      <c r="C659" s="14" t="s">
        <v>14</v>
      </c>
      <c r="D659" s="6" t="s">
        <v>640</v>
      </c>
      <c r="E659" s="75"/>
      <c r="F659" s="76"/>
      <c r="G659" s="60"/>
      <c r="H659" s="2" t="str">
        <f t="shared" ref="H659:H722" si="347">IFERROR(IF(AND(NOT(ISERROR(LEFT(D659,FIND(")",D659)-1)*1)),ISERROR(FIND("-",LEFT(D659,FIND(")",D659)-1))),EXACT(RIGHT(LEFT(D659,FIND(" ",D659)),LEN(LEFT(D659,FIND(" ",D659)))-FIND(")",D659)+1),") ")),SUBSTITUTE("label define "&amp;LOWER(B658)&amp;"val "&amp;SUBSTITUTE(SUBSTITUTE(SUBSTITUTE(SUBSTITUTE(D659,CHAR(34),"*"),") "," "&amp;CHAR(34))," "&amp;CHAR(10),CHAR(10)),CHAR(10),CHAR(34)&amp;" ")&amp;CHAR(34),"&lt;.m&gt;","-88"),""),"")</f>
        <v>label define nd_howlongval 1 "Less than a week" 2 "More than a week but less than a month" 3 "One to six months" 4 "More than six months" 5 "Never returned to home" -99 "Question seen but category not selected" -88 "Missing / Did not report"</v>
      </c>
    </row>
    <row r="660" spans="1:8" x14ac:dyDescent="0.25">
      <c r="A660" s="70"/>
      <c r="B660" s="70"/>
      <c r="C660" s="14" t="s">
        <v>17</v>
      </c>
      <c r="D660" s="6" t="s">
        <v>623</v>
      </c>
      <c r="E660" s="75"/>
      <c r="F660" s="76"/>
      <c r="G660" s="60" t="s">
        <v>19</v>
      </c>
      <c r="H660" s="2" t="str">
        <f t="shared" si="343"/>
        <v>label values nd_howlong nd_howlongval</v>
      </c>
    </row>
    <row r="661" spans="1:8" x14ac:dyDescent="0.25">
      <c r="A661" s="71"/>
      <c r="B661" s="71"/>
      <c r="C661" s="16" t="s">
        <v>20</v>
      </c>
      <c r="D661" s="25"/>
      <c r="E661" s="75"/>
      <c r="F661" s="76"/>
      <c r="G661" s="61" t="s">
        <v>19</v>
      </c>
      <c r="H661" s="2" t="str">
        <f t="shared" ref="H661" si="348">SUBSTITUTE(SUBSTITUTE(SUBSTITUTE(SUBSTITUTE(TRIM("notes "&amp;LOWER(B658)&amp;": "&amp;IF(OR(ISBLANK(E658),E658="",E658=0),"[No question wording available]",E658)&amp;" "&amp;C660&amp;": "&amp;D660&amp;IF(NOT(OR(ISBLANK(D661),D661="",D661=0)),"; "&amp;C661&amp;": "&amp;D661,""))," "&amp;CHAR(10),CHAR(10)),CHAR(10)," ")," "&amp;CHAR(13),CHAR(13)),CHAR(13)," ")</f>
        <v>notes nd_howlong: How long were you displaced from your home? Universe: ND_DISPLACE = 1</v>
      </c>
    </row>
    <row r="662" spans="1:8" ht="15" customHeight="1" x14ac:dyDescent="0.25">
      <c r="A662" s="69" t="s">
        <v>641</v>
      </c>
      <c r="B662" s="69" t="s">
        <v>642</v>
      </c>
      <c r="C662" s="11" t="s">
        <v>4</v>
      </c>
      <c r="D662" s="19" t="s">
        <v>638</v>
      </c>
      <c r="E662" s="75" t="s">
        <v>643</v>
      </c>
      <c r="F662" s="76" t="s">
        <v>33</v>
      </c>
      <c r="G662" s="59" t="s">
        <v>165</v>
      </c>
      <c r="H662" s="2" t="str">
        <f t="shared" si="339"/>
        <v>label variable nd_damage "How long displaced from home"</v>
      </c>
    </row>
    <row r="663" spans="1:8" ht="90" x14ac:dyDescent="0.25">
      <c r="A663" s="70"/>
      <c r="B663" s="70"/>
      <c r="C663" s="14" t="s">
        <v>14</v>
      </c>
      <c r="D663" s="6" t="s">
        <v>644</v>
      </c>
      <c r="E663" s="75"/>
      <c r="F663" s="76"/>
      <c r="G663" s="60"/>
      <c r="H663" s="2" t="str">
        <f t="shared" ref="H663:H726" si="349">IFERROR(IF(AND(NOT(ISERROR(LEFT(D663,FIND(")",D663)-1)*1)),ISERROR(FIND("-",LEFT(D663,FIND(")",D663)-1))),EXACT(RIGHT(LEFT(D663,FIND(" ",D663)),LEN(LEFT(D663,FIND(" ",D663)))-FIND(")",D663)+1),") ")),SUBSTITUTE("label define "&amp;LOWER(B662)&amp;"val "&amp;SUBSTITUTE(SUBSTITUTE(SUBSTITUTE(SUBSTITUTE(D663,CHAR(34),"*"),") "," "&amp;CHAR(34))," "&amp;CHAR(10),CHAR(10)),CHAR(10),CHAR(34)&amp;" ")&amp;CHAR(34),"&lt;.m&gt;","-88"),""),"")</f>
        <v>label define nd_damageval 1 "No damage" 2 "Some damage" 3 "Moderate amount of damage" 4 "A lot of damage" -99 "Question seen but category not selected" -88 "Missing / Did not report"</v>
      </c>
    </row>
    <row r="664" spans="1:8" x14ac:dyDescent="0.25">
      <c r="A664" s="70"/>
      <c r="B664" s="70"/>
      <c r="C664" s="14" t="s">
        <v>17</v>
      </c>
      <c r="D664" s="6" t="s">
        <v>623</v>
      </c>
      <c r="E664" s="75"/>
      <c r="F664" s="76"/>
      <c r="G664" s="60" t="s">
        <v>19</v>
      </c>
      <c r="H664" s="2" t="str">
        <f t="shared" si="343"/>
        <v>label values nd_damage nd_damageval</v>
      </c>
    </row>
    <row r="665" spans="1:8" x14ac:dyDescent="0.25">
      <c r="A665" s="71"/>
      <c r="B665" s="71"/>
      <c r="C665" s="16" t="s">
        <v>20</v>
      </c>
      <c r="D665" s="25"/>
      <c r="E665" s="75"/>
      <c r="F665" s="76"/>
      <c r="G665" s="61" t="s">
        <v>19</v>
      </c>
      <c r="H665" s="2" t="str">
        <f t="shared" ref="H665" si="350">SUBSTITUTE(SUBSTITUTE(SUBSTITUTE(SUBSTITUTE(TRIM("notes "&amp;LOWER(B662)&amp;": "&amp;IF(OR(ISBLANK(E662),E662="",E662=0),"[No question wording available]",E662)&amp;" "&amp;C664&amp;": "&amp;D664&amp;IF(NOT(OR(ISBLANK(D665),D665="",D665=0)),"; "&amp;C665&amp;": "&amp;D665,""))," "&amp;CHAR(10),CHAR(10)),CHAR(10)," ")," "&amp;CHAR(13),CHAR(13)),CHAR(13)," ")</f>
        <v>notes nd_damage: Altogether, how much damage to your property or possessions did you experience as a result of natural disasters in the last year? Would you say no damage, some damage, a moderate amount of damage, or a lot of damage? Universe: ND_DISPLACE = 1</v>
      </c>
    </row>
    <row r="666" spans="1:8" ht="15" customHeight="1" x14ac:dyDescent="0.25">
      <c r="A666" s="69" t="s">
        <v>645</v>
      </c>
      <c r="B666" s="69" t="s">
        <v>646</v>
      </c>
      <c r="C666" s="11" t="s">
        <v>4</v>
      </c>
      <c r="D666" s="19" t="s">
        <v>647</v>
      </c>
      <c r="E666" s="75" t="s">
        <v>648</v>
      </c>
      <c r="F666" s="76" t="s">
        <v>33</v>
      </c>
      <c r="G666" s="59" t="s">
        <v>165</v>
      </c>
      <c r="H666" s="2" t="str">
        <f t="shared" si="339"/>
        <v>label variable nd_fdshrtage "Experience first month after natural disaster"</v>
      </c>
    </row>
    <row r="667" spans="1:8" ht="90" x14ac:dyDescent="0.25">
      <c r="A667" s="70"/>
      <c r="B667" s="70"/>
      <c r="C667" s="14" t="s">
        <v>14</v>
      </c>
      <c r="D667" s="6" t="s">
        <v>649</v>
      </c>
      <c r="E667" s="75"/>
      <c r="F667" s="76"/>
      <c r="G667" s="60"/>
      <c r="H667" s="2" t="str">
        <f t="shared" ref="H667:H730" si="351">IFERROR(IF(AND(NOT(ISERROR(LEFT(D667,FIND(")",D667)-1)*1)),ISERROR(FIND("-",LEFT(D667,FIND(")",D667)-1))),EXACT(RIGHT(LEFT(D667,FIND(" ",D667)),LEN(LEFT(D667,FIND(" ",D667)))-FIND(")",D667)+1),") ")),SUBSTITUTE("label define "&amp;LOWER(B666)&amp;"val "&amp;SUBSTITUTE(SUBSTITUTE(SUBSTITUTE(SUBSTITUTE(D667,CHAR(34),"*"),") "," "&amp;CHAR(34))," "&amp;CHAR(10),CHAR(10)),CHAR(10),CHAR(34)&amp;" ")&amp;CHAR(34),"&lt;.m&gt;","-88"),""),"")</f>
        <v>label define nd_fdshrtageval 1 "Not at all" 2 "A little" 3 "Some" 4 "A lot" -99 "Question seen but category not selected" -88 "Missing / Did not report"</v>
      </c>
    </row>
    <row r="668" spans="1:8" x14ac:dyDescent="0.25">
      <c r="A668" s="70"/>
      <c r="B668" s="70"/>
      <c r="C668" s="14" t="s">
        <v>17</v>
      </c>
      <c r="D668" s="6" t="s">
        <v>623</v>
      </c>
      <c r="E668" s="75"/>
      <c r="F668" s="76"/>
      <c r="G668" s="60" t="s">
        <v>19</v>
      </c>
      <c r="H668" s="2" t="str">
        <f t="shared" si="343"/>
        <v>label values nd_fdshrtage nd_fdshrtageval</v>
      </c>
    </row>
    <row r="669" spans="1:8" x14ac:dyDescent="0.25">
      <c r="A669" s="71"/>
      <c r="B669" s="71"/>
      <c r="C669" s="16" t="s">
        <v>20</v>
      </c>
      <c r="D669" s="25"/>
      <c r="E669" s="75"/>
      <c r="F669" s="76"/>
      <c r="G669" s="61" t="s">
        <v>19</v>
      </c>
      <c r="H669" s="2" t="str">
        <f t="shared" ref="H669" si="352">SUBSTITUTE(SUBSTITUTE(SUBSTITUTE(SUBSTITUTE(TRIM("notes "&amp;LOWER(B666)&amp;": "&amp;IF(OR(ISBLANK(E666),E666="",E666=0),"[No question wording available]",E666)&amp;" "&amp;C668&amp;": "&amp;D668&amp;IF(NOT(OR(ISBLANK(D669),D669="",D669=0)),"; "&amp;C669&amp;": "&amp;D669,""))," "&amp;CHAR(10),CHAR(10)),CHAR(10)," ")," "&amp;CHAR(13),CHAR(13)),CHAR(13)," ")</f>
        <v>notes nd_fdshrtage: In the first month after the natural disaster, to what extent did you experience any of the following: A shortage of food? Universe: ND_DISPLACE = 1</v>
      </c>
    </row>
    <row r="670" spans="1:8" ht="15" customHeight="1" x14ac:dyDescent="0.25">
      <c r="A670" s="69" t="s">
        <v>650</v>
      </c>
      <c r="B670" s="69" t="s">
        <v>651</v>
      </c>
      <c r="C670" s="11" t="s">
        <v>4</v>
      </c>
      <c r="D670" s="19" t="s">
        <v>647</v>
      </c>
      <c r="E670" s="75" t="s">
        <v>652</v>
      </c>
      <c r="F670" s="76" t="s">
        <v>33</v>
      </c>
      <c r="G670" s="59" t="s">
        <v>165</v>
      </c>
      <c r="H670" s="2" t="str">
        <f t="shared" si="339"/>
        <v>label variable nd_water "Experience first month after natural disaster"</v>
      </c>
    </row>
    <row r="671" spans="1:8" ht="90" x14ac:dyDescent="0.25">
      <c r="A671" s="70"/>
      <c r="B671" s="70"/>
      <c r="C671" s="14" t="s">
        <v>14</v>
      </c>
      <c r="D671" s="6" t="s">
        <v>649</v>
      </c>
      <c r="E671" s="75"/>
      <c r="F671" s="76"/>
      <c r="G671" s="60"/>
      <c r="H671" s="2" t="str">
        <f t="shared" ref="H671:H734" si="353">IFERROR(IF(AND(NOT(ISERROR(LEFT(D671,FIND(")",D671)-1)*1)),ISERROR(FIND("-",LEFT(D671,FIND(")",D671)-1))),EXACT(RIGHT(LEFT(D671,FIND(" ",D671)),LEN(LEFT(D671,FIND(" ",D671)))-FIND(")",D671)+1),") ")),SUBSTITUTE("label define "&amp;LOWER(B670)&amp;"val "&amp;SUBSTITUTE(SUBSTITUTE(SUBSTITUTE(SUBSTITUTE(D671,CHAR(34),"*"),") "," "&amp;CHAR(34))," "&amp;CHAR(10),CHAR(10)),CHAR(10),CHAR(34)&amp;" ")&amp;CHAR(34),"&lt;.m&gt;","-88"),""),"")</f>
        <v>label define nd_waterval 1 "Not at all" 2 "A little" 3 "Some" 4 "A lot" -99 "Question seen but category not selected" -88 "Missing / Did not report"</v>
      </c>
    </row>
    <row r="672" spans="1:8" x14ac:dyDescent="0.25">
      <c r="A672" s="70"/>
      <c r="B672" s="70"/>
      <c r="C672" s="14" t="s">
        <v>17</v>
      </c>
      <c r="D672" s="6" t="s">
        <v>623</v>
      </c>
      <c r="E672" s="75"/>
      <c r="F672" s="76"/>
      <c r="G672" s="60" t="s">
        <v>19</v>
      </c>
      <c r="H672" s="2" t="str">
        <f t="shared" si="343"/>
        <v>label values nd_water nd_waterval</v>
      </c>
    </row>
    <row r="673" spans="1:8" x14ac:dyDescent="0.25">
      <c r="A673" s="71"/>
      <c r="B673" s="71"/>
      <c r="C673" s="16" t="s">
        <v>20</v>
      </c>
      <c r="D673" s="25"/>
      <c r="E673" s="75"/>
      <c r="F673" s="76"/>
      <c r="G673" s="61" t="s">
        <v>19</v>
      </c>
      <c r="H673" s="2" t="str">
        <f t="shared" ref="H673" si="354">SUBSTITUTE(SUBSTITUTE(SUBSTITUTE(SUBSTITUTE(TRIM("notes "&amp;LOWER(B670)&amp;": "&amp;IF(OR(ISBLANK(E670),E670="",E670=0),"[No question wording available]",E670)&amp;" "&amp;C672&amp;": "&amp;D672&amp;IF(NOT(OR(ISBLANK(D673),D673="",D673=0)),"; "&amp;C673&amp;": "&amp;D673,""))," "&amp;CHAR(10),CHAR(10)),CHAR(10)," ")," "&amp;CHAR(13),CHAR(13)),CHAR(13)," ")</f>
        <v>notes nd_water: In the first month after the natural disaster, to what extent did you experience any of the following: A shortage of drinkable water? Universe: ND_DISPLACE = 1</v>
      </c>
    </row>
    <row r="674" spans="1:8" ht="15" customHeight="1" x14ac:dyDescent="0.25">
      <c r="A674" s="69" t="s">
        <v>653</v>
      </c>
      <c r="B674" s="69" t="s">
        <v>654</v>
      </c>
      <c r="C674" s="11" t="s">
        <v>4</v>
      </c>
      <c r="D674" s="19" t="s">
        <v>647</v>
      </c>
      <c r="E674" s="75" t="s">
        <v>655</v>
      </c>
      <c r="F674" s="76" t="s">
        <v>33</v>
      </c>
      <c r="G674" s="59" t="s">
        <v>165</v>
      </c>
      <c r="H674" s="2" t="str">
        <f t="shared" si="339"/>
        <v>label variable nd_elctrc "Experience first month after natural disaster"</v>
      </c>
    </row>
    <row r="675" spans="1:8" ht="90" x14ac:dyDescent="0.25">
      <c r="A675" s="70"/>
      <c r="B675" s="70"/>
      <c r="C675" s="14" t="s">
        <v>14</v>
      </c>
      <c r="D675" s="6" t="s">
        <v>649</v>
      </c>
      <c r="E675" s="75"/>
      <c r="F675" s="76"/>
      <c r="G675" s="60"/>
      <c r="H675" s="2" t="str">
        <f t="shared" ref="H675:H738" si="355">IFERROR(IF(AND(NOT(ISERROR(LEFT(D675,FIND(")",D675)-1)*1)),ISERROR(FIND("-",LEFT(D675,FIND(")",D675)-1))),EXACT(RIGHT(LEFT(D675,FIND(" ",D675)),LEN(LEFT(D675,FIND(" ",D675)))-FIND(")",D675)+1),") ")),SUBSTITUTE("label define "&amp;LOWER(B674)&amp;"val "&amp;SUBSTITUTE(SUBSTITUTE(SUBSTITUTE(SUBSTITUTE(D675,CHAR(34),"*"),") "," "&amp;CHAR(34))," "&amp;CHAR(10),CHAR(10)),CHAR(10),CHAR(34)&amp;" ")&amp;CHAR(34),"&lt;.m&gt;","-88"),""),"")</f>
        <v>label define nd_elctrcval 1 "Not at all" 2 "A little" 3 "Some" 4 "A lot" -99 "Question seen but category not selected" -88 "Missing / Did not report"</v>
      </c>
    </row>
    <row r="676" spans="1:8" x14ac:dyDescent="0.25">
      <c r="A676" s="70"/>
      <c r="B676" s="70"/>
      <c r="C676" s="14" t="s">
        <v>17</v>
      </c>
      <c r="D676" s="6" t="s">
        <v>623</v>
      </c>
      <c r="E676" s="75"/>
      <c r="F676" s="76"/>
      <c r="G676" s="60" t="s">
        <v>19</v>
      </c>
      <c r="H676" s="2" t="str">
        <f t="shared" si="343"/>
        <v>label values nd_elctrc nd_elctrcval</v>
      </c>
    </row>
    <row r="677" spans="1:8" x14ac:dyDescent="0.25">
      <c r="A677" s="71"/>
      <c r="B677" s="71"/>
      <c r="C677" s="16" t="s">
        <v>20</v>
      </c>
      <c r="D677" s="25"/>
      <c r="E677" s="75"/>
      <c r="F677" s="76"/>
      <c r="G677" s="61" t="s">
        <v>19</v>
      </c>
      <c r="H677" s="2" t="str">
        <f t="shared" ref="H677" si="356">SUBSTITUTE(SUBSTITUTE(SUBSTITUTE(SUBSTITUTE(TRIM("notes "&amp;LOWER(B674)&amp;": "&amp;IF(OR(ISBLANK(E674),E674="",E674=0),"[No question wording available]",E674)&amp;" "&amp;C676&amp;": "&amp;D676&amp;IF(NOT(OR(ISBLANK(D677),D677="",D677=0)),"; "&amp;C677&amp;": "&amp;D677,""))," "&amp;CHAR(10),CHAR(10)),CHAR(10)," ")," "&amp;CHAR(13),CHAR(13)),CHAR(13)," ")</f>
        <v>notes nd_elctrc: In the first month after the natural disaster, to what extent did you experience any of the following: A loss of electricity? Universe: ND_DISPLACE = 1</v>
      </c>
    </row>
    <row r="678" spans="1:8" ht="15" customHeight="1" x14ac:dyDescent="0.25">
      <c r="A678" s="69" t="s">
        <v>656</v>
      </c>
      <c r="B678" s="69" t="s">
        <v>657</v>
      </c>
      <c r="C678" s="11" t="s">
        <v>4</v>
      </c>
      <c r="D678" s="19" t="s">
        <v>647</v>
      </c>
      <c r="E678" s="75" t="s">
        <v>658</v>
      </c>
      <c r="F678" s="76" t="s">
        <v>33</v>
      </c>
      <c r="G678" s="59" t="s">
        <v>272</v>
      </c>
      <c r="H678" s="2" t="str">
        <f t="shared" si="339"/>
        <v>label variable nd_med "Experience first month after natural disaster"</v>
      </c>
    </row>
    <row r="679" spans="1:8" ht="90" x14ac:dyDescent="0.25">
      <c r="A679" s="70"/>
      <c r="B679" s="70"/>
      <c r="C679" s="14" t="s">
        <v>14</v>
      </c>
      <c r="D679" s="6" t="s">
        <v>659</v>
      </c>
      <c r="E679" s="75"/>
      <c r="F679" s="76"/>
      <c r="G679" s="60"/>
      <c r="H679" s="2" t="str">
        <f t="shared" ref="H679:H742" si="357">IFERROR(IF(AND(NOT(ISERROR(LEFT(D679,FIND(")",D679)-1)*1)),ISERROR(FIND("-",LEFT(D679,FIND(")",D679)-1))),EXACT(RIGHT(LEFT(D679,FIND(" ",D679)),LEN(LEFT(D679,FIND(" ",D679)))-FIND(")",D679)+1),") ")),SUBSTITUTE("label define "&amp;LOWER(B678)&amp;"val "&amp;SUBSTITUTE(SUBSTITUTE(SUBSTITUTE(SUBSTITUTE(D679,CHAR(34),"*"),") "," "&amp;CHAR(34))," "&amp;CHAR(10),CHAR(10)),CHAR(10),CHAR(34)&amp;" ")&amp;CHAR(34),"&lt;.m&gt;","-88"),""),"")</f>
        <v>label define nd_medval 1 "Not at all" 2 "A little" 3 "Some" 4 "A lot" -99 "Question seen but category not selected" -88  "Missing / Did not report"</v>
      </c>
    </row>
    <row r="680" spans="1:8" x14ac:dyDescent="0.25">
      <c r="A680" s="70"/>
      <c r="B680" s="70"/>
      <c r="C680" s="14" t="s">
        <v>17</v>
      </c>
      <c r="D680" s="6" t="s">
        <v>660</v>
      </c>
      <c r="E680" s="75"/>
      <c r="F680" s="76"/>
      <c r="G680" s="60" t="s">
        <v>19</v>
      </c>
      <c r="H680" s="2" t="str">
        <f t="shared" si="343"/>
        <v>label values nd_med nd_medval</v>
      </c>
    </row>
    <row r="681" spans="1:8" x14ac:dyDescent="0.25">
      <c r="A681" s="71"/>
      <c r="B681" s="71"/>
      <c r="C681" s="16" t="s">
        <v>20</v>
      </c>
      <c r="D681" s="25"/>
      <c r="E681" s="75"/>
      <c r="F681" s="76"/>
      <c r="G681" s="61" t="s">
        <v>19</v>
      </c>
      <c r="H681" s="2" t="str">
        <f t="shared" ref="H681" si="358">SUBSTITUTE(SUBSTITUTE(SUBSTITUTE(SUBSTITUTE(TRIM("notes "&amp;LOWER(B678)&amp;": "&amp;IF(OR(ISBLANK(E678),E678="",E678=0),"[No question wording available]",E678)&amp;" "&amp;C680&amp;": "&amp;D680&amp;IF(NOT(OR(ISBLANK(D681),D681="",D681=0)),"; "&amp;C681&amp;": "&amp;D681,""))," "&amp;CHAR(10),CHAR(10)),CHAR(10)," ")," "&amp;CHAR(13),CHAR(13)),CHAR(13)," ")</f>
        <v>notes nd_med: In the first month after the natural disaster, to what extent did you experience any of the following: Difficulty accessing medical care or medicines? Universe: IF ND_DISPLACE = 1</v>
      </c>
    </row>
    <row r="682" spans="1:8" ht="15" customHeight="1" x14ac:dyDescent="0.25">
      <c r="A682" s="69" t="s">
        <v>661</v>
      </c>
      <c r="B682" s="69" t="s">
        <v>662</v>
      </c>
      <c r="C682" s="11" t="s">
        <v>4</v>
      </c>
      <c r="D682" s="19" t="s">
        <v>647</v>
      </c>
      <c r="E682" s="75" t="s">
        <v>663</v>
      </c>
      <c r="F682" s="76" t="s">
        <v>33</v>
      </c>
      <c r="G682" s="59" t="s">
        <v>165</v>
      </c>
      <c r="H682" s="2" t="str">
        <f t="shared" si="339"/>
        <v>label variable nd_unsanitary "Experience first month after natural disaster"</v>
      </c>
    </row>
    <row r="683" spans="1:8" ht="90" x14ac:dyDescent="0.25">
      <c r="A683" s="70"/>
      <c r="B683" s="70"/>
      <c r="C683" s="14" t="s">
        <v>14</v>
      </c>
      <c r="D683" s="6" t="s">
        <v>649</v>
      </c>
      <c r="E683" s="75"/>
      <c r="F683" s="76"/>
      <c r="G683" s="60"/>
      <c r="H683" s="2" t="str">
        <f t="shared" ref="H683:H746" si="359">IFERROR(IF(AND(NOT(ISERROR(LEFT(D683,FIND(")",D683)-1)*1)),ISERROR(FIND("-",LEFT(D683,FIND(")",D683)-1))),EXACT(RIGHT(LEFT(D683,FIND(" ",D683)),LEN(LEFT(D683,FIND(" ",D683)))-FIND(")",D683)+1),") ")),SUBSTITUTE("label define "&amp;LOWER(B682)&amp;"val "&amp;SUBSTITUTE(SUBSTITUTE(SUBSTITUTE(SUBSTITUTE(D683,CHAR(34),"*"),") "," "&amp;CHAR(34))," "&amp;CHAR(10),CHAR(10)),CHAR(10),CHAR(34)&amp;" ")&amp;CHAR(34),"&lt;.m&gt;","-88"),""),"")</f>
        <v>label define nd_unsanitaryval 1 "Not at all" 2 "A little" 3 "Some" 4 "A lot" -99 "Question seen but category not selected" -88 "Missing / Did not report"</v>
      </c>
    </row>
    <row r="684" spans="1:8" x14ac:dyDescent="0.25">
      <c r="A684" s="70"/>
      <c r="B684" s="70"/>
      <c r="C684" s="14" t="s">
        <v>17</v>
      </c>
      <c r="D684" s="6" t="s">
        <v>623</v>
      </c>
      <c r="E684" s="75"/>
      <c r="F684" s="76"/>
      <c r="G684" s="60" t="s">
        <v>19</v>
      </c>
      <c r="H684" s="2" t="str">
        <f t="shared" si="343"/>
        <v>label values nd_unsanitary nd_unsanitaryval</v>
      </c>
    </row>
    <row r="685" spans="1:8" x14ac:dyDescent="0.25">
      <c r="A685" s="71"/>
      <c r="B685" s="71"/>
      <c r="C685" s="16" t="s">
        <v>20</v>
      </c>
      <c r="D685" s="25"/>
      <c r="E685" s="75"/>
      <c r="F685" s="76"/>
      <c r="G685" s="61" t="s">
        <v>19</v>
      </c>
      <c r="H685" s="2" t="str">
        <f t="shared" ref="H685" si="360">SUBSTITUTE(SUBSTITUTE(SUBSTITUTE(SUBSTITUTE(TRIM("notes "&amp;LOWER(B682)&amp;": "&amp;IF(OR(ISBLANK(E682),E682="",E682=0),"[No question wording available]",E682)&amp;" "&amp;C684&amp;": "&amp;D684&amp;IF(NOT(OR(ISBLANK(D685),D685="",D685=0)),"; "&amp;C685&amp;": "&amp;D685,""))," "&amp;CHAR(10),CHAR(10)),CHAR(10)," ")," "&amp;CHAR(13),CHAR(13)),CHAR(13)," ")</f>
        <v>notes nd_unsanitary: In the first month after the natural disaster, to what extent did you experience any of the following: Unsanitary conditions, such as inadequate toilets? Universe: ND_DISPLACE = 1</v>
      </c>
    </row>
    <row r="686" spans="1:8" ht="15" customHeight="1" x14ac:dyDescent="0.25">
      <c r="A686" s="69" t="s">
        <v>664</v>
      </c>
      <c r="B686" s="69" t="s">
        <v>665</v>
      </c>
      <c r="C686" s="11" t="s">
        <v>4</v>
      </c>
      <c r="D686" s="19" t="s">
        <v>647</v>
      </c>
      <c r="E686" s="90" t="s">
        <v>666</v>
      </c>
      <c r="F686" s="76" t="s">
        <v>33</v>
      </c>
      <c r="G686" s="59" t="s">
        <v>165</v>
      </c>
      <c r="H686" s="2" t="str">
        <f t="shared" si="339"/>
        <v>label variable nd_isolate "Experience first month after natural disaster"</v>
      </c>
    </row>
    <row r="687" spans="1:8" ht="90" x14ac:dyDescent="0.25">
      <c r="A687" s="70"/>
      <c r="B687" s="70"/>
      <c r="C687" s="14" t="s">
        <v>14</v>
      </c>
      <c r="D687" s="6" t="s">
        <v>649</v>
      </c>
      <c r="E687" s="91"/>
      <c r="F687" s="76"/>
      <c r="G687" s="60"/>
      <c r="H687" s="2" t="str">
        <f t="shared" ref="H687:H750" si="361">IFERROR(IF(AND(NOT(ISERROR(LEFT(D687,FIND(")",D687)-1)*1)),ISERROR(FIND("-",LEFT(D687,FIND(")",D687)-1))),EXACT(RIGHT(LEFT(D687,FIND(" ",D687)),LEN(LEFT(D687,FIND(" ",D687)))-FIND(")",D687)+1),") ")),SUBSTITUTE("label define "&amp;LOWER(B686)&amp;"val "&amp;SUBSTITUTE(SUBSTITUTE(SUBSTITUTE(SUBSTITUTE(D687,CHAR(34),"*"),") "," "&amp;CHAR(34))," "&amp;CHAR(10),CHAR(10)),CHAR(10),CHAR(34)&amp;" ")&amp;CHAR(34),"&lt;.m&gt;","-88"),""),"")</f>
        <v>label define nd_isolateval 1 "Not at all" 2 "A little" 3 "Some" 4 "A lot" -99 "Question seen but category not selected" -88 "Missing / Did not report"</v>
      </c>
    </row>
    <row r="688" spans="1:8" x14ac:dyDescent="0.25">
      <c r="A688" s="70"/>
      <c r="B688" s="70"/>
      <c r="C688" s="14" t="s">
        <v>17</v>
      </c>
      <c r="D688" s="6" t="s">
        <v>623</v>
      </c>
      <c r="E688" s="91"/>
      <c r="F688" s="76"/>
      <c r="G688" s="60" t="s">
        <v>19</v>
      </c>
      <c r="H688" s="2" t="str">
        <f t="shared" si="343"/>
        <v>label values nd_isolate nd_isolateval</v>
      </c>
    </row>
    <row r="689" spans="1:8" x14ac:dyDescent="0.25">
      <c r="A689" s="71"/>
      <c r="B689" s="71"/>
      <c r="C689" s="16" t="s">
        <v>20</v>
      </c>
      <c r="D689" s="25"/>
      <c r="E689" s="92"/>
      <c r="F689" s="76"/>
      <c r="G689" s="61" t="s">
        <v>19</v>
      </c>
      <c r="H689" s="2" t="str">
        <f t="shared" ref="H689" si="362">SUBSTITUTE(SUBSTITUTE(SUBSTITUTE(SUBSTITUTE(TRIM("notes "&amp;LOWER(B686)&amp;": "&amp;IF(OR(ISBLANK(E686),E686="",E686=0),"[No question wording available]",E686)&amp;" "&amp;C688&amp;": "&amp;D688&amp;IF(NOT(OR(ISBLANK(D689),D689="",D689=0)),"; "&amp;C689&amp;": "&amp;D689,""))," "&amp;CHAR(10),CHAR(10)),CHAR(10)," ")," "&amp;CHAR(13),CHAR(13)),CHAR(13)," ")</f>
        <v>notes nd_isolate: In the first month after the natural disaster, to what extent did you experience any of the following: Feeling isolated, down, depressed, anxious, nervous or on edge? Universe: ND_DISPLACE = 1</v>
      </c>
    </row>
    <row r="690" spans="1:8" ht="15" customHeight="1" x14ac:dyDescent="0.25">
      <c r="A690" s="69" t="s">
        <v>667</v>
      </c>
      <c r="B690" s="69" t="s">
        <v>668</v>
      </c>
      <c r="C690" s="11" t="s">
        <v>4</v>
      </c>
      <c r="D690" s="19" t="s">
        <v>647</v>
      </c>
      <c r="E690" s="75" t="s">
        <v>669</v>
      </c>
      <c r="F690" s="76" t="s">
        <v>33</v>
      </c>
      <c r="G690" s="59" t="s">
        <v>165</v>
      </c>
      <c r="H690" s="2" t="str">
        <f t="shared" si="339"/>
        <v>label variable nd_crime "Experience first month after natural disaster"</v>
      </c>
    </row>
    <row r="691" spans="1:8" ht="90" x14ac:dyDescent="0.25">
      <c r="A691" s="70"/>
      <c r="B691" s="70"/>
      <c r="C691" s="14" t="s">
        <v>14</v>
      </c>
      <c r="D691" s="6" t="s">
        <v>649</v>
      </c>
      <c r="E691" s="75"/>
      <c r="F691" s="76"/>
      <c r="G691" s="60"/>
      <c r="H691" s="2" t="str">
        <f t="shared" ref="H691:H754" si="363">IFERROR(IF(AND(NOT(ISERROR(LEFT(D691,FIND(")",D691)-1)*1)),ISERROR(FIND("-",LEFT(D691,FIND(")",D691)-1))),EXACT(RIGHT(LEFT(D691,FIND(" ",D691)),LEN(LEFT(D691,FIND(" ",D691)))-FIND(")",D691)+1),") ")),SUBSTITUTE("label define "&amp;LOWER(B690)&amp;"val "&amp;SUBSTITUTE(SUBSTITUTE(SUBSTITUTE(SUBSTITUTE(D691,CHAR(34),"*"),") "," "&amp;CHAR(34))," "&amp;CHAR(10),CHAR(10)),CHAR(10),CHAR(34)&amp;" ")&amp;CHAR(34),"&lt;.m&gt;","-88"),""),"")</f>
        <v>label define nd_crimeval 1 "Not at all" 2 "A little" 3 "Some" 4 "A lot" -99 "Question seen but category not selected" -88 "Missing / Did not report"</v>
      </c>
    </row>
    <row r="692" spans="1:8" x14ac:dyDescent="0.25">
      <c r="A692" s="70"/>
      <c r="B692" s="70"/>
      <c r="C692" s="14" t="s">
        <v>17</v>
      </c>
      <c r="D692" s="6" t="s">
        <v>623</v>
      </c>
      <c r="E692" s="75"/>
      <c r="F692" s="76"/>
      <c r="G692" s="60" t="s">
        <v>19</v>
      </c>
      <c r="H692" s="2" t="str">
        <f t="shared" si="343"/>
        <v>label values nd_crime nd_crimeval</v>
      </c>
    </row>
    <row r="693" spans="1:8" x14ac:dyDescent="0.25">
      <c r="A693" s="71"/>
      <c r="B693" s="71"/>
      <c r="C693" s="16" t="s">
        <v>20</v>
      </c>
      <c r="D693" s="25"/>
      <c r="E693" s="75"/>
      <c r="F693" s="76"/>
      <c r="G693" s="61" t="s">
        <v>19</v>
      </c>
      <c r="H693" s="2" t="str">
        <f t="shared" ref="H693" si="364">SUBSTITUTE(SUBSTITUTE(SUBSTITUTE(SUBSTITUTE(TRIM("notes "&amp;LOWER(B690)&amp;": "&amp;IF(OR(ISBLANK(E690),E690="",E690=0),"[No question wording available]",E690)&amp;" "&amp;C692&amp;": "&amp;D692&amp;IF(NOT(OR(ISBLANK(D693),D693="",D693=0)),"; "&amp;C693&amp;": "&amp;D693,""))," "&amp;CHAR(10),CHAR(10)),CHAR(10)," ")," "&amp;CHAR(13),CHAR(13)),CHAR(13)," ")</f>
        <v>notes nd_crime: In the first month after the natural disaster, to what extent did you experience any of the following: Fear of crime? Universe: ND_DISPLACE = 1</v>
      </c>
    </row>
    <row r="694" spans="1:8" ht="15" customHeight="1" x14ac:dyDescent="0.25">
      <c r="A694" s="69" t="s">
        <v>670</v>
      </c>
      <c r="B694" s="69" t="s">
        <v>671</v>
      </c>
      <c r="C694" s="11" t="s">
        <v>4</v>
      </c>
      <c r="D694" s="19" t="s">
        <v>647</v>
      </c>
      <c r="E694" s="75" t="s">
        <v>672</v>
      </c>
      <c r="F694" s="76" t="s">
        <v>33</v>
      </c>
      <c r="G694" s="59" t="s">
        <v>165</v>
      </c>
      <c r="H694" s="2" t="str">
        <f t="shared" si="339"/>
        <v>label variable nd_scam "Experience first month after natural disaster"</v>
      </c>
    </row>
    <row r="695" spans="1:8" ht="90" x14ac:dyDescent="0.25">
      <c r="A695" s="70"/>
      <c r="B695" s="70"/>
      <c r="C695" s="14" t="s">
        <v>14</v>
      </c>
      <c r="D695" s="6" t="s">
        <v>649</v>
      </c>
      <c r="E695" s="75"/>
      <c r="F695" s="76"/>
      <c r="G695" s="60"/>
      <c r="H695" s="2" t="str">
        <f t="shared" ref="H695:H758" si="365">IFERROR(IF(AND(NOT(ISERROR(LEFT(D695,FIND(")",D695)-1)*1)),ISERROR(FIND("-",LEFT(D695,FIND(")",D695)-1))),EXACT(RIGHT(LEFT(D695,FIND(" ",D695)),LEN(LEFT(D695,FIND(" ",D695)))-FIND(")",D695)+1),") ")),SUBSTITUTE("label define "&amp;LOWER(B694)&amp;"val "&amp;SUBSTITUTE(SUBSTITUTE(SUBSTITUTE(SUBSTITUTE(D695,CHAR(34),"*"),") "," "&amp;CHAR(34))," "&amp;CHAR(10),CHAR(10)),CHAR(10),CHAR(34)&amp;" ")&amp;CHAR(34),"&lt;.m&gt;","-88"),""),"")</f>
        <v>label define nd_scamval 1 "Not at all" 2 "A little" 3 "Some" 4 "A lot" -99 "Question seen but category not selected" -88 "Missing / Did not report"</v>
      </c>
    </row>
    <row r="696" spans="1:8" x14ac:dyDescent="0.25">
      <c r="A696" s="70"/>
      <c r="B696" s="70"/>
      <c r="C696" s="14" t="s">
        <v>17</v>
      </c>
      <c r="D696" s="6" t="s">
        <v>623</v>
      </c>
      <c r="E696" s="75"/>
      <c r="F696" s="76"/>
      <c r="G696" s="60" t="s">
        <v>19</v>
      </c>
      <c r="H696" s="2" t="str">
        <f t="shared" si="343"/>
        <v>label values nd_scam nd_scamval</v>
      </c>
    </row>
    <row r="697" spans="1:8" x14ac:dyDescent="0.25">
      <c r="A697" s="71"/>
      <c r="B697" s="71"/>
      <c r="C697" s="16" t="s">
        <v>20</v>
      </c>
      <c r="D697" s="25"/>
      <c r="E697" s="75"/>
      <c r="F697" s="76"/>
      <c r="G697" s="61" t="s">
        <v>19</v>
      </c>
      <c r="H697" s="2" t="str">
        <f t="shared" ref="H697" si="366">SUBSTITUTE(SUBSTITUTE(SUBSTITUTE(SUBSTITUTE(TRIM("notes "&amp;LOWER(B694)&amp;": "&amp;IF(OR(ISBLANK(E694),E694="",E694=0),"[No question wording available]",E694)&amp;" "&amp;C696&amp;": "&amp;D696&amp;IF(NOT(OR(ISBLANK(D697),D697="",D697=0)),"; "&amp;C697&amp;": "&amp;D697,""))," "&amp;CHAR(10),CHAR(10)),CHAR(10)," ")," "&amp;CHAR(13),CHAR(13)),CHAR(13)," ")</f>
        <v>notes nd_scam: In the first month after the natural disaster, to what extent did you experience any of the following: Offers that seemed like a scam? Universe: ND_DISPLACE = 1</v>
      </c>
    </row>
    <row r="698" spans="1:8" x14ac:dyDescent="0.25">
      <c r="A698" s="69" t="s">
        <v>673</v>
      </c>
      <c r="B698" s="69" t="s">
        <v>674</v>
      </c>
      <c r="C698" s="11" t="s">
        <v>4</v>
      </c>
      <c r="D698" s="19" t="s">
        <v>675</v>
      </c>
      <c r="E698" s="75" t="s">
        <v>676</v>
      </c>
      <c r="F698" s="76" t="s">
        <v>33</v>
      </c>
      <c r="G698" s="59" t="s">
        <v>13</v>
      </c>
      <c r="H698" s="2" t="str">
        <f t="shared" si="339"/>
        <v>label variable anxious "Frequency of anxiety over previous 2 weeks"</v>
      </c>
    </row>
    <row r="699" spans="1:8" ht="90" x14ac:dyDescent="0.25">
      <c r="A699" s="70"/>
      <c r="B699" s="70"/>
      <c r="C699" s="14" t="s">
        <v>14</v>
      </c>
      <c r="D699" s="6" t="s">
        <v>677</v>
      </c>
      <c r="E699" s="75"/>
      <c r="F699" s="76"/>
      <c r="G699" s="60"/>
      <c r="H699" s="2" t="str">
        <f t="shared" ref="H699:H762" si="367">IFERROR(IF(AND(NOT(ISERROR(LEFT(D699,FIND(")",D699)-1)*1)),ISERROR(FIND("-",LEFT(D699,FIND(")",D699)-1))),EXACT(RIGHT(LEFT(D699,FIND(" ",D699)),LEN(LEFT(D699,FIND(" ",D699)))-FIND(")",D699)+1),") ")),SUBSTITUTE("label define "&amp;LOWER(B698)&amp;"val "&amp;SUBSTITUTE(SUBSTITUTE(SUBSTITUTE(SUBSTITUTE(D699,CHAR(34),"*"),") "," "&amp;CHAR(34))," "&amp;CHAR(10),CHAR(10)),CHAR(10),CHAR(34)&amp;" ")&amp;CHAR(34),"&lt;.m&gt;","-88"),""),"")</f>
        <v>label define anxiousval 1 "Not at all" 2 "Several days" 3 "More than half the days" 4 "Nearly every day" -99 "Question seen but category not selected" -88 "Missing / Did not report"</v>
      </c>
    </row>
    <row r="700" spans="1:8" x14ac:dyDescent="0.25">
      <c r="A700" s="70"/>
      <c r="B700" s="70"/>
      <c r="C700" s="14" t="s">
        <v>17</v>
      </c>
      <c r="D700" s="6" t="s">
        <v>18</v>
      </c>
      <c r="E700" s="75"/>
      <c r="F700" s="76"/>
      <c r="G700" s="60" t="s">
        <v>19</v>
      </c>
      <c r="H700" s="2" t="str">
        <f t="shared" si="343"/>
        <v>label values anxious anxiousval</v>
      </c>
    </row>
    <row r="701" spans="1:8" x14ac:dyDescent="0.25">
      <c r="A701" s="71"/>
      <c r="B701" s="71"/>
      <c r="C701" s="16" t="s">
        <v>20</v>
      </c>
      <c r="D701" s="25"/>
      <c r="E701" s="75"/>
      <c r="F701" s="76"/>
      <c r="G701" s="61" t="s">
        <v>19</v>
      </c>
      <c r="H701" s="2" t="str">
        <f t="shared" ref="H701" si="368">SUBSTITUTE(SUBSTITUTE(SUBSTITUTE(SUBSTITUTE(TRIM("notes "&amp;LOWER(B698)&amp;": "&amp;IF(OR(ISBLANK(E698),E698="",E698=0),"[No question wording available]",E698)&amp;" "&amp;C700&amp;": "&amp;D700&amp;IF(NOT(OR(ISBLANK(D701),D701="",D701=0)),"; "&amp;C701&amp;": "&amp;D701,""))," "&amp;CHAR(10),CHAR(10)),CHAR(10)," ")," "&amp;CHAR(13),CHAR(13)),CHAR(13)," ")</f>
        <v>notes anxious: Next, we will ask about health and medical care.  Over the last 2 weeks, how often have you been bothered by feeling nervous, anxious, or on edge? Select only one answer. Universe: All persons born before 2005</v>
      </c>
    </row>
    <row r="702" spans="1:8" x14ac:dyDescent="0.25">
      <c r="A702" s="69" t="s">
        <v>678</v>
      </c>
      <c r="B702" s="69" t="s">
        <v>679</v>
      </c>
      <c r="C702" s="22" t="s">
        <v>4</v>
      </c>
      <c r="D702" s="13" t="s">
        <v>680</v>
      </c>
      <c r="E702" s="90" t="s">
        <v>681</v>
      </c>
      <c r="F702" s="76" t="s">
        <v>33</v>
      </c>
      <c r="G702" s="59" t="s">
        <v>682</v>
      </c>
      <c r="H702" s="2" t="str">
        <f t="shared" si="339"/>
        <v>label variable worry "Frequency of worry over previous 2 weeks"</v>
      </c>
    </row>
    <row r="703" spans="1:8" ht="90" x14ac:dyDescent="0.25">
      <c r="A703" s="70"/>
      <c r="B703" s="70"/>
      <c r="C703" s="23" t="s">
        <v>14</v>
      </c>
      <c r="D703" s="15" t="s">
        <v>677</v>
      </c>
      <c r="E703" s="91"/>
      <c r="F703" s="76"/>
      <c r="G703" s="60" t="s">
        <v>19</v>
      </c>
      <c r="H703" s="2" t="str">
        <f t="shared" ref="H703:H766" si="369">IFERROR(IF(AND(NOT(ISERROR(LEFT(D703,FIND(")",D703)-1)*1)),ISERROR(FIND("-",LEFT(D703,FIND(")",D703)-1))),EXACT(RIGHT(LEFT(D703,FIND(" ",D703)),LEN(LEFT(D703,FIND(" ",D703)))-FIND(")",D703)+1),") ")),SUBSTITUTE("label define "&amp;LOWER(B702)&amp;"val "&amp;SUBSTITUTE(SUBSTITUTE(SUBSTITUTE(SUBSTITUTE(D703,CHAR(34),"*"),") "," "&amp;CHAR(34))," "&amp;CHAR(10),CHAR(10)),CHAR(10),CHAR(34)&amp;" ")&amp;CHAR(34),"&lt;.m&gt;","-88"),""),"")</f>
        <v>label define worryval 1 "Not at all" 2 "Several days" 3 "More than half the days" 4 "Nearly every day" -99 "Question seen but category not selected" -88 "Missing / Did not report"</v>
      </c>
    </row>
    <row r="704" spans="1:8" x14ac:dyDescent="0.25">
      <c r="A704" s="70"/>
      <c r="B704" s="70"/>
      <c r="C704" s="23" t="s">
        <v>17</v>
      </c>
      <c r="D704" s="15" t="s">
        <v>18</v>
      </c>
      <c r="E704" s="91"/>
      <c r="F704" s="76"/>
      <c r="G704" s="60" t="s">
        <v>19</v>
      </c>
      <c r="H704" s="2" t="str">
        <f t="shared" si="343"/>
        <v>label values worry worryval</v>
      </c>
    </row>
    <row r="705" spans="1:8" x14ac:dyDescent="0.25">
      <c r="A705" s="71"/>
      <c r="B705" s="71"/>
      <c r="C705" s="24" t="s">
        <v>20</v>
      </c>
      <c r="D705" s="18"/>
      <c r="E705" s="92"/>
      <c r="F705" s="76"/>
      <c r="G705" s="61" t="s">
        <v>19</v>
      </c>
      <c r="H705" s="2" t="str">
        <f t="shared" ref="H705" si="370">SUBSTITUTE(SUBSTITUTE(SUBSTITUTE(SUBSTITUTE(TRIM("notes "&amp;LOWER(B702)&amp;": "&amp;IF(OR(ISBLANK(E702),E702="",E702=0),"[No question wording available]",E702)&amp;" "&amp;C704&amp;": "&amp;D704&amp;IF(NOT(OR(ISBLANK(D705),D705="",D705=0)),"; "&amp;C705&amp;": "&amp;D705,""))," "&amp;CHAR(10),CHAR(10)),CHAR(10)," ")," "&amp;CHAR(13),CHAR(13)),CHAR(13)," ")</f>
        <v>notes worry: Over the last 2 weeks, how often have you been bothered by the not being able to stop or control worrying? Select only one answer. Universe: All persons born before 2005</v>
      </c>
    </row>
    <row r="706" spans="1:8" x14ac:dyDescent="0.25">
      <c r="A706" s="69" t="s">
        <v>683</v>
      </c>
      <c r="B706" s="69" t="s">
        <v>684</v>
      </c>
      <c r="C706" s="22" t="s">
        <v>4</v>
      </c>
      <c r="D706" s="13" t="s">
        <v>685</v>
      </c>
      <c r="E706" s="83" t="s">
        <v>686</v>
      </c>
      <c r="F706" s="76" t="s">
        <v>33</v>
      </c>
      <c r="G706" s="59" t="s">
        <v>682</v>
      </c>
      <c r="H706" s="2" t="str">
        <f t="shared" si="339"/>
        <v>label variable interest "Frequency of having little interest in things over previous 2 weeks"</v>
      </c>
    </row>
    <row r="707" spans="1:8" ht="90" x14ac:dyDescent="0.25">
      <c r="A707" s="70"/>
      <c r="B707" s="70"/>
      <c r="C707" s="23" t="s">
        <v>14</v>
      </c>
      <c r="D707" s="15" t="s">
        <v>677</v>
      </c>
      <c r="E707" s="83"/>
      <c r="F707" s="76"/>
      <c r="G707" s="60" t="s">
        <v>19</v>
      </c>
      <c r="H707" s="2" t="str">
        <f t="shared" ref="H707:H770" si="371">IFERROR(IF(AND(NOT(ISERROR(LEFT(D707,FIND(")",D707)-1)*1)),ISERROR(FIND("-",LEFT(D707,FIND(")",D707)-1))),EXACT(RIGHT(LEFT(D707,FIND(" ",D707)),LEN(LEFT(D707,FIND(" ",D707)))-FIND(")",D707)+1),") ")),SUBSTITUTE("label define "&amp;LOWER(B706)&amp;"val "&amp;SUBSTITUTE(SUBSTITUTE(SUBSTITUTE(SUBSTITUTE(D707,CHAR(34),"*"),") "," "&amp;CHAR(34))," "&amp;CHAR(10),CHAR(10)),CHAR(10),CHAR(34)&amp;" ")&amp;CHAR(34),"&lt;.m&gt;","-88"),""),"")</f>
        <v>label define interestval 1 "Not at all" 2 "Several days" 3 "More than half the days" 4 "Nearly every day" -99 "Question seen but category not selected" -88 "Missing / Did not report"</v>
      </c>
    </row>
    <row r="708" spans="1:8" x14ac:dyDescent="0.25">
      <c r="A708" s="70"/>
      <c r="B708" s="70"/>
      <c r="C708" s="23" t="s">
        <v>17</v>
      </c>
      <c r="D708" s="15" t="s">
        <v>18</v>
      </c>
      <c r="E708" s="83"/>
      <c r="F708" s="76"/>
      <c r="G708" s="60" t="s">
        <v>19</v>
      </c>
      <c r="H708" s="2" t="str">
        <f t="shared" si="343"/>
        <v>label values interest interestval</v>
      </c>
    </row>
    <row r="709" spans="1:8" x14ac:dyDescent="0.25">
      <c r="A709" s="71"/>
      <c r="B709" s="71"/>
      <c r="C709" s="23" t="s">
        <v>20</v>
      </c>
      <c r="D709" s="18"/>
      <c r="E709" s="83"/>
      <c r="F709" s="76"/>
      <c r="G709" s="61" t="s">
        <v>19</v>
      </c>
      <c r="H709" s="2" t="str">
        <f t="shared" ref="H709" si="372">SUBSTITUTE(SUBSTITUTE(SUBSTITUTE(SUBSTITUTE(TRIM("notes "&amp;LOWER(B706)&amp;": "&amp;IF(OR(ISBLANK(E706),E706="",E706=0),"[No question wording available]",E706)&amp;" "&amp;C708&amp;": "&amp;D708&amp;IF(NOT(OR(ISBLANK(D709),D709="",D709=0)),"; "&amp;C709&amp;": "&amp;D709,""))," "&amp;CHAR(10),CHAR(10)),CHAR(10)," ")," "&amp;CHAR(13),CHAR(13)),CHAR(13)," ")</f>
        <v>notes interest: Over the last 2 weeks, how often have you been bothered by having little interest or pleasure in doing things? Select only one answer. Universe: All persons born before 2005</v>
      </c>
    </row>
    <row r="710" spans="1:8" x14ac:dyDescent="0.25">
      <c r="A710" s="69" t="s">
        <v>687</v>
      </c>
      <c r="B710" s="69" t="s">
        <v>688</v>
      </c>
      <c r="C710" s="22" t="s">
        <v>4</v>
      </c>
      <c r="D710" s="13" t="s">
        <v>689</v>
      </c>
      <c r="E710" s="83" t="s">
        <v>690</v>
      </c>
      <c r="F710" s="76" t="s">
        <v>33</v>
      </c>
      <c r="G710" s="59" t="s">
        <v>682</v>
      </c>
      <c r="H710" s="2" t="str">
        <f t="shared" ref="H710:H773" si="373">"label variable "&amp;LOWER(B710)&amp;" "&amp;CHAR(34)&amp;D710&amp;CHAR(34)</f>
        <v>label variable down "Frequency of feeling depressed over previous 2 weeks"</v>
      </c>
    </row>
    <row r="711" spans="1:8" ht="90" x14ac:dyDescent="0.25">
      <c r="A711" s="70"/>
      <c r="B711" s="70"/>
      <c r="C711" s="23" t="s">
        <v>14</v>
      </c>
      <c r="D711" s="15" t="s">
        <v>677</v>
      </c>
      <c r="E711" s="83"/>
      <c r="F711" s="76"/>
      <c r="G711" s="60" t="s">
        <v>19</v>
      </c>
      <c r="H711" s="2" t="str">
        <f t="shared" ref="H711:H774" si="374">IFERROR(IF(AND(NOT(ISERROR(LEFT(D711,FIND(")",D711)-1)*1)),ISERROR(FIND("-",LEFT(D711,FIND(")",D711)-1))),EXACT(RIGHT(LEFT(D711,FIND(" ",D711)),LEN(LEFT(D711,FIND(" ",D711)))-FIND(")",D711)+1),") ")),SUBSTITUTE("label define "&amp;LOWER(B710)&amp;"val "&amp;SUBSTITUTE(SUBSTITUTE(SUBSTITUTE(SUBSTITUTE(D711,CHAR(34),"*"),") "," "&amp;CHAR(34))," "&amp;CHAR(10),CHAR(10)),CHAR(10),CHAR(34)&amp;" ")&amp;CHAR(34),"&lt;.m&gt;","-88"),""),"")</f>
        <v>label define downval 1 "Not at all" 2 "Several days" 3 "More than half the days" 4 "Nearly every day" -99 "Question seen but category not selected" -88 "Missing / Did not report"</v>
      </c>
    </row>
    <row r="712" spans="1:8" x14ac:dyDescent="0.25">
      <c r="A712" s="70"/>
      <c r="B712" s="70"/>
      <c r="C712" s="23" t="s">
        <v>17</v>
      </c>
      <c r="D712" s="15" t="s">
        <v>18</v>
      </c>
      <c r="E712" s="83"/>
      <c r="F712" s="76"/>
      <c r="G712" s="60" t="s">
        <v>19</v>
      </c>
      <c r="H712" s="2" t="str">
        <f t="shared" si="343"/>
        <v>label values down downval</v>
      </c>
    </row>
    <row r="713" spans="1:8" x14ac:dyDescent="0.25">
      <c r="A713" s="71"/>
      <c r="B713" s="71"/>
      <c r="C713" s="24" t="s">
        <v>20</v>
      </c>
      <c r="D713" s="18"/>
      <c r="E713" s="83"/>
      <c r="F713" s="76"/>
      <c r="G713" s="61" t="s">
        <v>19</v>
      </c>
      <c r="H713" s="2" t="str">
        <f t="shared" ref="H713" si="375">SUBSTITUTE(SUBSTITUTE(SUBSTITUTE(SUBSTITUTE(TRIM("notes "&amp;LOWER(B710)&amp;": "&amp;IF(OR(ISBLANK(E710),E710="",E710=0),"[No question wording available]",E710)&amp;" "&amp;C712&amp;": "&amp;D712&amp;IF(NOT(OR(ISBLANK(D713),D713="",D713=0)),"; "&amp;C713&amp;": "&amp;D713,""))," "&amp;CHAR(10),CHAR(10)),CHAR(10)," ")," "&amp;CHAR(13),CHAR(13)),CHAR(13)," ")</f>
        <v>notes down: Over the last 2 weeks, how often have you been bothered by feeling down, depressed, or hopeless? Select only one answer. Universe: All persons born before 2005</v>
      </c>
    </row>
    <row r="714" spans="1:8" x14ac:dyDescent="0.25">
      <c r="A714" s="69" t="s">
        <v>691</v>
      </c>
      <c r="B714" s="69" t="s">
        <v>692</v>
      </c>
      <c r="C714" s="22" t="s">
        <v>4</v>
      </c>
      <c r="D714" s="13" t="s">
        <v>693</v>
      </c>
      <c r="E714" s="83" t="s">
        <v>694</v>
      </c>
      <c r="F714" s="76" t="s">
        <v>158</v>
      </c>
      <c r="G714" s="36" t="s">
        <v>197</v>
      </c>
      <c r="H714" s="2" t="str">
        <f t="shared" si="373"/>
        <v>label variable mhlth_need "Children need for mental health treatment"</v>
      </c>
    </row>
    <row r="715" spans="1:8" ht="75" x14ac:dyDescent="0.25">
      <c r="A715" s="70"/>
      <c r="B715" s="70"/>
      <c r="C715" s="23" t="s">
        <v>14</v>
      </c>
      <c r="D715" s="15" t="s">
        <v>695</v>
      </c>
      <c r="E715" s="83"/>
      <c r="F715" s="76"/>
      <c r="G715" s="60" t="s">
        <v>19</v>
      </c>
      <c r="H715" s="2" t="str">
        <f t="shared" ref="H715:H778" si="376">IFERROR(IF(AND(NOT(ISERROR(LEFT(D715,FIND(")",D715)-1)*1)),ISERROR(FIND("-",LEFT(D715,FIND(")",D715)-1))),EXACT(RIGHT(LEFT(D715,FIND(" ",D715)),LEN(LEFT(D715,FIND(" ",D715)))-FIND(")",D715)+1),") ")),SUBSTITUTE("label define "&amp;LOWER(B714)&amp;"val "&amp;SUBSTITUTE(SUBSTITUTE(SUBSTITUTE(SUBSTITUTE(D715,CHAR(34),"*"),") "," "&amp;CHAR(34))," "&amp;CHAR(10),CHAR(10)),CHAR(10),CHAR(34)&amp;" ")&amp;CHAR(34),"&lt;.m&gt;","-88"),""),"")</f>
        <v>label define mhlth_needval 1 "Yes, all children needed mental health treatment" 2 "Yes, some but not all children needed mental health treatment" 3 "No, none of the children needed mental health treatment" -99 "Question seen but category not selected" -88  "Missing / Did not report"</v>
      </c>
    </row>
    <row r="716" spans="1:8" x14ac:dyDescent="0.25">
      <c r="A716" s="70"/>
      <c r="B716" s="70"/>
      <c r="C716" s="23" t="s">
        <v>17</v>
      </c>
      <c r="D716" s="15" t="s">
        <v>696</v>
      </c>
      <c r="E716" s="83"/>
      <c r="F716" s="76"/>
      <c r="G716" s="60" t="s">
        <v>19</v>
      </c>
      <c r="H716" s="2" t="str">
        <f t="shared" ref="H716:H776" si="377">IF(H715="","","label values "&amp;LOWER(B714)&amp;" "&amp;LOWER(B714)&amp;"val")</f>
        <v>label values mhlth_need mhlth_needval</v>
      </c>
    </row>
    <row r="717" spans="1:8" x14ac:dyDescent="0.25">
      <c r="A717" s="71"/>
      <c r="B717" s="71"/>
      <c r="C717" s="24" t="s">
        <v>20</v>
      </c>
      <c r="D717" s="18"/>
      <c r="E717" s="83"/>
      <c r="F717" s="76"/>
      <c r="G717" s="61" t="s">
        <v>19</v>
      </c>
      <c r="H717" s="2" t="str">
        <f t="shared" ref="H717" si="378">SUBSTITUTE(SUBSTITUTE(SUBSTITUTE(SUBSTITUTE(TRIM("notes "&amp;LOWER(B714)&amp;": "&amp;IF(OR(ISBLANK(E714),E714="",E714=0),"[No question wording available]",E714)&amp;" "&amp;C716&amp;": "&amp;D716&amp;IF(NOT(OR(ISBLANK(D717),D717="",D717=0)),"; "&amp;C717&amp;": "&amp;D717,""))," "&amp;CHAR(10),CHAR(10)),CHAR(10)," ")," "&amp;CHAR(13),CHAR(13)),CHAR(13)," ")</f>
        <v>notes mhlth_need: During the last 4 weeks, did any children in your household need mental health treatment? Mental health treatment includes health services like counseling or medication. Universe: THHLD_NUMKID &gt; 0</v>
      </c>
    </row>
    <row r="718" spans="1:8" x14ac:dyDescent="0.25">
      <c r="A718" s="69" t="s">
        <v>697</v>
      </c>
      <c r="B718" s="69" t="s">
        <v>698</v>
      </c>
      <c r="C718" s="22" t="s">
        <v>4</v>
      </c>
      <c r="D718" s="13" t="s">
        <v>699</v>
      </c>
      <c r="E718" s="83" t="s">
        <v>700</v>
      </c>
      <c r="F718" s="76" t="s">
        <v>158</v>
      </c>
      <c r="G718" s="36" t="s">
        <v>197</v>
      </c>
      <c r="H718" s="2" t="str">
        <f t="shared" si="373"/>
        <v>label variable mhlth_get "Children receive mental health treatment"</v>
      </c>
    </row>
    <row r="719" spans="1:8" ht="75" x14ac:dyDescent="0.25">
      <c r="A719" s="70"/>
      <c r="B719" s="70"/>
      <c r="C719" s="23" t="s">
        <v>14</v>
      </c>
      <c r="D719" s="15" t="s">
        <v>701</v>
      </c>
      <c r="E719" s="83"/>
      <c r="F719" s="76"/>
      <c r="G719" s="60" t="s">
        <v>19</v>
      </c>
      <c r="H719" s="2" t="str">
        <f t="shared" ref="H719:H782" si="379">IFERROR(IF(AND(NOT(ISERROR(LEFT(D719,FIND(")",D719)-1)*1)),ISERROR(FIND("-",LEFT(D719,FIND(")",D719)-1))),EXACT(RIGHT(LEFT(D719,FIND(" ",D719)),LEN(LEFT(D719,FIND(" ",D719)))-FIND(")",D719)+1),") ")),SUBSTITUTE("label define "&amp;LOWER(B718)&amp;"val "&amp;SUBSTITUTE(SUBSTITUTE(SUBSTITUTE(SUBSTITUTE(D719,CHAR(34),"*"),") "," "&amp;CHAR(34))," "&amp;CHAR(10),CHAR(10)),CHAR(10),CHAR(34)&amp;" ")&amp;CHAR(34),"&lt;.m&gt;","-88"),""),"")</f>
        <v>label define mhlth_getval 1 "Yes, all children who needed treatment received it" 2 "Yes, but only some children who needed treatment received it" 3 "No, none of the children who needed treatment received it" -99 "Question seen but category not selected" -88  "Missing / Did not report"</v>
      </c>
    </row>
    <row r="720" spans="1:8" x14ac:dyDescent="0.25">
      <c r="A720" s="70"/>
      <c r="B720" s="70"/>
      <c r="C720" s="23" t="s">
        <v>17</v>
      </c>
      <c r="D720" s="15" t="s">
        <v>702</v>
      </c>
      <c r="E720" s="83"/>
      <c r="F720" s="76"/>
      <c r="G720" s="60" t="s">
        <v>19</v>
      </c>
      <c r="H720" s="2" t="str">
        <f t="shared" si="377"/>
        <v>label values mhlth_get mhlth_getval</v>
      </c>
    </row>
    <row r="721" spans="1:8" x14ac:dyDescent="0.25">
      <c r="A721" s="71"/>
      <c r="B721" s="71"/>
      <c r="C721" s="24" t="s">
        <v>20</v>
      </c>
      <c r="D721" s="18"/>
      <c r="E721" s="83"/>
      <c r="F721" s="76"/>
      <c r="G721" s="61" t="s">
        <v>19</v>
      </c>
      <c r="H721" s="2" t="str">
        <f t="shared" ref="H721" si="380">SUBSTITUTE(SUBSTITUTE(SUBSTITUTE(SUBSTITUTE(TRIM("notes "&amp;LOWER(B718)&amp;": "&amp;IF(OR(ISBLANK(E718),E718="",E718=0),"[No question wording available]",E718)&amp;" "&amp;C720&amp;": "&amp;D720&amp;IF(NOT(OR(ISBLANK(D721),D721="",D721=0)),"; "&amp;C721&amp;": "&amp;D721,""))," "&amp;CHAR(10),CHAR(10)),CHAR(10)," ")," "&amp;CHAR(13),CHAR(13)),CHAR(13)," ")</f>
        <v>notes mhlth_get: Did the children who needed mental health treatment receive it? Universe: If MHLTH_NEED in (1,2)</v>
      </c>
    </row>
    <row r="722" spans="1:8" x14ac:dyDescent="0.25">
      <c r="A722" s="69" t="s">
        <v>703</v>
      </c>
      <c r="B722" s="69" t="s">
        <v>704</v>
      </c>
      <c r="C722" s="22" t="s">
        <v>4</v>
      </c>
      <c r="D722" s="13" t="s">
        <v>705</v>
      </c>
      <c r="E722" s="83" t="s">
        <v>706</v>
      </c>
      <c r="F722" s="76" t="s">
        <v>158</v>
      </c>
      <c r="G722" s="36" t="s">
        <v>197</v>
      </c>
      <c r="H722" s="2" t="str">
        <f t="shared" si="373"/>
        <v>label variable mhlth_satisfd "Satisfaction with mental health treatment"</v>
      </c>
    </row>
    <row r="723" spans="1:8" ht="75" x14ac:dyDescent="0.25">
      <c r="A723" s="70"/>
      <c r="B723" s="70"/>
      <c r="C723" s="23" t="s">
        <v>14</v>
      </c>
      <c r="D723" s="15" t="s">
        <v>707</v>
      </c>
      <c r="E723" s="83"/>
      <c r="F723" s="76"/>
      <c r="G723" s="60" t="s">
        <v>19</v>
      </c>
      <c r="H723" s="2" t="str">
        <f t="shared" ref="H723:H786" si="381">IFERROR(IF(AND(NOT(ISERROR(LEFT(D723,FIND(")",D723)-1)*1)),ISERROR(FIND("-",LEFT(D723,FIND(")",D723)-1))),EXACT(RIGHT(LEFT(D723,FIND(" ",D723)),LEN(LEFT(D723,FIND(" ",D723)))-FIND(")",D723)+1),") ")),SUBSTITUTE("label define "&amp;LOWER(B722)&amp;"val "&amp;SUBSTITUTE(SUBSTITUTE(SUBSTITUTE(SUBSTITUTE(D723,CHAR(34),"*"),") "," "&amp;CHAR(34))," "&amp;CHAR(10),CHAR(10)),CHAR(10),CHAR(34)&amp;" ")&amp;CHAR(34),"&lt;.m&gt;","-88"),""),"")</f>
        <v>label define mhlth_satisfdval 1 "Satisfied with all of the mental health treatment the children received" 2 "Satisfied with some but not all of the mental health treatment the children received" 3 "Not satisfied with the mental health treatment the children received" -99 "Question seen but category not selected" -88  "Missing / Did not report"</v>
      </c>
    </row>
    <row r="724" spans="1:8" x14ac:dyDescent="0.25">
      <c r="A724" s="70"/>
      <c r="B724" s="70"/>
      <c r="C724" s="23" t="s">
        <v>17</v>
      </c>
      <c r="D724" s="15" t="s">
        <v>708</v>
      </c>
      <c r="E724" s="83"/>
      <c r="F724" s="76"/>
      <c r="G724" s="60" t="s">
        <v>19</v>
      </c>
      <c r="H724" s="2" t="str">
        <f t="shared" si="377"/>
        <v>label values mhlth_satisfd mhlth_satisfdval</v>
      </c>
    </row>
    <row r="725" spans="1:8" x14ac:dyDescent="0.25">
      <c r="A725" s="71"/>
      <c r="B725" s="71"/>
      <c r="C725" s="24" t="s">
        <v>20</v>
      </c>
      <c r="D725" s="18"/>
      <c r="E725" s="83"/>
      <c r="F725" s="76"/>
      <c r="G725" s="61" t="s">
        <v>19</v>
      </c>
      <c r="H725" s="2" t="str">
        <f t="shared" ref="H725" si="382">SUBSTITUTE(SUBSTITUTE(SUBSTITUTE(SUBSTITUTE(TRIM("notes "&amp;LOWER(B722)&amp;": "&amp;IF(OR(ISBLANK(E722),E722="",E722=0),"[No question wording available]",E722)&amp;" "&amp;C724&amp;": "&amp;D724&amp;IF(NOT(OR(ISBLANK(D725),D725="",D725=0)),"; "&amp;C725&amp;": "&amp;D725,""))," "&amp;CHAR(10),CHAR(10)),CHAR(10)," ")," "&amp;CHAR(13),CHAR(13)),CHAR(13)," ")</f>
        <v>notes mhlth_satisfd: Were you satisfied with the type, quality, and quantity of mental health treatment the children received? Universe: if MHLTH_GET in (1,2)</v>
      </c>
    </row>
    <row r="726" spans="1:8" x14ac:dyDescent="0.25">
      <c r="A726" s="69" t="s">
        <v>709</v>
      </c>
      <c r="B726" s="69" t="s">
        <v>710</v>
      </c>
      <c r="C726" s="22" t="s">
        <v>4</v>
      </c>
      <c r="D726" s="65" t="s">
        <v>711</v>
      </c>
      <c r="E726" s="75" t="s">
        <v>712</v>
      </c>
      <c r="F726" s="76" t="s">
        <v>45</v>
      </c>
      <c r="G726" s="36" t="s">
        <v>197</v>
      </c>
      <c r="H726" s="2" t="str">
        <f t="shared" si="373"/>
        <v>label variable mhlth_diffclt "Difficulty obtaining mental health treatment"</v>
      </c>
    </row>
    <row r="727" spans="1:8" ht="105" x14ac:dyDescent="0.25">
      <c r="A727" s="70"/>
      <c r="B727" s="70"/>
      <c r="C727" s="23" t="s">
        <v>14</v>
      </c>
      <c r="D727" s="66" t="s">
        <v>713</v>
      </c>
      <c r="E727" s="75"/>
      <c r="F727" s="76"/>
      <c r="G727" s="60" t="s">
        <v>19</v>
      </c>
      <c r="H727" s="2" t="str">
        <f t="shared" ref="H727:H790" si="383">IFERROR(IF(AND(NOT(ISERROR(LEFT(D727,FIND(")",D727)-1)*1)),ISERROR(FIND("-",LEFT(D727,FIND(")",D727)-1))),EXACT(RIGHT(LEFT(D727,FIND(" ",D727)),LEN(LEFT(D727,FIND(" ",D727)))-FIND(")",D727)+1),") ")),SUBSTITUTE("label define "&amp;LOWER(B726)&amp;"val "&amp;SUBSTITUTE(SUBSTITUTE(SUBSTITUTE(SUBSTITUTE(D727,CHAR(34),"*"),") "," "&amp;CHAR(34))," "&amp;CHAR(10),CHAR(10)),CHAR(10),CHAR(34)&amp;" ")&amp;CHAR(34),"&lt;.m&gt;","-88"),""),"")</f>
        <v>label define mhlth_diffcltval 1 "Not difficult" 2 "Somewhat difficult" 3 "Very difficult" 4 "Unable to get treatment due to difficulty" 5 "Did not try to get treatment" -99 "Question seen but category not selected" -88  "Missing / Did not report"</v>
      </c>
    </row>
    <row r="728" spans="1:8" x14ac:dyDescent="0.25">
      <c r="A728" s="70"/>
      <c r="B728" s="70"/>
      <c r="C728" s="23" t="s">
        <v>17</v>
      </c>
      <c r="D728" s="66" t="s">
        <v>702</v>
      </c>
      <c r="E728" s="75"/>
      <c r="F728" s="76"/>
      <c r="G728" s="60" t="s">
        <v>19</v>
      </c>
      <c r="H728" s="2" t="str">
        <f t="shared" si="377"/>
        <v>label values mhlth_diffclt mhlth_diffcltval</v>
      </c>
    </row>
    <row r="729" spans="1:8" x14ac:dyDescent="0.25">
      <c r="A729" s="71"/>
      <c r="B729" s="71"/>
      <c r="C729" s="24" t="s">
        <v>20</v>
      </c>
      <c r="D729" s="66"/>
      <c r="E729" s="75"/>
      <c r="F729" s="76"/>
      <c r="G729" s="61" t="s">
        <v>19</v>
      </c>
      <c r="H729" s="2" t="str">
        <f t="shared" ref="H729" si="384">SUBSTITUTE(SUBSTITUTE(SUBSTITUTE(SUBSTITUTE(TRIM("notes "&amp;LOWER(B726)&amp;": "&amp;IF(OR(ISBLANK(E726),E726="",E726=0),"[No question wording available]",E726)&amp;" "&amp;C728&amp;": "&amp;D728&amp;IF(NOT(OR(ISBLANK(D729),D729="",D729=0)),"; "&amp;C729&amp;": "&amp;D729,""))," "&amp;CHAR(10),CHAR(10)),CHAR(10)," ")," "&amp;CHAR(13),CHAR(13)),CHAR(13)," ")</f>
        <v>notes mhlth_diffclt: How difficult was it to get mental health treatment for the children? Universe: If MHLTH_NEED in (1,2)</v>
      </c>
    </row>
    <row r="730" spans="1:8" s="43" customFormat="1" x14ac:dyDescent="0.25">
      <c r="A730" s="77" t="s">
        <v>714</v>
      </c>
      <c r="B730" s="77" t="s">
        <v>715</v>
      </c>
      <c r="C730" s="54" t="s">
        <v>4</v>
      </c>
      <c r="D730" s="67" t="s">
        <v>990</v>
      </c>
      <c r="E730" s="82" t="s">
        <v>716</v>
      </c>
      <c r="F730" s="81" t="s">
        <v>84</v>
      </c>
      <c r="G730" s="42" t="s">
        <v>272</v>
      </c>
      <c r="H730" s="2" t="str">
        <f t="shared" si="373"/>
        <v>label variable hlth_mhchld1 "Children's feelings"</v>
      </c>
    </row>
    <row r="731" spans="1:8" s="43" customFormat="1" ht="45" x14ac:dyDescent="0.25">
      <c r="A731" s="78"/>
      <c r="B731" s="78"/>
      <c r="C731" s="56" t="s">
        <v>14</v>
      </c>
      <c r="D731" s="51" t="s">
        <v>981</v>
      </c>
      <c r="E731" s="82"/>
      <c r="F731" s="81"/>
      <c r="G731" s="46" t="s">
        <v>19</v>
      </c>
      <c r="H731" s="2" t="str">
        <f t="shared" ref="H731:H794" si="385">IFERROR(IF(AND(NOT(ISERROR(LEFT(D731,FIND(")",D731)-1)*1)),ISERROR(FIND("-",LEFT(D731,FIND(")",D731)-1))),EXACT(RIGHT(LEFT(D731,FIND(" ",D731)),LEN(LEFT(D731,FIND(" ",D731)))-FIND(")",D731)+1),") ")),SUBSTITUTE("label define "&amp;LOWER(B730)&amp;"val "&amp;SUBSTITUTE(SUBSTITUTE(SUBSTITUTE(SUBSTITUTE(D731,CHAR(34),"*"),") "," "&amp;CHAR(34))," "&amp;CHAR(10),CHAR(10)),CHAR(10),CHAR(34)&amp;" ")&amp;CHAR(34),"&lt;.m&gt;","-88"),""),"")</f>
        <v>label define hlth_mhchld1val 1 "Feel anxious or clingy?"  -99 "Question seen but category not selected" -88  "Missing / Did not report"</v>
      </c>
    </row>
    <row r="732" spans="1:8" s="43" customFormat="1" x14ac:dyDescent="0.25">
      <c r="A732" s="78"/>
      <c r="B732" s="78"/>
      <c r="C732" s="56" t="s">
        <v>17</v>
      </c>
      <c r="D732" s="51" t="s">
        <v>466</v>
      </c>
      <c r="E732" s="82"/>
      <c r="F732" s="81"/>
      <c r="G732" s="46" t="s">
        <v>19</v>
      </c>
      <c r="H732" s="2" t="str">
        <f t="shared" si="377"/>
        <v>label values hlth_mhchld1 hlth_mhchld1val</v>
      </c>
    </row>
    <row r="733" spans="1:8" s="43" customFormat="1" x14ac:dyDescent="0.25">
      <c r="A733" s="79"/>
      <c r="B733" s="79"/>
      <c r="C733" s="57" t="s">
        <v>20</v>
      </c>
      <c r="D733" s="68"/>
      <c r="E733" s="82"/>
      <c r="F733" s="81"/>
      <c r="G733" s="48" t="s">
        <v>19</v>
      </c>
      <c r="H733" s="2" t="str">
        <f t="shared" ref="H733" si="386">SUBSTITUTE(SUBSTITUTE(SUBSTITUTE(SUBSTITUTE(TRIM("notes "&amp;LOWER(B730)&amp;": "&amp;IF(OR(ISBLANK(E730),E730="",E730=0),"[No question wording available]",E730)&amp;" "&amp;C732&amp;": "&amp;D732&amp;IF(NOT(OR(ISBLANK(D733),D733="",D733=0)),"; "&amp;C733&amp;": "&amp;D733,""))," "&amp;CHAR(10),CHAR(10)),CHAR(10)," ")," "&amp;CHAR(13),CHAR(13)),CHAR(13)," ")</f>
        <v>notes hlth_mhchld1: Think about all of the children living in your household. In the past 4 weeks, did any of these children seem to: Select all that apply Universe: If HHLD_NUMKID &gt; 0</v>
      </c>
    </row>
    <row r="734" spans="1:8" x14ac:dyDescent="0.25">
      <c r="A734" s="69" t="s">
        <v>718</v>
      </c>
      <c r="B734" s="69" t="s">
        <v>719</v>
      </c>
      <c r="C734" s="22" t="s">
        <v>4</v>
      </c>
      <c r="D734" s="21" t="s">
        <v>990</v>
      </c>
      <c r="E734" s="83" t="s">
        <v>716</v>
      </c>
      <c r="F734" s="76" t="s">
        <v>84</v>
      </c>
      <c r="G734" s="36" t="s">
        <v>272</v>
      </c>
      <c r="H734" s="2" t="str">
        <f t="shared" si="373"/>
        <v>label variable hlth_mhchld2 "Children's feelings"</v>
      </c>
    </row>
    <row r="735" spans="1:8" ht="45" x14ac:dyDescent="0.25">
      <c r="A735" s="70"/>
      <c r="B735" s="70"/>
      <c r="C735" s="23" t="s">
        <v>14</v>
      </c>
      <c r="D735" s="15" t="s">
        <v>982</v>
      </c>
      <c r="E735" s="83"/>
      <c r="F735" s="76"/>
      <c r="G735" s="60" t="s">
        <v>19</v>
      </c>
      <c r="H735" s="2" t="str">
        <f t="shared" ref="H735:H798" si="387">IFERROR(IF(AND(NOT(ISERROR(LEFT(D735,FIND(")",D735)-1)*1)),ISERROR(FIND("-",LEFT(D735,FIND(")",D735)-1))),EXACT(RIGHT(LEFT(D735,FIND(" ",D735)),LEN(LEFT(D735,FIND(" ",D735)))-FIND(")",D735)+1),") ")),SUBSTITUTE("label define "&amp;LOWER(B734)&amp;"val "&amp;SUBSTITUTE(SUBSTITUTE(SUBSTITUTE(SUBSTITUTE(D735,CHAR(34),"*"),") "," "&amp;CHAR(34))," "&amp;CHAR(10),CHAR(10)),CHAR(10),CHAR(34)&amp;" ")&amp;CHAR(34),"&lt;.m&gt;","-88"),""),"")</f>
        <v>label define hlth_mhchld2val 1 "Feel very sad or depressed?"  -99 "Question seen but category not selected" -88  "Missing / Did not report"</v>
      </c>
    </row>
    <row r="736" spans="1:8" x14ac:dyDescent="0.25">
      <c r="A736" s="70"/>
      <c r="B736" s="70"/>
      <c r="C736" s="23" t="s">
        <v>17</v>
      </c>
      <c r="D736" s="15" t="s">
        <v>466</v>
      </c>
      <c r="E736" s="83"/>
      <c r="F736" s="76"/>
      <c r="G736" s="60" t="s">
        <v>19</v>
      </c>
      <c r="H736" s="2" t="str">
        <f t="shared" si="377"/>
        <v>label values hlth_mhchld2 hlth_mhchld2val</v>
      </c>
    </row>
    <row r="737" spans="1:8" x14ac:dyDescent="0.25">
      <c r="A737" s="71"/>
      <c r="B737" s="71"/>
      <c r="C737" s="24" t="s">
        <v>20</v>
      </c>
      <c r="D737" s="21"/>
      <c r="E737" s="83"/>
      <c r="F737" s="76"/>
      <c r="G737" s="61" t="s">
        <v>19</v>
      </c>
      <c r="H737" s="2" t="str">
        <f t="shared" ref="H737" si="388">SUBSTITUTE(SUBSTITUTE(SUBSTITUTE(SUBSTITUTE(TRIM("notes "&amp;LOWER(B734)&amp;": "&amp;IF(OR(ISBLANK(E734),E734="",E734=0),"[No question wording available]",E734)&amp;" "&amp;C736&amp;": "&amp;D736&amp;IF(NOT(OR(ISBLANK(D737),D737="",D737=0)),"; "&amp;C737&amp;": "&amp;D737,""))," "&amp;CHAR(10),CHAR(10)),CHAR(10)," ")," "&amp;CHAR(13),CHAR(13)),CHAR(13)," ")</f>
        <v>notes hlth_mhchld2: Think about all of the children living in your household. In the past 4 weeks, did any of these children seem to: Select all that apply Universe: If HHLD_NUMKID &gt; 0</v>
      </c>
    </row>
    <row r="738" spans="1:8" x14ac:dyDescent="0.25">
      <c r="A738" s="69" t="s">
        <v>720</v>
      </c>
      <c r="B738" s="69" t="s">
        <v>721</v>
      </c>
      <c r="C738" s="22" t="s">
        <v>4</v>
      </c>
      <c r="D738" s="20" t="s">
        <v>990</v>
      </c>
      <c r="E738" s="83" t="s">
        <v>716</v>
      </c>
      <c r="F738" s="76" t="s">
        <v>84</v>
      </c>
      <c r="G738" s="36" t="s">
        <v>272</v>
      </c>
      <c r="H738" s="2" t="str">
        <f t="shared" si="373"/>
        <v>label variable hlth_mhchld3 "Children's feelings"</v>
      </c>
    </row>
    <row r="739" spans="1:8" ht="60" x14ac:dyDescent="0.25">
      <c r="A739" s="70"/>
      <c r="B739" s="70"/>
      <c r="C739" s="23" t="s">
        <v>14</v>
      </c>
      <c r="D739" s="15" t="s">
        <v>983</v>
      </c>
      <c r="E739" s="83"/>
      <c r="F739" s="76"/>
      <c r="G739" s="60" t="s">
        <v>19</v>
      </c>
      <c r="H739" s="2" t="str">
        <f t="shared" ref="H739:H802" si="389">IFERROR(IF(AND(NOT(ISERROR(LEFT(D739,FIND(")",D739)-1)*1)),ISERROR(FIND("-",LEFT(D739,FIND(")",D739)-1))),EXACT(RIGHT(LEFT(D739,FIND(" ",D739)),LEN(LEFT(D739,FIND(" ",D739)))-FIND(")",D739)+1),") ")),SUBSTITUTE("label define "&amp;LOWER(B738)&amp;"val "&amp;SUBSTITUTE(SUBSTITUTE(SUBSTITUTE(SUBSTITUTE(D739,CHAR(34),"*"),") "," "&amp;CHAR(34))," "&amp;CHAR(10),CHAR(10)),CHAR(10),CHAR(34)&amp;" ")&amp;CHAR(34),"&lt;.m&gt;","-88"),""),"")</f>
        <v>label define hlth_mhchld3val 1 "Show changes in eating behaviors, such as eating more or less than normal, or became extremely picky?"  -99 "Question seen but category not selected" -88  "Missing / Did not report"</v>
      </c>
    </row>
    <row r="740" spans="1:8" x14ac:dyDescent="0.25">
      <c r="A740" s="70"/>
      <c r="B740" s="70"/>
      <c r="C740" s="23" t="s">
        <v>17</v>
      </c>
      <c r="D740" s="51" t="s">
        <v>466</v>
      </c>
      <c r="E740" s="83"/>
      <c r="F740" s="76"/>
      <c r="G740" s="60" t="s">
        <v>19</v>
      </c>
      <c r="H740" s="2" t="str">
        <f t="shared" si="377"/>
        <v>label values hlth_mhchld3 hlth_mhchld3val</v>
      </c>
    </row>
    <row r="741" spans="1:8" x14ac:dyDescent="0.25">
      <c r="A741" s="71"/>
      <c r="B741" s="71"/>
      <c r="C741" s="24" t="s">
        <v>20</v>
      </c>
      <c r="D741" s="18"/>
      <c r="E741" s="83"/>
      <c r="F741" s="76"/>
      <c r="G741" s="61" t="s">
        <v>19</v>
      </c>
      <c r="H741" s="2" t="str">
        <f t="shared" ref="H741" si="390">SUBSTITUTE(SUBSTITUTE(SUBSTITUTE(SUBSTITUTE(TRIM("notes "&amp;LOWER(B738)&amp;": "&amp;IF(OR(ISBLANK(E738),E738="",E738=0),"[No question wording available]",E738)&amp;" "&amp;C740&amp;": "&amp;D740&amp;IF(NOT(OR(ISBLANK(D741),D741="",D741=0)),"; "&amp;C741&amp;": "&amp;D741,""))," "&amp;CHAR(10),CHAR(10)),CHAR(10)," ")," "&amp;CHAR(13),CHAR(13)),CHAR(13)," ")</f>
        <v>notes hlth_mhchld3: Think about all of the children living in your household. In the past 4 weeks, did any of these children seem to: Select all that apply Universe: If HHLD_NUMKID &gt; 0</v>
      </c>
    </row>
    <row r="742" spans="1:8" x14ac:dyDescent="0.25">
      <c r="A742" s="69" t="s">
        <v>722</v>
      </c>
      <c r="B742" s="69" t="s">
        <v>723</v>
      </c>
      <c r="C742" s="22" t="s">
        <v>4</v>
      </c>
      <c r="D742" s="13" t="s">
        <v>990</v>
      </c>
      <c r="E742" s="83" t="s">
        <v>716</v>
      </c>
      <c r="F742" s="76" t="s">
        <v>84</v>
      </c>
      <c r="G742" s="36" t="s">
        <v>272</v>
      </c>
      <c r="H742" s="2" t="str">
        <f t="shared" si="373"/>
        <v>label variable hlth_mhchld4 "Children's feelings"</v>
      </c>
    </row>
    <row r="743" spans="1:8" ht="45" x14ac:dyDescent="0.25">
      <c r="A743" s="70"/>
      <c r="B743" s="70"/>
      <c r="C743" s="23" t="s">
        <v>14</v>
      </c>
      <c r="D743" s="15" t="s">
        <v>984</v>
      </c>
      <c r="E743" s="83"/>
      <c r="F743" s="76"/>
      <c r="G743" s="60" t="s">
        <v>19</v>
      </c>
      <c r="H743" s="2" t="str">
        <f t="shared" ref="H743:H806" si="391">IFERROR(IF(AND(NOT(ISERROR(LEFT(D743,FIND(")",D743)-1)*1)),ISERROR(FIND("-",LEFT(D743,FIND(")",D743)-1))),EXACT(RIGHT(LEFT(D743,FIND(" ",D743)),LEN(LEFT(D743,FIND(" ",D743)))-FIND(")",D743)+1),") ")),SUBSTITUTE("label define "&amp;LOWER(B742)&amp;"val "&amp;SUBSTITUTE(SUBSTITUTE(SUBSTITUTE(SUBSTITUTE(D743,CHAR(34),"*"),") "," "&amp;CHAR(34))," "&amp;CHAR(10),CHAR(10)),CHAR(10),CHAR(34)&amp;" ")&amp;CHAR(34),"&lt;.m&gt;","-88"),""),"")</f>
        <v>label define hlth_mhchld4val 1 "Show changes in their ability to stay focused, such as becoming easily distracted? " -99 "Question seen but category not selected" -88  "Missing / Did not report"</v>
      </c>
    </row>
    <row r="744" spans="1:8" x14ac:dyDescent="0.25">
      <c r="A744" s="70"/>
      <c r="B744" s="70"/>
      <c r="C744" s="23" t="s">
        <v>17</v>
      </c>
      <c r="D744" s="15" t="s">
        <v>466</v>
      </c>
      <c r="E744" s="83"/>
      <c r="F744" s="76"/>
      <c r="G744" s="60" t="s">
        <v>19</v>
      </c>
      <c r="H744" s="2" t="str">
        <f t="shared" si="377"/>
        <v>label values hlth_mhchld4 hlth_mhchld4val</v>
      </c>
    </row>
    <row r="745" spans="1:8" x14ac:dyDescent="0.25">
      <c r="A745" s="71"/>
      <c r="B745" s="71"/>
      <c r="C745" s="24" t="s">
        <v>20</v>
      </c>
      <c r="D745" s="18"/>
      <c r="E745" s="83"/>
      <c r="F745" s="76"/>
      <c r="G745" s="61" t="s">
        <v>19</v>
      </c>
      <c r="H745" s="2" t="str">
        <f t="shared" ref="H745" si="392">SUBSTITUTE(SUBSTITUTE(SUBSTITUTE(SUBSTITUTE(TRIM("notes "&amp;LOWER(B742)&amp;": "&amp;IF(OR(ISBLANK(E742),E742="",E742=0),"[No question wording available]",E742)&amp;" "&amp;C744&amp;": "&amp;D744&amp;IF(NOT(OR(ISBLANK(D745),D745="",D745=0)),"; "&amp;C745&amp;": "&amp;D745,""))," "&amp;CHAR(10),CHAR(10)),CHAR(10)," ")," "&amp;CHAR(13),CHAR(13)),CHAR(13)," ")</f>
        <v>notes hlth_mhchld4: Think about all of the children living in your household. In the past 4 weeks, did any of these children seem to: Select all that apply Universe: If HHLD_NUMKID &gt; 0</v>
      </c>
    </row>
    <row r="746" spans="1:8" x14ac:dyDescent="0.25">
      <c r="A746" s="69" t="s">
        <v>724</v>
      </c>
      <c r="B746" s="69" t="s">
        <v>725</v>
      </c>
      <c r="C746" s="22" t="s">
        <v>4</v>
      </c>
      <c r="D746" s="13" t="s">
        <v>990</v>
      </c>
      <c r="E746" s="83" t="s">
        <v>716</v>
      </c>
      <c r="F746" s="76" t="s">
        <v>84</v>
      </c>
      <c r="G746" s="36" t="s">
        <v>272</v>
      </c>
      <c r="H746" s="2" t="str">
        <f t="shared" si="373"/>
        <v>label variable hlth_mhchld5 "Children's feelings"</v>
      </c>
    </row>
    <row r="747" spans="1:8" ht="45" x14ac:dyDescent="0.25">
      <c r="A747" s="70"/>
      <c r="B747" s="70"/>
      <c r="C747" s="23" t="s">
        <v>14</v>
      </c>
      <c r="D747" s="15" t="s">
        <v>985</v>
      </c>
      <c r="E747" s="83"/>
      <c r="F747" s="76"/>
      <c r="G747" s="60" t="s">
        <v>19</v>
      </c>
      <c r="H747" s="2" t="str">
        <f t="shared" ref="H747:H810" si="393">IFERROR(IF(AND(NOT(ISERROR(LEFT(D747,FIND(")",D747)-1)*1)),ISERROR(FIND("-",LEFT(D747,FIND(")",D747)-1))),EXACT(RIGHT(LEFT(D747,FIND(" ",D747)),LEN(LEFT(D747,FIND(" ",D747)))-FIND(")",D747)+1),") ")),SUBSTITUTE("label define "&amp;LOWER(B746)&amp;"val "&amp;SUBSTITUTE(SUBSTITUTE(SUBSTITUTE(SUBSTITUTE(D747,CHAR(34),"*"),") "," "&amp;CHAR(34))," "&amp;CHAR(10),CHAR(10)),CHAR(10),CHAR(34)&amp;" ")&amp;CHAR(34),"&lt;.m&gt;","-88"),""),"")</f>
        <v>label define hlth_mhchld5val 1 "Show unusual anger or outbursts?"  -99 "Question seen but category not selected" -88  "Missing / Did not report"</v>
      </c>
    </row>
    <row r="748" spans="1:8" x14ac:dyDescent="0.25">
      <c r="A748" s="70"/>
      <c r="B748" s="70"/>
      <c r="C748" s="23" t="s">
        <v>17</v>
      </c>
      <c r="D748" s="15" t="s">
        <v>717</v>
      </c>
      <c r="E748" s="83"/>
      <c r="F748" s="76"/>
      <c r="G748" s="60" t="s">
        <v>19</v>
      </c>
      <c r="H748" s="2" t="str">
        <f t="shared" si="377"/>
        <v>label values hlth_mhchld5 hlth_mhchld5val</v>
      </c>
    </row>
    <row r="749" spans="1:8" x14ac:dyDescent="0.25">
      <c r="A749" s="71"/>
      <c r="B749" s="71"/>
      <c r="C749" s="24" t="s">
        <v>20</v>
      </c>
      <c r="D749" s="18"/>
      <c r="E749" s="83"/>
      <c r="F749" s="76"/>
      <c r="G749" s="61" t="s">
        <v>19</v>
      </c>
      <c r="H749" s="2" t="str">
        <f t="shared" ref="H749" si="394">SUBSTITUTE(SUBSTITUTE(SUBSTITUTE(SUBSTITUTE(TRIM("notes "&amp;LOWER(B746)&amp;": "&amp;IF(OR(ISBLANK(E746),E746="",E746=0),"[No question wording available]",E746)&amp;" "&amp;C748&amp;": "&amp;D748&amp;IF(NOT(OR(ISBLANK(D749),D749="",D749=0)),"; "&amp;C749&amp;": "&amp;D749,""))," "&amp;CHAR(10),CHAR(10)),CHAR(10)," ")," "&amp;CHAR(13),CHAR(13)),CHAR(13)," ")</f>
        <v>notes hlth_mhchld5: Think about all of the children living in your household. In the past 4 weeks, did any of these children seem to: Select all that apply Universe: All persons born before 2005, If D11 &gt;0</v>
      </c>
    </row>
    <row r="750" spans="1:8" x14ac:dyDescent="0.25">
      <c r="A750" s="69" t="s">
        <v>726</v>
      </c>
      <c r="B750" s="69" t="s">
        <v>727</v>
      </c>
      <c r="C750" s="22" t="s">
        <v>4</v>
      </c>
      <c r="D750" s="21" t="s">
        <v>990</v>
      </c>
      <c r="E750" s="83" t="s">
        <v>716</v>
      </c>
      <c r="F750" s="76" t="s">
        <v>84</v>
      </c>
      <c r="G750" s="36" t="s">
        <v>272</v>
      </c>
      <c r="H750" s="2" t="str">
        <f t="shared" si="373"/>
        <v>label variable hlth_mhchld6 "Children's feelings"</v>
      </c>
    </row>
    <row r="751" spans="1:8" ht="45" x14ac:dyDescent="0.25">
      <c r="A751" s="70"/>
      <c r="B751" s="70"/>
      <c r="C751" s="23" t="s">
        <v>14</v>
      </c>
      <c r="D751" s="15" t="s">
        <v>987</v>
      </c>
      <c r="E751" s="83"/>
      <c r="F751" s="76"/>
      <c r="G751" s="60" t="s">
        <v>19</v>
      </c>
      <c r="H751" s="2" t="str">
        <f t="shared" ref="H751:H814" si="395">IFERROR(IF(AND(NOT(ISERROR(LEFT(D751,FIND(")",D751)-1)*1)),ISERROR(FIND("-",LEFT(D751,FIND(")",D751)-1))),EXACT(RIGHT(LEFT(D751,FIND(" ",D751)),LEN(LEFT(D751,FIND(" ",D751)))-FIND(")",D751)+1),") ")),SUBSTITUTE("label define "&amp;LOWER(B750)&amp;"val "&amp;SUBSTITUTE(SUBSTITUTE(SUBSTITUTE(SUBSTITUTE(D751,CHAR(34),"*"),") "," "&amp;CHAR(34))," "&amp;CHAR(10),CHAR(10)),CHAR(10),CHAR(34)&amp;" ")&amp;CHAR(34),"&lt;.m&gt;","-88"),""),"")</f>
        <v>label define hlth_mhchld6val 1 "Engage in problematic behaviors such as lying, cheating, stealing, or bullying? " -99 "Question seen but category not selected" -88  "Missing / Did not report"</v>
      </c>
    </row>
    <row r="752" spans="1:8" x14ac:dyDescent="0.25">
      <c r="A752" s="70"/>
      <c r="B752" s="70"/>
      <c r="C752" s="23" t="s">
        <v>17</v>
      </c>
      <c r="D752" s="15" t="s">
        <v>466</v>
      </c>
      <c r="E752" s="83"/>
      <c r="F752" s="76"/>
      <c r="G752" s="60" t="s">
        <v>19</v>
      </c>
      <c r="H752" s="2" t="str">
        <f t="shared" si="377"/>
        <v>label values hlth_mhchld6 hlth_mhchld6val</v>
      </c>
    </row>
    <row r="753" spans="1:8" x14ac:dyDescent="0.25">
      <c r="A753" s="71"/>
      <c r="B753" s="71"/>
      <c r="C753" s="24" t="s">
        <v>20</v>
      </c>
      <c r="D753" s="18"/>
      <c r="E753" s="83"/>
      <c r="F753" s="76"/>
      <c r="G753" s="61" t="s">
        <v>19</v>
      </c>
      <c r="H753" s="2" t="str">
        <f t="shared" ref="H753" si="396">SUBSTITUTE(SUBSTITUTE(SUBSTITUTE(SUBSTITUTE(TRIM("notes "&amp;LOWER(B750)&amp;": "&amp;IF(OR(ISBLANK(E750),E750="",E750=0),"[No question wording available]",E750)&amp;" "&amp;C752&amp;": "&amp;D752&amp;IF(NOT(OR(ISBLANK(D753),D753="",D753=0)),"; "&amp;C753&amp;": "&amp;D753,""))," "&amp;CHAR(10),CHAR(10)),CHAR(10)," ")," "&amp;CHAR(13),CHAR(13)),CHAR(13)," ")</f>
        <v>notes hlth_mhchld6: Think about all of the children living in your household. In the past 4 weeks, did any of these children seem to: Select all that apply Universe: If HHLD_NUMKID &gt; 0</v>
      </c>
    </row>
    <row r="754" spans="1:8" x14ac:dyDescent="0.25">
      <c r="A754" s="69" t="s">
        <v>728</v>
      </c>
      <c r="B754" s="69" t="s">
        <v>729</v>
      </c>
      <c r="C754" s="22" t="s">
        <v>4</v>
      </c>
      <c r="D754" s="13" t="s">
        <v>990</v>
      </c>
      <c r="E754" s="83" t="s">
        <v>716</v>
      </c>
      <c r="F754" s="76" t="s">
        <v>84</v>
      </c>
      <c r="G754" s="36" t="s">
        <v>272</v>
      </c>
      <c r="H754" s="2" t="str">
        <f t="shared" si="373"/>
        <v>label variable hlth_mhchld7 "Children's feelings"</v>
      </c>
    </row>
    <row r="755" spans="1:8" ht="45" x14ac:dyDescent="0.25">
      <c r="A755" s="70"/>
      <c r="B755" s="70"/>
      <c r="C755" s="23" t="s">
        <v>14</v>
      </c>
      <c r="D755" s="15" t="s">
        <v>986</v>
      </c>
      <c r="E755" s="83"/>
      <c r="F755" s="76"/>
      <c r="G755" s="60" t="s">
        <v>19</v>
      </c>
      <c r="H755" s="2" t="str">
        <f t="shared" ref="H755:H818" si="397">IFERROR(IF(AND(NOT(ISERROR(LEFT(D755,FIND(")",D755)-1)*1)),ISERROR(FIND("-",LEFT(D755,FIND(")",D755)-1))),EXACT(RIGHT(LEFT(D755,FIND(" ",D755)),LEN(LEFT(D755,FIND(" ",D755)))-FIND(")",D755)+1),") ")),SUBSTITUTE("label define "&amp;LOWER(B754)&amp;"val "&amp;SUBSTITUTE(SUBSTITUTE(SUBSTITUTE(SUBSTITUTE(D755,CHAR(34),"*"),") "," "&amp;CHAR(34))," "&amp;CHAR(10),CHAR(10)),CHAR(10),CHAR(34)&amp;" ")&amp;CHAR(34),"&lt;.m&gt;","-88"),""),"")</f>
        <v>label define hlth_mhchld7val 1 "Behave in ways that they’ve previously outgrown, such as thumb sucking or wetting the bed?"  -99 "Question seen but category not selected" -88  "Missing / Did not report"</v>
      </c>
    </row>
    <row r="756" spans="1:8" x14ac:dyDescent="0.25">
      <c r="A756" s="70"/>
      <c r="B756" s="70"/>
      <c r="C756" s="23" t="s">
        <v>17</v>
      </c>
      <c r="D756" s="15" t="s">
        <v>466</v>
      </c>
      <c r="E756" s="83"/>
      <c r="F756" s="76"/>
      <c r="G756" s="60" t="s">
        <v>19</v>
      </c>
      <c r="H756" s="2" t="str">
        <f t="shared" si="377"/>
        <v>label values hlth_mhchld7 hlth_mhchld7val</v>
      </c>
    </row>
    <row r="757" spans="1:8" x14ac:dyDescent="0.25">
      <c r="A757" s="71"/>
      <c r="B757" s="71"/>
      <c r="C757" s="24" t="s">
        <v>20</v>
      </c>
      <c r="D757" s="18"/>
      <c r="E757" s="83"/>
      <c r="F757" s="76"/>
      <c r="G757" s="61" t="s">
        <v>19</v>
      </c>
      <c r="H757" s="2" t="str">
        <f t="shared" ref="H757" si="398">SUBSTITUTE(SUBSTITUTE(SUBSTITUTE(SUBSTITUTE(TRIM("notes "&amp;LOWER(B754)&amp;": "&amp;IF(OR(ISBLANK(E754),E754="",E754=0),"[No question wording available]",E754)&amp;" "&amp;C756&amp;": "&amp;D756&amp;IF(NOT(OR(ISBLANK(D757),D757="",D757=0)),"; "&amp;C757&amp;": "&amp;D757,""))," "&amp;CHAR(10),CHAR(10)),CHAR(10)," ")," "&amp;CHAR(13),CHAR(13)),CHAR(13)," ")</f>
        <v>notes hlth_mhchld7: Think about all of the children living in your household. In the past 4 weeks, did any of these children seem to: Select all that apply Universe: If HHLD_NUMKID &gt; 0</v>
      </c>
    </row>
    <row r="758" spans="1:8" x14ac:dyDescent="0.25">
      <c r="A758" s="69" t="s">
        <v>730</v>
      </c>
      <c r="B758" s="69" t="s">
        <v>731</v>
      </c>
      <c r="C758" s="22" t="s">
        <v>4</v>
      </c>
      <c r="D758" s="13" t="s">
        <v>990</v>
      </c>
      <c r="E758" s="83" t="s">
        <v>716</v>
      </c>
      <c r="F758" s="76" t="s">
        <v>84</v>
      </c>
      <c r="G758" s="36" t="s">
        <v>272</v>
      </c>
      <c r="H758" s="2" t="str">
        <f t="shared" si="373"/>
        <v>label variable hlth_mhchld8 "Children's feelings"</v>
      </c>
    </row>
    <row r="759" spans="1:8" ht="45" x14ac:dyDescent="0.25">
      <c r="A759" s="70"/>
      <c r="B759" s="70"/>
      <c r="C759" s="23" t="s">
        <v>14</v>
      </c>
      <c r="D759" s="15" t="s">
        <v>988</v>
      </c>
      <c r="E759" s="83"/>
      <c r="F759" s="76"/>
      <c r="G759" s="60" t="s">
        <v>19</v>
      </c>
      <c r="H759" s="2" t="str">
        <f t="shared" ref="H759:H822" si="399">IFERROR(IF(AND(NOT(ISERROR(LEFT(D759,FIND(")",D759)-1)*1)),ISERROR(FIND("-",LEFT(D759,FIND(")",D759)-1))),EXACT(RIGHT(LEFT(D759,FIND(" ",D759)),LEN(LEFT(D759,FIND(" ",D759)))-FIND(")",D759)+1),") ")),SUBSTITUTE("label define "&amp;LOWER(B758)&amp;"val "&amp;SUBSTITUTE(SUBSTITUTE(SUBSTITUTE(SUBSTITUTE(D759,CHAR(34),"*"),") "," "&amp;CHAR(34))," "&amp;CHAR(10),CHAR(10)),CHAR(10),CHAR(34)&amp;" ")&amp;CHAR(34),"&lt;.m&gt;","-88"),""),"")</f>
        <v>label define hlth_mhchld8val 1 "Complain of physical pain with no medical issue such as stomach aches or pains? " -99 "Question seen but category not selected" -88  "Missing / Did not report"</v>
      </c>
    </row>
    <row r="760" spans="1:8" x14ac:dyDescent="0.25">
      <c r="A760" s="70"/>
      <c r="B760" s="70"/>
      <c r="C760" s="23" t="s">
        <v>17</v>
      </c>
      <c r="D760" s="15" t="s">
        <v>466</v>
      </c>
      <c r="E760" s="83"/>
      <c r="F760" s="76"/>
      <c r="G760" s="60" t="s">
        <v>19</v>
      </c>
      <c r="H760" s="2" t="str">
        <f t="shared" si="377"/>
        <v>label values hlth_mhchld8 hlth_mhchld8val</v>
      </c>
    </row>
    <row r="761" spans="1:8" x14ac:dyDescent="0.25">
      <c r="A761" s="71"/>
      <c r="B761" s="71"/>
      <c r="C761" s="24" t="s">
        <v>20</v>
      </c>
      <c r="D761" s="18"/>
      <c r="E761" s="83"/>
      <c r="F761" s="76"/>
      <c r="G761" s="61" t="s">
        <v>19</v>
      </c>
      <c r="H761" s="2" t="str">
        <f t="shared" ref="H761" si="400">SUBSTITUTE(SUBSTITUTE(SUBSTITUTE(SUBSTITUTE(TRIM("notes "&amp;LOWER(B758)&amp;": "&amp;IF(OR(ISBLANK(E758),E758="",E758=0),"[No question wording available]",E758)&amp;" "&amp;C760&amp;": "&amp;D760&amp;IF(NOT(OR(ISBLANK(D761),D761="",D761=0)),"; "&amp;C761&amp;": "&amp;D761,""))," "&amp;CHAR(10),CHAR(10)),CHAR(10)," ")," "&amp;CHAR(13),CHAR(13)),CHAR(13)," ")</f>
        <v>notes hlth_mhchld8: Think about all of the children living in your household. In the past 4 weeks, did any of these children seem to: Select all that apply Universe: If HHLD_NUMKID &gt; 0</v>
      </c>
    </row>
    <row r="762" spans="1:8" x14ac:dyDescent="0.25">
      <c r="A762" s="69" t="s">
        <v>732</v>
      </c>
      <c r="B762" s="69" t="s">
        <v>733</v>
      </c>
      <c r="C762" s="22" t="s">
        <v>4</v>
      </c>
      <c r="D762" s="13" t="s">
        <v>990</v>
      </c>
      <c r="E762" s="83" t="s">
        <v>716</v>
      </c>
      <c r="F762" s="76" t="s">
        <v>84</v>
      </c>
      <c r="G762" s="36" t="s">
        <v>272</v>
      </c>
      <c r="H762" s="2" t="str">
        <f t="shared" si="373"/>
        <v>label variable hlth_mhchld9 "Children's feelings"</v>
      </c>
    </row>
    <row r="763" spans="1:8" ht="45" x14ac:dyDescent="0.25">
      <c r="A763" s="70"/>
      <c r="B763" s="70"/>
      <c r="C763" s="23" t="s">
        <v>14</v>
      </c>
      <c r="D763" s="15" t="s">
        <v>989</v>
      </c>
      <c r="E763" s="83"/>
      <c r="F763" s="76"/>
      <c r="G763" s="60" t="s">
        <v>19</v>
      </c>
      <c r="H763" s="2" t="str">
        <f t="shared" ref="H763:H826" si="401">IFERROR(IF(AND(NOT(ISERROR(LEFT(D763,FIND(")",D763)-1)*1)),ISERROR(FIND("-",LEFT(D763,FIND(")",D763)-1))),EXACT(RIGHT(LEFT(D763,FIND(" ",D763)),LEN(LEFT(D763,FIND(" ",D763)))-FIND(")",D763)+1),") ")),SUBSTITUTE("label define "&amp;LOWER(B762)&amp;"val "&amp;SUBSTITUTE(SUBSTITUTE(SUBSTITUTE(SUBSTITUTE(D763,CHAR(34),"*"),") "," "&amp;CHAR(34))," "&amp;CHAR(10),CHAR(10)),CHAR(10),CHAR(34)&amp;" ")&amp;CHAR(34),"&lt;.m&gt;","-88"),""),"")</f>
        <v>label define hlth_mhchld9val 1 "None of the children in my household exhibited any of these behaviors?" -99 "Question seen but category not selected" -88  "Missing / Did not report"</v>
      </c>
    </row>
    <row r="764" spans="1:8" x14ac:dyDescent="0.25">
      <c r="A764" s="70"/>
      <c r="B764" s="70"/>
      <c r="C764" s="23" t="s">
        <v>17</v>
      </c>
      <c r="D764" s="15" t="s">
        <v>466</v>
      </c>
      <c r="E764" s="83"/>
      <c r="F764" s="76"/>
      <c r="G764" s="60" t="s">
        <v>19</v>
      </c>
      <c r="H764" s="2" t="str">
        <f t="shared" si="377"/>
        <v>label values hlth_mhchld9 hlth_mhchld9val</v>
      </c>
    </row>
    <row r="765" spans="1:8" x14ac:dyDescent="0.25">
      <c r="A765" s="71"/>
      <c r="B765" s="71"/>
      <c r="C765" s="24" t="s">
        <v>20</v>
      </c>
      <c r="D765" s="18"/>
      <c r="E765" s="83"/>
      <c r="F765" s="76"/>
      <c r="G765" s="61" t="s">
        <v>19</v>
      </c>
      <c r="H765" s="2" t="str">
        <f t="shared" ref="H765" si="402">SUBSTITUTE(SUBSTITUTE(SUBSTITUTE(SUBSTITUTE(TRIM("notes "&amp;LOWER(B762)&amp;": "&amp;IF(OR(ISBLANK(E762),E762="",E762=0),"[No question wording available]",E762)&amp;" "&amp;C764&amp;": "&amp;D764&amp;IF(NOT(OR(ISBLANK(D765),D765="",D765=0)),"; "&amp;C765&amp;": "&amp;D765,""))," "&amp;CHAR(10),CHAR(10)),CHAR(10)," ")," "&amp;CHAR(13),CHAR(13)),CHAR(13)," ")</f>
        <v>notes hlth_mhchld9: Think about all of the children living in your household. In the past 4 weeks, did any of these children seem to: Select all that apply Universe: If HHLD_NUMKID &gt; 0</v>
      </c>
    </row>
    <row r="766" spans="1:8" ht="30" x14ac:dyDescent="0.25">
      <c r="A766" s="69" t="s">
        <v>734</v>
      </c>
      <c r="B766" s="69" t="s">
        <v>735</v>
      </c>
      <c r="C766" s="22" t="s">
        <v>4</v>
      </c>
      <c r="D766" s="13" t="s">
        <v>736</v>
      </c>
      <c r="E766" s="83" t="s">
        <v>737</v>
      </c>
      <c r="F766" s="76" t="s">
        <v>738</v>
      </c>
      <c r="G766" s="59" t="s">
        <v>13</v>
      </c>
      <c r="H766" s="2" t="str">
        <f t="shared" si="373"/>
        <v>label variable hlthins1 "Health Insurance Coverage- Insurance through a current or former employer or union (through yourself or another family member)"</v>
      </c>
    </row>
    <row r="767" spans="1:8" ht="75" x14ac:dyDescent="0.25">
      <c r="A767" s="70"/>
      <c r="B767" s="70"/>
      <c r="C767" s="23" t="s">
        <v>14</v>
      </c>
      <c r="D767" s="15" t="s">
        <v>739</v>
      </c>
      <c r="E767" s="83"/>
      <c r="F767" s="76"/>
      <c r="G767" s="60" t="s">
        <v>19</v>
      </c>
      <c r="H767" s="2" t="str">
        <f t="shared" ref="H767:H830" si="403">IFERROR(IF(AND(NOT(ISERROR(LEFT(D767,FIND(")",D767)-1)*1)),ISERROR(FIND("-",LEFT(D767,FIND(")",D767)-1))),EXACT(RIGHT(LEFT(D767,FIND(" ",D767)),LEN(LEFT(D767,FIND(" ",D767)))-FIND(")",D767)+1),") ")),SUBSTITUTE("label define "&amp;LOWER(B766)&amp;"val "&amp;SUBSTITUTE(SUBSTITUTE(SUBSTITUTE(SUBSTITUTE(D767,CHAR(34),"*"),") "," "&amp;CHAR(34))," "&amp;CHAR(10),CHAR(10)),CHAR(10),CHAR(34)&amp;" ")&amp;CHAR(34),"&lt;.m&gt;","-88"),""),"")</f>
        <v>label define hlthins1val 1 "Category marked- Insurance through a current or former employer or union (through yourself or another family member "" 2 "Category marked *No*" -99 "Question seen but category not selected" -88 "Missing / Did not report"</v>
      </c>
    </row>
    <row r="768" spans="1:8" x14ac:dyDescent="0.25">
      <c r="A768" s="70"/>
      <c r="B768" s="70"/>
      <c r="C768" s="23" t="s">
        <v>17</v>
      </c>
      <c r="D768" s="15" t="s">
        <v>18</v>
      </c>
      <c r="E768" s="83"/>
      <c r="F768" s="76"/>
      <c r="G768" s="60" t="s">
        <v>19</v>
      </c>
      <c r="H768" s="2" t="str">
        <f t="shared" si="377"/>
        <v>label values hlthins1 hlthins1val</v>
      </c>
    </row>
    <row r="769" spans="1:8" x14ac:dyDescent="0.25">
      <c r="A769" s="71"/>
      <c r="B769" s="71"/>
      <c r="C769" s="24" t="s">
        <v>20</v>
      </c>
      <c r="D769" s="18"/>
      <c r="E769" s="83"/>
      <c r="F769" s="76"/>
      <c r="G769" s="61" t="s">
        <v>19</v>
      </c>
      <c r="H769" s="2" t="str">
        <f t="shared" ref="H769" si="404">SUBSTITUTE(SUBSTITUTE(SUBSTITUTE(SUBSTITUTE(TRIM("notes "&amp;LOWER(B766)&amp;": "&amp;IF(OR(ISBLANK(E766),E766="",E766=0),"[No question wording available]",E766)&amp;" "&amp;C768&amp;": "&amp;D768&amp;IF(NOT(OR(ISBLANK(D769),D769="",D769=0)),"; "&amp;C769&amp;": "&amp;D769,""))," "&amp;CHAR(10),CHAR(10)),CHAR(10)," ")," "&amp;CHAR(13),CHAR(13)),CHAR(13)," ")</f>
        <v>notes hlthins1: Are you currently covered by any of the following types of health insurance or health coverage plans? Mark Yes or No for each. - Insurance through a current or former employer or union (through yourself or another family member) Universe: All persons born before 2005</v>
      </c>
    </row>
    <row r="770" spans="1:8" ht="30" x14ac:dyDescent="0.25">
      <c r="A770" s="69" t="s">
        <v>740</v>
      </c>
      <c r="B770" s="69" t="s">
        <v>741</v>
      </c>
      <c r="C770" s="22" t="s">
        <v>4</v>
      </c>
      <c r="D770" s="13" t="s">
        <v>742</v>
      </c>
      <c r="E770" s="83" t="s">
        <v>743</v>
      </c>
      <c r="F770" s="76" t="s">
        <v>738</v>
      </c>
      <c r="G770" s="59" t="s">
        <v>13</v>
      </c>
      <c r="H770" s="2" t="str">
        <f t="shared" si="373"/>
        <v>label variable hlthins2 "Health Insurance Coverage- Insurance purchased directly from an insurance company, including marketplace coverage (through yourself or another family member)"</v>
      </c>
    </row>
    <row r="771" spans="1:8" ht="75" x14ac:dyDescent="0.25">
      <c r="A771" s="70"/>
      <c r="B771" s="70"/>
      <c r="C771" s="23" t="s">
        <v>14</v>
      </c>
      <c r="D771" s="15" t="s">
        <v>744</v>
      </c>
      <c r="E771" s="83"/>
      <c r="F771" s="76"/>
      <c r="G771" s="60" t="s">
        <v>19</v>
      </c>
      <c r="H771" s="2" t="str">
        <f t="shared" ref="H771:H834" si="405">IFERROR(IF(AND(NOT(ISERROR(LEFT(D771,FIND(")",D771)-1)*1)),ISERROR(FIND("-",LEFT(D771,FIND(")",D771)-1))),EXACT(RIGHT(LEFT(D771,FIND(" ",D771)),LEN(LEFT(D771,FIND(" ",D771)))-FIND(")",D771)+1),") ")),SUBSTITUTE("label define "&amp;LOWER(B770)&amp;"val "&amp;SUBSTITUTE(SUBSTITUTE(SUBSTITUTE(SUBSTITUTE(D771,CHAR(34),"*"),") "," "&amp;CHAR(34))," "&amp;CHAR(10),CHAR(10)),CHAR(10),CHAR(34)&amp;" ")&amp;CHAR(34),"&lt;.m&gt;","-88"),""),"")</f>
        <v>label define hlthins2val 1 "Category marked-Insurance purchased directly from an insurance company, including marketplace coverage (through yourself or another family member "" 2 "Category marked *No*" -99 "Question seen but category not selected" -88 "Missing / Did not report"</v>
      </c>
    </row>
    <row r="772" spans="1:8" x14ac:dyDescent="0.25">
      <c r="A772" s="70"/>
      <c r="B772" s="70"/>
      <c r="C772" s="23" t="s">
        <v>17</v>
      </c>
      <c r="D772" s="15" t="s">
        <v>18</v>
      </c>
      <c r="E772" s="83"/>
      <c r="F772" s="76"/>
      <c r="G772" s="60" t="s">
        <v>19</v>
      </c>
      <c r="H772" s="2" t="str">
        <f t="shared" si="377"/>
        <v>label values hlthins2 hlthins2val</v>
      </c>
    </row>
    <row r="773" spans="1:8" x14ac:dyDescent="0.25">
      <c r="A773" s="71"/>
      <c r="B773" s="71"/>
      <c r="C773" s="23" t="s">
        <v>20</v>
      </c>
      <c r="D773" s="18"/>
      <c r="E773" s="83"/>
      <c r="F773" s="76"/>
      <c r="G773" s="61" t="s">
        <v>19</v>
      </c>
      <c r="H773" s="2" t="str">
        <f t="shared" ref="H773" si="406">SUBSTITUTE(SUBSTITUTE(SUBSTITUTE(SUBSTITUTE(TRIM("notes "&amp;LOWER(B770)&amp;": "&amp;IF(OR(ISBLANK(E770),E770="",E770=0),"[No question wording available]",E770)&amp;" "&amp;C772&amp;": "&amp;D772&amp;IF(NOT(OR(ISBLANK(D773),D773="",D773=0)),"; "&amp;C773&amp;": "&amp;D773,""))," "&amp;CHAR(10),CHAR(10)),CHAR(10)," ")," "&amp;CHAR(13),CHAR(13)),CHAR(13)," ")</f>
        <v>notes hlthins2: Are you currently covered by any of the following types of health insurance or health coverage plans? Mark Yes or No for each. - Insurance purchased directly from an insurance company, including marketplace coverage (through yourself or another family member) Universe: All persons born before 2005</v>
      </c>
    </row>
    <row r="774" spans="1:8" x14ac:dyDescent="0.25">
      <c r="A774" s="69" t="s">
        <v>745</v>
      </c>
      <c r="B774" s="69" t="s">
        <v>746</v>
      </c>
      <c r="C774" s="22" t="s">
        <v>4</v>
      </c>
      <c r="D774" s="13" t="s">
        <v>747</v>
      </c>
      <c r="E774" s="83" t="s">
        <v>748</v>
      </c>
      <c r="F774" s="76" t="s">
        <v>738</v>
      </c>
      <c r="G774" s="59" t="s">
        <v>13</v>
      </c>
      <c r="H774" s="2" t="str">
        <f t="shared" ref="H774:H837" si="407">"label variable "&amp;LOWER(B774)&amp;" "&amp;CHAR(34)&amp;D774&amp;CHAR(34)</f>
        <v>label variable hlthins3 "Health Insurance Coverage- Medicare, for people 65 and older, or people with certain disabilities"</v>
      </c>
    </row>
    <row r="775" spans="1:8" ht="60" x14ac:dyDescent="0.25">
      <c r="A775" s="70"/>
      <c r="B775" s="70"/>
      <c r="C775" s="23" t="s">
        <v>14</v>
      </c>
      <c r="D775" s="15" t="s">
        <v>749</v>
      </c>
      <c r="E775" s="83"/>
      <c r="F775" s="76"/>
      <c r="G775" s="60" t="s">
        <v>19</v>
      </c>
      <c r="H775" s="2" t="str">
        <f t="shared" ref="H775:H838" si="408">IFERROR(IF(AND(NOT(ISERROR(LEFT(D775,FIND(")",D775)-1)*1)),ISERROR(FIND("-",LEFT(D775,FIND(")",D775)-1))),EXACT(RIGHT(LEFT(D775,FIND(" ",D775)),LEN(LEFT(D775,FIND(" ",D775)))-FIND(")",D775)+1),") ")),SUBSTITUTE("label define "&amp;LOWER(B774)&amp;"val "&amp;SUBSTITUTE(SUBSTITUTE(SUBSTITUTE(SUBSTITUTE(D775,CHAR(34),"*"),") "," "&amp;CHAR(34))," "&amp;CHAR(10),CHAR(10)),CHAR(10),CHAR(34)&amp;" ")&amp;CHAR(34),"&lt;.m&gt;","-88"),""),"")</f>
        <v>label define hlthins3val 1 "Category marked-Medicare, for people 65 and older, or people with certain disabilities" 2 "Category marked *No*" -99 "Question seen but category not selected" -88 "Missing / Did not report"</v>
      </c>
    </row>
    <row r="776" spans="1:8" x14ac:dyDescent="0.25">
      <c r="A776" s="70"/>
      <c r="B776" s="70"/>
      <c r="C776" s="23" t="s">
        <v>17</v>
      </c>
      <c r="D776" s="15" t="s">
        <v>18</v>
      </c>
      <c r="E776" s="83"/>
      <c r="F776" s="76"/>
      <c r="G776" s="60" t="s">
        <v>19</v>
      </c>
      <c r="H776" s="2" t="str">
        <f t="shared" si="377"/>
        <v>label values hlthins3 hlthins3val</v>
      </c>
    </row>
    <row r="777" spans="1:8" x14ac:dyDescent="0.25">
      <c r="A777" s="71"/>
      <c r="B777" s="71"/>
      <c r="C777" s="24" t="s">
        <v>20</v>
      </c>
      <c r="D777" s="18"/>
      <c r="E777" s="83"/>
      <c r="F777" s="76"/>
      <c r="G777" s="61" t="s">
        <v>19</v>
      </c>
      <c r="H777" s="2" t="str">
        <f t="shared" ref="H777" si="409">SUBSTITUTE(SUBSTITUTE(SUBSTITUTE(SUBSTITUTE(TRIM("notes "&amp;LOWER(B774)&amp;": "&amp;IF(OR(ISBLANK(E774),E774="",E774=0),"[No question wording available]",E774)&amp;" "&amp;C776&amp;": "&amp;D776&amp;IF(NOT(OR(ISBLANK(D777),D777="",D777=0)),"; "&amp;C777&amp;": "&amp;D777,""))," "&amp;CHAR(10),CHAR(10)),CHAR(10)," ")," "&amp;CHAR(13),CHAR(13)),CHAR(13)," ")</f>
        <v>notes hlthins3: Are you currently covered by any of the following types of health insurance or health coverage plans? Mark Yes or No for each. - Medicare, for people 65 and older, or people with certain disabilities Universe: All persons born before 2005</v>
      </c>
    </row>
    <row r="778" spans="1:8" ht="30" x14ac:dyDescent="0.25">
      <c r="A778" s="69" t="s">
        <v>750</v>
      </c>
      <c r="B778" s="69" t="s">
        <v>751</v>
      </c>
      <c r="C778" s="22" t="s">
        <v>4</v>
      </c>
      <c r="D778" s="13" t="s">
        <v>752</v>
      </c>
      <c r="E778" s="83" t="s">
        <v>753</v>
      </c>
      <c r="F778" s="76" t="s">
        <v>738</v>
      </c>
      <c r="G778" s="59" t="s">
        <v>13</v>
      </c>
      <c r="H778" s="2" t="str">
        <f t="shared" si="407"/>
        <v>label variable hlthins4 "Health Insurance Coverage- Medicaid, Medical Assistance, or any kind of government-assistance plan for those with low incomes or a disability"</v>
      </c>
    </row>
    <row r="779" spans="1:8" ht="75" x14ac:dyDescent="0.25">
      <c r="A779" s="70"/>
      <c r="B779" s="70"/>
      <c r="C779" s="23" t="s">
        <v>14</v>
      </c>
      <c r="D779" s="15" t="s">
        <v>754</v>
      </c>
      <c r="E779" s="83"/>
      <c r="F779" s="76"/>
      <c r="G779" s="60" t="s">
        <v>19</v>
      </c>
      <c r="H779" s="2" t="str">
        <f t="shared" ref="H779:H842" si="410">IFERROR(IF(AND(NOT(ISERROR(LEFT(D779,FIND(")",D779)-1)*1)),ISERROR(FIND("-",LEFT(D779,FIND(")",D779)-1))),EXACT(RIGHT(LEFT(D779,FIND(" ",D779)),LEN(LEFT(D779,FIND(" ",D779)))-FIND(")",D779)+1),") ")),SUBSTITUTE("label define "&amp;LOWER(B778)&amp;"val "&amp;SUBSTITUTE(SUBSTITUTE(SUBSTITUTE(SUBSTITUTE(D779,CHAR(34),"*"),") "," "&amp;CHAR(34))," "&amp;CHAR(10),CHAR(10)),CHAR(10),CHAR(34)&amp;" ")&amp;CHAR(34),"&lt;.m&gt;","-88"),""),"")</f>
        <v>label define hlthins4val 1 "Category marked-Medicaid, Medical Assistance, or any kind of government-assistance plan for those with low incomes or a disability" 2 "Category marked *No*" -99 "Question seen but category not selected" -88 "Missing / Did not report"</v>
      </c>
    </row>
    <row r="780" spans="1:8" x14ac:dyDescent="0.25">
      <c r="A780" s="70"/>
      <c r="B780" s="70"/>
      <c r="C780" s="23" t="s">
        <v>17</v>
      </c>
      <c r="D780" s="15" t="s">
        <v>18</v>
      </c>
      <c r="E780" s="83"/>
      <c r="F780" s="76"/>
      <c r="G780" s="60" t="s">
        <v>19</v>
      </c>
      <c r="H780" s="2" t="str">
        <f t="shared" ref="H780:H840" si="411">IF(H779="","","label values "&amp;LOWER(B778)&amp;" "&amp;LOWER(B778)&amp;"val")</f>
        <v>label values hlthins4 hlthins4val</v>
      </c>
    </row>
    <row r="781" spans="1:8" x14ac:dyDescent="0.25">
      <c r="A781" s="71"/>
      <c r="B781" s="71"/>
      <c r="C781" s="24" t="s">
        <v>20</v>
      </c>
      <c r="D781" s="18"/>
      <c r="E781" s="83"/>
      <c r="F781" s="76"/>
      <c r="G781" s="61" t="s">
        <v>19</v>
      </c>
      <c r="H781" s="2" t="str">
        <f t="shared" ref="H781" si="412">SUBSTITUTE(SUBSTITUTE(SUBSTITUTE(SUBSTITUTE(TRIM("notes "&amp;LOWER(B778)&amp;": "&amp;IF(OR(ISBLANK(E778),E778="",E778=0),"[No question wording available]",E778)&amp;" "&amp;C780&amp;": "&amp;D780&amp;IF(NOT(OR(ISBLANK(D781),D781="",D781=0)),"; "&amp;C781&amp;": "&amp;D781,""))," "&amp;CHAR(10),CHAR(10)),CHAR(10)," ")," "&amp;CHAR(13),CHAR(13)),CHAR(13)," ")</f>
        <v>notes hlthins4: Are you currently covered by any of the following types of health insurance or health coverage plans? Mark Yes or No for each. - Medicaid, Medical Assistance, or any kind of government-assistance plan for those with low incomes or a disability Universe: All persons born before 2005</v>
      </c>
    </row>
    <row r="782" spans="1:8" x14ac:dyDescent="0.25">
      <c r="A782" s="69" t="s">
        <v>755</v>
      </c>
      <c r="B782" s="69" t="s">
        <v>756</v>
      </c>
      <c r="C782" s="22" t="s">
        <v>4</v>
      </c>
      <c r="D782" s="13" t="s">
        <v>757</v>
      </c>
      <c r="E782" s="83" t="s">
        <v>758</v>
      </c>
      <c r="F782" s="76" t="s">
        <v>738</v>
      </c>
      <c r="G782" s="59" t="s">
        <v>13</v>
      </c>
      <c r="H782" s="2" t="str">
        <f t="shared" si="407"/>
        <v>label variable hlthins5 "Health Insurance Coverage- TRICARE or other military health care"</v>
      </c>
    </row>
    <row r="783" spans="1:8" ht="60" x14ac:dyDescent="0.25">
      <c r="A783" s="70"/>
      <c r="B783" s="70"/>
      <c r="C783" s="23" t="s">
        <v>14</v>
      </c>
      <c r="D783" s="15" t="s">
        <v>759</v>
      </c>
      <c r="E783" s="83"/>
      <c r="F783" s="76"/>
      <c r="G783" s="60" t="s">
        <v>19</v>
      </c>
      <c r="H783" s="2" t="str">
        <f t="shared" ref="H783:H846" si="413">IFERROR(IF(AND(NOT(ISERROR(LEFT(D783,FIND(")",D783)-1)*1)),ISERROR(FIND("-",LEFT(D783,FIND(")",D783)-1))),EXACT(RIGHT(LEFT(D783,FIND(" ",D783)),LEN(LEFT(D783,FIND(" ",D783)))-FIND(")",D783)+1),") ")),SUBSTITUTE("label define "&amp;LOWER(B782)&amp;"val "&amp;SUBSTITUTE(SUBSTITUTE(SUBSTITUTE(SUBSTITUTE(D783,CHAR(34),"*"),") "," "&amp;CHAR(34))," "&amp;CHAR(10),CHAR(10)),CHAR(10),CHAR(34)&amp;" ")&amp;CHAR(34),"&lt;.m&gt;","-88"),""),"")</f>
        <v>label define hlthins5val 1 "Category marked-TRICARE or other military health care" 2 "Category marked *No*" -99 "Question seen but category not selected" -88 "Missing / Did not report"</v>
      </c>
    </row>
    <row r="784" spans="1:8" x14ac:dyDescent="0.25">
      <c r="A784" s="70"/>
      <c r="B784" s="70"/>
      <c r="C784" s="23" t="s">
        <v>17</v>
      </c>
      <c r="D784" s="15" t="s">
        <v>18</v>
      </c>
      <c r="E784" s="83"/>
      <c r="F784" s="76"/>
      <c r="G784" s="60" t="s">
        <v>19</v>
      </c>
      <c r="H784" s="2" t="str">
        <f t="shared" si="411"/>
        <v>label values hlthins5 hlthins5val</v>
      </c>
    </row>
    <row r="785" spans="1:8" x14ac:dyDescent="0.25">
      <c r="A785" s="71"/>
      <c r="B785" s="71"/>
      <c r="C785" s="24" t="s">
        <v>20</v>
      </c>
      <c r="D785" s="18"/>
      <c r="E785" s="83"/>
      <c r="F785" s="76"/>
      <c r="G785" s="61" t="s">
        <v>19</v>
      </c>
      <c r="H785" s="2" t="str">
        <f t="shared" ref="H785" si="414">SUBSTITUTE(SUBSTITUTE(SUBSTITUTE(SUBSTITUTE(TRIM("notes "&amp;LOWER(B782)&amp;": "&amp;IF(OR(ISBLANK(E782),E782="",E782=0),"[No question wording available]",E782)&amp;" "&amp;C784&amp;": "&amp;D784&amp;IF(NOT(OR(ISBLANK(D785),D785="",D785=0)),"; "&amp;C785&amp;": "&amp;D785,""))," "&amp;CHAR(10),CHAR(10)),CHAR(10)," ")," "&amp;CHAR(13),CHAR(13)),CHAR(13)," ")</f>
        <v>notes hlthins5: Are you currently covered by any of the following types of health insurance or health coverage plans? Mark Yes or No for each. - TRICARE or other military health care Universe: All persons born before 2005</v>
      </c>
    </row>
    <row r="786" spans="1:8" x14ac:dyDescent="0.25">
      <c r="A786" s="69" t="s">
        <v>760</v>
      </c>
      <c r="B786" s="69" t="s">
        <v>761</v>
      </c>
      <c r="C786" s="22" t="s">
        <v>4</v>
      </c>
      <c r="D786" s="13" t="s">
        <v>762</v>
      </c>
      <c r="E786" s="83" t="s">
        <v>763</v>
      </c>
      <c r="F786" s="76" t="s">
        <v>738</v>
      </c>
      <c r="G786" s="36" t="s">
        <v>124</v>
      </c>
      <c r="H786" s="2" t="str">
        <f t="shared" si="407"/>
        <v>label variable hlthins6 "Health Insurance Coverage- VA (including those who have ever used or enrolled for VA health care)"</v>
      </c>
    </row>
    <row r="787" spans="1:8" ht="60" x14ac:dyDescent="0.25">
      <c r="A787" s="70"/>
      <c r="B787" s="70"/>
      <c r="C787" s="23" t="s">
        <v>14</v>
      </c>
      <c r="D787" s="15" t="s">
        <v>764</v>
      </c>
      <c r="E787" s="83"/>
      <c r="F787" s="76"/>
      <c r="G787" s="60" t="s">
        <v>19</v>
      </c>
      <c r="H787" s="2" t="str">
        <f t="shared" ref="H787:H850" si="415">IFERROR(IF(AND(NOT(ISERROR(LEFT(D787,FIND(")",D787)-1)*1)),ISERROR(FIND("-",LEFT(D787,FIND(")",D787)-1))),EXACT(RIGHT(LEFT(D787,FIND(" ",D787)),LEN(LEFT(D787,FIND(" ",D787)))-FIND(")",D787)+1),") ")),SUBSTITUTE("label define "&amp;LOWER(B786)&amp;"val "&amp;SUBSTITUTE(SUBSTITUTE(SUBSTITUTE(SUBSTITUTE(D787,CHAR(34),"*"),") "," "&amp;CHAR(34))," "&amp;CHAR(10),CHAR(10)),CHAR(10),CHAR(34)&amp;" ")&amp;CHAR(34),"&lt;.m&gt;","-88"),""),"")</f>
        <v>label define hlthins6val 1 "Category marked-VA (including those who have ever used or enrolled for VA health care "" 2 "Category marked *No*" -99 "Question seen but category not selected" -88 "Missing / Did not report"</v>
      </c>
    </row>
    <row r="788" spans="1:8" x14ac:dyDescent="0.25">
      <c r="A788" s="70"/>
      <c r="B788" s="70"/>
      <c r="C788" s="23" t="s">
        <v>17</v>
      </c>
      <c r="D788" s="15" t="s">
        <v>18</v>
      </c>
      <c r="E788" s="83"/>
      <c r="F788" s="76"/>
      <c r="G788" s="60" t="s">
        <v>19</v>
      </c>
      <c r="H788" s="2" t="str">
        <f t="shared" si="411"/>
        <v>label values hlthins6 hlthins6val</v>
      </c>
    </row>
    <row r="789" spans="1:8" x14ac:dyDescent="0.25">
      <c r="A789" s="71"/>
      <c r="B789" s="71"/>
      <c r="C789" s="24" t="s">
        <v>20</v>
      </c>
      <c r="D789" s="18"/>
      <c r="E789" s="83"/>
      <c r="F789" s="76"/>
      <c r="G789" s="61" t="s">
        <v>19</v>
      </c>
      <c r="H789" s="2" t="str">
        <f t="shared" ref="H789" si="416">SUBSTITUTE(SUBSTITUTE(SUBSTITUTE(SUBSTITUTE(TRIM("notes "&amp;LOWER(B786)&amp;": "&amp;IF(OR(ISBLANK(E786),E786="",E786=0),"[No question wording available]",E786)&amp;" "&amp;C788&amp;": "&amp;D788&amp;IF(NOT(OR(ISBLANK(D789),D789="",D789=0)),"; "&amp;C789&amp;": "&amp;D789,""))," "&amp;CHAR(10),CHAR(10)),CHAR(10)," ")," "&amp;CHAR(13),CHAR(13)),CHAR(13)," ")</f>
        <v>notes hlthins6: Are you currently covered by any of the following types of health insurance or health coverage plans? Mark Yes or No for each. - VA (including those who have ever used or enrolled for VA health care) Universe: All persons born before 2005</v>
      </c>
    </row>
    <row r="790" spans="1:8" x14ac:dyDescent="0.25">
      <c r="A790" s="69" t="s">
        <v>765</v>
      </c>
      <c r="B790" s="69" t="s">
        <v>766</v>
      </c>
      <c r="C790" s="22" t="s">
        <v>4</v>
      </c>
      <c r="D790" s="13" t="s">
        <v>767</v>
      </c>
      <c r="E790" s="83" t="s">
        <v>768</v>
      </c>
      <c r="F790" s="76" t="s">
        <v>738</v>
      </c>
      <c r="G790" s="36" t="s">
        <v>124</v>
      </c>
      <c r="H790" s="2" t="str">
        <f t="shared" si="407"/>
        <v>label variable hlthins7 "Health Insurance Coverage- Indian Health Service"</v>
      </c>
    </row>
    <row r="791" spans="1:8" ht="60" x14ac:dyDescent="0.25">
      <c r="A791" s="70"/>
      <c r="B791" s="70"/>
      <c r="C791" s="23" t="s">
        <v>14</v>
      </c>
      <c r="D791" s="15" t="s">
        <v>769</v>
      </c>
      <c r="E791" s="83"/>
      <c r="F791" s="76"/>
      <c r="G791" s="60"/>
      <c r="H791" s="2" t="str">
        <f t="shared" ref="H791:H854" si="417">IFERROR(IF(AND(NOT(ISERROR(LEFT(D791,FIND(")",D791)-1)*1)),ISERROR(FIND("-",LEFT(D791,FIND(")",D791)-1))),EXACT(RIGHT(LEFT(D791,FIND(" ",D791)),LEN(LEFT(D791,FIND(" ",D791)))-FIND(")",D791)+1),") ")),SUBSTITUTE("label define "&amp;LOWER(B790)&amp;"val "&amp;SUBSTITUTE(SUBSTITUTE(SUBSTITUTE(SUBSTITUTE(D791,CHAR(34),"*"),") "," "&amp;CHAR(34))," "&amp;CHAR(10),CHAR(10)),CHAR(10),CHAR(34)&amp;" ")&amp;CHAR(34),"&lt;.m&gt;","-88"),""),"")</f>
        <v>label define hlthins7val 1 "Category marked-Indian Health Service" 2 "Category marked *No*" -99 "Question seen but category not selected" -88 "Missing / Did not report"</v>
      </c>
    </row>
    <row r="792" spans="1:8" x14ac:dyDescent="0.25">
      <c r="A792" s="70"/>
      <c r="B792" s="70"/>
      <c r="C792" s="23" t="s">
        <v>17</v>
      </c>
      <c r="D792" s="15" t="s">
        <v>18</v>
      </c>
      <c r="E792" s="83"/>
      <c r="F792" s="76"/>
      <c r="G792" s="60" t="s">
        <v>19</v>
      </c>
      <c r="H792" s="2" t="str">
        <f t="shared" si="411"/>
        <v>label values hlthins7 hlthins7val</v>
      </c>
    </row>
    <row r="793" spans="1:8" x14ac:dyDescent="0.25">
      <c r="A793" s="71"/>
      <c r="B793" s="71"/>
      <c r="C793" s="24" t="s">
        <v>20</v>
      </c>
      <c r="D793" s="18"/>
      <c r="E793" s="83"/>
      <c r="F793" s="76"/>
      <c r="G793" s="61" t="s">
        <v>19</v>
      </c>
      <c r="H793" s="2" t="str">
        <f t="shared" ref="H793" si="418">SUBSTITUTE(SUBSTITUTE(SUBSTITUTE(SUBSTITUTE(TRIM("notes "&amp;LOWER(B790)&amp;": "&amp;IF(OR(ISBLANK(E790),E790="",E790=0),"[No question wording available]",E790)&amp;" "&amp;C792&amp;": "&amp;D792&amp;IF(NOT(OR(ISBLANK(D793),D793="",D793=0)),"; "&amp;C793&amp;": "&amp;D793,""))," "&amp;CHAR(10),CHAR(10)),CHAR(10)," ")," "&amp;CHAR(13),CHAR(13)),CHAR(13)," ")</f>
        <v>notes hlthins7: Are you currently covered by any of the following types of health insurance or health coverage plans? Mark Yes or No for each. - Indian Health Service Universe: All persons born before 2005</v>
      </c>
    </row>
    <row r="794" spans="1:8" x14ac:dyDescent="0.25">
      <c r="A794" s="69" t="s">
        <v>770</v>
      </c>
      <c r="B794" s="69" t="s">
        <v>771</v>
      </c>
      <c r="C794" s="22" t="s">
        <v>4</v>
      </c>
      <c r="D794" s="13" t="s">
        <v>772</v>
      </c>
      <c r="E794" s="83" t="s">
        <v>773</v>
      </c>
      <c r="F794" s="76" t="s">
        <v>738</v>
      </c>
      <c r="G794" s="36" t="s">
        <v>124</v>
      </c>
      <c r="H794" s="2" t="str">
        <f t="shared" si="407"/>
        <v>label variable hlthins8 "Health Insurance Coverage- Other"</v>
      </c>
    </row>
    <row r="795" spans="1:8" ht="60" x14ac:dyDescent="0.25">
      <c r="A795" s="70"/>
      <c r="B795" s="70"/>
      <c r="C795" s="23" t="s">
        <v>14</v>
      </c>
      <c r="D795" s="15" t="s">
        <v>774</v>
      </c>
      <c r="E795" s="83"/>
      <c r="F795" s="76"/>
      <c r="G795" s="60"/>
      <c r="H795" s="2" t="str">
        <f t="shared" ref="H795:H826" si="419">IFERROR(IF(AND(NOT(ISERROR(LEFT(D795,FIND(")",D795)-1)*1)),ISERROR(FIND("-",LEFT(D795,FIND(")",D795)-1))),EXACT(RIGHT(LEFT(D795,FIND(" ",D795)),LEN(LEFT(D795,FIND(" ",D795)))-FIND(")",D795)+1),") ")),SUBSTITUTE("label define "&amp;LOWER(B794)&amp;"val "&amp;SUBSTITUTE(SUBSTITUTE(SUBSTITUTE(SUBSTITUTE(D795,CHAR(34),"*"),") "," "&amp;CHAR(34))," "&amp;CHAR(10),CHAR(10)),CHAR(10),CHAR(34)&amp;" ")&amp;CHAR(34),"&lt;.m&gt;","-88"),""),"")</f>
        <v>label define hlthins8val 1 "Category marked- Other" 2 "Category marked *No*" -99 "Question seen but category not selected" -88 "Missing / Did not report"</v>
      </c>
    </row>
    <row r="796" spans="1:8" x14ac:dyDescent="0.25">
      <c r="A796" s="70"/>
      <c r="B796" s="70"/>
      <c r="C796" s="23" t="s">
        <v>17</v>
      </c>
      <c r="D796" s="15" t="s">
        <v>18</v>
      </c>
      <c r="E796" s="83"/>
      <c r="F796" s="76"/>
      <c r="G796" s="60" t="s">
        <v>19</v>
      </c>
      <c r="H796" s="2" t="str">
        <f t="shared" si="411"/>
        <v>label values hlthins8 hlthins8val</v>
      </c>
    </row>
    <row r="797" spans="1:8" x14ac:dyDescent="0.25">
      <c r="A797" s="71"/>
      <c r="B797" s="71"/>
      <c r="C797" s="23" t="s">
        <v>20</v>
      </c>
      <c r="D797" s="18"/>
      <c r="E797" s="83"/>
      <c r="F797" s="76"/>
      <c r="G797" s="61" t="s">
        <v>19</v>
      </c>
      <c r="H797" s="2" t="str">
        <f t="shared" ref="H797" si="420">SUBSTITUTE(SUBSTITUTE(SUBSTITUTE(SUBSTITUTE(TRIM("notes "&amp;LOWER(B794)&amp;": "&amp;IF(OR(ISBLANK(E794),E794="",E794=0),"[No question wording available]",E794)&amp;" "&amp;C796&amp;": "&amp;D796&amp;IF(NOT(OR(ISBLANK(D797),D797="",D797=0)),"; "&amp;C797&amp;": "&amp;D797,""))," "&amp;CHAR(10),CHAR(10)),CHAR(10)," ")," "&amp;CHAR(13),CHAR(13)),CHAR(13)," ")</f>
        <v>notes hlthins8: Are you currently covered by any of the following types of health insurance or health coverage plans? Mark Yes or No for each. - Other Universe: All persons born before 2005</v>
      </c>
    </row>
    <row r="798" spans="1:8" x14ac:dyDescent="0.25">
      <c r="A798" s="69" t="s">
        <v>775</v>
      </c>
      <c r="B798" s="69" t="s">
        <v>776</v>
      </c>
      <c r="C798" s="22" t="s">
        <v>4</v>
      </c>
      <c r="D798" s="13" t="s">
        <v>777</v>
      </c>
      <c r="E798" s="83" t="s">
        <v>778</v>
      </c>
      <c r="F798" s="76" t="s">
        <v>26</v>
      </c>
      <c r="G798" s="36" t="s">
        <v>779</v>
      </c>
      <c r="H798" s="2" t="str">
        <f t="shared" si="407"/>
        <v>label variable medicaid "Medicaid coverage since January, 2022"</v>
      </c>
    </row>
    <row r="799" spans="1:8" ht="60" x14ac:dyDescent="0.25">
      <c r="A799" s="70"/>
      <c r="B799" s="70"/>
      <c r="C799" s="23" t="s">
        <v>14</v>
      </c>
      <c r="D799" s="15" t="s">
        <v>780</v>
      </c>
      <c r="E799" s="83"/>
      <c r="F799" s="76"/>
      <c r="G799" s="60"/>
      <c r="H799" s="2" t="str">
        <f t="shared" ref="H799:H830" si="421">IFERROR(IF(AND(NOT(ISERROR(LEFT(D799,FIND(")",D799)-1)*1)),ISERROR(FIND("-",LEFT(D799,FIND(")",D799)-1))),EXACT(RIGHT(LEFT(D799,FIND(" ",D799)),LEN(LEFT(D799,FIND(" ",D799)))-FIND(")",D799)+1),") ")),SUBSTITUTE("label define "&amp;LOWER(B798)&amp;"val "&amp;SUBSTITUTE(SUBSTITUTE(SUBSTITUTE(SUBSTITUTE(D799,CHAR(34),"*"),") "," "&amp;CHAR(34))," "&amp;CHAR(10),CHAR(10)),CHAR(10),CHAR(34)&amp;" ")&amp;CHAR(34),"&lt;.m&gt;","-88"),""),"")</f>
        <v>label define medicaidval 1 "Yes, I had Medicaid coverage, but I no longer have it." 2 "No, I have not had Medicaid since January 1, 2022." -99 "Question seen but category not selected" -88 "Missing / Did not report"</v>
      </c>
    </row>
    <row r="800" spans="1:8" x14ac:dyDescent="0.25">
      <c r="A800" s="70"/>
      <c r="B800" s="70"/>
      <c r="C800" s="23" t="s">
        <v>17</v>
      </c>
      <c r="D800" s="15" t="s">
        <v>781</v>
      </c>
      <c r="E800" s="83"/>
      <c r="F800" s="76"/>
      <c r="G800" s="60" t="s">
        <v>19</v>
      </c>
      <c r="H800" s="2" t="str">
        <f t="shared" si="411"/>
        <v>label values medicaid medicaidval</v>
      </c>
    </row>
    <row r="801" spans="1:8" x14ac:dyDescent="0.25">
      <c r="A801" s="71"/>
      <c r="B801" s="71"/>
      <c r="C801" s="23" t="s">
        <v>20</v>
      </c>
      <c r="D801" s="18"/>
      <c r="E801" s="83"/>
      <c r="F801" s="76"/>
      <c r="G801" s="61" t="s">
        <v>19</v>
      </c>
      <c r="H801" s="2" t="str">
        <f t="shared" ref="H801" si="422">SUBSTITUTE(SUBSTITUTE(SUBSTITUTE(SUBSTITUTE(TRIM("notes "&amp;LOWER(B798)&amp;": "&amp;IF(OR(ISBLANK(E798),E798="",E798=0),"[No question wording available]",E798)&amp;" "&amp;C800&amp;": "&amp;D800&amp;IF(NOT(OR(ISBLANK(D801),D801="",D801=0)),"; "&amp;C801&amp;": "&amp;D801,""))," "&amp;CHAR(10),CHAR(10)),CHAR(10)," ")," "&amp;CHAR(13),CHAR(13)),CHAR(13)," ")</f>
        <v>notes medicaid: Since January 1, 2022, have you ever had Medicaid coverage? Universe: HLTHINS4 = 2</v>
      </c>
    </row>
    <row r="802" spans="1:8" x14ac:dyDescent="0.25">
      <c r="A802" s="69" t="s">
        <v>782</v>
      </c>
      <c r="B802" s="69" t="s">
        <v>783</v>
      </c>
      <c r="C802" s="22" t="s">
        <v>4</v>
      </c>
      <c r="D802" s="13" t="s">
        <v>784</v>
      </c>
      <c r="E802" s="83" t="s">
        <v>785</v>
      </c>
      <c r="F802" s="76" t="s">
        <v>33</v>
      </c>
      <c r="G802" s="36" t="s">
        <v>779</v>
      </c>
      <c r="H802" s="2" t="str">
        <f t="shared" si="407"/>
        <v>label variable medicaid_no "Medicaid - reason no longer covered"</v>
      </c>
    </row>
    <row r="803" spans="1:8" ht="90" x14ac:dyDescent="0.25">
      <c r="A803" s="70"/>
      <c r="B803" s="70"/>
      <c r="C803" s="23" t="s">
        <v>14</v>
      </c>
      <c r="D803" s="15" t="s">
        <v>786</v>
      </c>
      <c r="E803" s="83"/>
      <c r="F803" s="76"/>
      <c r="G803" s="60"/>
      <c r="H803" s="2" t="str">
        <f t="shared" ref="H803:H834" si="423">IFERROR(IF(AND(NOT(ISERROR(LEFT(D803,FIND(")",D803)-1)*1)),ISERROR(FIND("-",LEFT(D803,FIND(")",D803)-1))),EXACT(RIGHT(LEFT(D803,FIND(" ",D803)),LEN(LEFT(D803,FIND(" ",D803)))-FIND(")",D803)+1),") ")),SUBSTITUTE("label define "&amp;LOWER(B802)&amp;"val "&amp;SUBSTITUTE(SUBSTITUTE(SUBSTITUTE(SUBSTITUTE(D803,CHAR(34),"*"),") "," "&amp;CHAR(34))," "&amp;CHAR(10),CHAR(10)),CHAR(10),CHAR(34)&amp;" ")&amp;CHAR(34),"&lt;.m&gt;","-88"),""),"")</f>
        <v>label define medicaid_noval 1 "I gained new coverage and chose to drop Medicaid" 2 "I moved to a new state" 3 "I no longer qualify for Medicaid" 4 "I tried to stay in Medicaid, but I could not complete the renewal process" -99 "Question seen but category not selected" -88 "Missing / Did not report"</v>
      </c>
    </row>
    <row r="804" spans="1:8" x14ac:dyDescent="0.25">
      <c r="A804" s="70"/>
      <c r="B804" s="70"/>
      <c r="C804" s="23" t="s">
        <v>17</v>
      </c>
      <c r="D804" s="15" t="s">
        <v>787</v>
      </c>
      <c r="E804" s="83"/>
      <c r="F804" s="76"/>
      <c r="G804" s="60" t="s">
        <v>19</v>
      </c>
      <c r="H804" s="2" t="str">
        <f t="shared" si="411"/>
        <v>label values medicaid_no medicaid_noval</v>
      </c>
    </row>
    <row r="805" spans="1:8" x14ac:dyDescent="0.25">
      <c r="A805" s="71"/>
      <c r="B805" s="71"/>
      <c r="C805" s="23" t="s">
        <v>20</v>
      </c>
      <c r="D805" s="18"/>
      <c r="E805" s="83"/>
      <c r="F805" s="76"/>
      <c r="G805" s="61" t="s">
        <v>19</v>
      </c>
      <c r="H805" s="2" t="str">
        <f t="shared" ref="H805" si="424">SUBSTITUTE(SUBSTITUTE(SUBSTITUTE(SUBSTITUTE(TRIM("notes "&amp;LOWER(B802)&amp;": "&amp;IF(OR(ISBLANK(E802),E802="",E802=0),"[No question wording available]",E802)&amp;" "&amp;C804&amp;": "&amp;D804&amp;IF(NOT(OR(ISBLANK(D805),D805="",D805=0)),"; "&amp;C805&amp;": "&amp;D805,""))," "&amp;CHAR(10),CHAR(10)),CHAR(10)," ")," "&amp;CHAR(13),CHAR(13)),CHAR(13)," ")</f>
        <v>notes medicaid_no: What was the main reason you no longer have Medicaid? Universe: MEDICAID = 1</v>
      </c>
    </row>
    <row r="806" spans="1:8" x14ac:dyDescent="0.25">
      <c r="A806" s="69" t="s">
        <v>788</v>
      </c>
      <c r="B806" s="69" t="s">
        <v>789</v>
      </c>
      <c r="C806" s="22" t="s">
        <v>4</v>
      </c>
      <c r="D806" s="13" t="s">
        <v>790</v>
      </c>
      <c r="E806" s="94" t="s">
        <v>791</v>
      </c>
      <c r="F806" s="84" t="s">
        <v>33</v>
      </c>
      <c r="G806" s="36" t="s">
        <v>124</v>
      </c>
      <c r="H806" s="2" t="str">
        <f t="shared" si="407"/>
        <v>label variable seeing "Limitations in seeing"</v>
      </c>
    </row>
    <row r="807" spans="1:8" ht="90" x14ac:dyDescent="0.25">
      <c r="A807" s="70"/>
      <c r="B807" s="70"/>
      <c r="C807" s="23" t="s">
        <v>14</v>
      </c>
      <c r="D807" s="15" t="s">
        <v>792</v>
      </c>
      <c r="E807" s="95"/>
      <c r="F807" s="85"/>
      <c r="G807" s="60" t="s">
        <v>19</v>
      </c>
      <c r="H807" s="2" t="str">
        <f t="shared" ref="H807:H838" si="425">IFERROR(IF(AND(NOT(ISERROR(LEFT(D807,FIND(")",D807)-1)*1)),ISERROR(FIND("-",LEFT(D807,FIND(")",D807)-1))),EXACT(RIGHT(LEFT(D807,FIND(" ",D807)),LEN(LEFT(D807,FIND(" ",D807)))-FIND(")",D807)+1),") ")),SUBSTITUTE("label define "&amp;LOWER(B806)&amp;"val "&amp;SUBSTITUTE(SUBSTITUTE(SUBSTITUTE(SUBSTITUTE(D807,CHAR(34),"*"),") "," "&amp;CHAR(34))," "&amp;CHAR(10),CHAR(10)),CHAR(10),CHAR(34)&amp;" ")&amp;CHAR(34),"&lt;.m&gt;","-88"),""),"")</f>
        <v>label define seeingval 1 "No - no difficulty" 2 "Yes - some difficulty" 3 "Yes - a lot of difficulty" 4 "Cannot do at all" -99 "Question seen but category not selected" -88 "Missing / Did not report"</v>
      </c>
    </row>
    <row r="808" spans="1:8" x14ac:dyDescent="0.25">
      <c r="A808" s="70"/>
      <c r="B808" s="70"/>
      <c r="C808" s="23" t="s">
        <v>17</v>
      </c>
      <c r="D808" s="15" t="s">
        <v>18</v>
      </c>
      <c r="E808" s="91"/>
      <c r="F808" s="85"/>
      <c r="G808" s="60" t="s">
        <v>19</v>
      </c>
      <c r="H808" s="2" t="str">
        <f t="shared" si="411"/>
        <v>label values seeing seeingval</v>
      </c>
    </row>
    <row r="809" spans="1:8" x14ac:dyDescent="0.25">
      <c r="A809" s="71"/>
      <c r="B809" s="71"/>
      <c r="C809" s="23" t="s">
        <v>20</v>
      </c>
      <c r="D809" s="18"/>
      <c r="E809" s="92"/>
      <c r="F809" s="86"/>
      <c r="G809" s="61" t="s">
        <v>19</v>
      </c>
      <c r="H809" s="2" t="str">
        <f t="shared" ref="H809" si="426">SUBSTITUTE(SUBSTITUTE(SUBSTITUTE(SUBSTITUTE(TRIM("notes "&amp;LOWER(B806)&amp;": "&amp;IF(OR(ISBLANK(E806),E806="",E806=0),"[No question wording available]",E806)&amp;" "&amp;C808&amp;": "&amp;D808&amp;IF(NOT(OR(ISBLANK(D809),D809="",D809=0)),"; "&amp;C809&amp;": "&amp;D809,""))," "&amp;CHAR(10),CHAR(10)),CHAR(10)," ")," "&amp;CHAR(13),CHAR(13)),CHAR(13)," ")</f>
        <v>notes seeing: Do you have difficulty seeing, even when wearing glasses? Select one. Universe: All persons born before 2005</v>
      </c>
    </row>
    <row r="810" spans="1:8" x14ac:dyDescent="0.25">
      <c r="A810" s="69" t="s">
        <v>793</v>
      </c>
      <c r="B810" s="69" t="s">
        <v>794</v>
      </c>
      <c r="C810" s="22" t="s">
        <v>4</v>
      </c>
      <c r="D810" s="13" t="s">
        <v>795</v>
      </c>
      <c r="E810" s="90" t="s">
        <v>796</v>
      </c>
      <c r="F810" s="84" t="s">
        <v>33</v>
      </c>
      <c r="G810" s="59" t="s">
        <v>13</v>
      </c>
      <c r="H810" s="2" t="str">
        <f t="shared" si="407"/>
        <v>label variable hearing "Limitations in hearing"</v>
      </c>
    </row>
    <row r="811" spans="1:8" ht="90" x14ac:dyDescent="0.25">
      <c r="A811" s="70"/>
      <c r="B811" s="70"/>
      <c r="C811" s="23" t="s">
        <v>14</v>
      </c>
      <c r="D811" s="15" t="s">
        <v>792</v>
      </c>
      <c r="E811" s="91"/>
      <c r="F811" s="85"/>
      <c r="G811" s="60" t="s">
        <v>19</v>
      </c>
      <c r="H811" s="2" t="str">
        <f t="shared" ref="H811:H842" si="427">IFERROR(IF(AND(NOT(ISERROR(LEFT(D811,FIND(")",D811)-1)*1)),ISERROR(FIND("-",LEFT(D811,FIND(")",D811)-1))),EXACT(RIGHT(LEFT(D811,FIND(" ",D811)),LEN(LEFT(D811,FIND(" ",D811)))-FIND(")",D811)+1),") ")),SUBSTITUTE("label define "&amp;LOWER(B810)&amp;"val "&amp;SUBSTITUTE(SUBSTITUTE(SUBSTITUTE(SUBSTITUTE(D811,CHAR(34),"*"),") "," "&amp;CHAR(34))," "&amp;CHAR(10),CHAR(10)),CHAR(10),CHAR(34)&amp;" ")&amp;CHAR(34),"&lt;.m&gt;","-88"),""),"")</f>
        <v>label define hearingval 1 "No - no difficulty" 2 "Yes - some difficulty" 3 "Yes - a lot of difficulty" 4 "Cannot do at all" -99 "Question seen but category not selected" -88 "Missing / Did not report"</v>
      </c>
    </row>
    <row r="812" spans="1:8" x14ac:dyDescent="0.25">
      <c r="A812" s="70"/>
      <c r="B812" s="70"/>
      <c r="C812" s="23" t="s">
        <v>17</v>
      </c>
      <c r="D812" s="15" t="s">
        <v>18</v>
      </c>
      <c r="E812" s="91"/>
      <c r="F812" s="85"/>
      <c r="G812" s="60" t="s">
        <v>19</v>
      </c>
      <c r="H812" s="2" t="str">
        <f t="shared" si="411"/>
        <v>label values hearing hearingval</v>
      </c>
    </row>
    <row r="813" spans="1:8" x14ac:dyDescent="0.25">
      <c r="A813" s="71"/>
      <c r="B813" s="71"/>
      <c r="C813" s="23" t="s">
        <v>20</v>
      </c>
      <c r="D813" s="18"/>
      <c r="E813" s="92"/>
      <c r="F813" s="86"/>
      <c r="G813" s="61" t="s">
        <v>19</v>
      </c>
      <c r="H813" s="2" t="str">
        <f t="shared" ref="H813" si="428">SUBSTITUTE(SUBSTITUTE(SUBSTITUTE(SUBSTITUTE(TRIM("notes "&amp;LOWER(B810)&amp;": "&amp;IF(OR(ISBLANK(E810),E810="",E810=0),"[No question wording available]",E810)&amp;" "&amp;C812&amp;": "&amp;D812&amp;IF(NOT(OR(ISBLANK(D813),D813="",D813=0)),"; "&amp;C813&amp;": "&amp;D813,""))," "&amp;CHAR(10),CHAR(10)),CHAR(10)," ")," "&amp;CHAR(13),CHAR(13)),CHAR(13)," ")</f>
        <v>notes hearing: Do you have difficulty hearing, even when using a hearing aid? Select one. Universe: All persons born before 2005</v>
      </c>
    </row>
    <row r="814" spans="1:8" x14ac:dyDescent="0.25">
      <c r="A814" s="69" t="s">
        <v>797</v>
      </c>
      <c r="B814" s="69" t="s">
        <v>798</v>
      </c>
      <c r="C814" s="22" t="s">
        <v>4</v>
      </c>
      <c r="D814" s="13" t="s">
        <v>799</v>
      </c>
      <c r="E814" s="90" t="s">
        <v>800</v>
      </c>
      <c r="F814" s="84" t="s">
        <v>33</v>
      </c>
      <c r="G814" s="59" t="s">
        <v>682</v>
      </c>
      <c r="H814" s="2" t="str">
        <f t="shared" si="407"/>
        <v>label variable mobility "Limitations in mobility"</v>
      </c>
    </row>
    <row r="815" spans="1:8" ht="90" x14ac:dyDescent="0.25">
      <c r="A815" s="70"/>
      <c r="B815" s="70"/>
      <c r="C815" s="23" t="s">
        <v>14</v>
      </c>
      <c r="D815" s="15" t="s">
        <v>792</v>
      </c>
      <c r="E815" s="91"/>
      <c r="F815" s="85"/>
      <c r="G815" s="60"/>
      <c r="H815" s="2" t="str">
        <f t="shared" ref="H815:H846" si="429">IFERROR(IF(AND(NOT(ISERROR(LEFT(D815,FIND(")",D815)-1)*1)),ISERROR(FIND("-",LEFT(D815,FIND(")",D815)-1))),EXACT(RIGHT(LEFT(D815,FIND(" ",D815)),LEN(LEFT(D815,FIND(" ",D815)))-FIND(")",D815)+1),") ")),SUBSTITUTE("label define "&amp;LOWER(B814)&amp;"val "&amp;SUBSTITUTE(SUBSTITUTE(SUBSTITUTE(SUBSTITUTE(D815,CHAR(34),"*"),") "," "&amp;CHAR(34))," "&amp;CHAR(10),CHAR(10)),CHAR(10),CHAR(34)&amp;" ")&amp;CHAR(34),"&lt;.m&gt;","-88"),""),"")</f>
        <v>label define mobilityval 1 "No - no difficulty" 2 "Yes - some difficulty" 3 "Yes - a lot of difficulty" 4 "Cannot do at all" -99 "Question seen but category not selected" -88 "Missing / Did not report"</v>
      </c>
    </row>
    <row r="816" spans="1:8" x14ac:dyDescent="0.25">
      <c r="A816" s="70"/>
      <c r="B816" s="70"/>
      <c r="C816" s="23" t="s">
        <v>17</v>
      </c>
      <c r="D816" s="15" t="s">
        <v>18</v>
      </c>
      <c r="E816" s="91"/>
      <c r="F816" s="85"/>
      <c r="G816" s="60" t="s">
        <v>19</v>
      </c>
      <c r="H816" s="2" t="str">
        <f t="shared" si="411"/>
        <v>label values mobility mobilityval</v>
      </c>
    </row>
    <row r="817" spans="1:8" x14ac:dyDescent="0.25">
      <c r="A817" s="71"/>
      <c r="B817" s="71"/>
      <c r="C817" s="23" t="s">
        <v>20</v>
      </c>
      <c r="D817" s="18"/>
      <c r="E817" s="92"/>
      <c r="F817" s="86"/>
      <c r="G817" s="61" t="s">
        <v>19</v>
      </c>
      <c r="H817" s="2" t="str">
        <f t="shared" ref="H817" si="430">SUBSTITUTE(SUBSTITUTE(SUBSTITUTE(SUBSTITUTE(TRIM("notes "&amp;LOWER(B814)&amp;": "&amp;IF(OR(ISBLANK(E814),E814="",E814=0),"[No question wording available]",E814)&amp;" "&amp;C816&amp;": "&amp;D816&amp;IF(NOT(OR(ISBLANK(D817),D817="",D817=0)),"; "&amp;C817&amp;": "&amp;D817,""))," "&amp;CHAR(10),CHAR(10)),CHAR(10)," ")," "&amp;CHAR(13),CHAR(13)),CHAR(13)," ")</f>
        <v>notes mobility: Do you have difficulty walking or climbing stairs? Select one. Universe: All persons born before 2005</v>
      </c>
    </row>
    <row r="818" spans="1:8" x14ac:dyDescent="0.25">
      <c r="A818" s="69" t="s">
        <v>801</v>
      </c>
      <c r="B818" s="69" t="s">
        <v>802</v>
      </c>
      <c r="C818" s="22" t="s">
        <v>4</v>
      </c>
      <c r="D818" s="13" t="s">
        <v>803</v>
      </c>
      <c r="E818" s="90" t="s">
        <v>804</v>
      </c>
      <c r="F818" s="84" t="s">
        <v>33</v>
      </c>
      <c r="G818" s="59" t="s">
        <v>682</v>
      </c>
      <c r="H818" s="2" t="str">
        <f t="shared" si="407"/>
        <v>label variable remembering "Limitations in remembering or concentrating"</v>
      </c>
    </row>
    <row r="819" spans="1:8" ht="90" x14ac:dyDescent="0.25">
      <c r="A819" s="70"/>
      <c r="B819" s="70"/>
      <c r="C819" s="23" t="s">
        <v>14</v>
      </c>
      <c r="D819" s="15" t="s">
        <v>792</v>
      </c>
      <c r="E819" s="91"/>
      <c r="F819" s="85"/>
      <c r="G819" s="60"/>
      <c r="H819" s="2" t="str">
        <f t="shared" ref="H819:H850" si="431">IFERROR(IF(AND(NOT(ISERROR(LEFT(D819,FIND(")",D819)-1)*1)),ISERROR(FIND("-",LEFT(D819,FIND(")",D819)-1))),EXACT(RIGHT(LEFT(D819,FIND(" ",D819)),LEN(LEFT(D819,FIND(" ",D819)))-FIND(")",D819)+1),") ")),SUBSTITUTE("label define "&amp;LOWER(B818)&amp;"val "&amp;SUBSTITUTE(SUBSTITUTE(SUBSTITUTE(SUBSTITUTE(D819,CHAR(34),"*"),") "," "&amp;CHAR(34))," "&amp;CHAR(10),CHAR(10)),CHAR(10),CHAR(34)&amp;" ")&amp;CHAR(34),"&lt;.m&gt;","-88"),""),"")</f>
        <v>label define rememberingval 1 "No - no difficulty" 2 "Yes - some difficulty" 3 "Yes - a lot of difficulty" 4 "Cannot do at all" -99 "Question seen but category not selected" -88 "Missing / Did not report"</v>
      </c>
    </row>
    <row r="820" spans="1:8" x14ac:dyDescent="0.25">
      <c r="A820" s="70"/>
      <c r="B820" s="70"/>
      <c r="C820" s="23" t="s">
        <v>17</v>
      </c>
      <c r="D820" s="15" t="s">
        <v>18</v>
      </c>
      <c r="E820" s="91"/>
      <c r="F820" s="85"/>
      <c r="G820" s="60" t="s">
        <v>19</v>
      </c>
      <c r="H820" s="2" t="str">
        <f t="shared" si="411"/>
        <v>label values remembering rememberingval</v>
      </c>
    </row>
    <row r="821" spans="1:8" x14ac:dyDescent="0.25">
      <c r="A821" s="71"/>
      <c r="B821" s="71"/>
      <c r="C821" s="23" t="s">
        <v>20</v>
      </c>
      <c r="D821" s="18"/>
      <c r="E821" s="92"/>
      <c r="F821" s="86"/>
      <c r="G821" s="61" t="s">
        <v>19</v>
      </c>
      <c r="H821" s="2" t="str">
        <f t="shared" ref="H821" si="432">SUBSTITUTE(SUBSTITUTE(SUBSTITUTE(SUBSTITUTE(TRIM("notes "&amp;LOWER(B818)&amp;": "&amp;IF(OR(ISBLANK(E818),E818="",E818=0),"[No question wording available]",E818)&amp;" "&amp;C820&amp;": "&amp;D820&amp;IF(NOT(OR(ISBLANK(D821),D821="",D821=0)),"; "&amp;C821&amp;": "&amp;D821,""))," "&amp;CHAR(10),CHAR(10)),CHAR(10)," ")," "&amp;CHAR(13),CHAR(13)),CHAR(13)," ")</f>
        <v>notes remembering: Do you have difficulty remembering or concentrating? Select one. Universe: All persons born before 2005</v>
      </c>
    </row>
    <row r="822" spans="1:8" x14ac:dyDescent="0.25">
      <c r="A822" s="69" t="s">
        <v>805</v>
      </c>
      <c r="B822" s="69" t="s">
        <v>806</v>
      </c>
      <c r="C822" s="22" t="s">
        <v>4</v>
      </c>
      <c r="D822" s="13" t="s">
        <v>807</v>
      </c>
      <c r="E822" s="90" t="s">
        <v>808</v>
      </c>
      <c r="F822" s="84" t="s">
        <v>33</v>
      </c>
      <c r="G822" s="36" t="s">
        <v>183</v>
      </c>
      <c r="H822" s="2" t="str">
        <f t="shared" si="407"/>
        <v>label variable selfcare "Limitations in self-care"</v>
      </c>
    </row>
    <row r="823" spans="1:8" ht="90" x14ac:dyDescent="0.25">
      <c r="A823" s="70"/>
      <c r="B823" s="70"/>
      <c r="C823" s="23" t="s">
        <v>14</v>
      </c>
      <c r="D823" s="15" t="s">
        <v>792</v>
      </c>
      <c r="E823" s="91"/>
      <c r="F823" s="85"/>
      <c r="G823" s="60"/>
      <c r="H823" s="2" t="str">
        <f t="shared" ref="H823:H854" si="433">IFERROR(IF(AND(NOT(ISERROR(LEFT(D823,FIND(")",D823)-1)*1)),ISERROR(FIND("-",LEFT(D823,FIND(")",D823)-1))),EXACT(RIGHT(LEFT(D823,FIND(" ",D823)),LEN(LEFT(D823,FIND(" ",D823)))-FIND(")",D823)+1),") ")),SUBSTITUTE("label define "&amp;LOWER(B822)&amp;"val "&amp;SUBSTITUTE(SUBSTITUTE(SUBSTITUTE(SUBSTITUTE(D823,CHAR(34),"*"),") "," "&amp;CHAR(34))," "&amp;CHAR(10),CHAR(10)),CHAR(10),CHAR(34)&amp;" ")&amp;CHAR(34),"&lt;.m&gt;","-88"),""),"")</f>
        <v>label define selfcareval 1 "No - no difficulty" 2 "Yes - some difficulty" 3 "Yes - a lot of difficulty" 4 "Cannot do at all" -99 "Question seen but category not selected" -88 "Missing / Did not report"</v>
      </c>
    </row>
    <row r="824" spans="1:8" x14ac:dyDescent="0.25">
      <c r="A824" s="70"/>
      <c r="B824" s="70"/>
      <c r="C824" s="23" t="s">
        <v>17</v>
      </c>
      <c r="D824" s="15" t="s">
        <v>18</v>
      </c>
      <c r="E824" s="91"/>
      <c r="F824" s="85"/>
      <c r="G824" s="60" t="s">
        <v>19</v>
      </c>
      <c r="H824" s="2" t="str">
        <f t="shared" si="411"/>
        <v>label values selfcare selfcareval</v>
      </c>
    </row>
    <row r="825" spans="1:8" x14ac:dyDescent="0.25">
      <c r="A825" s="71"/>
      <c r="B825" s="71"/>
      <c r="C825" s="23" t="s">
        <v>20</v>
      </c>
      <c r="D825" s="18"/>
      <c r="E825" s="92"/>
      <c r="F825" s="86"/>
      <c r="G825" s="61" t="s">
        <v>19</v>
      </c>
      <c r="H825" s="2" t="str">
        <f t="shared" ref="H825" si="434">SUBSTITUTE(SUBSTITUTE(SUBSTITUTE(SUBSTITUTE(TRIM("notes "&amp;LOWER(B822)&amp;": "&amp;IF(OR(ISBLANK(E822),E822="",E822=0),"[No question wording available]",E822)&amp;" "&amp;C824&amp;": "&amp;D824&amp;IF(NOT(OR(ISBLANK(D825),D825="",D825=0)),"; "&amp;C825&amp;": "&amp;D825,""))," "&amp;CHAR(10),CHAR(10)),CHAR(10)," ")," "&amp;CHAR(13),CHAR(13)),CHAR(13)," ")</f>
        <v>notes selfcare: Do you have difficulty with self-care, such as washing all over or dressing? Select one. Universe: All persons born before 2005</v>
      </c>
    </row>
    <row r="826" spans="1:8" x14ac:dyDescent="0.25">
      <c r="A826" s="69" t="s">
        <v>809</v>
      </c>
      <c r="B826" s="69" t="s">
        <v>810</v>
      </c>
      <c r="C826" s="22" t="s">
        <v>4</v>
      </c>
      <c r="D826" s="13" t="s">
        <v>811</v>
      </c>
      <c r="E826" s="90" t="s">
        <v>812</v>
      </c>
      <c r="F826" s="84" t="s">
        <v>33</v>
      </c>
      <c r="G826" s="36" t="s">
        <v>183</v>
      </c>
      <c r="H826" s="2" t="str">
        <f t="shared" si="407"/>
        <v>label variable understand "Limitations in understanding or being understood"</v>
      </c>
    </row>
    <row r="827" spans="1:8" ht="90" x14ac:dyDescent="0.25">
      <c r="A827" s="70"/>
      <c r="B827" s="70"/>
      <c r="C827" s="23" t="s">
        <v>14</v>
      </c>
      <c r="D827" s="15" t="s">
        <v>792</v>
      </c>
      <c r="E827" s="91"/>
      <c r="F827" s="85"/>
      <c r="G827" s="60"/>
      <c r="H827" s="2" t="str">
        <f t="shared" ref="H827:H858" si="435">IFERROR(IF(AND(NOT(ISERROR(LEFT(D827,FIND(")",D827)-1)*1)),ISERROR(FIND("-",LEFT(D827,FIND(")",D827)-1))),EXACT(RIGHT(LEFT(D827,FIND(" ",D827)),LEN(LEFT(D827,FIND(" ",D827)))-FIND(")",D827)+1),") ")),SUBSTITUTE("label define "&amp;LOWER(B826)&amp;"val "&amp;SUBSTITUTE(SUBSTITUTE(SUBSTITUTE(SUBSTITUTE(D827,CHAR(34),"*"),") "," "&amp;CHAR(34))," "&amp;CHAR(10),CHAR(10)),CHAR(10),CHAR(34)&amp;" ")&amp;CHAR(34),"&lt;.m&gt;","-88"),""),"")</f>
        <v>label define understandval 1 "No - no difficulty" 2 "Yes - some difficulty" 3 "Yes - a lot of difficulty" 4 "Cannot do at all" -99 "Question seen but category not selected" -88 "Missing / Did not report"</v>
      </c>
    </row>
    <row r="828" spans="1:8" x14ac:dyDescent="0.25">
      <c r="A828" s="70"/>
      <c r="B828" s="70"/>
      <c r="C828" s="23" t="s">
        <v>17</v>
      </c>
      <c r="D828" s="15" t="s">
        <v>18</v>
      </c>
      <c r="E828" s="91"/>
      <c r="F828" s="85"/>
      <c r="G828" s="60" t="s">
        <v>19</v>
      </c>
      <c r="H828" s="2" t="str">
        <f t="shared" si="411"/>
        <v>label values understand understandval</v>
      </c>
    </row>
    <row r="829" spans="1:8" x14ac:dyDescent="0.25">
      <c r="A829" s="71"/>
      <c r="B829" s="71"/>
      <c r="C829" s="23" t="s">
        <v>20</v>
      </c>
      <c r="D829" s="18"/>
      <c r="E829" s="92"/>
      <c r="F829" s="86"/>
      <c r="G829" s="61" t="s">
        <v>19</v>
      </c>
      <c r="H829" s="2" t="str">
        <f t="shared" ref="H829" si="436">SUBSTITUTE(SUBSTITUTE(SUBSTITUTE(SUBSTITUTE(TRIM("notes "&amp;LOWER(B826)&amp;": "&amp;IF(OR(ISBLANK(E826),E826="",E826=0),"[No question wording available]",E826)&amp;" "&amp;C828&amp;": "&amp;D828&amp;IF(NOT(OR(ISBLANK(D829),D829="",D829=0)),"; "&amp;C829&amp;": "&amp;D829,""))," "&amp;CHAR(10),CHAR(10)),CHAR(10)," ")," "&amp;CHAR(13),CHAR(13)),CHAR(13)," ")</f>
        <v>notes understand: Using your usual language, do you have difficulty communicating, for example understanding or being understood? Select one. Universe: All persons born before 2005</v>
      </c>
    </row>
    <row r="830" spans="1:8" x14ac:dyDescent="0.25">
      <c r="A830" s="69" t="s">
        <v>813</v>
      </c>
      <c r="B830" s="69" t="s">
        <v>814</v>
      </c>
      <c r="C830" s="22" t="s">
        <v>4</v>
      </c>
      <c r="D830" s="13" t="s">
        <v>815</v>
      </c>
      <c r="E830" s="90" t="s">
        <v>816</v>
      </c>
      <c r="F830" s="84" t="s">
        <v>33</v>
      </c>
      <c r="G830" s="59" t="s">
        <v>682</v>
      </c>
      <c r="H830" s="2" t="str">
        <f t="shared" si="407"/>
        <v>label variable tenure "Housing owned or rented"</v>
      </c>
    </row>
    <row r="831" spans="1:8" ht="105" x14ac:dyDescent="0.25">
      <c r="A831" s="70"/>
      <c r="B831" s="70"/>
      <c r="C831" s="23" t="s">
        <v>14</v>
      </c>
      <c r="D831" s="15" t="s">
        <v>817</v>
      </c>
      <c r="E831" s="91"/>
      <c r="F831" s="85"/>
      <c r="G831" s="60" t="s">
        <v>19</v>
      </c>
      <c r="H831" s="2" t="str">
        <f t="shared" ref="H831:H862" si="437">IFERROR(IF(AND(NOT(ISERROR(LEFT(D831,FIND(")",D831)-1)*1)),ISERROR(FIND("-",LEFT(D831,FIND(")",D831)-1))),EXACT(RIGHT(LEFT(D831,FIND(" ",D831)),LEN(LEFT(D831,FIND(" ",D831)))-FIND(")",D831)+1),") ")),SUBSTITUTE("label define "&amp;LOWER(B830)&amp;"val "&amp;SUBSTITUTE(SUBSTITUTE(SUBSTITUTE(SUBSTITUTE(D831,CHAR(34),"*"),") "," "&amp;CHAR(34))," "&amp;CHAR(10),CHAR(10)),CHAR(10),CHAR(34)&amp;" ")&amp;CHAR(34),"&lt;.m&gt;","-88"),""),"")</f>
        <v>label define tenureval 1 "Owned by you or someone in this household free and clear?" 2 "Owned by your or someone in this household with a mortgage or loan (including home equity loans)?" 3 "Rented?" 4 "Occupied without payment of rent?" -99 "Question seen but category not selected" -88 "Missing / Did not report"</v>
      </c>
    </row>
    <row r="832" spans="1:8" x14ac:dyDescent="0.25">
      <c r="A832" s="70"/>
      <c r="B832" s="70"/>
      <c r="C832" s="23" t="s">
        <v>17</v>
      </c>
      <c r="D832" s="15" t="s">
        <v>18</v>
      </c>
      <c r="E832" s="91"/>
      <c r="F832" s="85"/>
      <c r="G832" s="60" t="s">
        <v>19</v>
      </c>
      <c r="H832" s="2" t="str">
        <f t="shared" si="411"/>
        <v>label values tenure tenureval</v>
      </c>
    </row>
    <row r="833" spans="1:8" x14ac:dyDescent="0.25">
      <c r="A833" s="71"/>
      <c r="B833" s="71"/>
      <c r="C833" s="23" t="s">
        <v>20</v>
      </c>
      <c r="D833" s="18"/>
      <c r="E833" s="92"/>
      <c r="F833" s="86"/>
      <c r="G833" s="61" t="s">
        <v>19</v>
      </c>
      <c r="H833" s="2" t="str">
        <f t="shared" ref="H833" si="438">SUBSTITUTE(SUBSTITUTE(SUBSTITUTE(SUBSTITUTE(TRIM("notes "&amp;LOWER(B830)&amp;": "&amp;IF(OR(ISBLANK(E830),E830="",E830=0),"[No question wording available]",E830)&amp;" "&amp;C832&amp;": "&amp;D832&amp;IF(NOT(OR(ISBLANK(D833),D833="",D833=0)),"; "&amp;C833&amp;": "&amp;D833,""))," "&amp;CHAR(10),CHAR(10)),CHAR(10)," ")," "&amp;CHAR(13),CHAR(13)),CHAR(13)," ")</f>
        <v>notes tenure: Is your house or apartment…? Select only one answer. Universe: All persons born before 2005</v>
      </c>
    </row>
    <row r="834" spans="1:8" x14ac:dyDescent="0.25">
      <c r="A834" s="69" t="s">
        <v>818</v>
      </c>
      <c r="B834" s="69" t="s">
        <v>819</v>
      </c>
      <c r="C834" s="22" t="s">
        <v>4</v>
      </c>
      <c r="D834" s="13" t="s">
        <v>820</v>
      </c>
      <c r="E834" s="90" t="s">
        <v>821</v>
      </c>
      <c r="F834" s="84" t="s">
        <v>822</v>
      </c>
      <c r="G834" s="36" t="s">
        <v>183</v>
      </c>
      <c r="H834" s="2" t="str">
        <f t="shared" si="407"/>
        <v>label variable rentchng "Changes to  Rent Amount"</v>
      </c>
    </row>
    <row r="835" spans="1:8" ht="120" x14ac:dyDescent="0.25">
      <c r="A835" s="70"/>
      <c r="B835" s="70"/>
      <c r="C835" s="23" t="s">
        <v>14</v>
      </c>
      <c r="D835" s="15" t="s">
        <v>823</v>
      </c>
      <c r="E835" s="91"/>
      <c r="F835" s="85"/>
      <c r="G835" s="60"/>
      <c r="H835" s="2" t="str">
        <f t="shared" ref="H835:H866" si="439">IFERROR(IF(AND(NOT(ISERROR(LEFT(D835,FIND(")",D835)-1)*1)),ISERROR(FIND("-",LEFT(D835,FIND(")",D835)-1))),EXACT(RIGHT(LEFT(D835,FIND(" ",D835)),LEN(LEFT(D835,FIND(" ",D835)))-FIND(")",D835)+1),") ")),SUBSTITUTE("label define "&amp;LOWER(B834)&amp;"val "&amp;SUBSTITUTE(SUBSTITUTE(SUBSTITUTE(SUBSTITUTE(D835,CHAR(34),"*"),") "," "&amp;CHAR(34))," "&amp;CHAR(10),CHAR(10)),CHAR(10),CHAR(34)&amp;" ")&amp;CHAR(34),"&lt;.m&gt;","-88"),""),"")</f>
        <v>label define rentchngval 1 "My rent did not change." 2 "My rent decreased." 3 "My rent increased by &lt;$100." 4 "My rent increased by $100-$249. " 5 "My rent increased by $250-$500." 6 "My rent increased by more than $500" -99 "Question seen but category not selected"  -88 "Missing / Did not report"</v>
      </c>
    </row>
    <row r="836" spans="1:8" x14ac:dyDescent="0.25">
      <c r="A836" s="70"/>
      <c r="B836" s="70"/>
      <c r="C836" s="23" t="s">
        <v>17</v>
      </c>
      <c r="D836" s="15" t="s">
        <v>824</v>
      </c>
      <c r="E836" s="91"/>
      <c r="F836" s="85"/>
      <c r="G836" s="60" t="s">
        <v>19</v>
      </c>
      <c r="H836" s="2" t="str">
        <f t="shared" si="411"/>
        <v>label values rentchng rentchngval</v>
      </c>
    </row>
    <row r="837" spans="1:8" x14ac:dyDescent="0.25">
      <c r="A837" s="71"/>
      <c r="B837" s="71"/>
      <c r="C837" s="23" t="s">
        <v>20</v>
      </c>
      <c r="D837" s="18"/>
      <c r="E837" s="92"/>
      <c r="F837" s="86"/>
      <c r="G837" s="61" t="s">
        <v>19</v>
      </c>
      <c r="H837" s="2" t="str">
        <f t="shared" ref="H837" si="440">SUBSTITUTE(SUBSTITUTE(SUBSTITUTE(SUBSTITUTE(TRIM("notes "&amp;LOWER(B834)&amp;": "&amp;IF(OR(ISBLANK(E834),E834="",E834=0),"[No question wording available]",E834)&amp;" "&amp;C836&amp;": "&amp;D836&amp;IF(NOT(OR(ISBLANK(D837),D837="",D837=0)),"; "&amp;C837&amp;": "&amp;D837,""))," "&amp;CHAR(10),CHAR(10)),CHAR(10)," ")," "&amp;CHAR(13),CHAR(13)),CHAR(13)," ")</f>
        <v>notes rentchng: Has your monthly rent changed during the last 12 months? If so, by how much? Universe: TENURE = 3</v>
      </c>
    </row>
    <row r="838" spans="1:8" x14ac:dyDescent="0.25">
      <c r="A838" s="69" t="s">
        <v>825</v>
      </c>
      <c r="B838" s="69" t="s">
        <v>826</v>
      </c>
      <c r="C838" s="11" t="s">
        <v>4</v>
      </c>
      <c r="D838" s="13" t="s">
        <v>827</v>
      </c>
      <c r="E838" s="75" t="s">
        <v>828</v>
      </c>
      <c r="F838" s="76" t="s">
        <v>39</v>
      </c>
      <c r="G838" s="59" t="s">
        <v>13</v>
      </c>
      <c r="H838" s="2" t="str">
        <f t="shared" ref="H838:H901" si="441">"label variable "&amp;LOWER(B838)&amp;" "&amp;CHAR(34)&amp;D838&amp;CHAR(34)</f>
        <v>label variable livqtrrv "Building Type"</v>
      </c>
    </row>
    <row r="839" spans="1:8" ht="135" x14ac:dyDescent="0.25">
      <c r="A839" s="70"/>
      <c r="B839" s="70"/>
      <c r="C839" s="14" t="s">
        <v>14</v>
      </c>
      <c r="D839" s="15" t="s">
        <v>829</v>
      </c>
      <c r="E839" s="75"/>
      <c r="F839" s="76"/>
      <c r="G839" s="60" t="s">
        <v>19</v>
      </c>
      <c r="H839" s="2" t="str">
        <f t="shared" ref="H839:H870" si="442">IFERROR(IF(AND(NOT(ISERROR(LEFT(D839,FIND(")",D839)-1)*1)),ISERROR(FIND("-",LEFT(D839,FIND(")",D839)-1))),EXACT(RIGHT(LEFT(D839,FIND(" ",D839)),LEN(LEFT(D839,FIND(" ",D839)))-FIND(")",D839)+1),") ")),SUBSTITUTE("label define "&amp;LOWER(B838)&amp;"val "&amp;SUBSTITUTE(SUBSTITUTE(SUBSTITUTE(SUBSTITUTE(D839,CHAR(34),"*"),") "," "&amp;CHAR(34))," "&amp;CHAR(10),CHAR(10)),CHAR(10),CHAR(34)&amp;" ")&amp;CHAR(34),"&lt;.m&gt;","-88"),""),"")</f>
        <v>label define livqtrrvval 1 "A mobile home" 2 "A one-family house detached from any other house" 3 "A one-family house attached to one or more houses" 4 "A building with 2 apartments" 5 "A building with 3 or 4 apartments" 6 "A building with 5 or more apartments" 7 "Boat, RV, van, etc." -99 "Question seen but category not selected" -88 "Missing / Did not report"</v>
      </c>
    </row>
    <row r="840" spans="1:8" x14ac:dyDescent="0.25">
      <c r="A840" s="70"/>
      <c r="B840" s="70"/>
      <c r="C840" s="14" t="s">
        <v>17</v>
      </c>
      <c r="D840" s="15" t="s">
        <v>18</v>
      </c>
      <c r="E840" s="75"/>
      <c r="F840" s="76"/>
      <c r="G840" s="60" t="s">
        <v>19</v>
      </c>
      <c r="H840" s="2" t="str">
        <f t="shared" si="411"/>
        <v>label values livqtrrv livqtrrvval</v>
      </c>
    </row>
    <row r="841" spans="1:8" x14ac:dyDescent="0.25">
      <c r="A841" s="71"/>
      <c r="B841" s="71"/>
      <c r="C841" s="16" t="s">
        <v>20</v>
      </c>
      <c r="D841" s="18"/>
      <c r="E841" s="75"/>
      <c r="F841" s="76"/>
      <c r="G841" s="61" t="s">
        <v>19</v>
      </c>
      <c r="H841" s="2" t="str">
        <f t="shared" ref="H841" si="443">SUBSTITUTE(SUBSTITUTE(SUBSTITUTE(SUBSTITUTE(TRIM("notes "&amp;LOWER(B838)&amp;": "&amp;IF(OR(ISBLANK(E838),E838="",E838=0),"[No question wording available]",E838)&amp;" "&amp;C840&amp;": "&amp;D840&amp;IF(NOT(OR(ISBLANK(D841),D841="",D841=0)),"; "&amp;C841&amp;": "&amp;D841,""))," "&amp;CHAR(10),CHAR(10)),CHAR(10)," ")," "&amp;CHAR(13),CHAR(13)),CHAR(13)," ")</f>
        <v>notes livqtrrv: Which best describes this building? Include all apartments, flats, etc., even if vacant. Select only one answer. Universe: All persons born before 2005</v>
      </c>
    </row>
    <row r="842" spans="1:8" x14ac:dyDescent="0.25">
      <c r="A842" s="69" t="s">
        <v>830</v>
      </c>
      <c r="B842" s="69" t="s">
        <v>831</v>
      </c>
      <c r="C842" s="11" t="s">
        <v>4</v>
      </c>
      <c r="D842" s="13" t="s">
        <v>832</v>
      </c>
      <c r="E842" s="75" t="s">
        <v>833</v>
      </c>
      <c r="F842" s="76" t="s">
        <v>26</v>
      </c>
      <c r="G842" s="36" t="s">
        <v>51</v>
      </c>
      <c r="H842" s="2" t="str">
        <f t="shared" si="441"/>
        <v>label variable rentcur "Caught up on rent"</v>
      </c>
    </row>
    <row r="843" spans="1:8" ht="60" x14ac:dyDescent="0.25">
      <c r="A843" s="70"/>
      <c r="B843" s="70"/>
      <c r="C843" s="14" t="s">
        <v>14</v>
      </c>
      <c r="D843" s="15" t="s">
        <v>153</v>
      </c>
      <c r="E843" s="75"/>
      <c r="F843" s="76"/>
      <c r="G843" s="60" t="s">
        <v>19</v>
      </c>
      <c r="H843" s="2" t="str">
        <f t="shared" ref="H843:H874" si="444">IFERROR(IF(AND(NOT(ISERROR(LEFT(D843,FIND(")",D843)-1)*1)),ISERROR(FIND("-",LEFT(D843,FIND(")",D843)-1))),EXACT(RIGHT(LEFT(D843,FIND(" ",D843)),LEN(LEFT(D843,FIND(" ",D843)))-FIND(")",D843)+1),") ")),SUBSTITUTE("label define "&amp;LOWER(B842)&amp;"val "&amp;SUBSTITUTE(SUBSTITUTE(SUBSTITUTE(SUBSTITUTE(D843,CHAR(34),"*"),") "," "&amp;CHAR(34))," "&amp;CHAR(10),CHAR(10)),CHAR(10),CHAR(34)&amp;" ")&amp;CHAR(34),"&lt;.m&gt;","-88"),""),"")</f>
        <v>label define rentcurval 1 "Yes" 2 "No" -99 "Question seen but category not selected" -88 "Missing / Did not report"</v>
      </c>
    </row>
    <row r="844" spans="1:8" x14ac:dyDescent="0.25">
      <c r="A844" s="70"/>
      <c r="B844" s="70"/>
      <c r="C844" s="14" t="s">
        <v>17</v>
      </c>
      <c r="D844" s="15" t="s">
        <v>834</v>
      </c>
      <c r="E844" s="75"/>
      <c r="F844" s="76"/>
      <c r="G844" s="60" t="s">
        <v>19</v>
      </c>
      <c r="H844" s="2" t="str">
        <f t="shared" ref="H844:H904" si="445">IF(H843="","","label values "&amp;LOWER(B842)&amp;" "&amp;LOWER(B842)&amp;"val")</f>
        <v>label values rentcur rentcurval</v>
      </c>
    </row>
    <row r="845" spans="1:8" x14ac:dyDescent="0.25">
      <c r="A845" s="71"/>
      <c r="B845" s="71"/>
      <c r="C845" s="16" t="s">
        <v>20</v>
      </c>
      <c r="D845" s="18"/>
      <c r="E845" s="75"/>
      <c r="F845" s="76"/>
      <c r="G845" s="61" t="s">
        <v>19</v>
      </c>
      <c r="H845" s="2" t="str">
        <f t="shared" ref="H845" si="446">SUBSTITUTE(SUBSTITUTE(SUBSTITUTE(SUBSTITUTE(TRIM("notes "&amp;LOWER(B842)&amp;": "&amp;IF(OR(ISBLANK(E842),E842="",E842=0),"[No question wording available]",E842)&amp;" "&amp;C844&amp;": "&amp;D844&amp;IF(NOT(OR(ISBLANK(D845),D845="",D845=0)),"; "&amp;C845&amp;": "&amp;D845,""))," "&amp;CHAR(10),CHAR(10)),CHAR(10)," ")," "&amp;CHAR(13),CHAR(13)),CHAR(13)," ")</f>
        <v>notes rentcur: Is this household currently caught up on rent payments? Select only one answer. Universe: If TENURE = 3</v>
      </c>
    </row>
    <row r="846" spans="1:8" x14ac:dyDescent="0.25">
      <c r="A846" s="69" t="s">
        <v>835</v>
      </c>
      <c r="B846" s="69" t="s">
        <v>836</v>
      </c>
      <c r="C846" s="11" t="s">
        <v>4</v>
      </c>
      <c r="D846" s="13" t="s">
        <v>837</v>
      </c>
      <c r="E846" s="75" t="s">
        <v>838</v>
      </c>
      <c r="F846" s="76" t="s">
        <v>26</v>
      </c>
      <c r="G846" s="36" t="s">
        <v>51</v>
      </c>
      <c r="H846" s="2" t="str">
        <f t="shared" si="441"/>
        <v>label variable mortcur "Caught up on mortgage"</v>
      </c>
    </row>
    <row r="847" spans="1:8" ht="60" x14ac:dyDescent="0.25">
      <c r="A847" s="70"/>
      <c r="B847" s="70"/>
      <c r="C847" s="14" t="s">
        <v>14</v>
      </c>
      <c r="D847" s="15" t="s">
        <v>153</v>
      </c>
      <c r="E847" s="75"/>
      <c r="F847" s="76"/>
      <c r="G847" s="60" t="s">
        <v>19</v>
      </c>
      <c r="H847" s="2" t="str">
        <f t="shared" ref="H847:H878" si="447">IFERROR(IF(AND(NOT(ISERROR(LEFT(D847,FIND(")",D847)-1)*1)),ISERROR(FIND("-",LEFT(D847,FIND(")",D847)-1))),EXACT(RIGHT(LEFT(D847,FIND(" ",D847)),LEN(LEFT(D847,FIND(" ",D847)))-FIND(")",D847)+1),") ")),SUBSTITUTE("label define "&amp;LOWER(B846)&amp;"val "&amp;SUBSTITUTE(SUBSTITUTE(SUBSTITUTE(SUBSTITUTE(D847,CHAR(34),"*"),") "," "&amp;CHAR(34))," "&amp;CHAR(10),CHAR(10)),CHAR(10),CHAR(34)&amp;" ")&amp;CHAR(34),"&lt;.m&gt;","-88"),""),"")</f>
        <v>label define mortcurval 1 "Yes" 2 "No" -99 "Question seen but category not selected" -88 "Missing / Did not report"</v>
      </c>
    </row>
    <row r="848" spans="1:8" x14ac:dyDescent="0.25">
      <c r="A848" s="70"/>
      <c r="B848" s="70"/>
      <c r="C848" s="14" t="s">
        <v>17</v>
      </c>
      <c r="D848" s="15" t="s">
        <v>839</v>
      </c>
      <c r="E848" s="75"/>
      <c r="F848" s="76"/>
      <c r="G848" s="60" t="s">
        <v>19</v>
      </c>
      <c r="H848" s="2" t="str">
        <f t="shared" si="445"/>
        <v>label values mortcur mortcurval</v>
      </c>
    </row>
    <row r="849" spans="1:8" x14ac:dyDescent="0.25">
      <c r="A849" s="71"/>
      <c r="B849" s="71"/>
      <c r="C849" s="16" t="s">
        <v>20</v>
      </c>
      <c r="D849" s="25"/>
      <c r="E849" s="75"/>
      <c r="F849" s="76"/>
      <c r="G849" s="61" t="s">
        <v>19</v>
      </c>
      <c r="H849" s="2" t="str">
        <f t="shared" ref="H849" si="448">SUBSTITUTE(SUBSTITUTE(SUBSTITUTE(SUBSTITUTE(TRIM("notes "&amp;LOWER(B846)&amp;": "&amp;IF(OR(ISBLANK(E846),E846="",E846=0),"[No question wording available]",E846)&amp;" "&amp;C848&amp;": "&amp;D848&amp;IF(NOT(OR(ISBLANK(D849),D849="",D849=0)),"; "&amp;C849&amp;": "&amp;D849,""))," "&amp;CHAR(10),CHAR(10)),CHAR(10)," ")," "&amp;CHAR(13),CHAR(13)),CHAR(13)," ")</f>
        <v>notes mortcur: Is this household currently caught up on mortgage payments? Select only one answer. Universe: If TENURE = 2</v>
      </c>
    </row>
    <row r="850" spans="1:8" x14ac:dyDescent="0.25">
      <c r="A850" s="69" t="s">
        <v>840</v>
      </c>
      <c r="B850" s="69" t="s">
        <v>841</v>
      </c>
      <c r="C850" s="11" t="s">
        <v>4</v>
      </c>
      <c r="D850" s="13" t="s">
        <v>842</v>
      </c>
      <c r="E850" s="83" t="s">
        <v>843</v>
      </c>
      <c r="F850" s="76" t="s">
        <v>844</v>
      </c>
      <c r="G850" s="59" t="s">
        <v>682</v>
      </c>
      <c r="H850" s="2" t="str">
        <f t="shared" si="441"/>
        <v>label variable tmnthsbhnd "Months behind in rent or mortgage"</v>
      </c>
    </row>
    <row r="851" spans="1:8" x14ac:dyDescent="0.25">
      <c r="A851" s="70"/>
      <c r="B851" s="70"/>
      <c r="C851" s="14" t="s">
        <v>14</v>
      </c>
      <c r="D851" s="15" t="s">
        <v>845</v>
      </c>
      <c r="E851" s="83"/>
      <c r="F851" s="76"/>
      <c r="G851" s="60" t="s">
        <v>19</v>
      </c>
      <c r="H851" s="2" t="str">
        <f t="shared" ref="H851:H882" si="449">IFERROR(IF(AND(NOT(ISERROR(LEFT(D851,FIND(")",D851)-1)*1)),ISERROR(FIND("-",LEFT(D851,FIND(")",D851)-1))),EXACT(RIGHT(LEFT(D851,FIND(" ",D851)),LEN(LEFT(D851,FIND(" ",D851)))-FIND(")",D851)+1),") ")),SUBSTITUTE("label define "&amp;LOWER(B850)&amp;"val "&amp;SUBSTITUTE(SUBSTITUTE(SUBSTITUTE(SUBSTITUTE(D851,CHAR(34),"*"),") "," "&amp;CHAR(34))," "&amp;CHAR(10),CHAR(10)),CHAR(10),CHAR(34)&amp;" ")&amp;CHAR(34),"&lt;.m&gt;","-88"),""),"")</f>
        <v/>
      </c>
    </row>
    <row r="852" spans="1:8" x14ac:dyDescent="0.25">
      <c r="A852" s="70"/>
      <c r="B852" s="70"/>
      <c r="C852" s="14" t="s">
        <v>17</v>
      </c>
      <c r="D852" s="21" t="s">
        <v>846</v>
      </c>
      <c r="E852" s="83"/>
      <c r="F852" s="76"/>
      <c r="G852" s="60" t="s">
        <v>19</v>
      </c>
      <c r="H852" s="2" t="str">
        <f t="shared" si="445"/>
        <v/>
      </c>
    </row>
    <row r="853" spans="1:8" x14ac:dyDescent="0.25">
      <c r="A853" s="71"/>
      <c r="B853" s="71"/>
      <c r="C853" s="16" t="s">
        <v>20</v>
      </c>
      <c r="D853" s="18"/>
      <c r="E853" s="83"/>
      <c r="F853" s="76"/>
      <c r="G853" s="61" t="s">
        <v>19</v>
      </c>
      <c r="H853" s="2" t="str">
        <f t="shared" ref="H853" si="450">SUBSTITUTE(SUBSTITUTE(SUBSTITUTE(SUBSTITUTE(TRIM("notes "&amp;LOWER(B850)&amp;": "&amp;IF(OR(ISBLANK(E850),E850="",E850=0),"[No question wording available]",E850)&amp;" "&amp;C852&amp;": "&amp;D852&amp;IF(NOT(OR(ISBLANK(D853),D853="",D853=0)),"; "&amp;C853&amp;": "&amp;D853,""))," "&amp;CHAR(10),CHAR(10)),CHAR(10)," ")," "&amp;CHAR(13),CHAR(13)),CHAR(13)," ")</f>
        <v>notes tmnthsbhnd: How many months behind is this household in paying your rent or mortgage? Enter number of months Universe: If RENTCUR = 2 or MORTCUR = 2</v>
      </c>
    </row>
    <row r="854" spans="1:8" x14ac:dyDescent="0.25">
      <c r="A854" s="69" t="s">
        <v>847</v>
      </c>
      <c r="B854" s="69" t="s">
        <v>848</v>
      </c>
      <c r="C854" s="11" t="s">
        <v>4</v>
      </c>
      <c r="D854" s="26" t="s">
        <v>849</v>
      </c>
      <c r="E854" s="83" t="s">
        <v>850</v>
      </c>
      <c r="F854" s="76" t="s">
        <v>84</v>
      </c>
      <c r="G854" s="36" t="s">
        <v>197</v>
      </c>
      <c r="H854" s="2" t="str">
        <f t="shared" si="441"/>
        <v>label variable movewhy1 "Pressure to move"</v>
      </c>
    </row>
    <row r="855" spans="1:8" ht="45" x14ac:dyDescent="0.25">
      <c r="A855" s="70"/>
      <c r="B855" s="70"/>
      <c r="C855" s="14" t="s">
        <v>14</v>
      </c>
      <c r="D855" s="27" t="s">
        <v>851</v>
      </c>
      <c r="E855" s="83"/>
      <c r="F855" s="76"/>
      <c r="G855" s="60" t="s">
        <v>19</v>
      </c>
      <c r="H855" s="2" t="str">
        <f t="shared" ref="H855:H886" si="451">IFERROR(IF(AND(NOT(ISERROR(LEFT(D855,FIND(")",D855)-1)*1)),ISERROR(FIND("-",LEFT(D855,FIND(")",D855)-1))),EXACT(RIGHT(LEFT(D855,FIND(" ",D855)),LEN(LEFT(D855,FIND(" ",D855)))-FIND(")",D855)+1),") ")),SUBSTITUTE("label define "&amp;LOWER(B854)&amp;"val "&amp;SUBSTITUTE(SUBSTITUTE(SUBSTITUTE(SUBSTITUTE(D855,CHAR(34),"*"),") "," "&amp;CHAR(34))," "&amp;CHAR(10),CHAR(10)),CHAR(10),CHAR(34)&amp;" ")&amp;CHAR(34),"&lt;.m&gt;","-88"),""),"")</f>
        <v>label define movewhy1val 1 "Because the landlord raised the rent" -99 "Question seen but category not selected" -88  "Missing / Did not report"</v>
      </c>
    </row>
    <row r="856" spans="1:8" x14ac:dyDescent="0.25">
      <c r="A856" s="70"/>
      <c r="B856" s="70"/>
      <c r="C856" s="14" t="s">
        <v>17</v>
      </c>
      <c r="D856" s="15" t="s">
        <v>18</v>
      </c>
      <c r="E856" s="83"/>
      <c r="F856" s="76"/>
      <c r="G856" s="60" t="s">
        <v>19</v>
      </c>
      <c r="H856" s="2" t="str">
        <f t="shared" si="445"/>
        <v>label values movewhy1 movewhy1val</v>
      </c>
    </row>
    <row r="857" spans="1:8" x14ac:dyDescent="0.25">
      <c r="A857" s="71"/>
      <c r="B857" s="71"/>
      <c r="C857" s="16" t="s">
        <v>20</v>
      </c>
      <c r="D857" s="25"/>
      <c r="E857" s="83"/>
      <c r="F857" s="76"/>
      <c r="G857" s="61" t="s">
        <v>19</v>
      </c>
      <c r="H857" s="2" t="str">
        <f t="shared" ref="H857" si="452">SUBSTITUTE(SUBSTITUTE(SUBSTITUTE(SUBSTITUTE(TRIM("notes "&amp;LOWER(B854)&amp;": "&amp;IF(OR(ISBLANK(E854),E854="",E854=0),"[No question wording available]",E854)&amp;" "&amp;C856&amp;": "&amp;D856&amp;IF(NOT(OR(ISBLANK(D857),D857="",D857=0)),"; "&amp;C857&amp;": "&amp;D857,""))," "&amp;CHAR(10),CHAR(10)),CHAR(10)," ")," "&amp;CHAR(13),CHAR(13)),CHAR(13)," ")</f>
        <v>notes movewhy1: Thinking of all the places you’ve lived during the last six months, did you ever feel pressure to move due to any of the following reasons? Select all that apply. Universe: All persons born before 2005</v>
      </c>
    </row>
    <row r="858" spans="1:8" x14ac:dyDescent="0.25">
      <c r="A858" s="69" t="s">
        <v>852</v>
      </c>
      <c r="B858" s="69" t="s">
        <v>853</v>
      </c>
      <c r="C858" s="11" t="s">
        <v>4</v>
      </c>
      <c r="D858" s="26" t="s">
        <v>849</v>
      </c>
      <c r="E858" s="83" t="s">
        <v>850</v>
      </c>
      <c r="F858" s="76" t="s">
        <v>84</v>
      </c>
      <c r="G858" s="36" t="s">
        <v>197</v>
      </c>
      <c r="H858" s="2" t="str">
        <f t="shared" si="441"/>
        <v>label variable movewhy2 "Pressure to move"</v>
      </c>
    </row>
    <row r="859" spans="1:8" ht="45" x14ac:dyDescent="0.25">
      <c r="A859" s="70"/>
      <c r="B859" s="70"/>
      <c r="C859" s="14" t="s">
        <v>14</v>
      </c>
      <c r="D859" s="27" t="s">
        <v>854</v>
      </c>
      <c r="E859" s="83"/>
      <c r="F859" s="76"/>
      <c r="G859" s="60" t="s">
        <v>19</v>
      </c>
      <c r="H859" s="2" t="str">
        <f t="shared" ref="H859:H890" si="453">IFERROR(IF(AND(NOT(ISERROR(LEFT(D859,FIND(")",D859)-1)*1)),ISERROR(FIND("-",LEFT(D859,FIND(")",D859)-1))),EXACT(RIGHT(LEFT(D859,FIND(" ",D859)),LEN(LEFT(D859,FIND(" ",D859)))-FIND(")",D859)+1),") ")),SUBSTITUTE("label define "&amp;LOWER(B858)&amp;"val "&amp;SUBSTITUTE(SUBSTITUTE(SUBSTITUTE(SUBSTITUTE(D859,CHAR(34),"*"),") "," "&amp;CHAR(34))," "&amp;CHAR(10),CHAR(10)),CHAR(10),CHAR(34)&amp;" ")&amp;CHAR(34),"&lt;.m&gt;","-88"),""),"")</f>
        <v>label define movewhy2val 1 "Because you missed a rent payment and you thought you would be evicted" -99 "Question seen but category not selected" -88  "Missing / Did not report"</v>
      </c>
    </row>
    <row r="860" spans="1:8" x14ac:dyDescent="0.25">
      <c r="A860" s="70"/>
      <c r="B860" s="70"/>
      <c r="C860" s="14" t="s">
        <v>17</v>
      </c>
      <c r="D860" s="15" t="s">
        <v>18</v>
      </c>
      <c r="E860" s="83"/>
      <c r="F860" s="76"/>
      <c r="G860" s="60" t="s">
        <v>19</v>
      </c>
      <c r="H860" s="2" t="str">
        <f t="shared" si="445"/>
        <v>label values movewhy2 movewhy2val</v>
      </c>
    </row>
    <row r="861" spans="1:8" x14ac:dyDescent="0.25">
      <c r="A861" s="71"/>
      <c r="B861" s="71"/>
      <c r="C861" s="16" t="s">
        <v>20</v>
      </c>
      <c r="D861" s="25"/>
      <c r="E861" s="83"/>
      <c r="F861" s="76"/>
      <c r="G861" s="61" t="s">
        <v>19</v>
      </c>
      <c r="H861" s="2" t="str">
        <f t="shared" ref="H861" si="454">SUBSTITUTE(SUBSTITUTE(SUBSTITUTE(SUBSTITUTE(TRIM("notes "&amp;LOWER(B858)&amp;": "&amp;IF(OR(ISBLANK(E858),E858="",E858=0),"[No question wording available]",E858)&amp;" "&amp;C860&amp;": "&amp;D860&amp;IF(NOT(OR(ISBLANK(D861),D861="",D861=0)),"; "&amp;C861&amp;": "&amp;D861,""))," "&amp;CHAR(10),CHAR(10)),CHAR(10)," ")," "&amp;CHAR(13),CHAR(13)),CHAR(13)," ")</f>
        <v>notes movewhy2: Thinking of all the places you’ve lived during the last six months, did you ever feel pressure to move due to any of the following reasons? Select all that apply. Universe: All persons born before 2005</v>
      </c>
    </row>
    <row r="862" spans="1:8" x14ac:dyDescent="0.25">
      <c r="A862" s="69" t="s">
        <v>855</v>
      </c>
      <c r="B862" s="69" t="s">
        <v>856</v>
      </c>
      <c r="C862" s="11" t="s">
        <v>4</v>
      </c>
      <c r="D862" s="26" t="s">
        <v>849</v>
      </c>
      <c r="E862" s="83" t="s">
        <v>850</v>
      </c>
      <c r="F862" s="76" t="s">
        <v>84</v>
      </c>
      <c r="G862" s="36" t="s">
        <v>197</v>
      </c>
      <c r="H862" s="2" t="str">
        <f t="shared" si="441"/>
        <v>label variable movewhy3 "Pressure to move"</v>
      </c>
    </row>
    <row r="863" spans="1:8" ht="45" x14ac:dyDescent="0.25">
      <c r="A863" s="70"/>
      <c r="B863" s="70"/>
      <c r="C863" s="14" t="s">
        <v>14</v>
      </c>
      <c r="D863" s="27" t="s">
        <v>857</v>
      </c>
      <c r="E863" s="83"/>
      <c r="F863" s="76"/>
      <c r="G863" s="60" t="s">
        <v>19</v>
      </c>
      <c r="H863" s="2" t="str">
        <f t="shared" ref="H863:H894" si="455">IFERROR(IF(AND(NOT(ISERROR(LEFT(D863,FIND(")",D863)-1)*1)),ISERROR(FIND("-",LEFT(D863,FIND(")",D863)-1))),EXACT(RIGHT(LEFT(D863,FIND(" ",D863)),LEN(LEFT(D863,FIND(" ",D863)))-FIND(")",D863)+1),") ")),SUBSTITUTE("label define "&amp;LOWER(B862)&amp;"val "&amp;SUBSTITUTE(SUBSTITUTE(SUBSTITUTE(SUBSTITUTE(D863,CHAR(34),"*"),") "," "&amp;CHAR(34))," "&amp;CHAR(10),CHAR(10)),CHAR(10),CHAR(34)&amp;" ")&amp;CHAR(34),"&lt;.m&gt;","-88"),""),"")</f>
        <v>label define movewhy3val 1 "Because the landlord did not make repairs" -99 "Question seen but category not selected" -88  "Missing / Did not report"</v>
      </c>
    </row>
    <row r="864" spans="1:8" x14ac:dyDescent="0.25">
      <c r="A864" s="70"/>
      <c r="B864" s="70"/>
      <c r="C864" s="14" t="s">
        <v>17</v>
      </c>
      <c r="D864" s="15" t="s">
        <v>18</v>
      </c>
      <c r="E864" s="83"/>
      <c r="F864" s="76"/>
      <c r="G864" s="60" t="s">
        <v>19</v>
      </c>
      <c r="H864" s="2" t="str">
        <f t="shared" si="445"/>
        <v>label values movewhy3 movewhy3val</v>
      </c>
    </row>
    <row r="865" spans="1:8" x14ac:dyDescent="0.25">
      <c r="A865" s="71"/>
      <c r="B865" s="71"/>
      <c r="C865" s="16" t="s">
        <v>20</v>
      </c>
      <c r="D865" s="25"/>
      <c r="E865" s="83"/>
      <c r="F865" s="76"/>
      <c r="G865" s="61" t="s">
        <v>19</v>
      </c>
      <c r="H865" s="2" t="str">
        <f t="shared" ref="H865" si="456">SUBSTITUTE(SUBSTITUTE(SUBSTITUTE(SUBSTITUTE(TRIM("notes "&amp;LOWER(B862)&amp;": "&amp;IF(OR(ISBLANK(E862),E862="",E862=0),"[No question wording available]",E862)&amp;" "&amp;C864&amp;": "&amp;D864&amp;IF(NOT(OR(ISBLANK(D865),D865="",D865=0)),"; "&amp;C865&amp;": "&amp;D865,""))," "&amp;CHAR(10),CHAR(10)),CHAR(10)," ")," "&amp;CHAR(13),CHAR(13)),CHAR(13)," ")</f>
        <v>notes movewhy3: Thinking of all the places you’ve lived during the last six months, did you ever feel pressure to move due to any of the following reasons? Select all that apply. Universe: All persons born before 2005</v>
      </c>
    </row>
    <row r="866" spans="1:8" x14ac:dyDescent="0.25">
      <c r="A866" s="69" t="s">
        <v>858</v>
      </c>
      <c r="B866" s="69" t="s">
        <v>859</v>
      </c>
      <c r="C866" s="11" t="s">
        <v>4</v>
      </c>
      <c r="D866" s="26" t="s">
        <v>849</v>
      </c>
      <c r="E866" s="83" t="s">
        <v>850</v>
      </c>
      <c r="F866" s="76" t="s">
        <v>84</v>
      </c>
      <c r="G866" s="36" t="s">
        <v>197</v>
      </c>
      <c r="H866" s="2" t="str">
        <f t="shared" si="441"/>
        <v>label variable movewhy4 "Pressure to move"</v>
      </c>
    </row>
    <row r="867" spans="1:8" ht="45" x14ac:dyDescent="0.25">
      <c r="A867" s="70"/>
      <c r="B867" s="70"/>
      <c r="C867" s="14" t="s">
        <v>14</v>
      </c>
      <c r="D867" s="27" t="s">
        <v>860</v>
      </c>
      <c r="E867" s="83"/>
      <c r="F867" s="76"/>
      <c r="G867" s="60" t="s">
        <v>19</v>
      </c>
      <c r="H867" s="2" t="str">
        <f t="shared" ref="H867:H898" si="457">IFERROR(IF(AND(NOT(ISERROR(LEFT(D867,FIND(")",D867)-1)*1)),ISERROR(FIND("-",LEFT(D867,FIND(")",D867)-1))),EXACT(RIGHT(LEFT(D867,FIND(" ",D867)),LEN(LEFT(D867,FIND(" ",D867)))-FIND(")",D867)+1),") ")),SUBSTITUTE("label define "&amp;LOWER(B866)&amp;"val "&amp;SUBSTITUTE(SUBSTITUTE(SUBSTITUTE(SUBSTITUTE(D867,CHAR(34),"*"),") "," "&amp;CHAR(34))," "&amp;CHAR(10),CHAR(10)),CHAR(10),CHAR(34)&amp;" ")&amp;CHAR(34),"&lt;.m&gt;","-88"),""),"")</f>
        <v>label define movewhy4val 1 "Because you were threatened with eviction or told to leave by your landlord" -99 "Question seen but category not selected" -88  "Missing / Did not report"</v>
      </c>
    </row>
    <row r="868" spans="1:8" x14ac:dyDescent="0.25">
      <c r="A868" s="70"/>
      <c r="B868" s="70"/>
      <c r="C868" s="14" t="s">
        <v>17</v>
      </c>
      <c r="D868" s="15" t="s">
        <v>18</v>
      </c>
      <c r="E868" s="83"/>
      <c r="F868" s="76"/>
      <c r="G868" s="60" t="s">
        <v>19</v>
      </c>
      <c r="H868" s="2" t="str">
        <f t="shared" si="445"/>
        <v>label values movewhy4 movewhy4val</v>
      </c>
    </row>
    <row r="869" spans="1:8" x14ac:dyDescent="0.25">
      <c r="A869" s="71"/>
      <c r="B869" s="71"/>
      <c r="C869" s="16" t="s">
        <v>20</v>
      </c>
      <c r="D869" s="25"/>
      <c r="E869" s="83"/>
      <c r="F869" s="76"/>
      <c r="G869" s="61" t="s">
        <v>19</v>
      </c>
      <c r="H869" s="2" t="str">
        <f t="shared" ref="H869" si="458">SUBSTITUTE(SUBSTITUTE(SUBSTITUTE(SUBSTITUTE(TRIM("notes "&amp;LOWER(B866)&amp;": "&amp;IF(OR(ISBLANK(E866),E866="",E866=0),"[No question wording available]",E866)&amp;" "&amp;C868&amp;": "&amp;D868&amp;IF(NOT(OR(ISBLANK(D869),D869="",D869=0)),"; "&amp;C869&amp;": "&amp;D869,""))," "&amp;CHAR(10),CHAR(10)),CHAR(10)," ")," "&amp;CHAR(13),CHAR(13)),CHAR(13)," ")</f>
        <v>notes movewhy4: Thinking of all the places you’ve lived during the last six months, did you ever feel pressure to move due to any of the following reasons? Select all that apply. Universe: All persons born before 2005</v>
      </c>
    </row>
    <row r="870" spans="1:8" x14ac:dyDescent="0.25">
      <c r="A870" s="69" t="s">
        <v>861</v>
      </c>
      <c r="B870" s="69" t="s">
        <v>862</v>
      </c>
      <c r="C870" s="11" t="s">
        <v>4</v>
      </c>
      <c r="D870" s="26" t="s">
        <v>849</v>
      </c>
      <c r="E870" s="83" t="s">
        <v>850</v>
      </c>
      <c r="F870" s="76" t="s">
        <v>84</v>
      </c>
      <c r="G870" s="36" t="s">
        <v>197</v>
      </c>
      <c r="H870" s="2" t="str">
        <f t="shared" si="441"/>
        <v>label variable movewhy5 "Pressure to move"</v>
      </c>
    </row>
    <row r="871" spans="1:8" ht="45" x14ac:dyDescent="0.25">
      <c r="A871" s="70"/>
      <c r="B871" s="70"/>
      <c r="C871" s="14" t="s">
        <v>14</v>
      </c>
      <c r="D871" s="27" t="s">
        <v>863</v>
      </c>
      <c r="E871" s="83"/>
      <c r="F871" s="76"/>
      <c r="G871" s="60" t="s">
        <v>19</v>
      </c>
      <c r="H871" s="2" t="str">
        <f t="shared" ref="H871:H902" si="459">IFERROR(IF(AND(NOT(ISERROR(LEFT(D871,FIND(")",D871)-1)*1)),ISERROR(FIND("-",LEFT(D871,FIND(")",D871)-1))),EXACT(RIGHT(LEFT(D871,FIND(" ",D871)),LEN(LEFT(D871,FIND(" ",D871)))-FIND(")",D871)+1),") ")),SUBSTITUTE("label define "&amp;LOWER(B870)&amp;"val "&amp;SUBSTITUTE(SUBSTITUTE(SUBSTITUTE(SUBSTITUTE(D871,CHAR(34),"*"),") "," "&amp;CHAR(34))," "&amp;CHAR(10),CHAR(10)),CHAR(10),CHAR(34)&amp;" ")&amp;CHAR(34),"&lt;.m&gt;","-88"),""),"")</f>
        <v>label define movewhy5val 1 "Because your landlord changed the locks, removed your belongings, or shut off your utilities" -99 "Question seen but category not selected" -88  "Missing / Did not report"</v>
      </c>
    </row>
    <row r="872" spans="1:8" x14ac:dyDescent="0.25">
      <c r="A872" s="70"/>
      <c r="B872" s="70"/>
      <c r="C872" s="14" t="s">
        <v>17</v>
      </c>
      <c r="D872" s="15" t="s">
        <v>18</v>
      </c>
      <c r="E872" s="83"/>
      <c r="F872" s="76"/>
      <c r="G872" s="60" t="s">
        <v>19</v>
      </c>
      <c r="H872" s="2" t="str">
        <f t="shared" si="445"/>
        <v>label values movewhy5 movewhy5val</v>
      </c>
    </row>
    <row r="873" spans="1:8" x14ac:dyDescent="0.25">
      <c r="A873" s="71"/>
      <c r="B873" s="71"/>
      <c r="C873" s="16" t="s">
        <v>20</v>
      </c>
      <c r="D873" s="25"/>
      <c r="E873" s="83"/>
      <c r="F873" s="76"/>
      <c r="G873" s="61" t="s">
        <v>19</v>
      </c>
      <c r="H873" s="2" t="str">
        <f t="shared" ref="H873" si="460">SUBSTITUTE(SUBSTITUTE(SUBSTITUTE(SUBSTITUTE(TRIM("notes "&amp;LOWER(B870)&amp;": "&amp;IF(OR(ISBLANK(E870),E870="",E870=0),"[No question wording available]",E870)&amp;" "&amp;C872&amp;": "&amp;D872&amp;IF(NOT(OR(ISBLANK(D873),D873="",D873=0)),"; "&amp;C873&amp;": "&amp;D873,""))," "&amp;CHAR(10),CHAR(10)),CHAR(10)," ")," "&amp;CHAR(13),CHAR(13)),CHAR(13)," ")</f>
        <v>notes movewhy5: Thinking of all the places you’ve lived during the last six months, did you ever feel pressure to move due to any of the following reasons? Select all that apply. Universe: All persons born before 2005</v>
      </c>
    </row>
    <row r="874" spans="1:8" x14ac:dyDescent="0.25">
      <c r="A874" s="69" t="s">
        <v>864</v>
      </c>
      <c r="B874" s="69" t="s">
        <v>865</v>
      </c>
      <c r="C874" s="11" t="s">
        <v>4</v>
      </c>
      <c r="D874" s="26" t="s">
        <v>849</v>
      </c>
      <c r="E874" s="83" t="s">
        <v>850</v>
      </c>
      <c r="F874" s="76" t="s">
        <v>84</v>
      </c>
      <c r="G874" s="36" t="s">
        <v>197</v>
      </c>
      <c r="H874" s="2" t="str">
        <f t="shared" si="441"/>
        <v>label variable movewhy6 "Pressure to move"</v>
      </c>
    </row>
    <row r="875" spans="1:8" ht="45" x14ac:dyDescent="0.25">
      <c r="A875" s="70"/>
      <c r="B875" s="70"/>
      <c r="C875" s="14" t="s">
        <v>14</v>
      </c>
      <c r="D875" s="27" t="s">
        <v>866</v>
      </c>
      <c r="E875" s="83"/>
      <c r="F875" s="76"/>
      <c r="G875" s="60" t="s">
        <v>19</v>
      </c>
      <c r="H875" s="2" t="str">
        <f t="shared" ref="H875:H906" si="461">IFERROR(IF(AND(NOT(ISERROR(LEFT(D875,FIND(")",D875)-1)*1)),ISERROR(FIND("-",LEFT(D875,FIND(")",D875)-1))),EXACT(RIGHT(LEFT(D875,FIND(" ",D875)),LEN(LEFT(D875,FIND(" ",D875)))-FIND(")",D875)+1),") ")),SUBSTITUTE("label define "&amp;LOWER(B874)&amp;"val "&amp;SUBSTITUTE(SUBSTITUTE(SUBSTITUTE(SUBSTITUTE(D875,CHAR(34),"*"),") "," "&amp;CHAR(34))," "&amp;CHAR(10),CHAR(10)),CHAR(10),CHAR(34)&amp;" ")&amp;CHAR(34),"&lt;.m&gt;","-88"),""),"")</f>
        <v>label define movewhy6val 1 "Because the neighborhood was dangerous" -99 "Question seen but category not selected" -88  "Missing / Did not report"</v>
      </c>
    </row>
    <row r="876" spans="1:8" x14ac:dyDescent="0.25">
      <c r="A876" s="70"/>
      <c r="B876" s="70"/>
      <c r="C876" s="14" t="s">
        <v>17</v>
      </c>
      <c r="D876" s="15" t="s">
        <v>18</v>
      </c>
      <c r="E876" s="83"/>
      <c r="F876" s="76"/>
      <c r="G876" s="60" t="s">
        <v>19</v>
      </c>
      <c r="H876" s="2" t="str">
        <f t="shared" si="445"/>
        <v>label values movewhy6 movewhy6val</v>
      </c>
    </row>
    <row r="877" spans="1:8" x14ac:dyDescent="0.25">
      <c r="A877" s="71"/>
      <c r="B877" s="71"/>
      <c r="C877" s="16" t="s">
        <v>20</v>
      </c>
      <c r="D877" s="25"/>
      <c r="E877" s="83"/>
      <c r="F877" s="76"/>
      <c r="G877" s="61" t="s">
        <v>19</v>
      </c>
      <c r="H877" s="2" t="str">
        <f t="shared" ref="H877" si="462">SUBSTITUTE(SUBSTITUTE(SUBSTITUTE(SUBSTITUTE(TRIM("notes "&amp;LOWER(B874)&amp;": "&amp;IF(OR(ISBLANK(E874),E874="",E874=0),"[No question wording available]",E874)&amp;" "&amp;C876&amp;": "&amp;D876&amp;IF(NOT(OR(ISBLANK(D877),D877="",D877=0)),"; "&amp;C877&amp;": "&amp;D877,""))," "&amp;CHAR(10),CHAR(10)),CHAR(10)," ")," "&amp;CHAR(13),CHAR(13)),CHAR(13)," ")</f>
        <v>notes movewhy6: Thinking of all the places you’ve lived during the last six months, did you ever feel pressure to move due to any of the following reasons? Select all that apply. Universe: All persons born before 2005</v>
      </c>
    </row>
    <row r="878" spans="1:8" x14ac:dyDescent="0.25">
      <c r="A878" s="69" t="s">
        <v>867</v>
      </c>
      <c r="B878" s="69" t="s">
        <v>868</v>
      </c>
      <c r="C878" s="11" t="s">
        <v>4</v>
      </c>
      <c r="D878" s="26" t="s">
        <v>849</v>
      </c>
      <c r="E878" s="83" t="s">
        <v>850</v>
      </c>
      <c r="F878" s="76" t="s">
        <v>84</v>
      </c>
      <c r="G878" s="36" t="s">
        <v>197</v>
      </c>
      <c r="H878" s="2" t="str">
        <f t="shared" si="441"/>
        <v>label variable movewhy7 "Pressure to move"</v>
      </c>
    </row>
    <row r="879" spans="1:8" ht="45" x14ac:dyDescent="0.25">
      <c r="A879" s="70"/>
      <c r="B879" s="70"/>
      <c r="C879" s="14" t="s">
        <v>14</v>
      </c>
      <c r="D879" s="27" t="s">
        <v>869</v>
      </c>
      <c r="E879" s="83"/>
      <c r="F879" s="76"/>
      <c r="G879" s="60" t="s">
        <v>19</v>
      </c>
      <c r="H879" s="2" t="str">
        <f t="shared" ref="H879:H910" si="463">IFERROR(IF(AND(NOT(ISERROR(LEFT(D879,FIND(")",D879)-1)*1)),ISERROR(FIND("-",LEFT(D879,FIND(")",D879)-1))),EXACT(RIGHT(LEFT(D879,FIND(" ",D879)),LEN(LEFT(D879,FIND(" ",D879)))-FIND(")",D879)+1),") ")),SUBSTITUTE("label define "&amp;LOWER(B878)&amp;"val "&amp;SUBSTITUTE(SUBSTITUTE(SUBSTITUTE(SUBSTITUTE(D879,CHAR(34),"*"),") "," "&amp;CHAR(34))," "&amp;CHAR(10),CHAR(10)),CHAR(10),CHAR(34)&amp;" ")&amp;CHAR(34),"&lt;.m&gt;","-88"),""),"")</f>
        <v>label define movewhy7val 1 "Some other pressure  " -99 "Question seen but category not selected" -88  "Missing / Did not report"</v>
      </c>
    </row>
    <row r="880" spans="1:8" x14ac:dyDescent="0.25">
      <c r="A880" s="70"/>
      <c r="B880" s="70"/>
      <c r="C880" s="14" t="s">
        <v>17</v>
      </c>
      <c r="D880" s="15" t="s">
        <v>18</v>
      </c>
      <c r="E880" s="83"/>
      <c r="F880" s="76"/>
      <c r="G880" s="60" t="s">
        <v>19</v>
      </c>
      <c r="H880" s="2" t="str">
        <f t="shared" si="445"/>
        <v>label values movewhy7 movewhy7val</v>
      </c>
    </row>
    <row r="881" spans="1:8" x14ac:dyDescent="0.25">
      <c r="A881" s="71"/>
      <c r="B881" s="71"/>
      <c r="C881" s="16" t="s">
        <v>20</v>
      </c>
      <c r="D881" s="25"/>
      <c r="E881" s="83"/>
      <c r="F881" s="76"/>
      <c r="G881" s="61" t="s">
        <v>19</v>
      </c>
      <c r="H881" s="2" t="str">
        <f t="shared" ref="H881" si="464">SUBSTITUTE(SUBSTITUTE(SUBSTITUTE(SUBSTITUTE(TRIM("notes "&amp;LOWER(B878)&amp;": "&amp;IF(OR(ISBLANK(E878),E878="",E878=0),"[No question wording available]",E878)&amp;" "&amp;C880&amp;": "&amp;D880&amp;IF(NOT(OR(ISBLANK(D881),D881="",D881=0)),"; "&amp;C881&amp;": "&amp;D881,""))," "&amp;CHAR(10),CHAR(10)),CHAR(10)," ")," "&amp;CHAR(13),CHAR(13)),CHAR(13)," ")</f>
        <v>notes movewhy7: Thinking of all the places you’ve lived during the last six months, did you ever feel pressure to move due to any of the following reasons? Select all that apply. Universe: All persons born before 2005</v>
      </c>
    </row>
    <row r="882" spans="1:8" x14ac:dyDescent="0.25">
      <c r="A882" s="69" t="s">
        <v>870</v>
      </c>
      <c r="B882" s="69" t="s">
        <v>871</v>
      </c>
      <c r="C882" s="11" t="s">
        <v>4</v>
      </c>
      <c r="D882" s="26" t="s">
        <v>849</v>
      </c>
      <c r="E882" s="83" t="s">
        <v>850</v>
      </c>
      <c r="F882" s="76" t="s">
        <v>84</v>
      </c>
      <c r="G882" s="36" t="s">
        <v>197</v>
      </c>
      <c r="H882" s="2" t="str">
        <f t="shared" si="441"/>
        <v>label variable movewhy8 "Pressure to move"</v>
      </c>
    </row>
    <row r="883" spans="1:8" ht="45" x14ac:dyDescent="0.25">
      <c r="A883" s="70"/>
      <c r="B883" s="70"/>
      <c r="C883" s="14" t="s">
        <v>14</v>
      </c>
      <c r="D883" s="27" t="s">
        <v>872</v>
      </c>
      <c r="E883" s="83"/>
      <c r="F883" s="76"/>
      <c r="G883" s="60" t="s">
        <v>19</v>
      </c>
      <c r="H883" s="2" t="str">
        <f t="shared" ref="H883:H914" si="465">IFERROR(IF(AND(NOT(ISERROR(LEFT(D883,FIND(")",D883)-1)*1)),ISERROR(FIND("-",LEFT(D883,FIND(")",D883)-1))),EXACT(RIGHT(LEFT(D883,FIND(" ",D883)),LEN(LEFT(D883,FIND(" ",D883)))-FIND(")",D883)+1),") ")),SUBSTITUTE("label define "&amp;LOWER(B882)&amp;"val "&amp;SUBSTITUTE(SUBSTITUTE(SUBSTITUTE(SUBSTITUTE(D883,CHAR(34),"*"),") "," "&amp;CHAR(34))," "&amp;CHAR(10),CHAR(10)),CHAR(10),CHAR(34)&amp;" ")&amp;CHAR(34),"&lt;.m&gt;","-88"),""),"")</f>
        <v>label define movewhy8val 1 "Did not feel pressure to move" -99 "Question seen but category not selected" -88  "Missing / Did not report"</v>
      </c>
    </row>
    <row r="884" spans="1:8" x14ac:dyDescent="0.25">
      <c r="A884" s="70"/>
      <c r="B884" s="70"/>
      <c r="C884" s="14" t="s">
        <v>17</v>
      </c>
      <c r="D884" s="15" t="s">
        <v>18</v>
      </c>
      <c r="E884" s="83"/>
      <c r="F884" s="76"/>
      <c r="G884" s="60" t="s">
        <v>19</v>
      </c>
      <c r="H884" s="2" t="str">
        <f t="shared" si="445"/>
        <v>label values movewhy8 movewhy8val</v>
      </c>
    </row>
    <row r="885" spans="1:8" x14ac:dyDescent="0.25">
      <c r="A885" s="71"/>
      <c r="B885" s="71"/>
      <c r="C885" s="16" t="s">
        <v>20</v>
      </c>
      <c r="D885" s="25"/>
      <c r="E885" s="83"/>
      <c r="F885" s="76"/>
      <c r="G885" s="61" t="s">
        <v>19</v>
      </c>
      <c r="H885" s="2" t="str">
        <f t="shared" ref="H885" si="466">SUBSTITUTE(SUBSTITUTE(SUBSTITUTE(SUBSTITUTE(TRIM("notes "&amp;LOWER(B882)&amp;": "&amp;IF(OR(ISBLANK(E882),E882="",E882=0),"[No question wording available]",E882)&amp;" "&amp;C884&amp;": "&amp;D884&amp;IF(NOT(OR(ISBLANK(D885),D885="",D885=0)),"; "&amp;C885&amp;": "&amp;D885,""))," "&amp;CHAR(10),CHAR(10)),CHAR(10)," ")," "&amp;CHAR(13),CHAR(13)),CHAR(13)," ")</f>
        <v>notes movewhy8: Thinking of all the places you’ve lived during the last six months, did you ever feel pressure to move due to any of the following reasons? Select all that apply. Universe: All persons born before 2005</v>
      </c>
    </row>
    <row r="886" spans="1:8" x14ac:dyDescent="0.25">
      <c r="A886" s="69" t="s">
        <v>873</v>
      </c>
      <c r="B886" s="69" t="s">
        <v>874</v>
      </c>
      <c r="C886" s="11" t="s">
        <v>4</v>
      </c>
      <c r="D886" s="26" t="s">
        <v>875</v>
      </c>
      <c r="E886" s="83" t="s">
        <v>876</v>
      </c>
      <c r="F886" s="76" t="s">
        <v>26</v>
      </c>
      <c r="G886" s="36" t="s">
        <v>197</v>
      </c>
      <c r="H886" s="2" t="str">
        <f t="shared" si="441"/>
        <v>label variable moved "Moved as a result of pressure"</v>
      </c>
    </row>
    <row r="887" spans="1:8" ht="60" x14ac:dyDescent="0.25">
      <c r="A887" s="70"/>
      <c r="B887" s="70"/>
      <c r="C887" s="14" t="s">
        <v>14</v>
      </c>
      <c r="D887" s="27" t="s">
        <v>877</v>
      </c>
      <c r="E887" s="83"/>
      <c r="F887" s="76"/>
      <c r="G887" s="60" t="s">
        <v>19</v>
      </c>
      <c r="H887" s="2" t="str">
        <f t="shared" ref="H887:H918" si="467">IFERROR(IF(AND(NOT(ISERROR(LEFT(D887,FIND(")",D887)-1)*1)),ISERROR(FIND("-",LEFT(D887,FIND(")",D887)-1))),EXACT(RIGHT(LEFT(D887,FIND(" ",D887)),LEN(LEFT(D887,FIND(" ",D887)))-FIND(")",D887)+1),") ")),SUBSTITUTE("label define "&amp;LOWER(B886)&amp;"val "&amp;SUBSTITUTE(SUBSTITUTE(SUBSTITUTE(SUBSTITUTE(D887,CHAR(34),"*"),") "," "&amp;CHAR(34))," "&amp;CHAR(10),CHAR(10)),CHAR(10),CHAR(34)&amp;" ")&amp;CHAR(34),"&lt;.m&gt;","-88"),""),"")</f>
        <v>label define movedval 1 "Yes" 2 "No" -99 "Question seen but category not selected" -88  "Missing / Did not report"</v>
      </c>
    </row>
    <row r="888" spans="1:8" x14ac:dyDescent="0.25">
      <c r="A888" s="70"/>
      <c r="B888" s="70"/>
      <c r="C888" s="14" t="s">
        <v>17</v>
      </c>
      <c r="D888" s="15" t="s">
        <v>878</v>
      </c>
      <c r="E888" s="83"/>
      <c r="F888" s="76"/>
      <c r="G888" s="60" t="s">
        <v>19</v>
      </c>
      <c r="H888" s="2" t="str">
        <f t="shared" si="445"/>
        <v>label values moved movedval</v>
      </c>
    </row>
    <row r="889" spans="1:8" x14ac:dyDescent="0.25">
      <c r="A889" s="71"/>
      <c r="B889" s="71"/>
      <c r="C889" s="16" t="s">
        <v>20</v>
      </c>
      <c r="D889" s="25"/>
      <c r="E889" s="83"/>
      <c r="F889" s="76"/>
      <c r="G889" s="61" t="s">
        <v>19</v>
      </c>
      <c r="H889" s="2" t="str">
        <f t="shared" ref="H889" si="468">SUBSTITUTE(SUBSTITUTE(SUBSTITUTE(SUBSTITUTE(TRIM("notes "&amp;LOWER(B886)&amp;": "&amp;IF(OR(ISBLANK(E886),E886="",E886=0),"[No question wording available]",E886)&amp;" "&amp;C888&amp;": "&amp;D888&amp;IF(NOT(OR(ISBLANK(D889),D889="",D889=0)),"; "&amp;C889&amp;": "&amp;D889,""))," "&amp;CHAR(10),CHAR(10)),CHAR(10)," ")," "&amp;CHAR(13),CHAR(13)),CHAR(13)," ")</f>
        <v>notes moved: During the last six months, did you actually move from any place you were living as a result of this pressure? Universe: If MOVE1 = 1 OR MOVE2 = 1 OR MOVE3 = 1 OR MOVE4 = 1 OR MOVE5 = 1 OR MOVE6 = 1 OR MOVE7 = 1</v>
      </c>
    </row>
    <row r="890" spans="1:8" x14ac:dyDescent="0.25">
      <c r="A890" s="69" t="s">
        <v>879</v>
      </c>
      <c r="B890" s="69" t="s">
        <v>880</v>
      </c>
      <c r="C890" s="11" t="s">
        <v>4</v>
      </c>
      <c r="D890" s="26" t="s">
        <v>881</v>
      </c>
      <c r="E890" s="75" t="s">
        <v>882</v>
      </c>
      <c r="F890" s="76" t="s">
        <v>33</v>
      </c>
      <c r="G890" s="36" t="s">
        <v>51</v>
      </c>
      <c r="H890" s="2" t="str">
        <f t="shared" si="441"/>
        <v>label variable evict "Eviction in next two months"</v>
      </c>
    </row>
    <row r="891" spans="1:8" ht="90" x14ac:dyDescent="0.25">
      <c r="A891" s="70"/>
      <c r="B891" s="70"/>
      <c r="C891" s="14" t="s">
        <v>14</v>
      </c>
      <c r="D891" s="15" t="s">
        <v>883</v>
      </c>
      <c r="E891" s="75"/>
      <c r="F891" s="76"/>
      <c r="G891" s="60" t="s">
        <v>19</v>
      </c>
      <c r="H891" s="2" t="str">
        <f t="shared" ref="H891:H922" si="469">IFERROR(IF(AND(NOT(ISERROR(LEFT(D891,FIND(")",D891)-1)*1)),ISERROR(FIND("-",LEFT(D891,FIND(")",D891)-1))),EXACT(RIGHT(LEFT(D891,FIND(" ",D891)),LEN(LEFT(D891,FIND(" ",D891)))-FIND(")",D891)+1),") ")),SUBSTITUTE("label define "&amp;LOWER(B890)&amp;"val "&amp;SUBSTITUTE(SUBSTITUTE(SUBSTITUTE(SUBSTITUTE(D891,CHAR(34),"*"),") "," "&amp;CHAR(34))," "&amp;CHAR(10),CHAR(10)),CHAR(10),CHAR(34)&amp;" ")&amp;CHAR(34),"&lt;.m&gt;","-88"),""),"")</f>
        <v>label define evictval 1 "Very likely" 2 "Somewhat likely" 3 "Not very likely" 4 "Not likely at all" -99 "Question seen but category not selected" -88 "Missing / Did not report"</v>
      </c>
    </row>
    <row r="892" spans="1:8" x14ac:dyDescent="0.25">
      <c r="A892" s="70"/>
      <c r="B892" s="70"/>
      <c r="C892" s="14" t="s">
        <v>17</v>
      </c>
      <c r="D892" s="15" t="s">
        <v>884</v>
      </c>
      <c r="E892" s="75"/>
      <c r="F892" s="76"/>
      <c r="G892" s="60" t="s">
        <v>19</v>
      </c>
      <c r="H892" s="2" t="str">
        <f t="shared" si="445"/>
        <v>label values evict evictval</v>
      </c>
    </row>
    <row r="893" spans="1:8" x14ac:dyDescent="0.25">
      <c r="A893" s="71"/>
      <c r="B893" s="71"/>
      <c r="C893" s="16" t="s">
        <v>20</v>
      </c>
      <c r="D893" s="18"/>
      <c r="E893" s="75"/>
      <c r="F893" s="76"/>
      <c r="G893" s="61" t="s">
        <v>19</v>
      </c>
      <c r="H893" s="2" t="str">
        <f t="shared" ref="H893" si="470">SUBSTITUTE(SUBSTITUTE(SUBSTITUTE(SUBSTITUTE(TRIM("notes "&amp;LOWER(B890)&amp;": "&amp;IF(OR(ISBLANK(E890),E890="",E890=0),"[No question wording available]",E890)&amp;" "&amp;C892&amp;": "&amp;D892&amp;IF(NOT(OR(ISBLANK(D893),D893="",D893=0)),"; "&amp;C893&amp;": "&amp;D893,""))," "&amp;CHAR(10),CHAR(10)),CHAR(10)," ")," "&amp;CHAR(13),CHAR(13)),CHAR(13)," ")</f>
        <v>notes evict: How likely is it that your household will have to leave this home or apartment within the next two months because of eviction? Select only one answer. Universe: If RENTCUR = 2</v>
      </c>
    </row>
    <row r="894" spans="1:8" x14ac:dyDescent="0.25">
      <c r="A894" s="69" t="s">
        <v>885</v>
      </c>
      <c r="B894" s="69" t="s">
        <v>886</v>
      </c>
      <c r="C894" s="11" t="s">
        <v>4</v>
      </c>
      <c r="D894" s="13" t="s">
        <v>887</v>
      </c>
      <c r="E894" s="75" t="s">
        <v>888</v>
      </c>
      <c r="F894" s="76" t="s">
        <v>33</v>
      </c>
      <c r="G894" s="36" t="s">
        <v>51</v>
      </c>
      <c r="H894" s="2" t="str">
        <f t="shared" si="441"/>
        <v>label variable forclose "Forclose in next two months"</v>
      </c>
    </row>
    <row r="895" spans="1:8" ht="90" x14ac:dyDescent="0.25">
      <c r="A895" s="70"/>
      <c r="B895" s="70"/>
      <c r="C895" s="14" t="s">
        <v>14</v>
      </c>
      <c r="D895" s="15" t="s">
        <v>889</v>
      </c>
      <c r="E895" s="75"/>
      <c r="F895" s="76"/>
      <c r="G895" s="60" t="s">
        <v>19</v>
      </c>
      <c r="H895" s="2" t="str">
        <f t="shared" ref="H895:H926" si="471">IFERROR(IF(AND(NOT(ISERROR(LEFT(D895,FIND(")",D895)-1)*1)),ISERROR(FIND("-",LEFT(D895,FIND(")",D895)-1))),EXACT(RIGHT(LEFT(D895,FIND(" ",D895)),LEN(LEFT(D895,FIND(" ",D895)))-FIND(")",D895)+1),") ")),SUBSTITUTE("label define "&amp;LOWER(B894)&amp;"val "&amp;SUBSTITUTE(SUBSTITUTE(SUBSTITUTE(SUBSTITUTE(D895,CHAR(34),"*"),") "," "&amp;CHAR(34))," "&amp;CHAR(10),CHAR(10)),CHAR(10),CHAR(34)&amp;" ")&amp;CHAR(34),"&lt;.m&gt;","-88"),""),"")</f>
        <v>label define forcloseval 1 "Very likely" 2 "Somewhat likely" 3 "Not very likely" 4 "Not at all likely" -99 "Question seen but category not selected" -88 "Missing / Did not report"</v>
      </c>
    </row>
    <row r="896" spans="1:8" x14ac:dyDescent="0.25">
      <c r="A896" s="70"/>
      <c r="B896" s="70"/>
      <c r="C896" s="14" t="s">
        <v>17</v>
      </c>
      <c r="D896" s="15" t="s">
        <v>890</v>
      </c>
      <c r="E896" s="75"/>
      <c r="F896" s="76"/>
      <c r="G896" s="60" t="s">
        <v>19</v>
      </c>
      <c r="H896" s="2" t="str">
        <f t="shared" si="445"/>
        <v>label values forclose forcloseval</v>
      </c>
    </row>
    <row r="897" spans="1:8" x14ac:dyDescent="0.25">
      <c r="A897" s="71"/>
      <c r="B897" s="71"/>
      <c r="C897" s="16" t="s">
        <v>20</v>
      </c>
      <c r="D897" s="18"/>
      <c r="E897" s="75"/>
      <c r="F897" s="76"/>
      <c r="G897" s="61" t="s">
        <v>19</v>
      </c>
      <c r="H897" s="2" t="str">
        <f t="shared" ref="H897" si="472">SUBSTITUTE(SUBSTITUTE(SUBSTITUTE(SUBSTITUTE(TRIM("notes "&amp;LOWER(B894)&amp;": "&amp;IF(OR(ISBLANK(E894),E894="",E894=0),"[No question wording available]",E894)&amp;" "&amp;C896&amp;": "&amp;D896&amp;IF(NOT(OR(ISBLANK(D897),D897="",D897=0)),"; "&amp;C897&amp;": "&amp;D897,""))," "&amp;CHAR(10),CHAR(10)),CHAR(10)," ")," "&amp;CHAR(13),CHAR(13)),CHAR(13)," ")</f>
        <v>notes forclose: How likely is it that your household will have to leave this home within the next two months because of foreclosure? Select only one answer. Universe: If MORTCUR = 2</v>
      </c>
    </row>
    <row r="898" spans="1:8" x14ac:dyDescent="0.25">
      <c r="A898" s="69" t="s">
        <v>891</v>
      </c>
      <c r="B898" s="69" t="s">
        <v>892</v>
      </c>
      <c r="C898" s="11" t="s">
        <v>4</v>
      </c>
      <c r="D898" s="13" t="s">
        <v>893</v>
      </c>
      <c r="E898" s="75" t="s">
        <v>894</v>
      </c>
      <c r="F898" s="76" t="s">
        <v>33</v>
      </c>
      <c r="G898" s="36" t="s">
        <v>51</v>
      </c>
      <c r="H898" s="2" t="str">
        <f t="shared" si="441"/>
        <v>label variable energy "Trouble paying energy bill"</v>
      </c>
    </row>
    <row r="899" spans="1:8" ht="90" x14ac:dyDescent="0.25">
      <c r="A899" s="70"/>
      <c r="B899" s="70"/>
      <c r="C899" s="14" t="s">
        <v>14</v>
      </c>
      <c r="D899" s="15" t="s">
        <v>895</v>
      </c>
      <c r="E899" s="75"/>
      <c r="F899" s="76"/>
      <c r="G899" s="60" t="s">
        <v>19</v>
      </c>
      <c r="H899" s="2" t="str">
        <f t="shared" ref="H899:H930" si="473">IFERROR(IF(AND(NOT(ISERROR(LEFT(D899,FIND(")",D899)-1)*1)),ISERROR(FIND("-",LEFT(D899,FIND(")",D899)-1))),EXACT(RIGHT(LEFT(D899,FIND(" ",D899)),LEN(LEFT(D899,FIND(" ",D899)))-FIND(")",D899)+1),") ")),SUBSTITUTE("label define "&amp;LOWER(B898)&amp;"val "&amp;SUBSTITUTE(SUBSTITUTE(SUBSTITUTE(SUBSTITUTE(D899,CHAR(34),"*"),") "," "&amp;CHAR(34))," "&amp;CHAR(10),CHAR(10)),CHAR(10),CHAR(34)&amp;" ")&amp;CHAR(34),"&lt;.m&gt;","-88"),""),"")</f>
        <v>label define energyval 1 "Almost every month" 2 "Some months" 3 "1 or 2 months" 4 "Never" -99 "Question seen but category not selected" -88 "Missing / Did not report"</v>
      </c>
    </row>
    <row r="900" spans="1:8" x14ac:dyDescent="0.25">
      <c r="A900" s="70"/>
      <c r="B900" s="70"/>
      <c r="C900" s="14" t="s">
        <v>17</v>
      </c>
      <c r="D900" s="15" t="s">
        <v>18</v>
      </c>
      <c r="E900" s="75"/>
      <c r="F900" s="76"/>
      <c r="G900" s="60" t="s">
        <v>19</v>
      </c>
      <c r="H900" s="2" t="str">
        <f t="shared" si="445"/>
        <v>label values energy energyval</v>
      </c>
    </row>
    <row r="901" spans="1:8" x14ac:dyDescent="0.25">
      <c r="A901" s="71"/>
      <c r="B901" s="71"/>
      <c r="C901" s="16" t="s">
        <v>20</v>
      </c>
      <c r="D901" s="18"/>
      <c r="E901" s="75"/>
      <c r="F901" s="76"/>
      <c r="G901" s="61" t="s">
        <v>19</v>
      </c>
      <c r="H901" s="2" t="str">
        <f t="shared" ref="H901" si="474">SUBSTITUTE(SUBSTITUTE(SUBSTITUTE(SUBSTITUTE(TRIM("notes "&amp;LOWER(B898)&amp;": "&amp;IF(OR(ISBLANK(E898),E898="",E898=0),"[No question wording available]",E898)&amp;" "&amp;C900&amp;": "&amp;D900&amp;IF(NOT(OR(ISBLANK(D901),D901="",D901=0)),"; "&amp;C901&amp;": "&amp;D901,""))," "&amp;CHAR(10),CHAR(10)),CHAR(10)," ")," "&amp;CHAR(13),CHAR(13)),CHAR(13)," ")</f>
        <v>notes energy: In the last 12 months, how many months did your household reduce or forego expenses for basic household necessities, such as medicine or food, in order to pay an energy bill? Universe: All persons born before 2005</v>
      </c>
    </row>
    <row r="902" spans="1:8" x14ac:dyDescent="0.25">
      <c r="A902" s="69" t="s">
        <v>896</v>
      </c>
      <c r="B902" s="69" t="s">
        <v>897</v>
      </c>
      <c r="C902" s="11" t="s">
        <v>4</v>
      </c>
      <c r="D902" s="13" t="s">
        <v>898</v>
      </c>
      <c r="E902" s="75" t="s">
        <v>899</v>
      </c>
      <c r="F902" s="76" t="s">
        <v>33</v>
      </c>
      <c r="G902" s="36" t="s">
        <v>51</v>
      </c>
      <c r="H902" s="2" t="str">
        <f t="shared" ref="H902:H965" si="475">"label variable "&amp;LOWER(B902)&amp;" "&amp;CHAR(34)&amp;D902&amp;CHAR(34)</f>
        <v>label variable hse_temp "Kept household at unsafe temp because of cost"</v>
      </c>
    </row>
    <row r="903" spans="1:8" ht="90" x14ac:dyDescent="0.25">
      <c r="A903" s="70"/>
      <c r="B903" s="70"/>
      <c r="C903" s="14" t="s">
        <v>14</v>
      </c>
      <c r="D903" s="15" t="s">
        <v>895</v>
      </c>
      <c r="E903" s="75"/>
      <c r="F903" s="76"/>
      <c r="G903" s="60" t="s">
        <v>19</v>
      </c>
      <c r="H903" s="2" t="str">
        <f t="shared" ref="H903:H934" si="476">IFERROR(IF(AND(NOT(ISERROR(LEFT(D903,FIND(")",D903)-1)*1)),ISERROR(FIND("-",LEFT(D903,FIND(")",D903)-1))),EXACT(RIGHT(LEFT(D903,FIND(" ",D903)),LEN(LEFT(D903,FIND(" ",D903)))-FIND(")",D903)+1),") ")),SUBSTITUTE("label define "&amp;LOWER(B902)&amp;"val "&amp;SUBSTITUTE(SUBSTITUTE(SUBSTITUTE(SUBSTITUTE(D903,CHAR(34),"*"),") "," "&amp;CHAR(34))," "&amp;CHAR(10),CHAR(10)),CHAR(10),CHAR(34)&amp;" ")&amp;CHAR(34),"&lt;.m&gt;","-88"),""),"")</f>
        <v>label define hse_tempval 1 "Almost every month" 2 "Some months" 3 "1 or 2 months" 4 "Never" -99 "Question seen but category not selected" -88 "Missing / Did not report"</v>
      </c>
    </row>
    <row r="904" spans="1:8" x14ac:dyDescent="0.25">
      <c r="A904" s="70"/>
      <c r="B904" s="70"/>
      <c r="C904" s="14" t="s">
        <v>17</v>
      </c>
      <c r="D904" s="15" t="s">
        <v>18</v>
      </c>
      <c r="E904" s="75"/>
      <c r="F904" s="76"/>
      <c r="G904" s="60" t="s">
        <v>19</v>
      </c>
      <c r="H904" s="2" t="str">
        <f t="shared" si="445"/>
        <v>label values hse_temp hse_tempval</v>
      </c>
    </row>
    <row r="905" spans="1:8" x14ac:dyDescent="0.25">
      <c r="A905" s="71"/>
      <c r="B905" s="71"/>
      <c r="C905" s="16" t="s">
        <v>20</v>
      </c>
      <c r="D905" s="18"/>
      <c r="E905" s="75"/>
      <c r="F905" s="76"/>
      <c r="G905" s="61" t="s">
        <v>19</v>
      </c>
      <c r="H905" s="2" t="str">
        <f t="shared" ref="H905" si="477">SUBSTITUTE(SUBSTITUTE(SUBSTITUTE(SUBSTITUTE(TRIM("notes "&amp;LOWER(B902)&amp;": "&amp;IF(OR(ISBLANK(E902),E902="",E902=0),"[No question wording available]",E902)&amp;" "&amp;C904&amp;": "&amp;D904&amp;IF(NOT(OR(ISBLANK(D905),D905="",D905=0)),"; "&amp;C905&amp;": "&amp;D905,""))," "&amp;CHAR(10),CHAR(10)),CHAR(10)," ")," "&amp;CHAR(13),CHAR(13)),CHAR(13)," ")</f>
        <v>notes hse_temp: In the last 12 months, how many months did your household keep your home at a temperature that you felt was unsafe or unhealthy? Universe: All persons born before 2005</v>
      </c>
    </row>
    <row r="906" spans="1:8" x14ac:dyDescent="0.25">
      <c r="A906" s="69" t="s">
        <v>900</v>
      </c>
      <c r="B906" s="69" t="s">
        <v>901</v>
      </c>
      <c r="C906" s="11" t="s">
        <v>4</v>
      </c>
      <c r="D906" s="13" t="s">
        <v>902</v>
      </c>
      <c r="E906" s="75" t="s">
        <v>903</v>
      </c>
      <c r="F906" s="76" t="s">
        <v>33</v>
      </c>
      <c r="G906" s="36" t="s">
        <v>51</v>
      </c>
      <c r="H906" s="2" t="str">
        <f t="shared" si="475"/>
        <v>label variable enrgy_bill "Unable to pay full energy bill"</v>
      </c>
    </row>
    <row r="907" spans="1:8" ht="90" x14ac:dyDescent="0.25">
      <c r="A907" s="70"/>
      <c r="B907" s="70"/>
      <c r="C907" s="14" t="s">
        <v>14</v>
      </c>
      <c r="D907" s="15" t="s">
        <v>895</v>
      </c>
      <c r="E907" s="75"/>
      <c r="F907" s="76"/>
      <c r="G907" s="60" t="s">
        <v>19</v>
      </c>
      <c r="H907" s="2" t="str">
        <f t="shared" ref="H907:H938" si="478">IFERROR(IF(AND(NOT(ISERROR(LEFT(D907,FIND(")",D907)-1)*1)),ISERROR(FIND("-",LEFT(D907,FIND(")",D907)-1))),EXACT(RIGHT(LEFT(D907,FIND(" ",D907)),LEN(LEFT(D907,FIND(" ",D907)))-FIND(")",D907)+1),") ")),SUBSTITUTE("label define "&amp;LOWER(B906)&amp;"val "&amp;SUBSTITUTE(SUBSTITUTE(SUBSTITUTE(SUBSTITUTE(D907,CHAR(34),"*"),") "," "&amp;CHAR(34))," "&amp;CHAR(10),CHAR(10)),CHAR(10),CHAR(34)&amp;" ")&amp;CHAR(34),"&lt;.m&gt;","-88"),""),"")</f>
        <v>label define enrgy_billval 1 "Almost every month" 2 "Some months" 3 "1 or 2 months" 4 "Never" -99 "Question seen but category not selected" -88 "Missing / Did not report"</v>
      </c>
    </row>
    <row r="908" spans="1:8" x14ac:dyDescent="0.25">
      <c r="A908" s="70"/>
      <c r="B908" s="70"/>
      <c r="C908" s="14" t="s">
        <v>17</v>
      </c>
      <c r="D908" s="15" t="s">
        <v>18</v>
      </c>
      <c r="E908" s="75"/>
      <c r="F908" s="76"/>
      <c r="G908" s="60" t="s">
        <v>19</v>
      </c>
      <c r="H908" s="2" t="str">
        <f t="shared" ref="H908:H968" si="479">IF(H907="","","label values "&amp;LOWER(B906)&amp;" "&amp;LOWER(B906)&amp;"val")</f>
        <v>label values enrgy_bill enrgy_billval</v>
      </c>
    </row>
    <row r="909" spans="1:8" x14ac:dyDescent="0.25">
      <c r="A909" s="71"/>
      <c r="B909" s="71"/>
      <c r="C909" s="16" t="s">
        <v>20</v>
      </c>
      <c r="D909" s="18"/>
      <c r="E909" s="75"/>
      <c r="F909" s="76"/>
      <c r="G909" s="61" t="s">
        <v>19</v>
      </c>
      <c r="H909" s="2" t="str">
        <f t="shared" ref="H909" si="480">SUBSTITUTE(SUBSTITUTE(SUBSTITUTE(SUBSTITUTE(TRIM("notes "&amp;LOWER(B906)&amp;": "&amp;IF(OR(ISBLANK(E906),E906="",E906=0),"[No question wording available]",E906)&amp;" "&amp;C908&amp;": "&amp;D908&amp;IF(NOT(OR(ISBLANK(D909),D909="",D909=0)),"; "&amp;C909&amp;": "&amp;D909,""))," "&amp;CHAR(10),CHAR(10)),CHAR(10)," ")," "&amp;CHAR(13),CHAR(13)),CHAR(13)," ")</f>
        <v>notes enrgy_bill: In the last 12 months, how many times was your household unable to pay an energy bill or unable to pay the full bill amount? Universe: All persons born before 2005</v>
      </c>
    </row>
    <row r="910" spans="1:8" x14ac:dyDescent="0.25">
      <c r="A910" s="69" t="s">
        <v>904</v>
      </c>
      <c r="B910" s="69" t="s">
        <v>905</v>
      </c>
      <c r="C910" s="22" t="s">
        <v>4</v>
      </c>
      <c r="D910" s="13" t="s">
        <v>906</v>
      </c>
      <c r="E910" s="83" t="s">
        <v>907</v>
      </c>
      <c r="F910" s="76" t="s">
        <v>84</v>
      </c>
      <c r="G910" s="11" t="s">
        <v>323</v>
      </c>
      <c r="H910" s="2" t="str">
        <f t="shared" si="475"/>
        <v>label variable gas1 "Cost of gas"</v>
      </c>
    </row>
    <row r="911" spans="1:8" ht="60" x14ac:dyDescent="0.25">
      <c r="A911" s="70"/>
      <c r="B911" s="70"/>
      <c r="C911" s="23" t="s">
        <v>14</v>
      </c>
      <c r="D911" s="15" t="s">
        <v>908</v>
      </c>
      <c r="E911" s="83"/>
      <c r="F911" s="76"/>
      <c r="G911" s="60"/>
      <c r="H911" s="2" t="str">
        <f t="shared" ref="H911:H942" si="481">IFERROR(IF(AND(NOT(ISERROR(LEFT(D911,FIND(")",D911)-1)*1)),ISERROR(FIND("-",LEFT(D911,FIND(")",D911)-1))),EXACT(RIGHT(LEFT(D911,FIND(" ",D911)),LEN(LEFT(D911,FIND(" ",D911)))-FIND(")",D911)+1),") ")),SUBSTITUTE("label define "&amp;LOWER(B910)&amp;"val "&amp;SUBSTITUTE(SUBSTITUTE(SUBSTITUTE(SUBSTITUTE(D911,CHAR(34),"*"),") "," "&amp;CHAR(34))," "&amp;CHAR(10),CHAR(10)),CHAR(10),CHAR(34)&amp;" ")&amp;CHAR(34),"&lt;.m&gt;","-88"),""),"")</f>
        <v>label define gas1val 1 "Choose not to take a trip (i.e. chose not to visit a friend/restaurant/park etc., change a task from in-person to online to reduce gas use)" -99 "Question seen but category not selected"  -88 "Missing / Did not report"</v>
      </c>
    </row>
    <row r="912" spans="1:8" x14ac:dyDescent="0.25">
      <c r="A912" s="70"/>
      <c r="B912" s="70"/>
      <c r="C912" s="23" t="s">
        <v>17</v>
      </c>
      <c r="D912" s="21" t="s">
        <v>18</v>
      </c>
      <c r="E912" s="83"/>
      <c r="F912" s="76"/>
      <c r="G912" s="14" t="s">
        <v>19</v>
      </c>
      <c r="H912" s="2" t="str">
        <f t="shared" si="479"/>
        <v>label values gas1 gas1val</v>
      </c>
    </row>
    <row r="913" spans="1:8" x14ac:dyDescent="0.25">
      <c r="A913" s="71"/>
      <c r="B913" s="71"/>
      <c r="C913" s="24" t="s">
        <v>20</v>
      </c>
      <c r="D913" s="18"/>
      <c r="E913" s="83"/>
      <c r="F913" s="76"/>
      <c r="G913" s="16" t="s">
        <v>19</v>
      </c>
      <c r="H913" s="2" t="str">
        <f t="shared" ref="H913" si="482">SUBSTITUTE(SUBSTITUTE(SUBSTITUTE(SUBSTITUTE(TRIM("notes "&amp;LOWER(B910)&amp;": "&amp;IF(OR(ISBLANK(E910),E910="",E910=0),"[No question wording available]",E910)&amp;" "&amp;C912&amp;": "&amp;D912&amp;IF(NOT(OR(ISBLANK(D913),D913="",D913=0)),"; "&amp;C913&amp;": "&amp;D913,""))," "&amp;CHAR(10),CHAR(10)),CHAR(10)," ")," "&amp;CHAR(13),CHAR(13)),CHAR(13)," ")</f>
        <v>notes gas1: Has the cost of gas in the last 7 days caused you to: Select all that apply. Universe: All persons born before 2005</v>
      </c>
    </row>
    <row r="914" spans="1:8" ht="14.45" customHeight="1" x14ac:dyDescent="0.25">
      <c r="A914" s="69" t="s">
        <v>909</v>
      </c>
      <c r="B914" s="69" t="s">
        <v>910</v>
      </c>
      <c r="C914" s="22" t="s">
        <v>4</v>
      </c>
      <c r="D914" s="13" t="s">
        <v>906</v>
      </c>
      <c r="E914" s="83" t="s">
        <v>907</v>
      </c>
      <c r="F914" s="76" t="s">
        <v>84</v>
      </c>
      <c r="G914" s="11" t="s">
        <v>323</v>
      </c>
      <c r="H914" s="2" t="str">
        <f t="shared" si="475"/>
        <v>label variable gas2 "Cost of gas"</v>
      </c>
    </row>
    <row r="915" spans="1:8" ht="43.5" customHeight="1" x14ac:dyDescent="0.25">
      <c r="A915" s="70"/>
      <c r="B915" s="70"/>
      <c r="C915" s="23" t="s">
        <v>14</v>
      </c>
      <c r="D915" s="15" t="s">
        <v>911</v>
      </c>
      <c r="E915" s="83"/>
      <c r="F915" s="76"/>
      <c r="G915" s="60"/>
      <c r="H915" s="2" t="str">
        <f t="shared" ref="H915:H946" si="483">IFERROR(IF(AND(NOT(ISERROR(LEFT(D915,FIND(")",D915)-1)*1)),ISERROR(FIND("-",LEFT(D915,FIND(")",D915)-1))),EXACT(RIGHT(LEFT(D915,FIND(" ",D915)),LEN(LEFT(D915,FIND(" ",D915)))-FIND(")",D915)+1),") ")),SUBSTITUTE("label define "&amp;LOWER(B914)&amp;"val "&amp;SUBSTITUTE(SUBSTITUTE(SUBSTITUTE(SUBSTITUTE(D915,CHAR(34),"*"),") "," "&amp;CHAR(34))," "&amp;CHAR(10),CHAR(10)),CHAR(10),CHAR(34)&amp;" ")&amp;CHAR(34),"&lt;.m&gt;","-88"),""),"")</f>
        <v>label define gas2val 1 "Combine trips" -99 "Question seen but category not selected"  -88 "Missing / Did not report"</v>
      </c>
    </row>
    <row r="916" spans="1:8" ht="14.45" customHeight="1" x14ac:dyDescent="0.25">
      <c r="A916" s="70"/>
      <c r="B916" s="70"/>
      <c r="C916" s="23" t="s">
        <v>17</v>
      </c>
      <c r="D916" s="21" t="s">
        <v>18</v>
      </c>
      <c r="E916" s="83"/>
      <c r="F916" s="76"/>
      <c r="G916" s="14" t="s">
        <v>19</v>
      </c>
      <c r="H916" s="2" t="str">
        <f t="shared" si="479"/>
        <v>label values gas2 gas2val</v>
      </c>
    </row>
    <row r="917" spans="1:8" ht="14.45" customHeight="1" x14ac:dyDescent="0.25">
      <c r="A917" s="71"/>
      <c r="B917" s="71"/>
      <c r="C917" s="24" t="s">
        <v>20</v>
      </c>
      <c r="D917" s="18"/>
      <c r="E917" s="83"/>
      <c r="F917" s="76"/>
      <c r="G917" s="16" t="s">
        <v>19</v>
      </c>
      <c r="H917" s="2" t="str">
        <f t="shared" ref="H917" si="484">SUBSTITUTE(SUBSTITUTE(SUBSTITUTE(SUBSTITUTE(TRIM("notes "&amp;LOWER(B914)&amp;": "&amp;IF(OR(ISBLANK(E914),E914="",E914=0),"[No question wording available]",E914)&amp;" "&amp;C916&amp;": "&amp;D916&amp;IF(NOT(OR(ISBLANK(D917),D917="",D917=0)),"; "&amp;C917&amp;": "&amp;D917,""))," "&amp;CHAR(10),CHAR(10)),CHAR(10)," ")," "&amp;CHAR(13),CHAR(13)),CHAR(13)," ")</f>
        <v>notes gas2: Has the cost of gas in the last 7 days caused you to: Select all that apply. Universe: All persons born before 2005</v>
      </c>
    </row>
    <row r="918" spans="1:8" x14ac:dyDescent="0.25">
      <c r="A918" s="69" t="s">
        <v>912</v>
      </c>
      <c r="B918" s="69" t="s">
        <v>913</v>
      </c>
      <c r="C918" s="22" t="s">
        <v>4</v>
      </c>
      <c r="D918" s="13" t="s">
        <v>906</v>
      </c>
      <c r="E918" s="83" t="s">
        <v>907</v>
      </c>
      <c r="F918" s="76" t="s">
        <v>84</v>
      </c>
      <c r="G918" s="11" t="s">
        <v>323</v>
      </c>
      <c r="H918" s="2" t="str">
        <f t="shared" si="475"/>
        <v>label variable gas3 "Cost of gas"</v>
      </c>
    </row>
    <row r="919" spans="1:8" ht="43.5" customHeight="1" x14ac:dyDescent="0.25">
      <c r="A919" s="70"/>
      <c r="B919" s="70"/>
      <c r="C919" s="23" t="s">
        <v>14</v>
      </c>
      <c r="D919" s="15" t="s">
        <v>914</v>
      </c>
      <c r="E919" s="83"/>
      <c r="F919" s="76"/>
      <c r="G919" s="60"/>
      <c r="H919" s="2" t="str">
        <f t="shared" ref="H919:H950" si="485">IFERROR(IF(AND(NOT(ISERROR(LEFT(D919,FIND(")",D919)-1)*1)),ISERROR(FIND("-",LEFT(D919,FIND(")",D919)-1))),EXACT(RIGHT(LEFT(D919,FIND(" ",D919)),LEN(LEFT(D919,FIND(" ",D919)))-FIND(")",D919)+1),") ")),SUBSTITUTE("label define "&amp;LOWER(B918)&amp;"val "&amp;SUBSTITUTE(SUBSTITUTE(SUBSTITUTE(SUBSTITUTE(D919,CHAR(34),"*"),") "," "&amp;CHAR(34))," "&amp;CHAR(10),CHAR(10)),CHAR(10),CHAR(34)&amp;" ")&amp;CHAR(34),"&lt;.m&gt;","-88"),""),"")</f>
        <v>label define gas3val 1 "Take alternative modes of transportation (i.e. transit, ridesharing, bike, etc.)" -99 "Question seen but category not selected"  -88 "Missing / Did not report"</v>
      </c>
    </row>
    <row r="920" spans="1:8" ht="14.45" customHeight="1" x14ac:dyDescent="0.25">
      <c r="A920" s="70"/>
      <c r="B920" s="70"/>
      <c r="C920" s="23" t="s">
        <v>17</v>
      </c>
      <c r="D920" s="21" t="s">
        <v>18</v>
      </c>
      <c r="E920" s="83"/>
      <c r="F920" s="76"/>
      <c r="G920" s="14" t="s">
        <v>19</v>
      </c>
      <c r="H920" s="2" t="str">
        <f t="shared" si="479"/>
        <v>label values gas3 gas3val</v>
      </c>
    </row>
    <row r="921" spans="1:8" ht="14.45" customHeight="1" x14ac:dyDescent="0.25">
      <c r="A921" s="71"/>
      <c r="B921" s="71"/>
      <c r="C921" s="24" t="s">
        <v>20</v>
      </c>
      <c r="D921" s="18"/>
      <c r="E921" s="83"/>
      <c r="F921" s="76"/>
      <c r="G921" s="16" t="s">
        <v>19</v>
      </c>
      <c r="H921" s="2" t="str">
        <f t="shared" ref="H921" si="486">SUBSTITUTE(SUBSTITUTE(SUBSTITUTE(SUBSTITUTE(TRIM("notes "&amp;LOWER(B918)&amp;": "&amp;IF(OR(ISBLANK(E918),E918="",E918=0),"[No question wording available]",E918)&amp;" "&amp;C920&amp;": "&amp;D920&amp;IF(NOT(OR(ISBLANK(D921),D921="",D921=0)),"; "&amp;C921&amp;": "&amp;D921,""))," "&amp;CHAR(10),CHAR(10)),CHAR(10)," ")," "&amp;CHAR(13),CHAR(13)),CHAR(13)," ")</f>
        <v>notes gas3: Has the cost of gas in the last 7 days caused you to: Select all that apply. Universe: All persons born before 2005</v>
      </c>
    </row>
    <row r="922" spans="1:8" x14ac:dyDescent="0.25">
      <c r="A922" s="69" t="s">
        <v>915</v>
      </c>
      <c r="B922" s="69" t="s">
        <v>916</v>
      </c>
      <c r="C922" s="22" t="s">
        <v>4</v>
      </c>
      <c r="D922" s="13" t="s">
        <v>906</v>
      </c>
      <c r="E922" s="83" t="s">
        <v>907</v>
      </c>
      <c r="F922" s="76" t="s">
        <v>84</v>
      </c>
      <c r="G922" s="11" t="s">
        <v>323</v>
      </c>
      <c r="H922" s="2" t="str">
        <f t="shared" si="475"/>
        <v>label variable gas4 "Cost of gas"</v>
      </c>
    </row>
    <row r="923" spans="1:8" ht="43.5" customHeight="1" x14ac:dyDescent="0.25">
      <c r="A923" s="70"/>
      <c r="B923" s="70"/>
      <c r="C923" s="23" t="s">
        <v>14</v>
      </c>
      <c r="D923" s="15" t="s">
        <v>917</v>
      </c>
      <c r="E923" s="83"/>
      <c r="F923" s="76"/>
      <c r="G923" s="60"/>
      <c r="H923" s="2" t="str">
        <f t="shared" ref="H923:H954" si="487">IFERROR(IF(AND(NOT(ISERROR(LEFT(D923,FIND(")",D923)-1)*1)),ISERROR(FIND("-",LEFT(D923,FIND(")",D923)-1))),EXACT(RIGHT(LEFT(D923,FIND(" ",D923)),LEN(LEFT(D923,FIND(" ",D923)))-FIND(")",D923)+1),") ")),SUBSTITUTE("label define "&amp;LOWER(B922)&amp;"val "&amp;SUBSTITUTE(SUBSTITUTE(SUBSTITUTE(SUBSTITUTE(D923,CHAR(34),"*"),") "," "&amp;CHAR(34))," "&amp;CHAR(10),CHAR(10)),CHAR(10),CHAR(34)&amp;" ")&amp;CHAR(34),"&lt;.m&gt;","-88"),""),"")</f>
        <v>label define gas4val 1 "None of these, the cost of gas has not affected my driving behavior" -99 "Question seen but category not selected"  -88 "Missing / Did not report"</v>
      </c>
    </row>
    <row r="924" spans="1:8" ht="14.45" customHeight="1" x14ac:dyDescent="0.25">
      <c r="A924" s="70"/>
      <c r="B924" s="70"/>
      <c r="C924" s="23" t="s">
        <v>17</v>
      </c>
      <c r="D924" s="21" t="s">
        <v>18</v>
      </c>
      <c r="E924" s="83"/>
      <c r="F924" s="76"/>
      <c r="G924" s="14" t="s">
        <v>19</v>
      </c>
      <c r="H924" s="2" t="str">
        <f t="shared" si="479"/>
        <v>label values gas4 gas4val</v>
      </c>
    </row>
    <row r="925" spans="1:8" ht="14.45" customHeight="1" x14ac:dyDescent="0.25">
      <c r="A925" s="71"/>
      <c r="B925" s="71"/>
      <c r="C925" s="24" t="s">
        <v>20</v>
      </c>
      <c r="D925" s="18"/>
      <c r="E925" s="83"/>
      <c r="F925" s="76"/>
      <c r="G925" s="16" t="s">
        <v>19</v>
      </c>
      <c r="H925" s="2" t="str">
        <f t="shared" ref="H925" si="488">SUBSTITUTE(SUBSTITUTE(SUBSTITUTE(SUBSTITUTE(TRIM("notes "&amp;LOWER(B922)&amp;": "&amp;IF(OR(ISBLANK(E922),E922="",E922=0),"[No question wording available]",E922)&amp;" "&amp;C924&amp;": "&amp;D924&amp;IF(NOT(OR(ISBLANK(D925),D925="",D925=0)),"; "&amp;C925&amp;": "&amp;D925,""))," "&amp;CHAR(10),CHAR(10)),CHAR(10)," ")," "&amp;CHAR(13),CHAR(13)),CHAR(13)," ")</f>
        <v>notes gas4: Has the cost of gas in the last 7 days caused you to: Select all that apply. Universe: All persons born before 2005</v>
      </c>
    </row>
    <row r="926" spans="1:8" x14ac:dyDescent="0.25">
      <c r="A926" s="69" t="s">
        <v>918</v>
      </c>
      <c r="B926" s="69" t="s">
        <v>919</v>
      </c>
      <c r="C926" s="22" t="s">
        <v>4</v>
      </c>
      <c r="D926" s="13" t="s">
        <v>920</v>
      </c>
      <c r="E926" s="83" t="s">
        <v>921</v>
      </c>
      <c r="F926" s="76" t="s">
        <v>844</v>
      </c>
      <c r="G926" s="59" t="s">
        <v>13</v>
      </c>
      <c r="H926" s="2" t="str">
        <f t="shared" si="475"/>
        <v>label variable income "Total household income (before taxes)"</v>
      </c>
    </row>
    <row r="927" spans="1:8" ht="150" x14ac:dyDescent="0.25">
      <c r="A927" s="70"/>
      <c r="B927" s="70"/>
      <c r="C927" s="23" t="s">
        <v>14</v>
      </c>
      <c r="D927" s="15" t="s">
        <v>922</v>
      </c>
      <c r="E927" s="83"/>
      <c r="F927" s="76"/>
      <c r="G927" s="60" t="s">
        <v>19</v>
      </c>
      <c r="H927" s="2" t="str">
        <f t="shared" ref="H927:H958" si="489">IFERROR(IF(AND(NOT(ISERROR(LEFT(D927,FIND(")",D927)-1)*1)),ISERROR(FIND("-",LEFT(D927,FIND(")",D927)-1))),EXACT(RIGHT(LEFT(D927,FIND(" ",D927)),LEN(LEFT(D927,FIND(" ",D927)))-FIND(")",D927)+1),") ")),SUBSTITUTE("label define "&amp;LOWER(B926)&amp;"val "&amp;SUBSTITUTE(SUBSTITUTE(SUBSTITUTE(SUBSTITUTE(D927,CHAR(34),"*"),") "," "&amp;CHAR(34))," "&amp;CHAR(10),CHAR(10)),CHAR(10),CHAR(34)&amp;" ")&amp;CHAR(34),"&lt;.m&gt;","-88"),""),"")</f>
        <v>label define incomeval 1 "Less than $25,000 " 2 "$25,000 - $34,999 " 3 "$35,000 - $49,999  " 4 "$50,000 - $74,999  " 5 "$75,000 - $99,999  " 6 "$100,000 - $149,999  " 7 "$150,000 - $199,999" 8 "$200,000 and above" -99 "Question seen but category not selected" -88 "Missing / Did not report"</v>
      </c>
    </row>
    <row r="928" spans="1:8" x14ac:dyDescent="0.25">
      <c r="A928" s="70"/>
      <c r="B928" s="70"/>
      <c r="C928" s="23" t="s">
        <v>17</v>
      </c>
      <c r="D928" s="15" t="s">
        <v>18</v>
      </c>
      <c r="E928" s="83"/>
      <c r="F928" s="76"/>
      <c r="G928" s="60" t="s">
        <v>19</v>
      </c>
      <c r="H928" s="2" t="str">
        <f t="shared" si="479"/>
        <v>label values income incomeval</v>
      </c>
    </row>
    <row r="929" spans="1:8" x14ac:dyDescent="0.25">
      <c r="A929" s="71"/>
      <c r="B929" s="71"/>
      <c r="C929" s="24" t="s">
        <v>20</v>
      </c>
      <c r="D929" s="18"/>
      <c r="E929" s="83"/>
      <c r="F929" s="76"/>
      <c r="G929" s="61" t="s">
        <v>19</v>
      </c>
      <c r="H929" s="2" t="str">
        <f t="shared" ref="H929" si="490">SUBSTITUTE(SUBSTITUTE(SUBSTITUTE(SUBSTITUTE(TRIM("notes "&amp;LOWER(B926)&amp;": "&amp;IF(OR(ISBLANK(E926),E926="",E926=0),"[No question wording available]",E926)&amp;" "&amp;C928&amp;": "&amp;D928&amp;IF(NOT(OR(ISBLANK(D929),D929="",D929=0)),"; "&amp;C929&amp;": "&amp;D929,""))," "&amp;CHAR(10),CHAR(10)),CHAR(10)," ")," "&amp;CHAR(13),CHAR(13)),CHAR(13)," ")</f>
        <v>notes income: In 2021 what was your total household income before taxes? Select only one answer. Universe: All persons born before 2005</v>
      </c>
    </row>
    <row r="930" spans="1:8" x14ac:dyDescent="0.25">
      <c r="A930" s="84" t="s">
        <v>923</v>
      </c>
      <c r="B930" s="112" t="s">
        <v>924</v>
      </c>
      <c r="C930" s="11" t="s">
        <v>4</v>
      </c>
      <c r="D930" s="20" t="s">
        <v>925</v>
      </c>
      <c r="E930" s="83"/>
      <c r="F930" s="76" t="s">
        <v>26</v>
      </c>
      <c r="G930" s="59" t="s">
        <v>926</v>
      </c>
      <c r="H930" s="2" t="str">
        <f t="shared" si="475"/>
        <v>label variable abirth_year "Year of birth allocation flag"</v>
      </c>
    </row>
    <row r="931" spans="1:8" ht="30" x14ac:dyDescent="0.25">
      <c r="A931" s="85"/>
      <c r="B931" s="112"/>
      <c r="C931" s="14" t="s">
        <v>14</v>
      </c>
      <c r="D931" s="15" t="s">
        <v>927</v>
      </c>
      <c r="E931" s="83"/>
      <c r="F931" s="76"/>
      <c r="G931" s="60" t="s">
        <v>19</v>
      </c>
      <c r="H931" s="2" t="str">
        <f t="shared" ref="H931:H962" si="491">IFERROR(IF(AND(NOT(ISERROR(LEFT(D931,FIND(")",D931)-1)*1)),ISERROR(FIND("-",LEFT(D931,FIND(")",D931)-1))),EXACT(RIGHT(LEFT(D931,FIND(" ",D931)),LEN(LEFT(D931,FIND(" ",D931)))-FIND(")",D931)+1),") ")),SUBSTITUTE("label define "&amp;LOWER(B930)&amp;"val "&amp;SUBSTITUTE(SUBSTITUTE(SUBSTITUTE(SUBSTITUTE(D931,CHAR(34),"*"),") "," "&amp;CHAR(34))," "&amp;CHAR(10),CHAR(10)),CHAR(10),CHAR(34)&amp;" ")&amp;CHAR(34),"&lt;.m&gt;","-88"),""),"")</f>
        <v>label define abirth_yearval 1 "Imputed" 2 "Not imputed"</v>
      </c>
    </row>
    <row r="932" spans="1:8" x14ac:dyDescent="0.25">
      <c r="A932" s="85"/>
      <c r="B932" s="112"/>
      <c r="C932" s="14" t="s">
        <v>17</v>
      </c>
      <c r="D932" s="21" t="s">
        <v>928</v>
      </c>
      <c r="E932" s="83"/>
      <c r="F932" s="76"/>
      <c r="G932" s="60" t="s">
        <v>19</v>
      </c>
      <c r="H932" s="2" t="str">
        <f t="shared" si="479"/>
        <v>label values abirth_year abirth_yearval</v>
      </c>
    </row>
    <row r="933" spans="1:8" x14ac:dyDescent="0.25">
      <c r="A933" s="86"/>
      <c r="B933" s="112"/>
      <c r="C933" s="16" t="s">
        <v>20</v>
      </c>
      <c r="D933" s="28" t="s">
        <v>929</v>
      </c>
      <c r="E933" s="83"/>
      <c r="F933" s="76"/>
      <c r="G933" s="61" t="s">
        <v>19</v>
      </c>
      <c r="H933" s="2" t="str">
        <f t="shared" ref="H933" si="492">SUBSTITUTE(SUBSTITUTE(SUBSTITUTE(SUBSTITUTE(TRIM("notes "&amp;LOWER(B930)&amp;": "&amp;IF(OR(ISBLANK(E930),E930="",E930=0),"[No question wording available]",E930)&amp;" "&amp;C932&amp;": "&amp;D932&amp;IF(NOT(OR(ISBLANK(D933),D933="",D933=0)),"; "&amp;C933&amp;": "&amp;D933,""))," "&amp;CHAR(10),CHAR(10)),CHAR(10)," ")," "&amp;CHAR(13),CHAR(13)),CHAR(13)," ")</f>
        <v>notes abirth_year: [No question wording available] Universe: All persons; Internal Notes: Hot deck imputation prior to top/bottom coding.</v>
      </c>
    </row>
    <row r="934" spans="1:8" x14ac:dyDescent="0.25">
      <c r="A934" s="84" t="s">
        <v>923</v>
      </c>
      <c r="B934" s="69" t="s">
        <v>930</v>
      </c>
      <c r="C934" s="11" t="s">
        <v>4</v>
      </c>
      <c r="D934" s="20" t="s">
        <v>931</v>
      </c>
      <c r="E934" s="83"/>
      <c r="F934" s="76" t="s">
        <v>26</v>
      </c>
      <c r="G934" s="59" t="s">
        <v>926</v>
      </c>
      <c r="H934" s="2" t="str">
        <f t="shared" si="475"/>
        <v>label variable agenid_birth "Gender at birth allocation flag"</v>
      </c>
    </row>
    <row r="935" spans="1:8" ht="30" x14ac:dyDescent="0.25">
      <c r="A935" s="85"/>
      <c r="B935" s="70"/>
      <c r="C935" s="14" t="s">
        <v>14</v>
      </c>
      <c r="D935" s="15" t="s">
        <v>927</v>
      </c>
      <c r="E935" s="83"/>
      <c r="F935" s="76"/>
      <c r="G935" s="60" t="s">
        <v>19</v>
      </c>
      <c r="H935" s="2" t="str">
        <f t="shared" ref="H935:H966" si="493">IFERROR(IF(AND(NOT(ISERROR(LEFT(D935,FIND(")",D935)-1)*1)),ISERROR(FIND("-",LEFT(D935,FIND(")",D935)-1))),EXACT(RIGHT(LEFT(D935,FIND(" ",D935)),LEN(LEFT(D935,FIND(" ",D935)))-FIND(")",D935)+1),") ")),SUBSTITUTE("label define "&amp;LOWER(B934)&amp;"val "&amp;SUBSTITUTE(SUBSTITUTE(SUBSTITUTE(SUBSTITUTE(D935,CHAR(34),"*"),") "," "&amp;CHAR(34))," "&amp;CHAR(10),CHAR(10)),CHAR(10),CHAR(34)&amp;" ")&amp;CHAR(34),"&lt;.m&gt;","-88"),""),"")</f>
        <v>label define agenid_birthval 1 "Imputed" 2 "Not imputed"</v>
      </c>
    </row>
    <row r="936" spans="1:8" x14ac:dyDescent="0.25">
      <c r="A936" s="85"/>
      <c r="B936" s="70"/>
      <c r="C936" s="14" t="s">
        <v>17</v>
      </c>
      <c r="D936" s="21" t="s">
        <v>928</v>
      </c>
      <c r="E936" s="83"/>
      <c r="F936" s="76"/>
      <c r="G936" s="60" t="s">
        <v>19</v>
      </c>
      <c r="H936" s="2" t="str">
        <f t="shared" si="479"/>
        <v>label values agenid_birth agenid_birthval</v>
      </c>
    </row>
    <row r="937" spans="1:8" x14ac:dyDescent="0.25">
      <c r="A937" s="86"/>
      <c r="B937" s="71"/>
      <c r="C937" s="16" t="s">
        <v>20</v>
      </c>
      <c r="D937" s="28" t="s">
        <v>929</v>
      </c>
      <c r="E937" s="83"/>
      <c r="F937" s="76"/>
      <c r="G937" s="61" t="s">
        <v>19</v>
      </c>
      <c r="H937" s="2" t="str">
        <f t="shared" ref="H937" si="494">SUBSTITUTE(SUBSTITUTE(SUBSTITUTE(SUBSTITUTE(TRIM("notes "&amp;LOWER(B934)&amp;": "&amp;IF(OR(ISBLANK(E934),E934="",E934=0),"[No question wording available]",E934)&amp;" "&amp;C936&amp;": "&amp;D936&amp;IF(NOT(OR(ISBLANK(D937),D937="",D937=0)),"; "&amp;C937&amp;": "&amp;D937,""))," "&amp;CHAR(10),CHAR(10)),CHAR(10)," ")," "&amp;CHAR(13),CHAR(13)),CHAR(13)," ")</f>
        <v>notes agenid_birth: [No question wording available] Universe: All persons; Internal Notes: Hot deck imputation prior to top/bottom coding.</v>
      </c>
    </row>
    <row r="938" spans="1:8" x14ac:dyDescent="0.25">
      <c r="A938" s="84" t="s">
        <v>923</v>
      </c>
      <c r="B938" s="112" t="s">
        <v>932</v>
      </c>
      <c r="C938" s="11" t="s">
        <v>4</v>
      </c>
      <c r="D938" s="20" t="s">
        <v>933</v>
      </c>
      <c r="E938" s="83"/>
      <c r="F938" s="76" t="s">
        <v>26</v>
      </c>
      <c r="G938" s="59" t="s">
        <v>926</v>
      </c>
      <c r="H938" s="2" t="str">
        <f t="shared" si="475"/>
        <v>label variable ahispanic "Hispanic origin allocation flag"</v>
      </c>
    </row>
    <row r="939" spans="1:8" ht="30" x14ac:dyDescent="0.25">
      <c r="A939" s="85"/>
      <c r="B939" s="112"/>
      <c r="C939" s="14" t="s">
        <v>14</v>
      </c>
      <c r="D939" s="15" t="s">
        <v>927</v>
      </c>
      <c r="E939" s="83"/>
      <c r="F939" s="76"/>
      <c r="G939" s="60" t="s">
        <v>19</v>
      </c>
      <c r="H939" s="2" t="str">
        <f t="shared" ref="H939:H970" si="495">IFERROR(IF(AND(NOT(ISERROR(LEFT(D939,FIND(")",D939)-1)*1)),ISERROR(FIND("-",LEFT(D939,FIND(")",D939)-1))),EXACT(RIGHT(LEFT(D939,FIND(" ",D939)),LEN(LEFT(D939,FIND(" ",D939)))-FIND(")",D939)+1),") ")),SUBSTITUTE("label define "&amp;LOWER(B938)&amp;"val "&amp;SUBSTITUTE(SUBSTITUTE(SUBSTITUTE(SUBSTITUTE(D939,CHAR(34),"*"),") "," "&amp;CHAR(34))," "&amp;CHAR(10),CHAR(10)),CHAR(10),CHAR(34)&amp;" ")&amp;CHAR(34),"&lt;.m&gt;","-88"),""),"")</f>
        <v>label define ahispanicval 1 "Imputed" 2 "Not imputed"</v>
      </c>
    </row>
    <row r="940" spans="1:8" x14ac:dyDescent="0.25">
      <c r="A940" s="85"/>
      <c r="B940" s="112"/>
      <c r="C940" s="14" t="s">
        <v>17</v>
      </c>
      <c r="D940" s="21" t="s">
        <v>928</v>
      </c>
      <c r="E940" s="83"/>
      <c r="F940" s="76"/>
      <c r="G940" s="60" t="s">
        <v>19</v>
      </c>
      <c r="H940" s="2" t="str">
        <f t="shared" si="479"/>
        <v>label values ahispanic ahispanicval</v>
      </c>
    </row>
    <row r="941" spans="1:8" x14ac:dyDescent="0.25">
      <c r="A941" s="86"/>
      <c r="B941" s="112"/>
      <c r="C941" s="16" t="s">
        <v>20</v>
      </c>
      <c r="D941" s="28" t="s">
        <v>929</v>
      </c>
      <c r="E941" s="83"/>
      <c r="F941" s="76"/>
      <c r="G941" s="61" t="s">
        <v>19</v>
      </c>
      <c r="H941" s="2" t="str">
        <f t="shared" ref="H941" si="496">SUBSTITUTE(SUBSTITUTE(SUBSTITUTE(SUBSTITUTE(TRIM("notes "&amp;LOWER(B938)&amp;": "&amp;IF(OR(ISBLANK(E938),E938="",E938=0),"[No question wording available]",E938)&amp;" "&amp;C940&amp;": "&amp;D940&amp;IF(NOT(OR(ISBLANK(D941),D941="",D941=0)),"; "&amp;C941&amp;": "&amp;D941,""))," "&amp;CHAR(10),CHAR(10)),CHAR(10)," ")," "&amp;CHAR(13),CHAR(13)),CHAR(13)," ")</f>
        <v>notes ahispanic: [No question wording available] Universe: All persons; Internal Notes: Hot deck imputation prior to top/bottom coding.</v>
      </c>
    </row>
    <row r="942" spans="1:8" x14ac:dyDescent="0.25">
      <c r="A942" s="84" t="s">
        <v>923</v>
      </c>
      <c r="B942" s="112" t="s">
        <v>934</v>
      </c>
      <c r="C942" s="11" t="s">
        <v>4</v>
      </c>
      <c r="D942" s="20" t="s">
        <v>935</v>
      </c>
      <c r="E942" s="83"/>
      <c r="F942" s="76" t="s">
        <v>26</v>
      </c>
      <c r="G942" s="59" t="s">
        <v>926</v>
      </c>
      <c r="H942" s="2" t="str">
        <f t="shared" si="475"/>
        <v>label variable arace "Race allocation flag"</v>
      </c>
    </row>
    <row r="943" spans="1:8" ht="30" x14ac:dyDescent="0.25">
      <c r="A943" s="85"/>
      <c r="B943" s="112"/>
      <c r="C943" s="14" t="s">
        <v>14</v>
      </c>
      <c r="D943" s="15" t="s">
        <v>927</v>
      </c>
      <c r="E943" s="83"/>
      <c r="F943" s="76"/>
      <c r="G943" s="60" t="s">
        <v>19</v>
      </c>
      <c r="H943" s="2" t="str">
        <f t="shared" ref="H943:H974" si="497">IFERROR(IF(AND(NOT(ISERROR(LEFT(D943,FIND(")",D943)-1)*1)),ISERROR(FIND("-",LEFT(D943,FIND(")",D943)-1))),EXACT(RIGHT(LEFT(D943,FIND(" ",D943)),LEN(LEFT(D943,FIND(" ",D943)))-FIND(")",D943)+1),") ")),SUBSTITUTE("label define "&amp;LOWER(B942)&amp;"val "&amp;SUBSTITUTE(SUBSTITUTE(SUBSTITUTE(SUBSTITUTE(D943,CHAR(34),"*"),") "," "&amp;CHAR(34))," "&amp;CHAR(10),CHAR(10)),CHAR(10),CHAR(34)&amp;" ")&amp;CHAR(34),"&lt;.m&gt;","-88"),""),"")</f>
        <v>label define araceval 1 "Imputed" 2 "Not imputed"</v>
      </c>
    </row>
    <row r="944" spans="1:8" x14ac:dyDescent="0.25">
      <c r="A944" s="85"/>
      <c r="B944" s="112"/>
      <c r="C944" s="14" t="s">
        <v>17</v>
      </c>
      <c r="D944" s="21" t="s">
        <v>928</v>
      </c>
      <c r="E944" s="83"/>
      <c r="F944" s="76"/>
      <c r="G944" s="60" t="s">
        <v>19</v>
      </c>
      <c r="H944" s="2" t="str">
        <f t="shared" si="479"/>
        <v>label values arace araceval</v>
      </c>
    </row>
    <row r="945" spans="1:8" x14ac:dyDescent="0.25">
      <c r="A945" s="86"/>
      <c r="B945" s="112"/>
      <c r="C945" s="16" t="s">
        <v>20</v>
      </c>
      <c r="D945" s="28" t="s">
        <v>936</v>
      </c>
      <c r="E945" s="83"/>
      <c r="F945" s="76"/>
      <c r="G945" s="61" t="s">
        <v>19</v>
      </c>
      <c r="H945" s="2" t="str">
        <f t="shared" ref="H945" si="498">SUBSTITUTE(SUBSTITUTE(SUBSTITUTE(SUBSTITUTE(TRIM("notes "&amp;LOWER(B942)&amp;": "&amp;IF(OR(ISBLANK(E942),E942="",E942=0),"[No question wording available]",E942)&amp;" "&amp;C944&amp;": "&amp;D944&amp;IF(NOT(OR(ISBLANK(D945),D945="",D945=0)),"; "&amp;C945&amp;": "&amp;D945,""))," "&amp;CHAR(10),CHAR(10)),CHAR(10)," ")," "&amp;CHAR(13),CHAR(13)),CHAR(13)," ")</f>
        <v>notes arace: [No question wording available] Universe: All persons; Internal Notes: Hot deck imputation using the full set of mark all race categories prior to recode.</v>
      </c>
    </row>
    <row r="946" spans="1:8" x14ac:dyDescent="0.25">
      <c r="A946" s="84" t="s">
        <v>923</v>
      </c>
      <c r="B946" s="112" t="s">
        <v>937</v>
      </c>
      <c r="C946" s="11" t="s">
        <v>4</v>
      </c>
      <c r="D946" s="20" t="s">
        <v>938</v>
      </c>
      <c r="E946" s="83"/>
      <c r="F946" s="76" t="s">
        <v>26</v>
      </c>
      <c r="G946" s="59" t="s">
        <v>926</v>
      </c>
      <c r="H946" s="2" t="str">
        <f t="shared" si="475"/>
        <v>label variable aeduc "Educational attainment allocation flag"</v>
      </c>
    </row>
    <row r="947" spans="1:8" ht="30" x14ac:dyDescent="0.25">
      <c r="A947" s="85"/>
      <c r="B947" s="112"/>
      <c r="C947" s="14" t="s">
        <v>14</v>
      </c>
      <c r="D947" s="15" t="s">
        <v>927</v>
      </c>
      <c r="E947" s="83"/>
      <c r="F947" s="76"/>
      <c r="G947" s="60" t="s">
        <v>19</v>
      </c>
      <c r="H947" s="2" t="str">
        <f t="shared" ref="H947:H993" si="499">IFERROR(IF(AND(NOT(ISERROR(LEFT(D947,FIND(")",D947)-1)*1)),ISERROR(FIND("-",LEFT(D947,FIND(")",D947)-1))),EXACT(RIGHT(LEFT(D947,FIND(" ",D947)),LEN(LEFT(D947,FIND(" ",D947)))-FIND(")",D947)+1),") ")),SUBSTITUTE("label define "&amp;LOWER(B946)&amp;"val "&amp;SUBSTITUTE(SUBSTITUTE(SUBSTITUTE(SUBSTITUTE(D947,CHAR(34),"*"),") "," "&amp;CHAR(34))," "&amp;CHAR(10),CHAR(10)),CHAR(10),CHAR(34)&amp;" ")&amp;CHAR(34),"&lt;.m&gt;","-88"),""),"")</f>
        <v>label define aeducval 1 "Imputed" 2 "Not imputed"</v>
      </c>
    </row>
    <row r="948" spans="1:8" x14ac:dyDescent="0.25">
      <c r="A948" s="85"/>
      <c r="B948" s="112"/>
      <c r="C948" s="14" t="s">
        <v>17</v>
      </c>
      <c r="D948" s="21" t="s">
        <v>928</v>
      </c>
      <c r="E948" s="83"/>
      <c r="F948" s="76"/>
      <c r="G948" s="60" t="s">
        <v>19</v>
      </c>
      <c r="H948" s="2" t="str">
        <f t="shared" si="479"/>
        <v>label values aeduc aeducval</v>
      </c>
    </row>
    <row r="949" spans="1:8" x14ac:dyDescent="0.25">
      <c r="A949" s="86"/>
      <c r="B949" s="112"/>
      <c r="C949" s="16" t="s">
        <v>20</v>
      </c>
      <c r="D949" s="28" t="s">
        <v>929</v>
      </c>
      <c r="E949" s="83"/>
      <c r="F949" s="76"/>
      <c r="G949" s="61" t="s">
        <v>19</v>
      </c>
      <c r="H949" s="2" t="str">
        <f t="shared" ref="H949" si="500">SUBSTITUTE(SUBSTITUTE(SUBSTITUTE(SUBSTITUTE(TRIM("notes "&amp;LOWER(B946)&amp;": "&amp;IF(OR(ISBLANK(E946),E946="",E946=0),"[No question wording available]",E946)&amp;" "&amp;C948&amp;": "&amp;D948&amp;IF(NOT(OR(ISBLANK(D949),D949="",D949=0)),"; "&amp;C949&amp;": "&amp;D949,""))," "&amp;CHAR(10),CHAR(10)),CHAR(10)," ")," "&amp;CHAR(13),CHAR(13)),CHAR(13)," ")</f>
        <v>notes aeduc: [No question wording available] Universe: All persons; Internal Notes: Hot deck imputation prior to top/bottom coding.</v>
      </c>
    </row>
    <row r="950" spans="1:8" x14ac:dyDescent="0.25">
      <c r="A950" s="84" t="s">
        <v>923</v>
      </c>
      <c r="B950" s="69" t="s">
        <v>939</v>
      </c>
      <c r="C950" s="11" t="s">
        <v>4</v>
      </c>
      <c r="D950" s="20" t="s">
        <v>940</v>
      </c>
      <c r="E950" s="83"/>
      <c r="F950" s="76" t="s">
        <v>26</v>
      </c>
      <c r="G950" s="59" t="s">
        <v>926</v>
      </c>
      <c r="H950" s="2" t="str">
        <f t="shared" si="475"/>
        <v>label variable ahhld_numper "Household size allocation flag"</v>
      </c>
    </row>
    <row r="951" spans="1:8" ht="30" x14ac:dyDescent="0.25">
      <c r="A951" s="85"/>
      <c r="B951" s="70"/>
      <c r="C951" s="14" t="s">
        <v>14</v>
      </c>
      <c r="D951" s="15" t="s">
        <v>927</v>
      </c>
      <c r="E951" s="83"/>
      <c r="F951" s="76"/>
      <c r="G951" s="60" t="s">
        <v>19</v>
      </c>
      <c r="H951" s="2" t="str">
        <f t="shared" ref="H951:H993" si="501">IFERROR(IF(AND(NOT(ISERROR(LEFT(D951,FIND(")",D951)-1)*1)),ISERROR(FIND("-",LEFT(D951,FIND(")",D951)-1))),EXACT(RIGHT(LEFT(D951,FIND(" ",D951)),LEN(LEFT(D951,FIND(" ",D951)))-FIND(")",D951)+1),") ")),SUBSTITUTE("label define "&amp;LOWER(B950)&amp;"val "&amp;SUBSTITUTE(SUBSTITUTE(SUBSTITUTE(SUBSTITUTE(D951,CHAR(34),"*"),") "," "&amp;CHAR(34))," "&amp;CHAR(10),CHAR(10)),CHAR(10),CHAR(34)&amp;" ")&amp;CHAR(34),"&lt;.m&gt;","-88"),""),"")</f>
        <v>label define ahhld_numperval 1 "Imputed" 2 "Not imputed"</v>
      </c>
    </row>
    <row r="952" spans="1:8" x14ac:dyDescent="0.25">
      <c r="A952" s="85"/>
      <c r="B952" s="70"/>
      <c r="C952" s="14" t="s">
        <v>17</v>
      </c>
      <c r="D952" s="21" t="s">
        <v>928</v>
      </c>
      <c r="E952" s="83"/>
      <c r="F952" s="76"/>
      <c r="G952" s="60" t="s">
        <v>19</v>
      </c>
      <c r="H952" s="2" t="str">
        <f t="shared" si="479"/>
        <v>label values ahhld_numper ahhld_numperval</v>
      </c>
    </row>
    <row r="953" spans="1:8" x14ac:dyDescent="0.25">
      <c r="A953" s="86"/>
      <c r="B953" s="71"/>
      <c r="C953" s="16" t="s">
        <v>20</v>
      </c>
      <c r="D953" s="28" t="s">
        <v>941</v>
      </c>
      <c r="E953" s="83"/>
      <c r="F953" s="76"/>
      <c r="G953" s="61" t="s">
        <v>19</v>
      </c>
      <c r="H953" s="2" t="str">
        <f t="shared" ref="H953" si="502">SUBSTITUTE(SUBSTITUTE(SUBSTITUTE(SUBSTITUTE(TRIM("notes "&amp;LOWER(B950)&amp;": "&amp;IF(OR(ISBLANK(E950),E950="",E950=0),"[No question wording available]",E950)&amp;" "&amp;C952&amp;": "&amp;D952&amp;IF(NOT(OR(ISBLANK(D953),D953="",D953=0)),"; "&amp;C953&amp;": "&amp;D953,""))," "&amp;CHAR(10),CHAR(10)),CHAR(10)," ")," "&amp;CHAR(13),CHAR(13)),CHAR(13)," ")</f>
        <v>notes ahhld_numper: [No question wording available] Universe: All persons; Internal Notes: Hot deck imputation with ratio to set proportion of adults and children prior to top/bottom coding.</v>
      </c>
    </row>
    <row r="954" spans="1:8" x14ac:dyDescent="0.25">
      <c r="A954" s="84" t="s">
        <v>923</v>
      </c>
      <c r="B954" s="112" t="s">
        <v>942</v>
      </c>
      <c r="C954" s="14" t="s">
        <v>4</v>
      </c>
      <c r="D954" s="21" t="s">
        <v>943</v>
      </c>
      <c r="E954" s="75"/>
      <c r="F954" s="76" t="s">
        <v>26</v>
      </c>
      <c r="G954" s="59" t="s">
        <v>926</v>
      </c>
      <c r="H954" s="2" t="str">
        <f t="shared" si="475"/>
        <v>label variable ahhld_numkid "Number of children allocation flag"</v>
      </c>
    </row>
    <row r="955" spans="1:8" ht="30" x14ac:dyDescent="0.25">
      <c r="A955" s="85"/>
      <c r="B955" s="112"/>
      <c r="C955" s="14" t="s">
        <v>14</v>
      </c>
      <c r="D955" s="15" t="s">
        <v>927</v>
      </c>
      <c r="E955" s="75"/>
      <c r="F955" s="76"/>
      <c r="G955" s="60" t="s">
        <v>19</v>
      </c>
      <c r="H955" s="2" t="str">
        <f t="shared" ref="H955:H993" si="503">IFERROR(IF(AND(NOT(ISERROR(LEFT(D955,FIND(")",D955)-1)*1)),ISERROR(FIND("-",LEFT(D955,FIND(")",D955)-1))),EXACT(RIGHT(LEFT(D955,FIND(" ",D955)),LEN(LEFT(D955,FIND(" ",D955)))-FIND(")",D955)+1),") ")),SUBSTITUTE("label define "&amp;LOWER(B954)&amp;"val "&amp;SUBSTITUTE(SUBSTITUTE(SUBSTITUTE(SUBSTITUTE(D955,CHAR(34),"*"),") "," "&amp;CHAR(34))," "&amp;CHAR(10),CHAR(10)),CHAR(10),CHAR(34)&amp;" ")&amp;CHAR(34),"&lt;.m&gt;","-88"),""),"")</f>
        <v>label define ahhld_numkidval 1 "Imputed" 2 "Not imputed"</v>
      </c>
    </row>
    <row r="956" spans="1:8" x14ac:dyDescent="0.25">
      <c r="A956" s="85"/>
      <c r="B956" s="112"/>
      <c r="C956" s="14" t="s">
        <v>17</v>
      </c>
      <c r="D956" s="21" t="s">
        <v>928</v>
      </c>
      <c r="E956" s="75"/>
      <c r="F956" s="76"/>
      <c r="G956" s="60" t="s">
        <v>19</v>
      </c>
      <c r="H956" s="2" t="str">
        <f t="shared" si="479"/>
        <v>label values ahhld_numkid ahhld_numkidval</v>
      </c>
    </row>
    <row r="957" spans="1:8" x14ac:dyDescent="0.25">
      <c r="A957" s="86"/>
      <c r="B957" s="112"/>
      <c r="C957" s="16" t="s">
        <v>20</v>
      </c>
      <c r="D957" s="28" t="s">
        <v>941</v>
      </c>
      <c r="E957" s="75"/>
      <c r="F957" s="76"/>
      <c r="G957" s="61" t="s">
        <v>19</v>
      </c>
      <c r="H957" s="2" t="str">
        <f t="shared" ref="H957" si="504">SUBSTITUTE(SUBSTITUTE(SUBSTITUTE(SUBSTITUTE(TRIM("notes "&amp;LOWER(B954)&amp;": "&amp;IF(OR(ISBLANK(E954),E954="",E954=0),"[No question wording available]",E954)&amp;" "&amp;C956&amp;": "&amp;D956&amp;IF(NOT(OR(ISBLANK(D957),D957="",D957=0)),"; "&amp;C957&amp;": "&amp;D957,""))," "&amp;CHAR(10),CHAR(10)),CHAR(10)," ")," "&amp;CHAR(13),CHAR(13)),CHAR(13)," ")</f>
        <v>notes ahhld_numkid: [No question wording available] Universe: All persons; Internal Notes: Hot deck imputation with ratio to set proportion of adults and children prior to top/bottom coding.</v>
      </c>
    </row>
    <row r="958" spans="1:8" x14ac:dyDescent="0.25">
      <c r="A958" s="84" t="s">
        <v>923</v>
      </c>
      <c r="B958" s="69" t="s">
        <v>944</v>
      </c>
      <c r="C958" s="22" t="s">
        <v>4</v>
      </c>
      <c r="D958" s="13" t="s">
        <v>945</v>
      </c>
      <c r="E958" s="83"/>
      <c r="F958" s="76" t="s">
        <v>946</v>
      </c>
      <c r="G958" s="59" t="s">
        <v>926</v>
      </c>
      <c r="H958" s="2" t="str">
        <f t="shared" si="475"/>
        <v>label variable est_st "State"</v>
      </c>
    </row>
    <row r="959" spans="1:8" ht="409.5" x14ac:dyDescent="0.25">
      <c r="A959" s="85"/>
      <c r="B959" s="70"/>
      <c r="C959" s="23" t="s">
        <v>14</v>
      </c>
      <c r="D959" s="15" t="s">
        <v>947</v>
      </c>
      <c r="E959" s="83"/>
      <c r="F959" s="76"/>
      <c r="G959" s="60" t="s">
        <v>19</v>
      </c>
      <c r="H959" s="2" t="str">
        <f t="shared" ref="H959:H993" si="505">IFERROR(IF(AND(NOT(ISERROR(LEFT(D959,FIND(")",D959)-1)*1)),ISERROR(FIND("-",LEFT(D959,FIND(")",D959)-1))),EXACT(RIGHT(LEFT(D959,FIND(" ",D959)),LEN(LEFT(D959,FIND(" ",D959)))-FIND(")",D959)+1),") ")),SUBSTITUTE("label define "&amp;LOWER(B958)&amp;"val "&amp;SUBSTITUTE(SUBSTITUTE(SUBSTITUTE(SUBSTITUTE(D959,CHAR(34),"*"),") "," "&amp;CHAR(34))," "&amp;CHAR(10),CHAR(10)),CHAR(10),CHAR(34)&amp;" ")&amp;CHAR(34),"&lt;.m&gt;","-88"),""),"")</f>
        <v/>
      </c>
    </row>
    <row r="960" spans="1:8" x14ac:dyDescent="0.25">
      <c r="A960" s="85"/>
      <c r="B960" s="70"/>
      <c r="C960" s="23" t="s">
        <v>17</v>
      </c>
      <c r="D960" s="15"/>
      <c r="E960" s="83"/>
      <c r="F960" s="76"/>
      <c r="G960" s="60" t="s">
        <v>19</v>
      </c>
      <c r="H960" s="2" t="str">
        <f t="shared" si="479"/>
        <v/>
      </c>
    </row>
    <row r="961" spans="1:8" x14ac:dyDescent="0.25">
      <c r="A961" s="86"/>
      <c r="B961" s="71"/>
      <c r="C961" s="23" t="s">
        <v>20</v>
      </c>
      <c r="D961" s="28"/>
      <c r="E961" s="83"/>
      <c r="F961" s="76"/>
      <c r="G961" s="61" t="s">
        <v>19</v>
      </c>
      <c r="H961" s="2" t="str">
        <f t="shared" ref="H961" si="506">SUBSTITUTE(SUBSTITUTE(SUBSTITUTE(SUBSTITUTE(TRIM("notes "&amp;LOWER(B958)&amp;": "&amp;IF(OR(ISBLANK(E958),E958="",E958=0),"[No question wording available]",E958)&amp;" "&amp;C960&amp;": "&amp;D960&amp;IF(NOT(OR(ISBLANK(D961),D961="",D961=0)),"; "&amp;C961&amp;": "&amp;D961,""))," "&amp;CHAR(10),CHAR(10)),CHAR(10)," ")," "&amp;CHAR(13),CHAR(13)),CHAR(13)," ")</f>
        <v>notes est_st: [No question wording available] Universe:</v>
      </c>
    </row>
    <row r="962" spans="1:8" x14ac:dyDescent="0.25">
      <c r="A962" s="84" t="s">
        <v>923</v>
      </c>
      <c r="B962" s="69" t="s">
        <v>948</v>
      </c>
      <c r="C962" s="22" t="s">
        <v>4</v>
      </c>
      <c r="D962" s="13" t="s">
        <v>949</v>
      </c>
      <c r="E962" s="83"/>
      <c r="F962" s="76" t="s">
        <v>950</v>
      </c>
      <c r="G962" s="59" t="s">
        <v>951</v>
      </c>
      <c r="H962" s="2" t="str">
        <f t="shared" si="475"/>
        <v>label variable est_msa "Metropolitan statistical area"</v>
      </c>
    </row>
    <row r="963" spans="1:8" ht="225" x14ac:dyDescent="0.25">
      <c r="A963" s="85"/>
      <c r="B963" s="70"/>
      <c r="C963" s="23" t="s">
        <v>14</v>
      </c>
      <c r="D963" s="29" t="s">
        <v>952</v>
      </c>
      <c r="E963" s="83"/>
      <c r="F963" s="76"/>
      <c r="G963" s="60" t="s">
        <v>19</v>
      </c>
      <c r="H963" s="2" t="str">
        <f t="shared" ref="H963:H993" si="507">IFERROR(IF(AND(NOT(ISERROR(LEFT(D963,FIND(")",D963)-1)*1)),ISERROR(FIND("-",LEFT(D963,FIND(")",D963)-1))),EXACT(RIGHT(LEFT(D963,FIND(" ",D963)),LEN(LEFT(D963,FIND(" ",D963)))-FIND(")",D963)+1),") ")),SUBSTITUTE("label define "&amp;LOWER(B962)&amp;"val "&amp;SUBSTITUTE(SUBSTITUTE(SUBSTITUTE(SUBSTITUTE(D963,CHAR(34),"*"),") "," "&amp;CHAR(34))," "&amp;CHAR(10),CHAR(10)),CHAR(10),CHAR(34)&amp;" ")&amp;CHAR(34),"&lt;.m&gt;","-88"),""),"")</f>
        <v/>
      </c>
    </row>
    <row r="964" spans="1:8" x14ac:dyDescent="0.25">
      <c r="A964" s="85"/>
      <c r="B964" s="70"/>
      <c r="C964" s="23" t="s">
        <v>17</v>
      </c>
      <c r="D964" s="21"/>
      <c r="E964" s="83"/>
      <c r="F964" s="76"/>
      <c r="G964" s="60" t="s">
        <v>19</v>
      </c>
      <c r="H964" s="2" t="str">
        <f t="shared" si="479"/>
        <v/>
      </c>
    </row>
    <row r="965" spans="1:8" x14ac:dyDescent="0.25">
      <c r="A965" s="86"/>
      <c r="B965" s="71"/>
      <c r="C965" s="24" t="s">
        <v>20</v>
      </c>
      <c r="D965" s="28"/>
      <c r="E965" s="83"/>
      <c r="F965" s="76"/>
      <c r="G965" s="61" t="s">
        <v>19</v>
      </c>
      <c r="H965" s="2" t="str">
        <f t="shared" ref="H965" si="508">SUBSTITUTE(SUBSTITUTE(SUBSTITUTE(SUBSTITUTE(TRIM("notes "&amp;LOWER(B962)&amp;": "&amp;IF(OR(ISBLANK(E962),E962="",E962=0),"[No question wording available]",E962)&amp;" "&amp;C964&amp;": "&amp;D964&amp;IF(NOT(OR(ISBLANK(D965),D965="",D965=0)),"; "&amp;C965&amp;": "&amp;D965,""))," "&amp;CHAR(10),CHAR(10)),CHAR(10)," ")," "&amp;CHAR(13),CHAR(13)),CHAR(13)," ")</f>
        <v>notes est_msa: [No question wording available] Universe:</v>
      </c>
    </row>
    <row r="966" spans="1:8" x14ac:dyDescent="0.25">
      <c r="A966" s="84" t="s">
        <v>923</v>
      </c>
      <c r="B966" s="69" t="s">
        <v>953</v>
      </c>
      <c r="C966" s="22" t="s">
        <v>4</v>
      </c>
      <c r="D966" s="13" t="s">
        <v>954</v>
      </c>
      <c r="E966" s="83"/>
      <c r="F966" s="76" t="s">
        <v>950</v>
      </c>
      <c r="G966" s="59" t="s">
        <v>926</v>
      </c>
      <c r="H966" s="2" t="str">
        <f t="shared" ref="H966:H993" si="509">"label variable "&amp;LOWER(B966)&amp;" "&amp;CHAR(34)&amp;D966&amp;CHAR(34)</f>
        <v>label variable pweight "Person level weight"</v>
      </c>
    </row>
    <row r="967" spans="1:8" x14ac:dyDescent="0.25">
      <c r="A967" s="85"/>
      <c r="B967" s="70"/>
      <c r="C967" s="23" t="s">
        <v>14</v>
      </c>
      <c r="D967" s="15" t="s">
        <v>955</v>
      </c>
      <c r="E967" s="83"/>
      <c r="F967" s="76"/>
      <c r="G967" s="60" t="s">
        <v>19</v>
      </c>
      <c r="H967" s="2" t="str">
        <f t="shared" ref="H967:H993" si="510">IFERROR(IF(AND(NOT(ISERROR(LEFT(D967,FIND(")",D967)-1)*1)),ISERROR(FIND("-",LEFT(D967,FIND(")",D967)-1))),EXACT(RIGHT(LEFT(D967,FIND(" ",D967)),LEN(LEFT(D967,FIND(" ",D967)))-FIND(")",D967)+1),") ")),SUBSTITUTE("label define "&amp;LOWER(B966)&amp;"val "&amp;SUBSTITUTE(SUBSTITUTE(SUBSTITUTE(SUBSTITUTE(D967,CHAR(34),"*"),") "," "&amp;CHAR(34))," "&amp;CHAR(10),CHAR(10)),CHAR(10),CHAR(34)&amp;" ")&amp;CHAR(34),"&lt;.m&gt;","-88"),""),"")</f>
        <v/>
      </c>
    </row>
    <row r="968" spans="1:8" x14ac:dyDescent="0.25">
      <c r="A968" s="85"/>
      <c r="B968" s="70"/>
      <c r="C968" s="23" t="s">
        <v>17</v>
      </c>
      <c r="D968" s="21"/>
      <c r="E968" s="83"/>
      <c r="F968" s="76"/>
      <c r="G968" s="60" t="s">
        <v>19</v>
      </c>
      <c r="H968" s="2" t="str">
        <f t="shared" si="479"/>
        <v/>
      </c>
    </row>
    <row r="969" spans="1:8" x14ac:dyDescent="0.25">
      <c r="A969" s="86"/>
      <c r="B969" s="71"/>
      <c r="C969" s="24" t="s">
        <v>20</v>
      </c>
      <c r="D969" s="28"/>
      <c r="E969" s="83"/>
      <c r="F969" s="76"/>
      <c r="G969" s="61" t="s">
        <v>19</v>
      </c>
      <c r="H969" s="2" t="str">
        <f t="shared" ref="H969" si="511">SUBSTITUTE(SUBSTITUTE(SUBSTITUTE(SUBSTITUTE(TRIM("notes "&amp;LOWER(B966)&amp;": "&amp;IF(OR(ISBLANK(E966),E966="",E966=0),"[No question wording available]",E966)&amp;" "&amp;C968&amp;": "&amp;D968&amp;IF(NOT(OR(ISBLANK(D969),D969="",D969=0)),"; "&amp;C969&amp;": "&amp;D969,""))," "&amp;CHAR(10),CHAR(10)),CHAR(10)," ")," "&amp;CHAR(13),CHAR(13)),CHAR(13)," ")</f>
        <v>notes pweight: [No question wording available] Universe:</v>
      </c>
    </row>
    <row r="970" spans="1:8" x14ac:dyDescent="0.25">
      <c r="A970" s="84" t="s">
        <v>923</v>
      </c>
      <c r="B970" s="69" t="s">
        <v>956</v>
      </c>
      <c r="C970" s="22" t="s">
        <v>4</v>
      </c>
      <c r="D970" s="13" t="s">
        <v>957</v>
      </c>
      <c r="E970" s="84" t="s">
        <v>923</v>
      </c>
      <c r="F970" s="76" t="s">
        <v>950</v>
      </c>
      <c r="G970" s="59" t="s">
        <v>926</v>
      </c>
      <c r="H970" s="2" t="str">
        <f t="shared" si="509"/>
        <v>label variable hweight "Household level weight"</v>
      </c>
    </row>
    <row r="971" spans="1:8" x14ac:dyDescent="0.25">
      <c r="A971" s="85"/>
      <c r="B971" s="70"/>
      <c r="C971" s="23" t="s">
        <v>14</v>
      </c>
      <c r="D971" s="15"/>
      <c r="E971" s="85"/>
      <c r="F971" s="76"/>
      <c r="G971" s="60" t="s">
        <v>19</v>
      </c>
      <c r="H971" s="2" t="str">
        <f t="shared" ref="H971:H993" si="512">IFERROR(IF(AND(NOT(ISERROR(LEFT(D971,FIND(")",D971)-1)*1)),ISERROR(FIND("-",LEFT(D971,FIND(")",D971)-1))),EXACT(RIGHT(LEFT(D971,FIND(" ",D971)),LEN(LEFT(D971,FIND(" ",D971)))-FIND(")",D971)+1),") ")),SUBSTITUTE("label define "&amp;LOWER(B970)&amp;"val "&amp;SUBSTITUTE(SUBSTITUTE(SUBSTITUTE(SUBSTITUTE(D971,CHAR(34),"*"),") "," "&amp;CHAR(34))," "&amp;CHAR(10),CHAR(10)),CHAR(10),CHAR(34)&amp;" ")&amp;CHAR(34),"&lt;.m&gt;","-88"),""),"")</f>
        <v/>
      </c>
    </row>
    <row r="972" spans="1:8" x14ac:dyDescent="0.25">
      <c r="A972" s="85"/>
      <c r="B972" s="70"/>
      <c r="C972" s="23" t="s">
        <v>17</v>
      </c>
      <c r="D972" s="21"/>
      <c r="E972" s="85"/>
      <c r="F972" s="76"/>
      <c r="G972" s="60" t="s">
        <v>19</v>
      </c>
      <c r="H972" s="2" t="str">
        <f t="shared" ref="H972:H992" si="513">IF(H971="","","label values "&amp;LOWER(B970)&amp;" "&amp;LOWER(B970)&amp;"val")</f>
        <v/>
      </c>
    </row>
    <row r="973" spans="1:8" x14ac:dyDescent="0.25">
      <c r="A973" s="86"/>
      <c r="B973" s="71"/>
      <c r="C973" s="24" t="s">
        <v>20</v>
      </c>
      <c r="D973" s="28"/>
      <c r="E973" s="86"/>
      <c r="F973" s="76"/>
      <c r="G973" s="61" t="s">
        <v>19</v>
      </c>
      <c r="H973" s="2" t="str">
        <f t="shared" ref="H973" si="514">SUBSTITUTE(SUBSTITUTE(SUBSTITUTE(SUBSTITUTE(TRIM("notes "&amp;LOWER(B970)&amp;": "&amp;IF(OR(ISBLANK(E970),E970="",E970=0),"[No question wording available]",E970)&amp;" "&amp;C972&amp;": "&amp;D972&amp;IF(NOT(OR(ISBLANK(D973),D973="",D973=0)),"; "&amp;C973&amp;": "&amp;D973,""))," "&amp;CHAR(10),CHAR(10)),CHAR(10)," ")," "&amp;CHAR(13),CHAR(13)),CHAR(13)," ")</f>
        <v>notes hweight: - Universe:</v>
      </c>
    </row>
    <row r="974" spans="1:8" x14ac:dyDescent="0.25">
      <c r="A974" s="84" t="s">
        <v>923</v>
      </c>
      <c r="B974" s="69" t="s">
        <v>958</v>
      </c>
      <c r="C974" s="22" t="s">
        <v>4</v>
      </c>
      <c r="D974" s="13" t="s">
        <v>959</v>
      </c>
      <c r="E974" s="83" t="s">
        <v>960</v>
      </c>
      <c r="F974" s="76" t="s">
        <v>961</v>
      </c>
      <c r="G974" s="59" t="s">
        <v>951</v>
      </c>
      <c r="H974" s="2" t="str">
        <f t="shared" si="509"/>
        <v>label variable privhlth "Recode of Q36 Health Insurance "</v>
      </c>
    </row>
    <row r="975" spans="1:8" ht="45" x14ac:dyDescent="0.25">
      <c r="A975" s="85"/>
      <c r="B975" s="70"/>
      <c r="C975" s="23" t="s">
        <v>14</v>
      </c>
      <c r="D975" s="15" t="s">
        <v>962</v>
      </c>
      <c r="E975" s="83"/>
      <c r="F975" s="76"/>
      <c r="G975" s="60" t="s">
        <v>19</v>
      </c>
      <c r="H975" s="2" t="str">
        <f t="shared" ref="H975:H993" si="515">IFERROR(IF(AND(NOT(ISERROR(LEFT(D975,FIND(")",D975)-1)*1)),ISERROR(FIND("-",LEFT(D975,FIND(")",D975)-1))),EXACT(RIGHT(LEFT(D975,FIND(" ",D975)),LEN(LEFT(D975,FIND(" ",D975)))-FIND(")",D975)+1),") ")),SUBSTITUTE("label define "&amp;LOWER(B974)&amp;"val "&amp;SUBSTITUTE(SUBSTITUTE(SUBSTITUTE(SUBSTITUTE(D975,CHAR(34),"*"),") "," "&amp;CHAR(34))," "&amp;CHAR(10),CHAR(10)),CHAR(10),CHAR(34)&amp;" ")&amp;CHAR(34),"&lt;.m&gt;","-88"),""),"")</f>
        <v>label define privhlthval 1 "Yes, Has Private Health Insurance" 2 "No Private Health Insurance" 3 "Missing "</v>
      </c>
    </row>
    <row r="976" spans="1:8" x14ac:dyDescent="0.25">
      <c r="A976" s="85"/>
      <c r="B976" s="70"/>
      <c r="C976" s="23" t="s">
        <v>17</v>
      </c>
      <c r="D976" s="21" t="s">
        <v>963</v>
      </c>
      <c r="E976" s="83"/>
      <c r="F976" s="76"/>
      <c r="G976" s="60" t="s">
        <v>19</v>
      </c>
      <c r="H976" s="2" t="str">
        <f t="shared" si="513"/>
        <v>label values privhlth privhlthval</v>
      </c>
    </row>
    <row r="977" spans="1:8" ht="105" x14ac:dyDescent="0.25">
      <c r="A977" s="86"/>
      <c r="B977" s="71"/>
      <c r="C977" s="24" t="s">
        <v>20</v>
      </c>
      <c r="D977" s="18" t="s">
        <v>964</v>
      </c>
      <c r="E977" s="83"/>
      <c r="F977" s="76"/>
      <c r="G977" s="61" t="s">
        <v>19</v>
      </c>
      <c r="H977" s="2" t="str">
        <f t="shared" ref="H977" si="516">SUBSTITUTE(SUBSTITUTE(SUBSTITUTE(SUBSTITUTE(TRIM("notes "&amp;LOWER(B974)&amp;": "&amp;IF(OR(ISBLANK(E974),E974="",E974=0),"[No question wording available]",E974)&amp;" "&amp;C976&amp;": "&amp;D976&amp;IF(NOT(OR(ISBLANK(D977),D977="",D977=0)),"; "&amp;C977&amp;": "&amp;D977,""))," "&amp;CHAR(10),CHAR(10)),CHAR(10)," ")," "&amp;CHAR(13),CHAR(13)),CHAR(13)," ")</f>
        <v>notes privhlth: Recode of Q36 Health Insurance Variables Universe: All Persons; Internal Notes: /*PRIVHLTH Recode*/ privhlth=3; If HLTHINS1=1 or HLTHINS2=1 or HLTHINS5=1 then PRIVHLTH=1; *Yes-Private; If (HLTHINS1 in (2) and HLTHINS2 in (2) and HLTHINS5 in (2)) or ((HLTHINS1 in (2,-99,.m) and HLTHINS2 in (2,-99,.m) and HLTHINS3 in (2,-99,.m) and HLTHINS4 in (2,-99,.m) and HLTHINS5 in (2,-99,.m) and HLTHINS6 in (2,-99,.m)) and HLTHINS7=1) then PRIVHLTH=2; *No-Private;</v>
      </c>
    </row>
    <row r="978" spans="1:8" x14ac:dyDescent="0.25">
      <c r="A978" s="84" t="s">
        <v>923</v>
      </c>
      <c r="B978" s="69" t="s">
        <v>965</v>
      </c>
      <c r="C978" s="22" t="s">
        <v>4</v>
      </c>
      <c r="D978" s="13" t="s">
        <v>959</v>
      </c>
      <c r="E978" s="83" t="s">
        <v>960</v>
      </c>
      <c r="F978" s="76" t="s">
        <v>961</v>
      </c>
      <c r="G978" s="59" t="s">
        <v>966</v>
      </c>
      <c r="H978" s="2" t="str">
        <f t="shared" si="509"/>
        <v>label variable pubhlth "Recode of Q36 Health Insurance "</v>
      </c>
    </row>
    <row r="979" spans="1:8" ht="45" x14ac:dyDescent="0.25">
      <c r="A979" s="85"/>
      <c r="B979" s="70"/>
      <c r="C979" s="23" t="s">
        <v>14</v>
      </c>
      <c r="D979" s="15" t="s">
        <v>967</v>
      </c>
      <c r="E979" s="83"/>
      <c r="F979" s="76"/>
      <c r="G979" s="60" t="s">
        <v>19</v>
      </c>
      <c r="H979" s="2" t="str">
        <f t="shared" ref="H979:H993" si="517">IFERROR(IF(AND(NOT(ISERROR(LEFT(D979,FIND(")",D979)-1)*1)),ISERROR(FIND("-",LEFT(D979,FIND(")",D979)-1))),EXACT(RIGHT(LEFT(D979,FIND(" ",D979)),LEN(LEFT(D979,FIND(" ",D979)))-FIND(")",D979)+1),") ")),SUBSTITUTE("label define "&amp;LOWER(B978)&amp;"val "&amp;SUBSTITUTE(SUBSTITUTE(SUBSTITUTE(SUBSTITUTE(D979,CHAR(34),"*"),") "," "&amp;CHAR(34))," "&amp;CHAR(10),CHAR(10)),CHAR(10),CHAR(34)&amp;" ")&amp;CHAR(34),"&lt;.m&gt;","-88"),""),"")</f>
        <v>label define pubhlthval 1 "Yes, Has Public Health Insurance" 2 "No Public Health Insurance" 3 "Missing "</v>
      </c>
    </row>
    <row r="980" spans="1:8" x14ac:dyDescent="0.25">
      <c r="A980" s="85"/>
      <c r="B980" s="70"/>
      <c r="C980" s="23" t="s">
        <v>17</v>
      </c>
      <c r="D980" s="21" t="s">
        <v>963</v>
      </c>
      <c r="E980" s="83"/>
      <c r="F980" s="76"/>
      <c r="G980" s="60" t="s">
        <v>19</v>
      </c>
      <c r="H980" s="2" t="str">
        <f t="shared" si="513"/>
        <v>label values pubhlth pubhlthval</v>
      </c>
    </row>
    <row r="981" spans="1:8" ht="105" x14ac:dyDescent="0.25">
      <c r="A981" s="86"/>
      <c r="B981" s="71"/>
      <c r="C981" s="24" t="s">
        <v>20</v>
      </c>
      <c r="D981" s="18" t="s">
        <v>968</v>
      </c>
      <c r="E981" s="83"/>
      <c r="F981" s="76"/>
      <c r="G981" s="61" t="s">
        <v>19</v>
      </c>
      <c r="H981" s="2" t="str">
        <f t="shared" ref="H981" si="518">SUBSTITUTE(SUBSTITUTE(SUBSTITUTE(SUBSTITUTE(TRIM("notes "&amp;LOWER(B978)&amp;": "&amp;IF(OR(ISBLANK(E978),E978="",E978=0),"[No question wording available]",E978)&amp;" "&amp;C980&amp;": "&amp;D980&amp;IF(NOT(OR(ISBLANK(D981),D981="",D981=0)),"; "&amp;C981&amp;": "&amp;D981,""))," "&amp;CHAR(10),CHAR(10)),CHAR(10)," ")," "&amp;CHAR(13),CHAR(13)),CHAR(13)," ")</f>
        <v>notes pubhlth: Recode of Q36 Health Insurance Variables Universe: All Persons; Internal Notes: /*PUBHLTH Recode*/ pubhlth=3; If (HLTHINS3=1 or HLTHINS4=1 or HLTHINS6=1) then PUBHLTH=1; *Yes-Public; If (HLTHINS3 in (2) and HLTHINS4 in (2) and HLTHINS6 in (2)) or ((HLTHINS1 in (2,-99,.m) and HLTHINS2 in (2,-99,.m) and HLTHINS3 in (2,-99,.m) and HLTHINS4 in (2,-99,.m) and HLTHINS5 in (2,-99,.m) and HLTHINS6 in (2,-99,.m)) and HLTHINS7=1) then PUBHLTH=2; *No-Public;</v>
      </c>
    </row>
    <row r="982" spans="1:8" x14ac:dyDescent="0.25">
      <c r="A982" s="84" t="s">
        <v>923</v>
      </c>
      <c r="B982" s="69" t="s">
        <v>969</v>
      </c>
      <c r="C982" s="22" t="s">
        <v>4</v>
      </c>
      <c r="D982" s="13" t="s">
        <v>970</v>
      </c>
      <c r="E982" s="83" t="s">
        <v>970</v>
      </c>
      <c r="F982" s="76" t="s">
        <v>971</v>
      </c>
      <c r="G982" s="59" t="s">
        <v>926</v>
      </c>
      <c r="H982" s="2" t="str">
        <f t="shared" si="509"/>
        <v>label variable region "Recode of EST_ST for Census Region"</v>
      </c>
    </row>
    <row r="983" spans="1:8" ht="60" x14ac:dyDescent="0.25">
      <c r="A983" s="85"/>
      <c r="B983" s="70"/>
      <c r="C983" s="23" t="s">
        <v>14</v>
      </c>
      <c r="D983" s="15" t="s">
        <v>972</v>
      </c>
      <c r="E983" s="83"/>
      <c r="F983" s="76"/>
      <c r="G983" s="60" t="s">
        <v>19</v>
      </c>
      <c r="H983" s="2" t="str">
        <f t="shared" ref="H983:H993" si="519">IFERROR(IF(AND(NOT(ISERROR(LEFT(D983,FIND(")",D983)-1)*1)),ISERROR(FIND("-",LEFT(D983,FIND(")",D983)-1))),EXACT(RIGHT(LEFT(D983,FIND(" ",D983)),LEN(LEFT(D983,FIND(" ",D983)))-FIND(")",D983)+1),") ")),SUBSTITUTE("label define "&amp;LOWER(B982)&amp;"val "&amp;SUBSTITUTE(SUBSTITUTE(SUBSTITUTE(SUBSTITUTE(D983,CHAR(34),"*"),") "," "&amp;CHAR(34))," "&amp;CHAR(10),CHAR(10)),CHAR(10),CHAR(34)&amp;" ")&amp;CHAR(34),"&lt;.m&gt;","-88"),""),"")</f>
        <v>label define regionval 1 "Northeast" 2 "South" 3 "Midwest" 4 "West"</v>
      </c>
    </row>
    <row r="984" spans="1:8" x14ac:dyDescent="0.25">
      <c r="A984" s="85"/>
      <c r="B984" s="70"/>
      <c r="C984" s="23" t="s">
        <v>17</v>
      </c>
      <c r="D984" s="21" t="s">
        <v>963</v>
      </c>
      <c r="E984" s="83"/>
      <c r="F984" s="76"/>
      <c r="G984" s="60" t="s">
        <v>19</v>
      </c>
      <c r="H984" s="2" t="str">
        <f t="shared" si="513"/>
        <v>label values region regionval</v>
      </c>
    </row>
    <row r="985" spans="1:8" ht="60" x14ac:dyDescent="0.25">
      <c r="A985" s="86"/>
      <c r="B985" s="71"/>
      <c r="C985" s="24" t="s">
        <v>20</v>
      </c>
      <c r="D985" s="18" t="s">
        <v>973</v>
      </c>
      <c r="E985" s="83"/>
      <c r="F985" s="76"/>
      <c r="G985" s="60" t="s">
        <v>19</v>
      </c>
      <c r="H985" s="2" t="str">
        <f t="shared" ref="H985" si="520">SUBSTITUTE(SUBSTITUTE(SUBSTITUTE(SUBSTITUTE(TRIM("notes "&amp;LOWER(B982)&amp;": "&amp;IF(OR(ISBLANK(E982),E982="",E982=0),"[No question wording available]",E982)&amp;" "&amp;C984&amp;": "&amp;D984&amp;IF(NOT(OR(ISBLANK(D985),D985="",D985=0)),"; "&amp;C985&amp;": "&amp;D985,""))," "&amp;CHAR(10),CHAR(10)),CHAR(10)," ")," "&amp;CHAR(13),CHAR(13)),CHAR(13)," ")</f>
        <v>notes region: Recode of EST_ST for Census Region Universe: All Persons; Internal Notes: IF EST_ST in (09,23,25,33,34,36,42,44,50) THEN REGION = 1 (Northeast) IF EST_ST in (01,05,10,11,12,13,21,22,24,28,37,40,45,47,48,51,54) THEN REGION = 2 (South) IF EST_ST in (18,17,19,20,26,27,29,31,38,39,46,55) THEN REGION = 3 (Midwest) IF EST_ST in (02,04,06,08,15,16,30,32,35,41,49,53,56) THEN REGION = 4 (West)</v>
      </c>
    </row>
    <row r="986" spans="1:8" x14ac:dyDescent="0.25">
      <c r="A986" s="84" t="s">
        <v>923</v>
      </c>
      <c r="B986" s="112" t="s">
        <v>974</v>
      </c>
      <c r="C986" s="14" t="s">
        <v>4</v>
      </c>
      <c r="D986" s="30" t="s">
        <v>975</v>
      </c>
      <c r="E986" s="84" t="s">
        <v>923</v>
      </c>
      <c r="F986" s="76" t="s">
        <v>950</v>
      </c>
      <c r="G986" s="59" t="s">
        <v>926</v>
      </c>
      <c r="H986" s="2" t="str">
        <f t="shared" si="509"/>
        <v>label variable scram "Record identifier"</v>
      </c>
    </row>
    <row r="987" spans="1:8" x14ac:dyDescent="0.25">
      <c r="A987" s="85"/>
      <c r="B987" s="112"/>
      <c r="C987" s="14" t="s">
        <v>14</v>
      </c>
      <c r="D987" s="31" t="s">
        <v>950</v>
      </c>
      <c r="E987" s="85"/>
      <c r="F987" s="76"/>
      <c r="G987" s="60" t="s">
        <v>19</v>
      </c>
      <c r="H987" s="2" t="str">
        <f t="shared" ref="H987:H993" si="521">IFERROR(IF(AND(NOT(ISERROR(LEFT(D987,FIND(")",D987)-1)*1)),ISERROR(FIND("-",LEFT(D987,FIND(")",D987)-1))),EXACT(RIGHT(LEFT(D987,FIND(" ",D987)),LEN(LEFT(D987,FIND(" ",D987)))-FIND(")",D987)+1),") ")),SUBSTITUTE("label define "&amp;LOWER(B986)&amp;"val "&amp;SUBSTITUTE(SUBSTITUTE(SUBSTITUTE(SUBSTITUTE(D987,CHAR(34),"*"),") "," "&amp;CHAR(34))," "&amp;CHAR(10),CHAR(10)),CHAR(10),CHAR(34)&amp;" ")&amp;CHAR(34),"&lt;.m&gt;","-88"),""),"")</f>
        <v/>
      </c>
    </row>
    <row r="988" spans="1:8" x14ac:dyDescent="0.25">
      <c r="A988" s="85"/>
      <c r="B988" s="112"/>
      <c r="C988" s="14" t="s">
        <v>17</v>
      </c>
      <c r="D988" s="30" t="s">
        <v>928</v>
      </c>
      <c r="E988" s="85"/>
      <c r="F988" s="76"/>
      <c r="G988" s="60" t="s">
        <v>19</v>
      </c>
      <c r="H988" s="2" t="str">
        <f t="shared" si="513"/>
        <v/>
      </c>
    </row>
    <row r="989" spans="1:8" x14ac:dyDescent="0.25">
      <c r="A989" s="86"/>
      <c r="B989" s="112"/>
      <c r="C989" s="16" t="s">
        <v>20</v>
      </c>
      <c r="D989" s="32" t="s">
        <v>976</v>
      </c>
      <c r="E989" s="86"/>
      <c r="F989" s="76"/>
      <c r="G989" s="60" t="s">
        <v>19</v>
      </c>
      <c r="H989" s="2" t="str">
        <f t="shared" ref="H989" si="522">SUBSTITUTE(SUBSTITUTE(SUBSTITUTE(SUBSTITUTE(TRIM("notes "&amp;LOWER(B986)&amp;": "&amp;IF(OR(ISBLANK(E986),E986="",E986=0),"[No question wording available]",E986)&amp;" "&amp;C988&amp;": "&amp;D988&amp;IF(NOT(OR(ISBLANK(D989),D989="",D989=0)),"; "&amp;C989&amp;": "&amp;D989,""))," "&amp;CHAR(10),CHAR(10)),CHAR(10)," ")," "&amp;CHAR(13),CHAR(13)),CHAR(13)," ")</f>
        <v>notes scram: - Universe: All persons; Internal Notes: Unique record ID for linking replicate weights. Was also used for longitudinal linking for cycles 1-12.</v>
      </c>
    </row>
    <row r="990" spans="1:8" x14ac:dyDescent="0.25">
      <c r="A990" s="84" t="s">
        <v>923</v>
      </c>
      <c r="B990" s="112" t="s">
        <v>977</v>
      </c>
      <c r="C990" s="14" t="s">
        <v>4</v>
      </c>
      <c r="D990" s="30" t="s">
        <v>978</v>
      </c>
      <c r="E990" s="84" t="s">
        <v>923</v>
      </c>
      <c r="F990" s="76" t="s">
        <v>979</v>
      </c>
      <c r="G990" s="59" t="s">
        <v>926</v>
      </c>
      <c r="H990" s="2" t="str">
        <f t="shared" si="509"/>
        <v>label variable week "Week of interview"</v>
      </c>
    </row>
    <row r="991" spans="1:8" x14ac:dyDescent="0.25">
      <c r="A991" s="85"/>
      <c r="B991" s="112"/>
      <c r="C991" s="14" t="s">
        <v>14</v>
      </c>
      <c r="D991" s="33">
        <v>61</v>
      </c>
      <c r="E991" s="85"/>
      <c r="F991" s="76"/>
      <c r="G991" s="60" t="s">
        <v>19</v>
      </c>
      <c r="H991" s="2" t="str">
        <f t="shared" ref="H991:H993" si="523">IFERROR(IF(AND(NOT(ISERROR(LEFT(D991,FIND(")",D991)-1)*1)),ISERROR(FIND("-",LEFT(D991,FIND(")",D991)-1))),EXACT(RIGHT(LEFT(D991,FIND(" ",D991)),LEN(LEFT(D991,FIND(" ",D991)))-FIND(")",D991)+1),") ")),SUBSTITUTE("label define "&amp;LOWER(B990)&amp;"val "&amp;SUBSTITUTE(SUBSTITUTE(SUBSTITUTE(SUBSTITUTE(D991,CHAR(34),"*"),") "," "&amp;CHAR(34))," "&amp;CHAR(10),CHAR(10)),CHAR(10),CHAR(34)&amp;" ")&amp;CHAR(34),"&lt;.m&gt;","-88"),""),"")</f>
        <v/>
      </c>
    </row>
    <row r="992" spans="1:8" x14ac:dyDescent="0.25">
      <c r="A992" s="85"/>
      <c r="B992" s="112"/>
      <c r="C992" s="14" t="s">
        <v>17</v>
      </c>
      <c r="D992" s="30" t="s">
        <v>928</v>
      </c>
      <c r="E992" s="85"/>
      <c r="F992" s="76"/>
      <c r="G992" s="60" t="s">
        <v>19</v>
      </c>
      <c r="H992" s="2" t="str">
        <f t="shared" si="513"/>
        <v/>
      </c>
    </row>
    <row r="993" spans="1:8" x14ac:dyDescent="0.25">
      <c r="A993" s="86"/>
      <c r="B993" s="112"/>
      <c r="C993" s="16" t="s">
        <v>20</v>
      </c>
      <c r="D993" s="32"/>
      <c r="E993" s="86"/>
      <c r="F993" s="76"/>
      <c r="G993" s="61" t="s">
        <v>19</v>
      </c>
      <c r="H993" s="2" t="str">
        <f t="shared" ref="H993" si="524">SUBSTITUTE(SUBSTITUTE(SUBSTITUTE(SUBSTITUTE(TRIM("notes "&amp;LOWER(B990)&amp;": "&amp;IF(OR(ISBLANK(E990),E990="",E990=0),"[No question wording available]",E990)&amp;" "&amp;C992&amp;": "&amp;D992&amp;IF(NOT(OR(ISBLANK(D993),D993="",D993=0)),"; "&amp;C993&amp;": "&amp;D993,""))," "&amp;CHAR(10),CHAR(10)),CHAR(10)," ")," "&amp;CHAR(13),CHAR(13)),CHAR(13)," ")</f>
        <v>notes week: - Universe: All persons</v>
      </c>
    </row>
  </sheetData>
  <mergeCells count="989">
    <mergeCell ref="A518:A521"/>
    <mergeCell ref="B518:B521"/>
    <mergeCell ref="E518:E521"/>
    <mergeCell ref="F518:F521"/>
    <mergeCell ref="A226:A229"/>
    <mergeCell ref="B226:B229"/>
    <mergeCell ref="E226:E229"/>
    <mergeCell ref="F226:F229"/>
    <mergeCell ref="A482:A485"/>
    <mergeCell ref="B482:B485"/>
    <mergeCell ref="E482:E485"/>
    <mergeCell ref="F482:F485"/>
    <mergeCell ref="A494:A497"/>
    <mergeCell ref="B494:B497"/>
    <mergeCell ref="E494:E497"/>
    <mergeCell ref="F494:F497"/>
    <mergeCell ref="A478:A481"/>
    <mergeCell ref="B478:B481"/>
    <mergeCell ref="E478:E481"/>
    <mergeCell ref="F478:F481"/>
    <mergeCell ref="A474:A477"/>
    <mergeCell ref="B474:B477"/>
    <mergeCell ref="E474:E477"/>
    <mergeCell ref="F474:F477"/>
    <mergeCell ref="A14:A17"/>
    <mergeCell ref="B14:B17"/>
    <mergeCell ref="E14:E17"/>
    <mergeCell ref="F14:F17"/>
    <mergeCell ref="A138:A141"/>
    <mergeCell ref="B138:B141"/>
    <mergeCell ref="E138:E141"/>
    <mergeCell ref="A498:A501"/>
    <mergeCell ref="B498:B501"/>
    <mergeCell ref="E498:E501"/>
    <mergeCell ref="F498:F501"/>
    <mergeCell ref="A194:A197"/>
    <mergeCell ref="B194:B197"/>
    <mergeCell ref="E194:E197"/>
    <mergeCell ref="A198:A201"/>
    <mergeCell ref="B198:B201"/>
    <mergeCell ref="E198:E201"/>
    <mergeCell ref="F198:F201"/>
    <mergeCell ref="A202:A205"/>
    <mergeCell ref="B202:B205"/>
    <mergeCell ref="E202:E205"/>
    <mergeCell ref="F202:F205"/>
    <mergeCell ref="A186:A189"/>
    <mergeCell ref="B186:B189"/>
    <mergeCell ref="E186:E189"/>
    <mergeCell ref="F186:F189"/>
    <mergeCell ref="A190:A193"/>
    <mergeCell ref="B190:B193"/>
    <mergeCell ref="E190:E193"/>
    <mergeCell ref="F190:F193"/>
    <mergeCell ref="F194:F197"/>
    <mergeCell ref="A582:A585"/>
    <mergeCell ref="B582:B585"/>
    <mergeCell ref="E582:E585"/>
    <mergeCell ref="F582:F585"/>
    <mergeCell ref="A558:A561"/>
    <mergeCell ref="B558:B561"/>
    <mergeCell ref="E558:E561"/>
    <mergeCell ref="F558:F561"/>
    <mergeCell ref="A486:A489"/>
    <mergeCell ref="B486:B489"/>
    <mergeCell ref="E486:E489"/>
    <mergeCell ref="F486:F489"/>
    <mergeCell ref="A566:A569"/>
    <mergeCell ref="B566:B569"/>
    <mergeCell ref="E566:E569"/>
    <mergeCell ref="F566:F569"/>
    <mergeCell ref="A570:A573"/>
    <mergeCell ref="A610:A613"/>
    <mergeCell ref="B610:B613"/>
    <mergeCell ref="E610:E613"/>
    <mergeCell ref="F610:F613"/>
    <mergeCell ref="A590:A593"/>
    <mergeCell ref="B590:B593"/>
    <mergeCell ref="E590:E593"/>
    <mergeCell ref="F590:F593"/>
    <mergeCell ref="A606:A609"/>
    <mergeCell ref="B606:B609"/>
    <mergeCell ref="E606:E609"/>
    <mergeCell ref="F606:F609"/>
    <mergeCell ref="A598:A601"/>
    <mergeCell ref="B598:B601"/>
    <mergeCell ref="E598:E601"/>
    <mergeCell ref="F598:F601"/>
    <mergeCell ref="A602:A605"/>
    <mergeCell ref="B602:B605"/>
    <mergeCell ref="E602:E605"/>
    <mergeCell ref="F602:F605"/>
    <mergeCell ref="A702:A705"/>
    <mergeCell ref="B702:B705"/>
    <mergeCell ref="E702:E705"/>
    <mergeCell ref="F702:F705"/>
    <mergeCell ref="A706:A709"/>
    <mergeCell ref="B706:B709"/>
    <mergeCell ref="E706:E709"/>
    <mergeCell ref="F706:F709"/>
    <mergeCell ref="A686:A689"/>
    <mergeCell ref="B686:B689"/>
    <mergeCell ref="E686:E689"/>
    <mergeCell ref="F686:F689"/>
    <mergeCell ref="A694:A697"/>
    <mergeCell ref="B694:B697"/>
    <mergeCell ref="E694:E697"/>
    <mergeCell ref="F694:F697"/>
    <mergeCell ref="A698:A701"/>
    <mergeCell ref="B698:B701"/>
    <mergeCell ref="E698:E701"/>
    <mergeCell ref="F698:F701"/>
    <mergeCell ref="A618:A621"/>
    <mergeCell ref="B618:B621"/>
    <mergeCell ref="E618:E621"/>
    <mergeCell ref="F618:F621"/>
    <mergeCell ref="A782:A785"/>
    <mergeCell ref="B782:B785"/>
    <mergeCell ref="E782:E785"/>
    <mergeCell ref="F782:F785"/>
    <mergeCell ref="A766:A769"/>
    <mergeCell ref="B766:B769"/>
    <mergeCell ref="E766:E769"/>
    <mergeCell ref="F766:F769"/>
    <mergeCell ref="A778:A781"/>
    <mergeCell ref="B778:B781"/>
    <mergeCell ref="E778:E781"/>
    <mergeCell ref="F778:F781"/>
    <mergeCell ref="A770:A773"/>
    <mergeCell ref="B770:B773"/>
    <mergeCell ref="E770:E773"/>
    <mergeCell ref="F770:F773"/>
    <mergeCell ref="A674:A677"/>
    <mergeCell ref="B674:B677"/>
    <mergeCell ref="E674:E677"/>
    <mergeCell ref="F674:F677"/>
    <mergeCell ref="A790:A793"/>
    <mergeCell ref="B790:B793"/>
    <mergeCell ref="E790:E793"/>
    <mergeCell ref="F790:F793"/>
    <mergeCell ref="A794:A797"/>
    <mergeCell ref="B794:B797"/>
    <mergeCell ref="E794:E797"/>
    <mergeCell ref="F794:F797"/>
    <mergeCell ref="A798:A801"/>
    <mergeCell ref="B798:B801"/>
    <mergeCell ref="E798:E801"/>
    <mergeCell ref="F798:F801"/>
    <mergeCell ref="A938:A941"/>
    <mergeCell ref="B938:B941"/>
    <mergeCell ref="E938:E941"/>
    <mergeCell ref="F938:F941"/>
    <mergeCell ref="A942:A945"/>
    <mergeCell ref="B942:B945"/>
    <mergeCell ref="E942:E945"/>
    <mergeCell ref="F942:F945"/>
    <mergeCell ref="A946:A949"/>
    <mergeCell ref="B946:B949"/>
    <mergeCell ref="E946:E949"/>
    <mergeCell ref="F946:F949"/>
    <mergeCell ref="B970:B973"/>
    <mergeCell ref="E970:E973"/>
    <mergeCell ref="F970:F973"/>
    <mergeCell ref="A958:A961"/>
    <mergeCell ref="B958:B961"/>
    <mergeCell ref="E958:E961"/>
    <mergeCell ref="F958:F961"/>
    <mergeCell ref="A962:A965"/>
    <mergeCell ref="B962:B965"/>
    <mergeCell ref="E962:E965"/>
    <mergeCell ref="F962:F965"/>
    <mergeCell ref="B954:B957"/>
    <mergeCell ref="E954:E957"/>
    <mergeCell ref="F954:F957"/>
    <mergeCell ref="A990:A993"/>
    <mergeCell ref="B990:B993"/>
    <mergeCell ref="E990:E993"/>
    <mergeCell ref="F990:F993"/>
    <mergeCell ref="A982:A985"/>
    <mergeCell ref="B982:B985"/>
    <mergeCell ref="E982:E985"/>
    <mergeCell ref="F982:F985"/>
    <mergeCell ref="A986:A989"/>
    <mergeCell ref="B986:B989"/>
    <mergeCell ref="E986:E989"/>
    <mergeCell ref="F986:F989"/>
    <mergeCell ref="A974:A977"/>
    <mergeCell ref="B974:B977"/>
    <mergeCell ref="E974:E977"/>
    <mergeCell ref="F974:F977"/>
    <mergeCell ref="A978:A981"/>
    <mergeCell ref="B978:B981"/>
    <mergeCell ref="E978:E981"/>
    <mergeCell ref="F978:F981"/>
    <mergeCell ref="A970:A973"/>
    <mergeCell ref="B918:B921"/>
    <mergeCell ref="E918:E921"/>
    <mergeCell ref="F918:F921"/>
    <mergeCell ref="A930:A933"/>
    <mergeCell ref="B930:B933"/>
    <mergeCell ref="E930:E933"/>
    <mergeCell ref="F930:F933"/>
    <mergeCell ref="A966:A969"/>
    <mergeCell ref="B966:B969"/>
    <mergeCell ref="E966:E969"/>
    <mergeCell ref="F966:F969"/>
    <mergeCell ref="A950:A953"/>
    <mergeCell ref="B950:B953"/>
    <mergeCell ref="E950:E953"/>
    <mergeCell ref="F950:F953"/>
    <mergeCell ref="A926:A929"/>
    <mergeCell ref="B926:B929"/>
    <mergeCell ref="E926:E929"/>
    <mergeCell ref="F926:F929"/>
    <mergeCell ref="A934:A937"/>
    <mergeCell ref="B934:B937"/>
    <mergeCell ref="E934:E937"/>
    <mergeCell ref="F934:F937"/>
    <mergeCell ref="A954:A957"/>
    <mergeCell ref="A906:A909"/>
    <mergeCell ref="B906:B909"/>
    <mergeCell ref="E906:E909"/>
    <mergeCell ref="F906:F909"/>
    <mergeCell ref="A910:A913"/>
    <mergeCell ref="B910:B913"/>
    <mergeCell ref="E910:E913"/>
    <mergeCell ref="F910:F913"/>
    <mergeCell ref="B914:B917"/>
    <mergeCell ref="E914:E917"/>
    <mergeCell ref="F914:F917"/>
    <mergeCell ref="A914:A917"/>
    <mergeCell ref="A870:A873"/>
    <mergeCell ref="B870:B873"/>
    <mergeCell ref="E870:E873"/>
    <mergeCell ref="F870:F873"/>
    <mergeCell ref="A902:A905"/>
    <mergeCell ref="B902:B905"/>
    <mergeCell ref="E902:E905"/>
    <mergeCell ref="F902:F905"/>
    <mergeCell ref="A890:A893"/>
    <mergeCell ref="B890:B893"/>
    <mergeCell ref="E890:E893"/>
    <mergeCell ref="F890:F893"/>
    <mergeCell ref="A894:A897"/>
    <mergeCell ref="B894:B897"/>
    <mergeCell ref="E894:E897"/>
    <mergeCell ref="F894:F897"/>
    <mergeCell ref="A886:A889"/>
    <mergeCell ref="B886:B889"/>
    <mergeCell ref="E886:E889"/>
    <mergeCell ref="F886:F889"/>
    <mergeCell ref="A874:A877"/>
    <mergeCell ref="B874:B877"/>
    <mergeCell ref="E874:E877"/>
    <mergeCell ref="F874:F877"/>
    <mergeCell ref="A834:A837"/>
    <mergeCell ref="B834:B837"/>
    <mergeCell ref="E834:E837"/>
    <mergeCell ref="F834:F837"/>
    <mergeCell ref="A898:A901"/>
    <mergeCell ref="B898:B901"/>
    <mergeCell ref="E898:E901"/>
    <mergeCell ref="F898:F901"/>
    <mergeCell ref="A850:A853"/>
    <mergeCell ref="B850:B853"/>
    <mergeCell ref="E850:E853"/>
    <mergeCell ref="F850:F853"/>
    <mergeCell ref="A858:A861"/>
    <mergeCell ref="B858:B861"/>
    <mergeCell ref="E858:E861"/>
    <mergeCell ref="F858:F861"/>
    <mergeCell ref="A838:A841"/>
    <mergeCell ref="B838:B841"/>
    <mergeCell ref="E838:E841"/>
    <mergeCell ref="F838:F841"/>
    <mergeCell ref="A842:A845"/>
    <mergeCell ref="B842:B845"/>
    <mergeCell ref="E842:E845"/>
    <mergeCell ref="F842:F845"/>
    <mergeCell ref="A682:A685"/>
    <mergeCell ref="B682:B685"/>
    <mergeCell ref="E682:E685"/>
    <mergeCell ref="F682:F685"/>
    <mergeCell ref="A830:A833"/>
    <mergeCell ref="B830:B833"/>
    <mergeCell ref="E830:E833"/>
    <mergeCell ref="F830:F833"/>
    <mergeCell ref="A786:A789"/>
    <mergeCell ref="B786:B789"/>
    <mergeCell ref="E786:E789"/>
    <mergeCell ref="F786:F789"/>
    <mergeCell ref="A826:A829"/>
    <mergeCell ref="B826:B829"/>
    <mergeCell ref="E826:E829"/>
    <mergeCell ref="F826:F829"/>
    <mergeCell ref="A810:A813"/>
    <mergeCell ref="B810:B813"/>
    <mergeCell ref="E810:E813"/>
    <mergeCell ref="F810:F813"/>
    <mergeCell ref="A718:A721"/>
    <mergeCell ref="B718:B721"/>
    <mergeCell ref="E718:E721"/>
    <mergeCell ref="F718:F721"/>
    <mergeCell ref="A722:A725"/>
    <mergeCell ref="B722:B725"/>
    <mergeCell ref="E722:E725"/>
    <mergeCell ref="F722:F725"/>
    <mergeCell ref="A646:A649"/>
    <mergeCell ref="B646:B649"/>
    <mergeCell ref="E646:E649"/>
    <mergeCell ref="F646:F649"/>
    <mergeCell ref="A650:A653"/>
    <mergeCell ref="B650:B653"/>
    <mergeCell ref="E650:E653"/>
    <mergeCell ref="F650:F653"/>
    <mergeCell ref="A654:A657"/>
    <mergeCell ref="B654:B657"/>
    <mergeCell ref="E654:E657"/>
    <mergeCell ref="F654:F657"/>
    <mergeCell ref="A670:A673"/>
    <mergeCell ref="B670:B673"/>
    <mergeCell ref="E670:E673"/>
    <mergeCell ref="F670:F673"/>
    <mergeCell ref="A710:A713"/>
    <mergeCell ref="B710:B713"/>
    <mergeCell ref="E710:E713"/>
    <mergeCell ref="F710:F713"/>
    <mergeCell ref="A642:A645"/>
    <mergeCell ref="B642:B645"/>
    <mergeCell ref="E642:E645"/>
    <mergeCell ref="F642:F645"/>
    <mergeCell ref="A658:A661"/>
    <mergeCell ref="B658:B661"/>
    <mergeCell ref="E658:E661"/>
    <mergeCell ref="F658:F661"/>
    <mergeCell ref="A622:A625"/>
    <mergeCell ref="B622:B625"/>
    <mergeCell ref="E622:E625"/>
    <mergeCell ref="F622:F625"/>
    <mergeCell ref="A638:A641"/>
    <mergeCell ref="B638:B641"/>
    <mergeCell ref="E638:E641"/>
    <mergeCell ref="F638:F641"/>
    <mergeCell ref="A626:A629"/>
    <mergeCell ref="B626:B629"/>
    <mergeCell ref="E626:E629"/>
    <mergeCell ref="F626:F629"/>
    <mergeCell ref="A490:A493"/>
    <mergeCell ref="B490:B493"/>
    <mergeCell ref="E490:E493"/>
    <mergeCell ref="F490:F493"/>
    <mergeCell ref="E502:E505"/>
    <mergeCell ref="E506:E509"/>
    <mergeCell ref="E510:E513"/>
    <mergeCell ref="E514:E517"/>
    <mergeCell ref="F502:F505"/>
    <mergeCell ref="F506:F509"/>
    <mergeCell ref="F510:F513"/>
    <mergeCell ref="F514:F517"/>
    <mergeCell ref="A510:A513"/>
    <mergeCell ref="B510:B513"/>
    <mergeCell ref="A514:A517"/>
    <mergeCell ref="B514:B517"/>
    <mergeCell ref="A470:A473"/>
    <mergeCell ref="B470:B473"/>
    <mergeCell ref="E470:E473"/>
    <mergeCell ref="F470:F473"/>
    <mergeCell ref="A466:A469"/>
    <mergeCell ref="B466:B469"/>
    <mergeCell ref="E466:E469"/>
    <mergeCell ref="F466:F469"/>
    <mergeCell ref="A438:A441"/>
    <mergeCell ref="B438:B441"/>
    <mergeCell ref="E438:E441"/>
    <mergeCell ref="F438:F441"/>
    <mergeCell ref="A442:A445"/>
    <mergeCell ref="B442:B445"/>
    <mergeCell ref="E442:E445"/>
    <mergeCell ref="F442:F445"/>
    <mergeCell ref="A450:A453"/>
    <mergeCell ref="B450:B453"/>
    <mergeCell ref="E450:E453"/>
    <mergeCell ref="F450:F453"/>
    <mergeCell ref="A458:A461"/>
    <mergeCell ref="B458:B461"/>
    <mergeCell ref="E458:E461"/>
    <mergeCell ref="F458:F461"/>
    <mergeCell ref="A462:A465"/>
    <mergeCell ref="B462:B465"/>
    <mergeCell ref="E462:E465"/>
    <mergeCell ref="F462:F465"/>
    <mergeCell ref="A418:A421"/>
    <mergeCell ref="B418:B421"/>
    <mergeCell ref="E418:E421"/>
    <mergeCell ref="F418:F421"/>
    <mergeCell ref="A454:A457"/>
    <mergeCell ref="B454:B457"/>
    <mergeCell ref="E454:E457"/>
    <mergeCell ref="F454:F457"/>
    <mergeCell ref="A434:A437"/>
    <mergeCell ref="B434:B437"/>
    <mergeCell ref="E434:E437"/>
    <mergeCell ref="F434:F437"/>
    <mergeCell ref="A430:A433"/>
    <mergeCell ref="B430:B433"/>
    <mergeCell ref="E430:E433"/>
    <mergeCell ref="F430:F433"/>
    <mergeCell ref="A446:A449"/>
    <mergeCell ref="B446:B449"/>
    <mergeCell ref="E446:E449"/>
    <mergeCell ref="F446:F449"/>
    <mergeCell ref="A414:A417"/>
    <mergeCell ref="B414:B417"/>
    <mergeCell ref="E414:E417"/>
    <mergeCell ref="F414:F417"/>
    <mergeCell ref="A406:A409"/>
    <mergeCell ref="B406:B409"/>
    <mergeCell ref="E406:E409"/>
    <mergeCell ref="F406:F409"/>
    <mergeCell ref="A394:A397"/>
    <mergeCell ref="B394:B397"/>
    <mergeCell ref="E394:E397"/>
    <mergeCell ref="F394:F397"/>
    <mergeCell ref="A398:A401"/>
    <mergeCell ref="B398:B401"/>
    <mergeCell ref="E398:E401"/>
    <mergeCell ref="F398:F401"/>
    <mergeCell ref="A402:A405"/>
    <mergeCell ref="B402:B405"/>
    <mergeCell ref="E402:E405"/>
    <mergeCell ref="F402:F405"/>
    <mergeCell ref="A410:A413"/>
    <mergeCell ref="B410:B413"/>
    <mergeCell ref="E410:E413"/>
    <mergeCell ref="F410:F413"/>
    <mergeCell ref="A374:A377"/>
    <mergeCell ref="B374:B377"/>
    <mergeCell ref="E374:E377"/>
    <mergeCell ref="F374:F377"/>
    <mergeCell ref="A386:A389"/>
    <mergeCell ref="B386:B389"/>
    <mergeCell ref="E386:E389"/>
    <mergeCell ref="F386:F389"/>
    <mergeCell ref="A390:A393"/>
    <mergeCell ref="B390:B393"/>
    <mergeCell ref="E390:E393"/>
    <mergeCell ref="F390:F393"/>
    <mergeCell ref="A382:A385"/>
    <mergeCell ref="B382:B385"/>
    <mergeCell ref="E382:E385"/>
    <mergeCell ref="F382:F385"/>
    <mergeCell ref="A378:A381"/>
    <mergeCell ref="B378:B381"/>
    <mergeCell ref="E378:E381"/>
    <mergeCell ref="F378:F381"/>
    <mergeCell ref="A370:A373"/>
    <mergeCell ref="B370:B373"/>
    <mergeCell ref="E370:E373"/>
    <mergeCell ref="F370:F373"/>
    <mergeCell ref="A366:A369"/>
    <mergeCell ref="B366:B369"/>
    <mergeCell ref="E366:E369"/>
    <mergeCell ref="F366:F369"/>
    <mergeCell ref="A350:A353"/>
    <mergeCell ref="B350:B353"/>
    <mergeCell ref="E350:E353"/>
    <mergeCell ref="F350:F353"/>
    <mergeCell ref="A354:A357"/>
    <mergeCell ref="B354:B357"/>
    <mergeCell ref="E354:E357"/>
    <mergeCell ref="F354:F357"/>
    <mergeCell ref="A314:A317"/>
    <mergeCell ref="B314:B317"/>
    <mergeCell ref="E314:E317"/>
    <mergeCell ref="F314:F317"/>
    <mergeCell ref="A338:A341"/>
    <mergeCell ref="B338:B341"/>
    <mergeCell ref="E338:E341"/>
    <mergeCell ref="F338:F341"/>
    <mergeCell ref="A362:A365"/>
    <mergeCell ref="B362:B365"/>
    <mergeCell ref="E362:E365"/>
    <mergeCell ref="F362:F365"/>
    <mergeCell ref="A174:A177"/>
    <mergeCell ref="B174:B177"/>
    <mergeCell ref="E174:E177"/>
    <mergeCell ref="F174:F177"/>
    <mergeCell ref="A170:A173"/>
    <mergeCell ref="B170:B173"/>
    <mergeCell ref="E170:E173"/>
    <mergeCell ref="F170:F173"/>
    <mergeCell ref="A302:A305"/>
    <mergeCell ref="B302:B305"/>
    <mergeCell ref="E302:E305"/>
    <mergeCell ref="F302:F305"/>
    <mergeCell ref="A210:A213"/>
    <mergeCell ref="B210:B213"/>
    <mergeCell ref="E210:E213"/>
    <mergeCell ref="F210:F213"/>
    <mergeCell ref="A274:A277"/>
    <mergeCell ref="B274:B277"/>
    <mergeCell ref="E274:E277"/>
    <mergeCell ref="F274:F277"/>
    <mergeCell ref="A222:A225"/>
    <mergeCell ref="B222:B225"/>
    <mergeCell ref="E222:E225"/>
    <mergeCell ref="F222:F225"/>
    <mergeCell ref="F138:F141"/>
    <mergeCell ref="A146:A149"/>
    <mergeCell ref="B146:B149"/>
    <mergeCell ref="E146:E149"/>
    <mergeCell ref="F146:F149"/>
    <mergeCell ref="A142:A145"/>
    <mergeCell ref="B142:B145"/>
    <mergeCell ref="E142:E145"/>
    <mergeCell ref="F142:F145"/>
    <mergeCell ref="F134:F137"/>
    <mergeCell ref="A102:A105"/>
    <mergeCell ref="B102:B105"/>
    <mergeCell ref="E102:E105"/>
    <mergeCell ref="F102:F105"/>
    <mergeCell ref="A106:A109"/>
    <mergeCell ref="B106:B109"/>
    <mergeCell ref="E106:E109"/>
    <mergeCell ref="F106:F109"/>
    <mergeCell ref="A134:A137"/>
    <mergeCell ref="B134:B137"/>
    <mergeCell ref="E134:E137"/>
    <mergeCell ref="A110:A113"/>
    <mergeCell ref="B110:B113"/>
    <mergeCell ref="E110:E113"/>
    <mergeCell ref="F110:F113"/>
    <mergeCell ref="A114:A117"/>
    <mergeCell ref="B114:B117"/>
    <mergeCell ref="E114:E117"/>
    <mergeCell ref="F114:F117"/>
    <mergeCell ref="A118:A121"/>
    <mergeCell ref="B118:B121"/>
    <mergeCell ref="E118:E121"/>
    <mergeCell ref="F118:F121"/>
    <mergeCell ref="A70:A73"/>
    <mergeCell ref="B70:B73"/>
    <mergeCell ref="E70:E73"/>
    <mergeCell ref="F70:F73"/>
    <mergeCell ref="A74:A77"/>
    <mergeCell ref="B74:B77"/>
    <mergeCell ref="E74:E77"/>
    <mergeCell ref="F74:F77"/>
    <mergeCell ref="A130:A133"/>
    <mergeCell ref="B130:B133"/>
    <mergeCell ref="E130:E133"/>
    <mergeCell ref="F130:F133"/>
    <mergeCell ref="A94:A97"/>
    <mergeCell ref="B94:B97"/>
    <mergeCell ref="E94:E97"/>
    <mergeCell ref="F94:F97"/>
    <mergeCell ref="A98:A101"/>
    <mergeCell ref="B98:B101"/>
    <mergeCell ref="E98:E101"/>
    <mergeCell ref="F98:F101"/>
    <mergeCell ref="A86:A89"/>
    <mergeCell ref="B86:B89"/>
    <mergeCell ref="E86:E89"/>
    <mergeCell ref="F86:F89"/>
    <mergeCell ref="A90:A93"/>
    <mergeCell ref="B90:B93"/>
    <mergeCell ref="E90:E93"/>
    <mergeCell ref="F90:F93"/>
    <mergeCell ref="A78:A81"/>
    <mergeCell ref="B78:B81"/>
    <mergeCell ref="E78:E81"/>
    <mergeCell ref="F78:F81"/>
    <mergeCell ref="A82:A85"/>
    <mergeCell ref="B82:B85"/>
    <mergeCell ref="E82:E85"/>
    <mergeCell ref="F82:F85"/>
    <mergeCell ref="A66:A69"/>
    <mergeCell ref="B66:B69"/>
    <mergeCell ref="E66:E69"/>
    <mergeCell ref="F66:F69"/>
    <mergeCell ref="A54:A57"/>
    <mergeCell ref="B54:B57"/>
    <mergeCell ref="E54:E57"/>
    <mergeCell ref="F54:F57"/>
    <mergeCell ref="A58:A61"/>
    <mergeCell ref="B58:B61"/>
    <mergeCell ref="E58:E61"/>
    <mergeCell ref="F58:F61"/>
    <mergeCell ref="F26:F29"/>
    <mergeCell ref="A38:A41"/>
    <mergeCell ref="B38:B41"/>
    <mergeCell ref="E38:E41"/>
    <mergeCell ref="F38:F41"/>
    <mergeCell ref="A42:A45"/>
    <mergeCell ref="B42:B45"/>
    <mergeCell ref="E42:E45"/>
    <mergeCell ref="A62:A65"/>
    <mergeCell ref="B62:B65"/>
    <mergeCell ref="E62:E65"/>
    <mergeCell ref="F62:F65"/>
    <mergeCell ref="A46:A49"/>
    <mergeCell ref="B46:B49"/>
    <mergeCell ref="E46:E49"/>
    <mergeCell ref="F46:F49"/>
    <mergeCell ref="A50:A53"/>
    <mergeCell ref="B50:B53"/>
    <mergeCell ref="E50:E53"/>
    <mergeCell ref="F50:F53"/>
    <mergeCell ref="C5:D5"/>
    <mergeCell ref="A6:A9"/>
    <mergeCell ref="B6:B9"/>
    <mergeCell ref="E6:E9"/>
    <mergeCell ref="F6:F9"/>
    <mergeCell ref="A10:A13"/>
    <mergeCell ref="B10:B13"/>
    <mergeCell ref="E10:E13"/>
    <mergeCell ref="F10:F13"/>
    <mergeCell ref="A178:A181"/>
    <mergeCell ref="B178:B181"/>
    <mergeCell ref="E178:E181"/>
    <mergeCell ref="F178:F181"/>
    <mergeCell ref="A18:A21"/>
    <mergeCell ref="B18:B21"/>
    <mergeCell ref="E18:E21"/>
    <mergeCell ref="F18:F21"/>
    <mergeCell ref="F42:F45"/>
    <mergeCell ref="A30:A33"/>
    <mergeCell ref="B30:B33"/>
    <mergeCell ref="E30:E33"/>
    <mergeCell ref="F30:F33"/>
    <mergeCell ref="A34:A37"/>
    <mergeCell ref="B34:B37"/>
    <mergeCell ref="E34:E37"/>
    <mergeCell ref="F34:F37"/>
    <mergeCell ref="A22:A25"/>
    <mergeCell ref="B22:B25"/>
    <mergeCell ref="E22:E25"/>
    <mergeCell ref="F22:F25"/>
    <mergeCell ref="A26:A29"/>
    <mergeCell ref="B26:B29"/>
    <mergeCell ref="E26:E29"/>
    <mergeCell ref="A182:A185"/>
    <mergeCell ref="B182:B185"/>
    <mergeCell ref="E182:E185"/>
    <mergeCell ref="F182:F185"/>
    <mergeCell ref="A150:A153"/>
    <mergeCell ref="B150:B153"/>
    <mergeCell ref="E150:E153"/>
    <mergeCell ref="F150:F153"/>
    <mergeCell ref="A154:A157"/>
    <mergeCell ref="B154:B157"/>
    <mergeCell ref="E154:E157"/>
    <mergeCell ref="F154:F157"/>
    <mergeCell ref="A158:A161"/>
    <mergeCell ref="B158:B161"/>
    <mergeCell ref="E158:E161"/>
    <mergeCell ref="F158:F161"/>
    <mergeCell ref="A162:A165"/>
    <mergeCell ref="B162:B165"/>
    <mergeCell ref="E162:E165"/>
    <mergeCell ref="F162:F165"/>
    <mergeCell ref="A166:A169"/>
    <mergeCell ref="B166:B169"/>
    <mergeCell ref="E166:E169"/>
    <mergeCell ref="F166:F169"/>
    <mergeCell ref="A422:A425"/>
    <mergeCell ref="B422:B425"/>
    <mergeCell ref="E422:E425"/>
    <mergeCell ref="F422:F425"/>
    <mergeCell ref="A318:A321"/>
    <mergeCell ref="B318:B321"/>
    <mergeCell ref="E318:E321"/>
    <mergeCell ref="F318:F321"/>
    <mergeCell ref="A266:A269"/>
    <mergeCell ref="B266:B269"/>
    <mergeCell ref="E266:E269"/>
    <mergeCell ref="F266:F269"/>
    <mergeCell ref="A270:A273"/>
    <mergeCell ref="B270:B273"/>
    <mergeCell ref="E270:E273"/>
    <mergeCell ref="F270:F273"/>
    <mergeCell ref="A358:A361"/>
    <mergeCell ref="B358:B361"/>
    <mergeCell ref="E358:E361"/>
    <mergeCell ref="F358:F361"/>
    <mergeCell ref="A346:A349"/>
    <mergeCell ref="B346:B349"/>
    <mergeCell ref="E346:E349"/>
    <mergeCell ref="F346:F349"/>
    <mergeCell ref="A294:A297"/>
    <mergeCell ref="B294:B297"/>
    <mergeCell ref="E294:E297"/>
    <mergeCell ref="F294:F297"/>
    <mergeCell ref="A298:A301"/>
    <mergeCell ref="B298:B301"/>
    <mergeCell ref="E298:E301"/>
    <mergeCell ref="F298:F301"/>
    <mergeCell ref="A206:A209"/>
    <mergeCell ref="B206:B209"/>
    <mergeCell ref="E206:E209"/>
    <mergeCell ref="F206:F209"/>
    <mergeCell ref="A214:A217"/>
    <mergeCell ref="B214:B217"/>
    <mergeCell ref="E214:E217"/>
    <mergeCell ref="F214:F217"/>
    <mergeCell ref="A218:A221"/>
    <mergeCell ref="B218:B221"/>
    <mergeCell ref="E218:E221"/>
    <mergeCell ref="F218:F221"/>
    <mergeCell ref="A230:A233"/>
    <mergeCell ref="B230:B233"/>
    <mergeCell ref="E230:E233"/>
    <mergeCell ref="F230:F233"/>
    <mergeCell ref="A282:A285"/>
    <mergeCell ref="B282:B285"/>
    <mergeCell ref="E282:E285"/>
    <mergeCell ref="F282:F285"/>
    <mergeCell ref="A322:A325"/>
    <mergeCell ref="B322:B325"/>
    <mergeCell ref="E322:E325"/>
    <mergeCell ref="F322:F325"/>
    <mergeCell ref="A342:A345"/>
    <mergeCell ref="B342:B345"/>
    <mergeCell ref="E342:E345"/>
    <mergeCell ref="F342:F345"/>
    <mergeCell ref="A326:A329"/>
    <mergeCell ref="B326:B329"/>
    <mergeCell ref="E326:E329"/>
    <mergeCell ref="F326:F329"/>
    <mergeCell ref="A334:A337"/>
    <mergeCell ref="B334:B337"/>
    <mergeCell ref="E334:E337"/>
    <mergeCell ref="F334:F337"/>
    <mergeCell ref="A330:A333"/>
    <mergeCell ref="B330:B333"/>
    <mergeCell ref="E330:E333"/>
    <mergeCell ref="F330:F333"/>
    <mergeCell ref="A774:A777"/>
    <mergeCell ref="B774:B777"/>
    <mergeCell ref="E774:E777"/>
    <mergeCell ref="F774:F777"/>
    <mergeCell ref="A822:A825"/>
    <mergeCell ref="B822:B825"/>
    <mergeCell ref="E822:E825"/>
    <mergeCell ref="F822:F825"/>
    <mergeCell ref="A806:A809"/>
    <mergeCell ref="B806:B809"/>
    <mergeCell ref="E806:E809"/>
    <mergeCell ref="F806:F809"/>
    <mergeCell ref="A814:A817"/>
    <mergeCell ref="B814:B817"/>
    <mergeCell ref="E814:E817"/>
    <mergeCell ref="F814:F817"/>
    <mergeCell ref="A818:A821"/>
    <mergeCell ref="B818:B821"/>
    <mergeCell ref="E818:E821"/>
    <mergeCell ref="F818:F821"/>
    <mergeCell ref="A802:A805"/>
    <mergeCell ref="B802:B805"/>
    <mergeCell ref="E802:E805"/>
    <mergeCell ref="F802:F805"/>
    <mergeCell ref="A306:A309"/>
    <mergeCell ref="B306:B309"/>
    <mergeCell ref="E306:E309"/>
    <mergeCell ref="F306:F309"/>
    <mergeCell ref="B922:B925"/>
    <mergeCell ref="E922:E925"/>
    <mergeCell ref="F922:F925"/>
    <mergeCell ref="F578:F581"/>
    <mergeCell ref="E578:E581"/>
    <mergeCell ref="B578:B581"/>
    <mergeCell ref="A578:A581"/>
    <mergeCell ref="A714:A717"/>
    <mergeCell ref="B714:B717"/>
    <mergeCell ref="E714:E717"/>
    <mergeCell ref="F714:F717"/>
    <mergeCell ref="A690:A693"/>
    <mergeCell ref="B690:B693"/>
    <mergeCell ref="E690:E693"/>
    <mergeCell ref="F690:F693"/>
    <mergeCell ref="A666:A669"/>
    <mergeCell ref="B666:B669"/>
    <mergeCell ref="E666:E669"/>
    <mergeCell ref="F666:F669"/>
    <mergeCell ref="A846:A849"/>
    <mergeCell ref="B846:B849"/>
    <mergeCell ref="E846:E849"/>
    <mergeCell ref="F846:F849"/>
    <mergeCell ref="A678:A681"/>
    <mergeCell ref="B678:B681"/>
    <mergeCell ref="E678:E681"/>
    <mergeCell ref="F678:F681"/>
    <mergeCell ref="A278:A281"/>
    <mergeCell ref="B278:B281"/>
    <mergeCell ref="E278:E281"/>
    <mergeCell ref="F278:F281"/>
    <mergeCell ref="A286:A289"/>
    <mergeCell ref="B286:B289"/>
    <mergeCell ref="E286:E289"/>
    <mergeCell ref="F286:F289"/>
    <mergeCell ref="A290:A293"/>
    <mergeCell ref="B290:B293"/>
    <mergeCell ref="E290:E293"/>
    <mergeCell ref="F290:F293"/>
    <mergeCell ref="A614:A617"/>
    <mergeCell ref="B614:B617"/>
    <mergeCell ref="E614:E617"/>
    <mergeCell ref="F614:F617"/>
    <mergeCell ref="A310:A313"/>
    <mergeCell ref="A862:A865"/>
    <mergeCell ref="B862:B865"/>
    <mergeCell ref="E862:E865"/>
    <mergeCell ref="F862:F865"/>
    <mergeCell ref="A866:A869"/>
    <mergeCell ref="B866:B869"/>
    <mergeCell ref="E866:E869"/>
    <mergeCell ref="F866:F869"/>
    <mergeCell ref="A854:A857"/>
    <mergeCell ref="B854:B857"/>
    <mergeCell ref="E854:E857"/>
    <mergeCell ref="F854:F857"/>
    <mergeCell ref="B310:B313"/>
    <mergeCell ref="E310:E313"/>
    <mergeCell ref="F310:F313"/>
    <mergeCell ref="A634:A637"/>
    <mergeCell ref="B634:B637"/>
    <mergeCell ref="E634:E637"/>
    <mergeCell ref="F634:F637"/>
    <mergeCell ref="A426:A429"/>
    <mergeCell ref="B426:B429"/>
    <mergeCell ref="E426:E429"/>
    <mergeCell ref="F426:F429"/>
    <mergeCell ref="A502:A505"/>
    <mergeCell ref="B502:B505"/>
    <mergeCell ref="A506:A509"/>
    <mergeCell ref="B506:B509"/>
    <mergeCell ref="A522:A525"/>
    <mergeCell ref="B522:B525"/>
    <mergeCell ref="E522:E525"/>
    <mergeCell ref="F522:F525"/>
    <mergeCell ref="A538:A541"/>
    <mergeCell ref="B538:B541"/>
    <mergeCell ref="E538:E541"/>
    <mergeCell ref="F538:F541"/>
    <mergeCell ref="A586:A589"/>
    <mergeCell ref="A726:A729"/>
    <mergeCell ref="B726:B729"/>
    <mergeCell ref="E726:E729"/>
    <mergeCell ref="F726:F729"/>
    <mergeCell ref="A542:A545"/>
    <mergeCell ref="B542:B545"/>
    <mergeCell ref="E542:E545"/>
    <mergeCell ref="F542:F545"/>
    <mergeCell ref="A546:A549"/>
    <mergeCell ref="B546:B549"/>
    <mergeCell ref="E546:E549"/>
    <mergeCell ref="F546:F549"/>
    <mergeCell ref="A562:A565"/>
    <mergeCell ref="B562:B565"/>
    <mergeCell ref="E562:E565"/>
    <mergeCell ref="F562:F565"/>
    <mergeCell ref="A574:A577"/>
    <mergeCell ref="B574:B577"/>
    <mergeCell ref="E574:E577"/>
    <mergeCell ref="F574:F577"/>
    <mergeCell ref="A630:A633"/>
    <mergeCell ref="B630:B633"/>
    <mergeCell ref="E630:E633"/>
    <mergeCell ref="F630:F633"/>
    <mergeCell ref="A750:A753"/>
    <mergeCell ref="B750:B753"/>
    <mergeCell ref="E750:E753"/>
    <mergeCell ref="F750:F753"/>
    <mergeCell ref="A730:A733"/>
    <mergeCell ref="B730:B733"/>
    <mergeCell ref="E730:E733"/>
    <mergeCell ref="F730:F733"/>
    <mergeCell ref="A734:A737"/>
    <mergeCell ref="B734:B737"/>
    <mergeCell ref="E734:E737"/>
    <mergeCell ref="F734:F737"/>
    <mergeCell ref="A742:A745"/>
    <mergeCell ref="B742:B745"/>
    <mergeCell ref="E742:E745"/>
    <mergeCell ref="F742:F745"/>
    <mergeCell ref="A746:A749"/>
    <mergeCell ref="B746:B749"/>
    <mergeCell ref="E746:E749"/>
    <mergeCell ref="F746:F749"/>
    <mergeCell ref="A738:A741"/>
    <mergeCell ref="B738:B741"/>
    <mergeCell ref="E738:E741"/>
    <mergeCell ref="F738:F741"/>
    <mergeCell ref="A878:A881"/>
    <mergeCell ref="B878:B881"/>
    <mergeCell ref="E878:E881"/>
    <mergeCell ref="F878:F881"/>
    <mergeCell ref="A882:A885"/>
    <mergeCell ref="B882:B885"/>
    <mergeCell ref="E882:E885"/>
    <mergeCell ref="F882:F885"/>
    <mergeCell ref="A526:A529"/>
    <mergeCell ref="B526:B529"/>
    <mergeCell ref="E526:E529"/>
    <mergeCell ref="F526:F529"/>
    <mergeCell ref="A530:A533"/>
    <mergeCell ref="B530:B533"/>
    <mergeCell ref="E530:E533"/>
    <mergeCell ref="F530:F533"/>
    <mergeCell ref="A534:A537"/>
    <mergeCell ref="B534:B537"/>
    <mergeCell ref="E534:E537"/>
    <mergeCell ref="F534:F537"/>
    <mergeCell ref="A662:A665"/>
    <mergeCell ref="B662:B665"/>
    <mergeCell ref="E662:E665"/>
    <mergeCell ref="F662:F665"/>
    <mergeCell ref="B586:B589"/>
    <mergeCell ref="E586:E589"/>
    <mergeCell ref="F586:F589"/>
    <mergeCell ref="A594:A597"/>
    <mergeCell ref="B594:B597"/>
    <mergeCell ref="E594:E597"/>
    <mergeCell ref="F594:F597"/>
    <mergeCell ref="A550:A553"/>
    <mergeCell ref="B550:B553"/>
    <mergeCell ref="E550:E553"/>
    <mergeCell ref="F550:F553"/>
    <mergeCell ref="A554:A557"/>
    <mergeCell ref="B554:B557"/>
    <mergeCell ref="E554:E557"/>
    <mergeCell ref="F554:F557"/>
    <mergeCell ref="B570:B573"/>
    <mergeCell ref="E570:E573"/>
    <mergeCell ref="F570:F573"/>
    <mergeCell ref="A754:A757"/>
    <mergeCell ref="B754:B757"/>
    <mergeCell ref="E754:E757"/>
    <mergeCell ref="F754:F757"/>
    <mergeCell ref="A762:A765"/>
    <mergeCell ref="B762:B765"/>
    <mergeCell ref="E762:E765"/>
    <mergeCell ref="F762:F765"/>
    <mergeCell ref="A758:A761"/>
    <mergeCell ref="B758:B761"/>
    <mergeCell ref="E758:E761"/>
    <mergeCell ref="F758:F761"/>
    <mergeCell ref="E242:E245"/>
    <mergeCell ref="F242:F245"/>
    <mergeCell ref="A262:A265"/>
    <mergeCell ref="B262:B265"/>
    <mergeCell ref="E262:E265"/>
    <mergeCell ref="F262:F265"/>
    <mergeCell ref="A246:A249"/>
    <mergeCell ref="B246:B249"/>
    <mergeCell ref="E246:E249"/>
    <mergeCell ref="F246:F249"/>
    <mergeCell ref="A250:A253"/>
    <mergeCell ref="B250:B253"/>
    <mergeCell ref="E250:E253"/>
    <mergeCell ref="F250:F253"/>
    <mergeCell ref="A254:A257"/>
    <mergeCell ref="B254:B257"/>
    <mergeCell ref="E254:E257"/>
    <mergeCell ref="F254:F257"/>
    <mergeCell ref="A918:A921"/>
    <mergeCell ref="A922:A925"/>
    <mergeCell ref="A122:A125"/>
    <mergeCell ref="B122:B125"/>
    <mergeCell ref="E122:E125"/>
    <mergeCell ref="F122:F125"/>
    <mergeCell ref="A126:A129"/>
    <mergeCell ref="B126:B129"/>
    <mergeCell ref="E126:E129"/>
    <mergeCell ref="F126:F129"/>
    <mergeCell ref="A258:A261"/>
    <mergeCell ref="B258:B261"/>
    <mergeCell ref="E258:E261"/>
    <mergeCell ref="F258:F261"/>
    <mergeCell ref="A234:A237"/>
    <mergeCell ref="B234:B237"/>
    <mergeCell ref="E234:E237"/>
    <mergeCell ref="F234:F237"/>
    <mergeCell ref="A238:A241"/>
    <mergeCell ref="B238:B241"/>
    <mergeCell ref="E238:E241"/>
    <mergeCell ref="F238:F241"/>
    <mergeCell ref="A242:A245"/>
    <mergeCell ref="B242:B245"/>
  </mergeCells>
  <phoneticPr fontId="4" type="noConversion"/>
  <pageMargins left="0.25" right="0.25" top="0.75" bottom="0.75" header="0.3" footer="0.3"/>
  <pageSetup scale="30" fitToHeight="0" orientation="portrait" horizontalDpi="200" verticalDpi="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42af4b1-c551-450a-9f89-76df0847d194" xsi:nil="true"/>
    <TaxKeywordTaxHTField xmlns="caecc2cd-c125-47bb-b7d8-61f5602bf9df">
      <Terms xmlns="http://schemas.microsoft.com/office/infopath/2007/PartnerControls">
        <TermInfo xmlns="http://schemas.microsoft.com/office/infopath/2007/PartnerControls">
          <TermName xmlns="http://schemas.microsoft.com/office/infopath/2007/PartnerControls">3.10</TermName>
          <TermId xmlns="http://schemas.microsoft.com/office/infopath/2007/PartnerControls">19c655e3-48c5-46b2-b0b2-083161d097d1</TermId>
        </TermInfo>
      </Terms>
    </TaxKeywordTaxHTField>
    <TaxCatchAll xmlns="caecc2cd-c125-47bb-b7d8-61f5602bf9df"/>
    <EMail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9FE28DCF60A55469A767A693C98DF30" ma:contentTypeVersion="20" ma:contentTypeDescription="Create a new document." ma:contentTypeScope="" ma:versionID="5b333f01fc0e1d9bd466da8e3a6f3c8e">
  <xsd:schema xmlns:xsd="http://www.w3.org/2001/XMLSchema" xmlns:xs="http://www.w3.org/2001/XMLSchema" xmlns:p="http://schemas.microsoft.com/office/2006/metadata/properties" xmlns:ns1="http://schemas.microsoft.com/sharepoint/v3" xmlns:ns3="caecc2cd-c125-47bb-b7d8-61f5602bf9df" xmlns:ns5="f42af4b1-c551-450a-9f89-76df0847d194" targetNamespace="http://schemas.microsoft.com/office/2006/metadata/properties" ma:root="true" ma:fieldsID="21f6287f2ab653c0643e2b041645e67f" ns1:_="" ns3:_="" ns5:_="">
    <xsd:import namespace="http://schemas.microsoft.com/sharepoint/v3"/>
    <xsd:import namespace="caecc2cd-c125-47bb-b7d8-61f5602bf9df"/>
    <xsd:import namespace="f42af4b1-c551-450a-9f89-76df0847d194"/>
    <xsd:element name="properties">
      <xsd:complexType>
        <xsd:sequence>
          <xsd:element name="documentManagement">
            <xsd:complexType>
              <xsd:all>
                <xsd:element ref="ns3:SharedWithUsers" minOccurs="0"/>
                <xsd:element ref="ns3:SharingHintHash" minOccurs="0"/>
                <xsd:element ref="ns3:TaxKeywordTaxHTField" minOccurs="0"/>
                <xsd:element ref="ns3:TaxCatchAll" minOccurs="0"/>
                <xsd:element ref="ns3:SharedWithDetails" minOccurs="0"/>
                <xsd:element ref="ns1:EMail" minOccurs="0"/>
                <xsd:element ref="ns5:MediaServiceMetadata" minOccurs="0"/>
                <xsd:element ref="ns5:MediaServiceFastMetadata" minOccurs="0"/>
                <xsd:element ref="ns5:MediaServiceEventHashCode" minOccurs="0"/>
                <xsd:element ref="ns5:MediaServiceGenerationTime" minOccurs="0"/>
                <xsd:element ref="ns5:MediaServiceAutoKeyPoints" minOccurs="0"/>
                <xsd:element ref="ns5:MediaServiceKeyPoints" minOccurs="0"/>
                <xsd:element ref="ns5:MediaServiceDateTaken" minOccurs="0"/>
                <xsd:element ref="ns5:MediaServiceAutoTags" minOccurs="0"/>
                <xsd:element ref="ns5:MediaServiceOCR" minOccurs="0"/>
                <xsd:element ref="ns5:MediaLengthInSeconds" minOccurs="0"/>
                <xsd:element ref="ns5:_activity" minOccurs="0"/>
                <xsd:element ref="ns5: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EMail" ma:index="15" nillable="true" ma:displayName="E-Mail" ma:internalName="EMail"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aecc2cd-c125-47bb-b7d8-61f5602bf9df"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9" nillable="true" ma:displayName="Sharing Hint Hash" ma:internalName="SharingHintHash" ma:readOnly="true">
      <xsd:simpleType>
        <xsd:restriction base="dms:Text"/>
      </xsd:simpleType>
    </xsd:element>
    <xsd:element name="TaxKeywordTaxHTField" ma:index="11" nillable="true" ma:taxonomy="true" ma:internalName="TaxKeywordTaxHTField" ma:taxonomyFieldName="TaxKeyword" ma:displayName="Enterprise Keywords" ma:fieldId="{23f27201-bee3-471e-b2e7-b64fd8b7ca38}" ma:taxonomyMulti="true" ma:sspId="fea54593-d362-4dcd-bfd7-547f760de9d2" ma:termSetId="00000000-0000-0000-0000-000000000000" ma:anchorId="00000000-0000-0000-0000-000000000000" ma:open="true" ma:isKeyword="true">
      <xsd:complexType>
        <xsd:sequence>
          <xsd:element ref="pc:Terms" minOccurs="0" maxOccurs="1"/>
        </xsd:sequence>
      </xsd:complexType>
    </xsd:element>
    <xsd:element name="TaxCatchAll" ma:index="12" nillable="true" ma:displayName="Taxonomy Catch All Column" ma:hidden="true" ma:list="{bea163ae-77fa-456d-9715-7afeaca44743}" ma:internalName="TaxCatchAll" ma:showField="CatchAllData" ma:web="caecc2cd-c125-47bb-b7d8-61f5602bf9df">
      <xsd:complexType>
        <xsd:complexContent>
          <xsd:extension base="dms:MultiChoiceLookup">
            <xsd:sequence>
              <xsd:element name="Value" type="dms:Lookup" maxOccurs="unbounded" minOccurs="0" nillable="true"/>
            </xsd:sequence>
          </xsd:extension>
        </xsd:complexContent>
      </xsd:complexType>
    </xsd:element>
    <xsd:element name="SharedWithDetails" ma:index="13"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42af4b1-c551-450a-9f89-76df0847d194" elementFormDefault="qualified">
    <xsd:import namespace="http://schemas.microsoft.com/office/2006/documentManagement/types"/>
    <xsd:import namespace="http://schemas.microsoft.com/office/infopath/2007/PartnerControls"/>
    <xsd:element name="MediaServiceMetadata" ma:index="16" nillable="true" ma:displayName="MediaServiceMetadata" ma:description="" ma:hidden="true" ma:internalName="MediaServiceMetadata" ma:readOnly="true">
      <xsd:simpleType>
        <xsd:restriction base="dms:Note"/>
      </xsd:simpleType>
    </xsd:element>
    <xsd:element name="MediaServiceFastMetadata" ma:index="17" nillable="true" ma:displayName="MediaServiceFastMetadata" ma:description="" ma:hidden="true" ma:internalName="MediaServiceFastMetadata" ma:readOnly="true">
      <xsd:simpleType>
        <xsd:restriction base="dms:Note"/>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AutoKeyPoints" ma:index="20" nillable="true" ma:displayName="MediaServiceAutoKeyPoints" ma:hidden="true" ma:internalName="MediaServiceAutoKeyPoints" ma:readOnly="true">
      <xsd:simpleType>
        <xsd:restriction base="dms:Note"/>
      </xsd:simpleType>
    </xsd:element>
    <xsd:element name="MediaServiceKeyPoints" ma:index="21" nillable="true" ma:displayName="KeyPoints" ma:internalName="MediaServiceKeyPoints" ma:readOnly="true">
      <xsd:simpleType>
        <xsd:restriction base="dms:Note">
          <xsd:maxLength value="255"/>
        </xsd:restriction>
      </xsd:simpleType>
    </xsd:element>
    <xsd:element name="MediaServiceDateTaken" ma:index="22" nillable="true" ma:displayName="MediaServiceDateTaken" ma:hidden="true" ma:internalName="MediaServiceDateTaken" ma:readOnly="true">
      <xsd:simpleType>
        <xsd:restriction base="dms:Text"/>
      </xsd:simpleType>
    </xsd:element>
    <xsd:element name="MediaServiceAutoTags" ma:index="23" nillable="true" ma:displayName="Tags" ma:internalName="MediaServiceAutoTags" ma:readOnly="true">
      <xsd:simpleType>
        <xsd:restriction base="dms:Text"/>
      </xsd:simpleType>
    </xsd:element>
    <xsd:element name="MediaServiceOCR" ma:index="24" nillable="true" ma:displayName="Extracted Text" ma:internalName="MediaServiceOCR" ma:readOnly="true">
      <xsd:simpleType>
        <xsd:restriction base="dms:Note">
          <xsd:maxLength value="255"/>
        </xsd:restriction>
      </xsd:simpleType>
    </xsd:element>
    <xsd:element name="MediaLengthInSeconds" ma:index="25" nillable="true" ma:displayName="MediaLengthInSeconds" ma:hidden="true" ma:internalName="MediaLengthInSeconds" ma:readOnly="true">
      <xsd:simpleType>
        <xsd:restriction base="dms:Unknown"/>
      </xsd:simpleType>
    </xsd:element>
    <xsd:element name="_activity" ma:index="26" nillable="true" ma:displayName="_activity" ma:hidden="true" ma:internalName="_activity">
      <xsd:simpleType>
        <xsd:restriction base="dms:Note"/>
      </xsd:simple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4"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3D8FE0A-CC5B-48EB-801D-8C50F1394AEC}">
  <ds:schemaRefs>
    <ds:schemaRef ds:uri="f42af4b1-c551-450a-9f89-76df0847d194"/>
    <ds:schemaRef ds:uri="http://purl.org/dc/dcmitype/"/>
    <ds:schemaRef ds:uri="http://purl.org/dc/terms/"/>
    <ds:schemaRef ds:uri="http://schemas.microsoft.com/office/infopath/2007/PartnerControls"/>
    <ds:schemaRef ds:uri="http://schemas.microsoft.com/office/2006/metadata/properties"/>
    <ds:schemaRef ds:uri="http://www.w3.org/XML/1998/namespace"/>
    <ds:schemaRef ds:uri="http://purl.org/dc/elements/1.1/"/>
    <ds:schemaRef ds:uri="http://schemas.microsoft.com/office/2006/documentManagement/types"/>
    <ds:schemaRef ds:uri="http://schemas.openxmlformats.org/package/2006/metadata/core-properties"/>
    <ds:schemaRef ds:uri="caecc2cd-c125-47bb-b7d8-61f5602bf9df"/>
    <ds:schemaRef ds:uri="http://schemas.microsoft.com/sharepoint/v3"/>
  </ds:schemaRefs>
</ds:datastoreItem>
</file>

<file path=customXml/itemProps2.xml><?xml version="1.0" encoding="utf-8"?>
<ds:datastoreItem xmlns:ds="http://schemas.openxmlformats.org/officeDocument/2006/customXml" ds:itemID="{AAE0020B-776E-4A6F-81E9-69D57C28D9A1}">
  <ds:schemaRefs>
    <ds:schemaRef ds:uri="http://schemas.microsoft.com/sharepoint/v3/contenttype/forms"/>
  </ds:schemaRefs>
</ds:datastoreItem>
</file>

<file path=customXml/itemProps3.xml><?xml version="1.0" encoding="utf-8"?>
<ds:datastoreItem xmlns:ds="http://schemas.openxmlformats.org/officeDocument/2006/customXml" ds:itemID="{BEE45A5A-1086-4683-8C1E-F659EB1875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caecc2cd-c125-47bb-b7d8-61f5602bf9df"/>
    <ds:schemaRef ds:uri="f42af4b1-c551-450a-9f89-76df0847d1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PUF Data Dictionary</dc:title>
  <dc:subject/>
  <dc:creator>Derek Breese (CENSUS/SEHSD FED)</dc:creator>
  <cp:keywords>3.10</cp:keywords>
  <dc:description/>
  <cp:lastModifiedBy>Robert Paul Hartley</cp:lastModifiedBy>
  <cp:revision/>
  <dcterms:created xsi:type="dcterms:W3CDTF">2022-03-18T11:54:14Z</dcterms:created>
  <dcterms:modified xsi:type="dcterms:W3CDTF">2023-09-22T14:14:43Z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0x01010019FE28DCF60A55469A767A693C98DF30</vt:lpwstr>
  </property>
</Properties>
</file>