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lusofona-my.sharepoint.com/personal/a22204029_alunos_ulht_pt/Documents/Thesis - Sem 4/tumo-fdi-model/data/"/>
    </mc:Choice>
  </mc:AlternateContent>
  <xr:revisionPtr revIDLastSave="225" documentId="8_{109441D1-CDE9-46AB-8EDD-2C72D59A1300}" xr6:coauthVersionLast="47" xr6:coauthVersionMax="47" xr10:uidLastSave="{C9BD7348-7170-4320-A251-B7C968580C58}"/>
  <bookViews>
    <workbookView xWindow="-120" yWindow="-120" windowWidth="20730" windowHeight="11040" activeTab="2" xr2:uid="{667F7A35-DB79-4602-8F30-DF9C245A955C}"/>
  </bookViews>
  <sheets>
    <sheet name="Sociodemographic" sheetId="1" r:id="rId1"/>
    <sheet name="Pedagogic Engagement" sheetId="2" r:id="rId2"/>
    <sheet name="Sheet4" sheetId="7" r:id="rId3"/>
    <sheet name="Reported Patholog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A7" i="1"/>
  <c r="B14" i="2"/>
  <c r="F3" i="3"/>
  <c r="D9" i="3"/>
  <c r="B5" i="3"/>
  <c r="F13" i="2"/>
  <c r="D12" i="2"/>
  <c r="B4" i="2"/>
  <c r="F3" i="1"/>
  <c r="D5" i="1"/>
  <c r="B4" i="1"/>
</calcChain>
</file>

<file path=xl/sharedStrings.xml><?xml version="1.0" encoding="utf-8"?>
<sst xmlns="http://schemas.openxmlformats.org/spreadsheetml/2006/main" count="60" uniqueCount="49">
  <si>
    <t>AgeAtregistration</t>
  </si>
  <si>
    <t>Sex</t>
  </si>
  <si>
    <t>PrioritySchool</t>
  </si>
  <si>
    <t>PriorityDistrict</t>
  </si>
  <si>
    <t>FamilyIncome</t>
  </si>
  <si>
    <t>SocioeconomicScore</t>
  </si>
  <si>
    <t>PHDisability</t>
  </si>
  <si>
    <t>PHChronicDisease</t>
  </si>
  <si>
    <t>MHNeurodevelopmental</t>
  </si>
  <si>
    <t>MHSpeechCommuication</t>
  </si>
  <si>
    <t>MHEmotional</t>
  </si>
  <si>
    <t>MHPsychiatric</t>
  </si>
  <si>
    <t>MHFamilyEnvironment</t>
  </si>
  <si>
    <t>MHSocialBehavioral</t>
  </si>
  <si>
    <t>MHLearningSchool</t>
  </si>
  <si>
    <t>RegularPresent</t>
  </si>
  <si>
    <t>ContinuousAbsenceSinceLastLogin</t>
  </si>
  <si>
    <t>NumOfAwardedSLActivities</t>
  </si>
  <si>
    <t>NumOfPendingSLActivities</t>
  </si>
  <si>
    <t>NumOfRejectedSLActivities</t>
  </si>
  <si>
    <t>NumOfWorkingSLActivities</t>
  </si>
  <si>
    <t>NumOfAttemptedSLActivities</t>
  </si>
  <si>
    <t>NumFailedWorkshops</t>
  </si>
  <si>
    <t>NumPassedWorkshops</t>
  </si>
  <si>
    <t>NumWithdrawnWorkshops</t>
  </si>
  <si>
    <t>TotalNumEnrolledWorkshops</t>
  </si>
  <si>
    <t>AttendedWorkshopSessionsCount</t>
  </si>
  <si>
    <t>NotAttendedWorkshopSessionsCount</t>
  </si>
  <si>
    <t>ExcusedWorkshopSessionsCount</t>
  </si>
  <si>
    <t>WorkshopStars</t>
  </si>
  <si>
    <t>NumFailedMasterlabs</t>
  </si>
  <si>
    <t>NumPassedMasterlabs</t>
  </si>
  <si>
    <t>NumWithdrawnMasterlabs</t>
  </si>
  <si>
    <t>TotalNumEnrolledMasterlabs</t>
  </si>
  <si>
    <t>AttendedMasterlabSessionsCount</t>
  </si>
  <si>
    <t>NotAttendedMasterlabSessionsCount</t>
  </si>
  <si>
    <t>ExcusedMasterlabSessionsCount</t>
  </si>
  <si>
    <t>MasterlabStars</t>
  </si>
  <si>
    <t>PathologyScore</t>
  </si>
  <si>
    <t>PHDevelopmentalCoordination</t>
  </si>
  <si>
    <t>A - Demographic</t>
  </si>
  <si>
    <t>B - Socioeconomic</t>
  </si>
  <si>
    <t>C - Socioeconomic Aggregate</t>
  </si>
  <si>
    <t>D - Enrollment</t>
  </si>
  <si>
    <t>E - Attendance</t>
  </si>
  <si>
    <t>F - Course Progress and Achievement</t>
  </si>
  <si>
    <t>G - Physical Health Pathology</t>
  </si>
  <si>
    <t>H - Mental Health Pathology</t>
  </si>
  <si>
    <t>I - Pathology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</si>
</sst>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u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54ED-8882-404B-ACCC-89BDA3B0287E}">
  <dimension ref="A1:G11"/>
  <sheetViews>
    <sheetView workbookViewId="0">
      <selection activeCell="D15" sqref="D15"/>
    </sheetView>
  </sheetViews>
  <sheetFormatPr defaultRowHeight="15" x14ac:dyDescent="0.25"/>
  <cols>
    <col min="1" max="2" width="22.7109375" customWidth="1"/>
    <col min="3" max="4" width="24" customWidth="1"/>
    <col min="5" max="5" width="29.28515625" customWidth="1"/>
    <col min="6" max="6" width="24.85546875" customWidth="1"/>
  </cols>
  <sheetData>
    <row r="1" spans="1:7" x14ac:dyDescent="0.25">
      <c r="A1" s="4" t="s">
        <v>40</v>
      </c>
      <c r="B1" s="4"/>
      <c r="C1" s="7" t="s">
        <v>41</v>
      </c>
      <c r="D1" s="7"/>
      <c r="E1" s="7" t="s">
        <v>42</v>
      </c>
      <c r="F1" s="7"/>
    </row>
    <row r="2" spans="1:7" x14ac:dyDescent="0.25">
      <c r="A2" s="1" t="s">
        <v>0</v>
      </c>
      <c r="B2">
        <v>2.7406949765707109E-2</v>
      </c>
      <c r="C2" s="1" t="s">
        <v>3</v>
      </c>
      <c r="D2">
        <v>3.6768203361817109E-3</v>
      </c>
      <c r="E2" s="1" t="s">
        <v>5</v>
      </c>
      <c r="F2">
        <v>1.4263626378972209E-2</v>
      </c>
    </row>
    <row r="3" spans="1:7" x14ac:dyDescent="0.25">
      <c r="A3" s="1" t="s">
        <v>1</v>
      </c>
      <c r="B3">
        <v>9.8007193431910826E-3</v>
      </c>
      <c r="C3" s="1" t="s">
        <v>2</v>
      </c>
      <c r="D3">
        <v>4.7566602771553284E-3</v>
      </c>
      <c r="F3" s="2">
        <f>AVERAGE(F2)</f>
        <v>1.4263626378972209E-2</v>
      </c>
    </row>
    <row r="4" spans="1:7" x14ac:dyDescent="0.25">
      <c r="B4" s="2">
        <f>AVERAGE(B2:B3)</f>
        <v>1.8603834554449097E-2</v>
      </c>
      <c r="C4" s="1" t="s">
        <v>4</v>
      </c>
      <c r="D4">
        <v>1.272392074198552E-2</v>
      </c>
    </row>
    <row r="5" spans="1:7" x14ac:dyDescent="0.25">
      <c r="D5" s="2">
        <f>AVERAGE(D2:D4)</f>
        <v>7.0524671184408532E-3</v>
      </c>
    </row>
    <row r="6" spans="1:7" x14ac:dyDescent="0.25">
      <c r="F6" s="2"/>
      <c r="G6" s="6"/>
    </row>
    <row r="7" spans="1:7" x14ac:dyDescent="0.25">
      <c r="A7">
        <f>AVERAGE(B2:B3,D2:D4,F2)</f>
        <v>1.2104782807198828E-2</v>
      </c>
    </row>
    <row r="10" spans="1:7" x14ac:dyDescent="0.25">
      <c r="A10" s="5"/>
      <c r="B10" s="5"/>
      <c r="E10" s="5"/>
    </row>
    <row r="11" spans="1:7" x14ac:dyDescent="0.25">
      <c r="A11" s="5"/>
      <c r="B11" s="5"/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D7B9-B878-48E2-A163-0B317645E893}">
  <dimension ref="A1:F14"/>
  <sheetViews>
    <sheetView workbookViewId="0">
      <selection activeCell="E2" sqref="E2:F12"/>
    </sheetView>
  </sheetViews>
  <sheetFormatPr defaultRowHeight="15" x14ac:dyDescent="0.25"/>
  <cols>
    <col min="1" max="2" width="31.7109375" customWidth="1"/>
    <col min="3" max="4" width="36.85546875" customWidth="1"/>
    <col min="5" max="5" width="40.5703125" customWidth="1"/>
    <col min="6" max="6" width="23" customWidth="1"/>
  </cols>
  <sheetData>
    <row r="1" spans="1:6" x14ac:dyDescent="0.25">
      <c r="A1" s="7" t="s">
        <v>43</v>
      </c>
      <c r="B1" s="7"/>
      <c r="C1" s="7" t="s">
        <v>44</v>
      </c>
      <c r="D1" s="7"/>
      <c r="E1" s="7" t="s">
        <v>45</v>
      </c>
      <c r="F1" s="7"/>
    </row>
    <row r="2" spans="1:6" x14ac:dyDescent="0.25">
      <c r="A2" s="1" t="s">
        <v>25</v>
      </c>
      <c r="B2">
        <v>4.7665142198257987E-2</v>
      </c>
      <c r="C2" s="3" t="s">
        <v>15</v>
      </c>
      <c r="D2">
        <v>5.5531657609859029E-2</v>
      </c>
      <c r="E2" s="1" t="s">
        <v>17</v>
      </c>
      <c r="F2">
        <v>6.3263696219799839E-2</v>
      </c>
    </row>
    <row r="3" spans="1:6" x14ac:dyDescent="0.25">
      <c r="A3" s="3" t="s">
        <v>33</v>
      </c>
      <c r="B3">
        <v>7.1435215257318373E-3</v>
      </c>
      <c r="C3" s="1" t="s">
        <v>16</v>
      </c>
      <c r="D3">
        <v>0.32917809305357149</v>
      </c>
      <c r="E3" s="1" t="s">
        <v>18</v>
      </c>
      <c r="F3">
        <v>3.0254044050507171E-3</v>
      </c>
    </row>
    <row r="4" spans="1:6" x14ac:dyDescent="0.25">
      <c r="B4" s="2">
        <f>AVERAGE(B2:B3)</f>
        <v>2.7404331861994913E-2</v>
      </c>
      <c r="C4" s="1" t="s">
        <v>24</v>
      </c>
      <c r="D4">
        <v>2.7009643067592331E-2</v>
      </c>
      <c r="E4" s="1" t="s">
        <v>19</v>
      </c>
      <c r="F4">
        <v>1.0734362972061951E-2</v>
      </c>
    </row>
    <row r="5" spans="1:6" x14ac:dyDescent="0.25">
      <c r="C5" s="1" t="s">
        <v>26</v>
      </c>
      <c r="D5">
        <v>0.11117345469726179</v>
      </c>
      <c r="E5" s="1" t="s">
        <v>20</v>
      </c>
      <c r="F5">
        <v>2.670737674142077E-2</v>
      </c>
    </row>
    <row r="6" spans="1:6" x14ac:dyDescent="0.25">
      <c r="C6" s="1" t="s">
        <v>27</v>
      </c>
      <c r="D6">
        <v>2.4803902556923139E-2</v>
      </c>
      <c r="E6" s="1" t="s">
        <v>21</v>
      </c>
      <c r="F6">
        <v>5.3928243808269202E-2</v>
      </c>
    </row>
    <row r="7" spans="1:6" x14ac:dyDescent="0.25">
      <c r="C7" s="3" t="s">
        <v>28</v>
      </c>
      <c r="D7">
        <v>2.1057558752990788E-2</v>
      </c>
      <c r="E7" s="1" t="s">
        <v>22</v>
      </c>
      <c r="F7">
        <v>8.6173806922787855E-3</v>
      </c>
    </row>
    <row r="8" spans="1:6" x14ac:dyDescent="0.25">
      <c r="C8" s="3" t="s">
        <v>32</v>
      </c>
      <c r="D8">
        <v>3.1610527584937909E-3</v>
      </c>
      <c r="E8" s="1" t="s">
        <v>23</v>
      </c>
      <c r="F8">
        <v>7.7280960048864963E-2</v>
      </c>
    </row>
    <row r="9" spans="1:6" x14ac:dyDescent="0.25">
      <c r="C9" s="3" t="s">
        <v>34</v>
      </c>
      <c r="D9">
        <v>7.9608709740812463E-3</v>
      </c>
      <c r="E9" s="3" t="s">
        <v>29</v>
      </c>
      <c r="F9">
        <v>2.1993635993165239E-2</v>
      </c>
    </row>
    <row r="10" spans="1:6" x14ac:dyDescent="0.25">
      <c r="C10" s="3" t="s">
        <v>35</v>
      </c>
      <c r="D10">
        <v>1.9952411331280889E-3</v>
      </c>
      <c r="E10" s="3" t="s">
        <v>30</v>
      </c>
      <c r="F10">
        <v>3.3644628922410447E-4</v>
      </c>
    </row>
    <row r="11" spans="1:6" x14ac:dyDescent="0.25">
      <c r="C11" s="3" t="s">
        <v>36</v>
      </c>
      <c r="D11">
        <v>1.8888359383579601E-3</v>
      </c>
      <c r="E11" s="3" t="s">
        <v>31</v>
      </c>
      <c r="F11">
        <v>6.2418795268293758E-3</v>
      </c>
    </row>
    <row r="12" spans="1:6" x14ac:dyDescent="0.25">
      <c r="D12" s="2">
        <f>AVERAGE(D2:D11)</f>
        <v>5.8376031054225966E-2</v>
      </c>
      <c r="E12" s="3" t="s">
        <v>37</v>
      </c>
      <c r="F12">
        <v>2.52174811890735E-3</v>
      </c>
    </row>
    <row r="13" spans="1:6" x14ac:dyDescent="0.25">
      <c r="F13" s="2">
        <f>AVERAGE(F2:F12)</f>
        <v>2.4968284983261115E-2</v>
      </c>
    </row>
    <row r="14" spans="1:6" x14ac:dyDescent="0.25">
      <c r="B14">
        <f>AVERAGE(B2:B3,D2:D11,F2:F12)</f>
        <v>3.9705222134005305E-2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4ACF-1EDF-4438-8182-64C450F84271}">
  <dimension ref="A1:B11"/>
  <sheetViews>
    <sheetView tabSelected="1" workbookViewId="0">
      <selection activeCell="E5" sqref="E5"/>
    </sheetView>
  </sheetViews>
  <sheetFormatPr defaultRowHeight="15" x14ac:dyDescent="0.25"/>
  <cols>
    <col min="1" max="1" width="26.140625" customWidth="1"/>
    <col min="2" max="2" width="22.7109375" customWidth="1"/>
  </cols>
  <sheetData>
    <row r="1" spans="1:2" x14ac:dyDescent="0.25">
      <c r="A1" s="1" t="s">
        <v>23</v>
      </c>
      <c r="B1">
        <v>7.7280960048864963E-2</v>
      </c>
    </row>
    <row r="2" spans="1:2" x14ac:dyDescent="0.25">
      <c r="A2" s="1" t="s">
        <v>17</v>
      </c>
      <c r="B2">
        <v>6.3263696219799839E-2</v>
      </c>
    </row>
    <row r="3" spans="1:2" x14ac:dyDescent="0.25">
      <c r="A3" s="1" t="s">
        <v>21</v>
      </c>
      <c r="B3">
        <v>5.3928243808269202E-2</v>
      </c>
    </row>
    <row r="4" spans="1:2" x14ac:dyDescent="0.25">
      <c r="A4" s="1" t="s">
        <v>20</v>
      </c>
      <c r="B4">
        <v>2.670737674142077E-2</v>
      </c>
    </row>
    <row r="5" spans="1:2" x14ac:dyDescent="0.25">
      <c r="A5" s="3" t="s">
        <v>29</v>
      </c>
      <c r="B5">
        <v>2.1993635993165239E-2</v>
      </c>
    </row>
    <row r="6" spans="1:2" x14ac:dyDescent="0.25">
      <c r="A6" s="1" t="s">
        <v>19</v>
      </c>
      <c r="B6">
        <v>1.0734362972061951E-2</v>
      </c>
    </row>
    <row r="7" spans="1:2" x14ac:dyDescent="0.25">
      <c r="A7" s="1" t="s">
        <v>22</v>
      </c>
      <c r="B7">
        <v>8.6173806922787855E-3</v>
      </c>
    </row>
    <row r="8" spans="1:2" x14ac:dyDescent="0.25">
      <c r="A8" s="3" t="s">
        <v>31</v>
      </c>
      <c r="B8">
        <v>6.2418795268293758E-3</v>
      </c>
    </row>
    <row r="9" spans="1:2" x14ac:dyDescent="0.25">
      <c r="A9" s="1" t="s">
        <v>18</v>
      </c>
      <c r="B9">
        <v>3.0254044050507171E-3</v>
      </c>
    </row>
    <row r="10" spans="1:2" x14ac:dyDescent="0.25">
      <c r="A10" s="3" t="s">
        <v>37</v>
      </c>
      <c r="B10">
        <v>2.52174811890735E-3</v>
      </c>
    </row>
    <row r="11" spans="1:2" x14ac:dyDescent="0.25">
      <c r="A11" s="3" t="s">
        <v>30</v>
      </c>
      <c r="B11">
        <v>3.3644628922410447E-4</v>
      </c>
    </row>
  </sheetData>
  <sortState xmlns:xlrd2="http://schemas.microsoft.com/office/spreadsheetml/2017/richdata2" ref="A1:B11">
    <sortCondition descending="1" ref="B1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F6DB-74B2-4FDD-9791-FD233E7F732B}">
  <dimension ref="A1:F12"/>
  <sheetViews>
    <sheetView workbookViewId="0">
      <selection activeCell="A12" sqref="A12"/>
    </sheetView>
  </sheetViews>
  <sheetFormatPr defaultRowHeight="15" x14ac:dyDescent="0.25"/>
  <cols>
    <col min="1" max="2" width="35" customWidth="1"/>
    <col min="3" max="4" width="33.5703125" customWidth="1"/>
    <col min="5" max="5" width="24.42578125" customWidth="1"/>
    <col min="6" max="6" width="19.42578125" customWidth="1"/>
  </cols>
  <sheetData>
    <row r="1" spans="1:6" x14ac:dyDescent="0.25">
      <c r="A1" s="7" t="s">
        <v>46</v>
      </c>
      <c r="B1" s="7"/>
      <c r="C1" s="7" t="s">
        <v>47</v>
      </c>
      <c r="D1" s="7"/>
      <c r="E1" s="4" t="s">
        <v>48</v>
      </c>
      <c r="F1" s="4"/>
    </row>
    <row r="2" spans="1:6" x14ac:dyDescent="0.25">
      <c r="A2" s="1" t="s">
        <v>6</v>
      </c>
      <c r="B2">
        <v>4.0771941157197942E-4</v>
      </c>
      <c r="C2" s="1" t="s">
        <v>8</v>
      </c>
      <c r="D2">
        <v>8.5984808954897769E-4</v>
      </c>
      <c r="E2" s="3" t="s">
        <v>38</v>
      </c>
      <c r="F2">
        <v>4.306214745316196E-3</v>
      </c>
    </row>
    <row r="3" spans="1:6" x14ac:dyDescent="0.25">
      <c r="A3" s="1" t="s">
        <v>7</v>
      </c>
      <c r="B3">
        <v>3.8165090711540019E-4</v>
      </c>
      <c r="C3" s="1" t="s">
        <v>9</v>
      </c>
      <c r="D3">
        <v>0</v>
      </c>
      <c r="F3" s="2">
        <f>AVERAGE(F2)</f>
        <v>4.306214745316196E-3</v>
      </c>
    </row>
    <row r="4" spans="1:6" x14ac:dyDescent="0.25">
      <c r="A4" s="3" t="s">
        <v>39</v>
      </c>
      <c r="B4">
        <v>8.0340244477632074E-4</v>
      </c>
      <c r="C4" s="1" t="s">
        <v>10</v>
      </c>
      <c r="D4">
        <v>2.0730146780991999E-4</v>
      </c>
    </row>
    <row r="5" spans="1:6" x14ac:dyDescent="0.25">
      <c r="B5" s="2">
        <f>AVERAGE(B2:B4)</f>
        <v>5.3092425448790016E-4</v>
      </c>
      <c r="C5" s="1" t="s">
        <v>11</v>
      </c>
      <c r="D5">
        <v>9.2340332823644675E-4</v>
      </c>
    </row>
    <row r="6" spans="1:6" x14ac:dyDescent="0.25">
      <c r="C6" s="1" t="s">
        <v>12</v>
      </c>
      <c r="D6">
        <v>4.3806645513354828E-4</v>
      </c>
    </row>
    <row r="7" spans="1:6" x14ac:dyDescent="0.25">
      <c r="C7" s="1" t="s">
        <v>13</v>
      </c>
      <c r="D7">
        <v>2.025673845447109E-3</v>
      </c>
    </row>
    <row r="8" spans="1:6" x14ac:dyDescent="0.25">
      <c r="C8" s="1" t="s">
        <v>14</v>
      </c>
      <c r="D8">
        <v>3.7979133797293638E-3</v>
      </c>
    </row>
    <row r="9" spans="1:6" x14ac:dyDescent="0.25">
      <c r="D9" s="2">
        <f>AVERAGE(D2:D8)</f>
        <v>1.1788866522721951E-3</v>
      </c>
    </row>
    <row r="12" spans="1:6" x14ac:dyDescent="0.25">
      <c r="A12">
        <f>AVERAGE(B2:B4,D2:D8,F2)</f>
        <v>1.2864721886077513E-3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Sociodemographic</vt:lpstr>
      <vt:lpstr>Pedagogic Engagement</vt:lpstr>
      <vt:lpstr>Sheet4</vt:lpstr>
      <vt:lpstr>Reported Pathology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Appiah</dc:creator>
  <cp:lastModifiedBy>Prince Appiah</cp:lastModifiedBy>
  <dcterms:created xsi:type="dcterms:W3CDTF">2024-06-27T08:20:49Z</dcterms:created>
  <dcterms:modified xsi:type="dcterms:W3CDTF">2024-07-02T21:04:48Z</dcterms:modified>
</cp:coreProperties>
</file>