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ene\Coding\Kupple\public\"/>
    </mc:Choice>
  </mc:AlternateContent>
  <xr:revisionPtr revIDLastSave="0" documentId="13_ncr:1_{89006558-CED4-4EDE-A4E1-147359860BED}" xr6:coauthVersionLast="47" xr6:coauthVersionMax="47" xr10:uidLastSave="{00000000-0000-0000-0000-000000000000}"/>
  <bookViews>
    <workbookView xWindow="-120" yWindow="-120" windowWidth="29040" windowHeight="15720" xr2:uid="{8EA58DF1-FF10-4108-8967-DFC01EE45995}"/>
  </bookViews>
  <sheets>
    <sheet name="Kundentabelle" sheetId="1" r:id="rId1"/>
    <sheet name="Kassen" sheetId="2" r:id="rId2"/>
    <sheet name="Mitarbei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</calcChain>
</file>

<file path=xl/sharedStrings.xml><?xml version="1.0" encoding="utf-8"?>
<sst xmlns="http://schemas.openxmlformats.org/spreadsheetml/2006/main" count="1835" uniqueCount="936">
  <si>
    <t xml:space="preserve">Kunden Nr. </t>
  </si>
  <si>
    <t xml:space="preserve">Name </t>
  </si>
  <si>
    <t xml:space="preserve">Vorname </t>
  </si>
  <si>
    <t>Straße + HN</t>
  </si>
  <si>
    <t>PLZ</t>
  </si>
  <si>
    <t>Ort</t>
  </si>
  <si>
    <t>Tel.:</t>
  </si>
  <si>
    <t>Geb.</t>
  </si>
  <si>
    <t>Versicherungsnummer</t>
  </si>
  <si>
    <t>Krankenkasse</t>
  </si>
  <si>
    <t>Mitarbeiter</t>
  </si>
  <si>
    <t>Gutstunden</t>
  </si>
  <si>
    <t>Notiz</t>
  </si>
  <si>
    <t>Status</t>
  </si>
  <si>
    <t>Manuell</t>
  </si>
  <si>
    <t>Monatsstunden</t>
  </si>
  <si>
    <t>40 Euro</t>
  </si>
  <si>
    <t>Altensen</t>
  </si>
  <si>
    <t>Birgit</t>
  </si>
  <si>
    <t>Kreuzweg 21</t>
  </si>
  <si>
    <t>Mücke</t>
  </si>
  <si>
    <t>06400-1433</t>
  </si>
  <si>
    <t>TK</t>
  </si>
  <si>
    <t>Sabine Unger</t>
  </si>
  <si>
    <t>Verplant</t>
  </si>
  <si>
    <t>Aktiv</t>
  </si>
  <si>
    <t>Arnold</t>
  </si>
  <si>
    <t>Persita</t>
  </si>
  <si>
    <t>Sudetenlandstraße 3</t>
  </si>
  <si>
    <t>Londorf-Rabenau</t>
  </si>
  <si>
    <t>06407-7278</t>
  </si>
  <si>
    <t>Y684740934</t>
  </si>
  <si>
    <t>DAK</t>
  </si>
  <si>
    <t>Anja Bayer-Kratz</t>
  </si>
  <si>
    <t>Bayer</t>
  </si>
  <si>
    <t>Christa</t>
  </si>
  <si>
    <t>Appelstr. 3</t>
  </si>
  <si>
    <t>Grünberg</t>
  </si>
  <si>
    <t>06401-2295790</t>
  </si>
  <si>
    <t>X310449931</t>
  </si>
  <si>
    <t>Bahn BKK</t>
  </si>
  <si>
    <t>Laura Westphal</t>
  </si>
  <si>
    <t>Bechthold</t>
  </si>
  <si>
    <t>Sabine</t>
  </si>
  <si>
    <t>Hauptstraße 32</t>
  </si>
  <si>
    <t>06400-9082319</t>
  </si>
  <si>
    <t>W713919946</t>
  </si>
  <si>
    <t>AOK Hessen</t>
  </si>
  <si>
    <t>Bell</t>
  </si>
  <si>
    <t>Jonas</t>
  </si>
  <si>
    <t>Schlossgasse 11</t>
  </si>
  <si>
    <t>06400-9582136</t>
  </si>
  <si>
    <t>G070096382</t>
  </si>
  <si>
    <t>AOK Rheinland Pfalz</t>
  </si>
  <si>
    <t>ja</t>
  </si>
  <si>
    <t>Berst</t>
  </si>
  <si>
    <t>Heinz</t>
  </si>
  <si>
    <t>Glaubrechtstr. 12</t>
  </si>
  <si>
    <t>Londorf</t>
  </si>
  <si>
    <t>06407-7566</t>
  </si>
  <si>
    <t>A088402934</t>
  </si>
  <si>
    <t>Ingeborg</t>
  </si>
  <si>
    <t>L839425314</t>
  </si>
  <si>
    <t>Bierau</t>
  </si>
  <si>
    <t>Erika</t>
  </si>
  <si>
    <t>Hainerweg 17a</t>
  </si>
  <si>
    <t>Wettenberg</t>
  </si>
  <si>
    <t>0160-96833684</t>
  </si>
  <si>
    <t>V136115193</t>
  </si>
  <si>
    <t>Michaela Meß</t>
  </si>
  <si>
    <t>Börger</t>
  </si>
  <si>
    <t>Sieglinde</t>
  </si>
  <si>
    <t>Torwiesenstr. 22</t>
  </si>
  <si>
    <t>06400-7220</t>
  </si>
  <si>
    <t>G534187359</t>
  </si>
  <si>
    <t>KKH</t>
  </si>
  <si>
    <t>Brown</t>
  </si>
  <si>
    <t>Patricia-Margaret</t>
  </si>
  <si>
    <t>0151-22742221</t>
  </si>
  <si>
    <t>E860587525</t>
  </si>
  <si>
    <t>IKK Classic</t>
  </si>
  <si>
    <t>Döll</t>
  </si>
  <si>
    <t>Brunhilde</t>
  </si>
  <si>
    <t>Dorfstraße 31</t>
  </si>
  <si>
    <t>Grünberg-Lumda</t>
  </si>
  <si>
    <t>06401-8307</t>
  </si>
  <si>
    <t>K689182100</t>
  </si>
  <si>
    <t xml:space="preserve">Emmerich </t>
  </si>
  <si>
    <t>Am Biengarten 12</t>
  </si>
  <si>
    <t>Reiskirchen</t>
  </si>
  <si>
    <t>0179-1037819 (Tochter)</t>
  </si>
  <si>
    <t>T286056575</t>
  </si>
  <si>
    <t>Barmer</t>
  </si>
  <si>
    <t>Engel</t>
  </si>
  <si>
    <t>Til</t>
  </si>
  <si>
    <t>06400-200537</t>
  </si>
  <si>
    <t>Y620822691</t>
  </si>
  <si>
    <t>Silke Börger-Engel</t>
  </si>
  <si>
    <t>50 Euro</t>
  </si>
  <si>
    <t>Eise</t>
  </si>
  <si>
    <t>Reinholdine</t>
  </si>
  <si>
    <t>Jahnstraße 9</t>
  </si>
  <si>
    <t>Lich</t>
  </si>
  <si>
    <t>06404-7514</t>
  </si>
  <si>
    <t>V571956194</t>
  </si>
  <si>
    <t>Andrea Druschel</t>
  </si>
  <si>
    <t xml:space="preserve">Frühsorger </t>
  </si>
  <si>
    <t>Elvira</t>
  </si>
  <si>
    <t>Kurt-Schuhmacher Str. 15</t>
  </si>
  <si>
    <t>06401-2284663</t>
  </si>
  <si>
    <t>Y762811308</t>
  </si>
  <si>
    <t>Giebisch</t>
  </si>
  <si>
    <t>Marlene</t>
  </si>
  <si>
    <t>Hainbacherstr. 12</t>
  </si>
  <si>
    <t>Staufenberg</t>
  </si>
  <si>
    <t>06406-3679</t>
  </si>
  <si>
    <t>L334732430</t>
  </si>
  <si>
    <t>Hainbach</t>
  </si>
  <si>
    <t>Edith</t>
  </si>
  <si>
    <t>Am Sonnenhang 20</t>
  </si>
  <si>
    <t>Reiskirchen-Bersrod</t>
  </si>
  <si>
    <t>06408-63759</t>
  </si>
  <si>
    <t>T279936130</t>
  </si>
  <si>
    <t>Klaus</t>
  </si>
  <si>
    <t>H570246109</t>
  </si>
  <si>
    <t>Heinstein</t>
  </si>
  <si>
    <t>Paul</t>
  </si>
  <si>
    <t>Marburger Str. 27</t>
  </si>
  <si>
    <t>Gießen</t>
  </si>
  <si>
    <t>0641-35442</t>
  </si>
  <si>
    <t>O600013790</t>
  </si>
  <si>
    <t>Post B</t>
  </si>
  <si>
    <t>Herzberger</t>
  </si>
  <si>
    <t>Mechthild</t>
  </si>
  <si>
    <t>Posenerstr. 3</t>
  </si>
  <si>
    <t>06401-220816</t>
  </si>
  <si>
    <t>F318778359</t>
  </si>
  <si>
    <t>Hoff</t>
  </si>
  <si>
    <t>Anna</t>
  </si>
  <si>
    <t>Grabenstr. 13</t>
  </si>
  <si>
    <t>Buseck-Oppenrod</t>
  </si>
  <si>
    <t>06408-1860</t>
  </si>
  <si>
    <t>X128260155</t>
  </si>
  <si>
    <t>BKK 24</t>
  </si>
  <si>
    <t>Günter</t>
  </si>
  <si>
    <t>O040140653</t>
  </si>
  <si>
    <t>Hopp</t>
  </si>
  <si>
    <t>Erhard</t>
  </si>
  <si>
    <t>Amselweg 6</t>
  </si>
  <si>
    <t>06400-1222</t>
  </si>
  <si>
    <t>Horn</t>
  </si>
  <si>
    <t>Gerhard</t>
  </si>
  <si>
    <t>Hohler Weg 16</t>
  </si>
  <si>
    <t>06404-2337</t>
  </si>
  <si>
    <t>K141.703/9</t>
  </si>
  <si>
    <t>Inter Versicherungsgruppe</t>
  </si>
  <si>
    <t>Hühn</t>
  </si>
  <si>
    <t>Tony</t>
  </si>
  <si>
    <t>Dresdnerstr. 7</t>
  </si>
  <si>
    <t>Fernwald- Steinbach</t>
  </si>
  <si>
    <t>0179-6144543</t>
  </si>
  <si>
    <t>X773787142</t>
  </si>
  <si>
    <t>Levy</t>
  </si>
  <si>
    <t>A499730560</t>
  </si>
  <si>
    <t>Jilg</t>
  </si>
  <si>
    <t>Marianne</t>
  </si>
  <si>
    <t>Elpenröderstr.13</t>
  </si>
  <si>
    <t>Gemünden</t>
  </si>
  <si>
    <t>06634-918836</t>
  </si>
  <si>
    <t>L903219607</t>
  </si>
  <si>
    <t xml:space="preserve"> </t>
  </si>
  <si>
    <t>Katzer</t>
  </si>
  <si>
    <t>Gerdi</t>
  </si>
  <si>
    <t>Obergasse 7</t>
  </si>
  <si>
    <t>Mücke, Nieder Ohmen</t>
  </si>
  <si>
    <t>06400-951389</t>
  </si>
  <si>
    <t>M060525915</t>
  </si>
  <si>
    <t>Viactiv</t>
  </si>
  <si>
    <t>Kratz</t>
  </si>
  <si>
    <t>Ilona</t>
  </si>
  <si>
    <t>Am Schellsberg 2</t>
  </si>
  <si>
    <t>06400-1202</t>
  </si>
  <si>
    <t>O514806080</t>
  </si>
  <si>
    <t>Kurt</t>
  </si>
  <si>
    <t>Y807358858</t>
  </si>
  <si>
    <t>Peter</t>
  </si>
  <si>
    <t>Amselweg 5</t>
  </si>
  <si>
    <t>06400-6315</t>
  </si>
  <si>
    <t>Z862401527</t>
  </si>
  <si>
    <t>BKK Mobil Oil</t>
  </si>
  <si>
    <t>Astrid Sinn</t>
  </si>
  <si>
    <t>Krombach</t>
  </si>
  <si>
    <t>Klaus-Jürgen</t>
  </si>
  <si>
    <t>Grundweg 4</t>
  </si>
  <si>
    <t>06044-3081</t>
  </si>
  <si>
    <t>D270086715</t>
  </si>
  <si>
    <t>Angelika</t>
  </si>
  <si>
    <t>T081343943</t>
  </si>
  <si>
    <t>Kuntermann</t>
  </si>
  <si>
    <t>Adolf</t>
  </si>
  <si>
    <t>Am Steinköppel 15</t>
  </si>
  <si>
    <t>Grünberg-Beltershain</t>
  </si>
  <si>
    <t>0151-67701477</t>
  </si>
  <si>
    <t>Q386112694</t>
  </si>
  <si>
    <t xml:space="preserve">Lepper </t>
  </si>
  <si>
    <t>Helga</t>
  </si>
  <si>
    <t>Friedensstraße 3</t>
  </si>
  <si>
    <t>Buseck</t>
  </si>
  <si>
    <t>06408-2803</t>
  </si>
  <si>
    <t>P350725350</t>
  </si>
  <si>
    <t xml:space="preserve">Löchel </t>
  </si>
  <si>
    <t>Wilhelm</t>
  </si>
  <si>
    <t xml:space="preserve">Auf dem Stein 3a </t>
  </si>
  <si>
    <t xml:space="preserve"> Mücke</t>
  </si>
  <si>
    <t>06400-919833</t>
  </si>
  <si>
    <t>H088532366</t>
  </si>
  <si>
    <t>Hannah Elisa Becker</t>
  </si>
  <si>
    <t>Löffler</t>
  </si>
  <si>
    <t>Joachim</t>
  </si>
  <si>
    <t>Gartfeld 21a</t>
  </si>
  <si>
    <t>Giessen</t>
  </si>
  <si>
    <t>0641-43058</t>
  </si>
  <si>
    <t>H000553605</t>
  </si>
  <si>
    <t>Lulei</t>
  </si>
  <si>
    <t>Franz</t>
  </si>
  <si>
    <t>Am Rommel 11</t>
  </si>
  <si>
    <t>Buseck, Alten-Buseck</t>
  </si>
  <si>
    <t>06408-3560</t>
  </si>
  <si>
    <t>G679179231</t>
  </si>
  <si>
    <t>Menz</t>
  </si>
  <si>
    <t>Unterstruth 32</t>
  </si>
  <si>
    <t>06408-3816</t>
  </si>
  <si>
    <t>A669106688</t>
  </si>
  <si>
    <t>Peter Kratz</t>
  </si>
  <si>
    <t>Parra</t>
  </si>
  <si>
    <t>Veronika</t>
  </si>
  <si>
    <t>Launsbacher Weg 51c</t>
  </si>
  <si>
    <t>0641-83119</t>
  </si>
  <si>
    <t>P858028253</t>
  </si>
  <si>
    <t>Pfaff</t>
  </si>
  <si>
    <t>Ursula</t>
  </si>
  <si>
    <t>Braugasse 1</t>
  </si>
  <si>
    <t>0641-96959575</t>
  </si>
  <si>
    <t>Z089555616</t>
  </si>
  <si>
    <t>Reeh</t>
  </si>
  <si>
    <t>Hans</t>
  </si>
  <si>
    <t>Lindenstr. 5</t>
  </si>
  <si>
    <t>0641-81700</t>
  </si>
  <si>
    <t>S441161104</t>
  </si>
  <si>
    <t>Rehwald</t>
  </si>
  <si>
    <t>Irmtraud</t>
  </si>
  <si>
    <t>06400-1060</t>
  </si>
  <si>
    <t>DBV</t>
  </si>
  <si>
    <t>Reinhardt</t>
  </si>
  <si>
    <t>Königsberger Str. 15</t>
  </si>
  <si>
    <t>06406-73751</t>
  </si>
  <si>
    <t>U770538767</t>
  </si>
  <si>
    <t>Rinsland</t>
  </si>
  <si>
    <t xml:space="preserve"> Monika</t>
  </si>
  <si>
    <t>Am Sonnenhang 37</t>
  </si>
  <si>
    <t>06408-969901</t>
  </si>
  <si>
    <t>V745358067</t>
  </si>
  <si>
    <t>verstorben</t>
  </si>
  <si>
    <t/>
  </si>
  <si>
    <t xml:space="preserve">Röhrseim </t>
  </si>
  <si>
    <t>Eveline</t>
  </si>
  <si>
    <t>Fahnbachstraße 45a</t>
  </si>
  <si>
    <t>0641-81651</t>
  </si>
  <si>
    <t>Z450098083</t>
  </si>
  <si>
    <t>Rühl</t>
  </si>
  <si>
    <t>Lotta</t>
  </si>
  <si>
    <t>Gartenstraße 26</t>
  </si>
  <si>
    <t>Fernwald</t>
  </si>
  <si>
    <t>0174-3123642</t>
  </si>
  <si>
    <t>C173914395</t>
  </si>
  <si>
    <t>Sann</t>
  </si>
  <si>
    <t>Gisela</t>
  </si>
  <si>
    <t>Untergasse 30</t>
  </si>
  <si>
    <t>06400-8748</t>
  </si>
  <si>
    <t>Y957715045</t>
  </si>
  <si>
    <t>Andrea Merita</t>
  </si>
  <si>
    <t>Schäfer</t>
  </si>
  <si>
    <t>Inge</t>
  </si>
  <si>
    <t>Gießener Str.87</t>
  </si>
  <si>
    <t>Lollar</t>
  </si>
  <si>
    <t>06406-9097637</t>
  </si>
  <si>
    <t>Q505574242</t>
  </si>
  <si>
    <t>Schlosser</t>
  </si>
  <si>
    <t>Ludwig</t>
  </si>
  <si>
    <t>Kirschgarten 13</t>
  </si>
  <si>
    <t>06400-8207</t>
  </si>
  <si>
    <t>S544692027</t>
  </si>
  <si>
    <t>Schubach</t>
  </si>
  <si>
    <t>Horst</t>
  </si>
  <si>
    <t xml:space="preserve">Forststr. 6 </t>
  </si>
  <si>
    <t>06400-6722</t>
  </si>
  <si>
    <t>U805829916</t>
  </si>
  <si>
    <t>Julian Kuplewatzky</t>
  </si>
  <si>
    <t>Petra</t>
  </si>
  <si>
    <t>V607983014</t>
  </si>
  <si>
    <t>Schwarzmann</t>
  </si>
  <si>
    <t>Renate</t>
  </si>
  <si>
    <t>Rosenweg 4</t>
  </si>
  <si>
    <t>06404-6506519</t>
  </si>
  <si>
    <t>G537973714</t>
  </si>
  <si>
    <t>Seim</t>
  </si>
  <si>
    <t>Anita</t>
  </si>
  <si>
    <t>Lumdastr. 15</t>
  </si>
  <si>
    <t>06401-1290</t>
  </si>
  <si>
    <t>O571821600</t>
  </si>
  <si>
    <t>Ringstraße 24</t>
  </si>
  <si>
    <t>0173-8611157</t>
  </si>
  <si>
    <t>Y868533329</t>
  </si>
  <si>
    <t>Werner</t>
  </si>
  <si>
    <t>J321045853</t>
  </si>
  <si>
    <t>Simon</t>
  </si>
  <si>
    <t>Hans-Jürgen</t>
  </si>
  <si>
    <t>Atzenhainerstr. 2</t>
  </si>
  <si>
    <t>06401-8280</t>
  </si>
  <si>
    <t>C387260573</t>
  </si>
  <si>
    <t>Stefana</t>
  </si>
  <si>
    <t>Victoria</t>
  </si>
  <si>
    <t>Bismarckstr. 41</t>
  </si>
  <si>
    <t>0162-4580709</t>
  </si>
  <si>
    <t>X018198921</t>
  </si>
  <si>
    <t>Alexandra Kern</t>
  </si>
  <si>
    <t>Stumpf</t>
  </si>
  <si>
    <t>Ferdinand</t>
  </si>
  <si>
    <t>Grünberger Str. 53</t>
  </si>
  <si>
    <t>06408-549491</t>
  </si>
  <si>
    <t>K978664646</t>
  </si>
  <si>
    <t>Doris</t>
  </si>
  <si>
    <t>Q965098391</t>
  </si>
  <si>
    <t>Theiß</t>
  </si>
  <si>
    <t>Margot</t>
  </si>
  <si>
    <t>Schulstraße 9</t>
  </si>
  <si>
    <t>06401-2282948</t>
  </si>
  <si>
    <t>D800019386</t>
  </si>
  <si>
    <t>Töllich</t>
  </si>
  <si>
    <t>Oskar</t>
  </si>
  <si>
    <t>Ofenberg 7</t>
  </si>
  <si>
    <t>06401-7432</t>
  </si>
  <si>
    <t>S148986680</t>
  </si>
  <si>
    <t>Thorsten</t>
  </si>
  <si>
    <t>0173-9462371</t>
  </si>
  <si>
    <t>F148494120</t>
  </si>
  <si>
    <t>Weitzel</t>
  </si>
  <si>
    <t>Tilly</t>
  </si>
  <si>
    <t>Alsfelderstr. 23</t>
  </si>
  <si>
    <t>Feldatal</t>
  </si>
  <si>
    <t>06637-547</t>
  </si>
  <si>
    <t>U844868459</t>
  </si>
  <si>
    <t>Tamara Geiss</t>
  </si>
  <si>
    <t>Wilson</t>
  </si>
  <si>
    <t>Waldtraud</t>
  </si>
  <si>
    <t>Westrain 4</t>
  </si>
  <si>
    <t>06408-5037195</t>
  </si>
  <si>
    <t>H909651676</t>
  </si>
  <si>
    <t>Winter</t>
  </si>
  <si>
    <t>Ernst</t>
  </si>
  <si>
    <t>An der Ziegelhütte 34</t>
  </si>
  <si>
    <t>0641-9805513</t>
  </si>
  <si>
    <t>F722939666</t>
  </si>
  <si>
    <t>Wißner</t>
  </si>
  <si>
    <t>Willi</t>
  </si>
  <si>
    <t>Odenhäuser Str. 8</t>
  </si>
  <si>
    <t>Rabenau</t>
  </si>
  <si>
    <t>0170-8146070</t>
  </si>
  <si>
    <t>X973427709</t>
  </si>
  <si>
    <t>Unverplant</t>
  </si>
  <si>
    <t>Ziegler</t>
  </si>
  <si>
    <t>Joyce</t>
  </si>
  <si>
    <t>Kalpingstr. 16</t>
  </si>
  <si>
    <t>06400-957947</t>
  </si>
  <si>
    <t>J607456430</t>
  </si>
  <si>
    <t>Lyn Ulrike Jantosca</t>
  </si>
  <si>
    <t>Hans-Joachim</t>
  </si>
  <si>
    <t>Talstraße 9</t>
  </si>
  <si>
    <t>06634-658</t>
  </si>
  <si>
    <t>Y744474942</t>
  </si>
  <si>
    <t>Steinweg 9</t>
  </si>
  <si>
    <t>Ulrichstein</t>
  </si>
  <si>
    <t>06645-8795</t>
  </si>
  <si>
    <t>Y777872303</t>
  </si>
  <si>
    <t>Sevik</t>
  </si>
  <si>
    <t>Anny</t>
  </si>
  <si>
    <t>06400-7721</t>
  </si>
  <si>
    <t>T198204204</t>
  </si>
  <si>
    <t>Prehn</t>
  </si>
  <si>
    <t>Londorfer Str. 26a</t>
  </si>
  <si>
    <t>06401-6218</t>
  </si>
  <si>
    <t>I364592989</t>
  </si>
  <si>
    <t>Rattler</t>
  </si>
  <si>
    <t>Wiesenstr. 23</t>
  </si>
  <si>
    <t>06407-950976</t>
  </si>
  <si>
    <t>V609084425</t>
  </si>
  <si>
    <t>Schröder</t>
  </si>
  <si>
    <t>Kerstin</t>
  </si>
  <si>
    <t>Ziegelberg 16</t>
  </si>
  <si>
    <t>Buseck-Beuern</t>
  </si>
  <si>
    <t>0152-34530450</t>
  </si>
  <si>
    <t>B456656499</t>
  </si>
  <si>
    <t>Balser</t>
  </si>
  <si>
    <t>Friedrich</t>
  </si>
  <si>
    <t>Am Strauch 9</t>
  </si>
  <si>
    <t>0172-8891504</t>
  </si>
  <si>
    <t>R482920812</t>
  </si>
  <si>
    <t>Rahn</t>
  </si>
  <si>
    <t>Ottilie</t>
  </si>
  <si>
    <t>Vogelsberg Str. 7</t>
  </si>
  <si>
    <t>Laubach</t>
  </si>
  <si>
    <t>06044-2952</t>
  </si>
  <si>
    <t>P956308217</t>
  </si>
  <si>
    <t>Fuchs</t>
  </si>
  <si>
    <t>Norbert</t>
  </si>
  <si>
    <t>Heegweg 11</t>
  </si>
  <si>
    <t>06401-220092</t>
  </si>
  <si>
    <t>J833175073</t>
  </si>
  <si>
    <t>Z267728532</t>
  </si>
  <si>
    <t>Nießen</t>
  </si>
  <si>
    <t>Jürgen</t>
  </si>
  <si>
    <t>Bergstraße 31</t>
  </si>
  <si>
    <t>06408-9698220</t>
  </si>
  <si>
    <t>U810087437</t>
  </si>
  <si>
    <t>Schilling</t>
  </si>
  <si>
    <t>Gartenstrßae 33</t>
  </si>
  <si>
    <t>Fernwald/Annerod</t>
  </si>
  <si>
    <t>0641-480112</t>
  </si>
  <si>
    <t>M528154617</t>
  </si>
  <si>
    <t>Dienbergstraße 17</t>
  </si>
  <si>
    <t>Reinhardshain</t>
  </si>
  <si>
    <t>06401-2236004</t>
  </si>
  <si>
    <t>R667156600</t>
  </si>
  <si>
    <t>Jäger</t>
  </si>
  <si>
    <t>Metzengasse 4</t>
  </si>
  <si>
    <t>06408-968482</t>
  </si>
  <si>
    <t>W556137974</t>
  </si>
  <si>
    <t>IKK Südwest</t>
  </si>
  <si>
    <t>Hannelore</t>
  </si>
  <si>
    <t>N837924290</t>
  </si>
  <si>
    <t>Schulz</t>
  </si>
  <si>
    <t>Bernd</t>
  </si>
  <si>
    <t>Lilienweg 2</t>
  </si>
  <si>
    <t>06400-7700</t>
  </si>
  <si>
    <t>Q073932531</t>
  </si>
  <si>
    <t>Inge Schulz</t>
  </si>
  <si>
    <t>Kessler</t>
  </si>
  <si>
    <t xml:space="preserve">Maria </t>
  </si>
  <si>
    <t>Vorderer Schellersberg 1</t>
  </si>
  <si>
    <t>06400-5696</t>
  </si>
  <si>
    <t>B806096036</t>
  </si>
  <si>
    <t>Laura Schneemann</t>
  </si>
  <si>
    <t>Joppich</t>
  </si>
  <si>
    <t>Udersbergstraße 13</t>
  </si>
  <si>
    <t>0176-56947474</t>
  </si>
  <si>
    <t>J306993764</t>
  </si>
  <si>
    <t xml:space="preserve"> Müller</t>
  </si>
  <si>
    <t>Dresdnerstr. 10</t>
  </si>
  <si>
    <t>06408-2608</t>
  </si>
  <si>
    <t>09.11.1952,</t>
  </si>
  <si>
    <t>Z686231369</t>
  </si>
  <si>
    <t>Vivida BKK</t>
  </si>
  <si>
    <t>Schekk</t>
  </si>
  <si>
    <t>Erna</t>
  </si>
  <si>
    <t>Riedstruth 6</t>
  </si>
  <si>
    <t>06408-6039688</t>
  </si>
  <si>
    <t>P550502878</t>
  </si>
  <si>
    <t>Kiss</t>
  </si>
  <si>
    <t>Annemarie</t>
  </si>
  <si>
    <t>Ojenberg 5</t>
  </si>
  <si>
    <t>06401-220099</t>
  </si>
  <si>
    <t>I189986119</t>
  </si>
  <si>
    <t xml:space="preserve">Fink </t>
  </si>
  <si>
    <t>Baldur</t>
  </si>
  <si>
    <t>Am Welsbach 2</t>
  </si>
  <si>
    <t xml:space="preserve">Feldatal </t>
  </si>
  <si>
    <t>06637-213</t>
  </si>
  <si>
    <t>P915613051</t>
  </si>
  <si>
    <t>Schlüter</t>
  </si>
  <si>
    <t>Heinrich</t>
  </si>
  <si>
    <t>Breslauerstr.8</t>
  </si>
  <si>
    <t>06401-6332</t>
  </si>
  <si>
    <t>Nicole</t>
  </si>
  <si>
    <t>Hindenburgstr.43</t>
  </si>
  <si>
    <t>0162-9047750</t>
  </si>
  <si>
    <t>A583486309</t>
  </si>
  <si>
    <t>Michel</t>
  </si>
  <si>
    <t>Monika</t>
  </si>
  <si>
    <t>Hindenburgstr.50</t>
  </si>
  <si>
    <t>06400-958973</t>
  </si>
  <si>
    <t>G715274907</t>
  </si>
  <si>
    <t>MH Plus</t>
  </si>
  <si>
    <t>Christoph</t>
  </si>
  <si>
    <t>0176-23954484</t>
  </si>
  <si>
    <t>E534763825</t>
  </si>
  <si>
    <t>Döring</t>
  </si>
  <si>
    <t>Wolfskaute 9</t>
  </si>
  <si>
    <t>06408-6920</t>
  </si>
  <si>
    <t>Walther</t>
  </si>
  <si>
    <t>Ingrid</t>
  </si>
  <si>
    <t>Kernstr. 6</t>
  </si>
  <si>
    <t>06401-1870</t>
  </si>
  <si>
    <t>E146486207</t>
  </si>
  <si>
    <t>Katarina Sicaja</t>
  </si>
  <si>
    <t>Steinmann</t>
  </si>
  <si>
    <t>Sven</t>
  </si>
  <si>
    <t>Eschenweg 2</t>
  </si>
  <si>
    <t>Homberg</t>
  </si>
  <si>
    <t>0170-5482713</t>
  </si>
  <si>
    <t>C452352465</t>
  </si>
  <si>
    <t>Steinfort</t>
  </si>
  <si>
    <t>Obergasse 19a</t>
  </si>
  <si>
    <t>0641-9789999</t>
  </si>
  <si>
    <t>Z766821040</t>
  </si>
  <si>
    <t>Hanken</t>
  </si>
  <si>
    <t>Maria</t>
  </si>
  <si>
    <t>Burgstr. 13</t>
  </si>
  <si>
    <t>0641-9801551</t>
  </si>
  <si>
    <t>L463691389</t>
  </si>
  <si>
    <t>Becker</t>
  </si>
  <si>
    <t>Luise</t>
  </si>
  <si>
    <t>Grohgasse 4</t>
  </si>
  <si>
    <t>0151-20157249</t>
  </si>
  <si>
    <t>Q461605073</t>
  </si>
  <si>
    <t>Pracht</t>
  </si>
  <si>
    <t xml:space="preserve"> Kantstraße.25</t>
  </si>
  <si>
    <t>06401-228484</t>
  </si>
  <si>
    <t>Y254092160</t>
  </si>
  <si>
    <t>Reiner</t>
  </si>
  <si>
    <t>Helenengasse.7</t>
  </si>
  <si>
    <t>06044-1575</t>
  </si>
  <si>
    <t>2125864.4</t>
  </si>
  <si>
    <t>DeBeKa</t>
  </si>
  <si>
    <t>Ranze</t>
  </si>
  <si>
    <t>Diego</t>
  </si>
  <si>
    <t>Hofgartenstraße 7</t>
  </si>
  <si>
    <t>06408-61558</t>
  </si>
  <si>
    <t>I106520264</t>
  </si>
  <si>
    <t>Schwalm</t>
  </si>
  <si>
    <t>Martina</t>
  </si>
  <si>
    <t>Weideweg 22</t>
  </si>
  <si>
    <t>06634-917404</t>
  </si>
  <si>
    <t>L104470272</t>
  </si>
  <si>
    <t>Dickel</t>
  </si>
  <si>
    <t>Gretel</t>
  </si>
  <si>
    <t>Goethestraße.14</t>
  </si>
  <si>
    <t>06633-1352</t>
  </si>
  <si>
    <t>D022235370</t>
  </si>
  <si>
    <t>Barthoff</t>
  </si>
  <si>
    <t>Kimberly-Sophie</t>
  </si>
  <si>
    <t>Ziegelberg 7</t>
  </si>
  <si>
    <t>0162-9031182</t>
  </si>
  <si>
    <t>A754015145</t>
  </si>
  <si>
    <t>Am Oberborn 25</t>
  </si>
  <si>
    <t>0152-29944258</t>
  </si>
  <si>
    <t>O79316205</t>
  </si>
  <si>
    <t>Techniker Krankenkasse</t>
  </si>
  <si>
    <t>Schellersberg 10</t>
  </si>
  <si>
    <t>06400-8693</t>
  </si>
  <si>
    <t>Wiegand</t>
  </si>
  <si>
    <t>Schillerstr. 17</t>
  </si>
  <si>
    <t>06633-7723</t>
  </si>
  <si>
    <t>U739495978</t>
  </si>
  <si>
    <t>Hörle</t>
  </si>
  <si>
    <t>Johanna</t>
  </si>
  <si>
    <t>Kirchweg 2</t>
  </si>
  <si>
    <t>06400-5361</t>
  </si>
  <si>
    <t>S275673046</t>
  </si>
  <si>
    <t>Bambey</t>
  </si>
  <si>
    <t>Wilhelmstr. 10</t>
  </si>
  <si>
    <t>06401-2290280</t>
  </si>
  <si>
    <t>H26988551512</t>
  </si>
  <si>
    <t>Henkel</t>
  </si>
  <si>
    <t>Die Hotte 9</t>
  </si>
  <si>
    <t>06634-8956</t>
  </si>
  <si>
    <t>Z462369652</t>
  </si>
  <si>
    <t>K441457358</t>
  </si>
  <si>
    <t>Kammerpfad 14</t>
  </si>
  <si>
    <t>06401-6694</t>
  </si>
  <si>
    <t>19.11.19374</t>
  </si>
  <si>
    <t>H233261428</t>
  </si>
  <si>
    <t>Giebel</t>
  </si>
  <si>
    <t>Irene</t>
  </si>
  <si>
    <t>Vetzberger Weg 28</t>
  </si>
  <si>
    <t>Biebertal</t>
  </si>
  <si>
    <t>06409-3374860</t>
  </si>
  <si>
    <t>Z308983314</t>
  </si>
  <si>
    <t>Nicklas</t>
  </si>
  <si>
    <t>Christel</t>
  </si>
  <si>
    <t>Rüddingshäuserstr. 12</t>
  </si>
  <si>
    <t>06634-579</t>
  </si>
  <si>
    <t>T818939835</t>
  </si>
  <si>
    <t>LKK Darmstadt</t>
  </si>
  <si>
    <t>Walter</t>
  </si>
  <si>
    <t>Höingerstr. 4</t>
  </si>
  <si>
    <t>06633-7770</t>
  </si>
  <si>
    <t>L927636232</t>
  </si>
  <si>
    <t>Goethestr. 14</t>
  </si>
  <si>
    <t>Wehrmeister</t>
  </si>
  <si>
    <t>Gerlinde</t>
  </si>
  <si>
    <t>Auf der Bleiche 6</t>
  </si>
  <si>
    <t>06404-61518</t>
  </si>
  <si>
    <t>J246590969</t>
  </si>
  <si>
    <t>BEK</t>
  </si>
  <si>
    <t>X367657626</t>
  </si>
  <si>
    <t>Elisabeth</t>
  </si>
  <si>
    <t>Am Mühlgraben 8</t>
  </si>
  <si>
    <t>06400-957115</t>
  </si>
  <si>
    <t>Z780999020</t>
  </si>
  <si>
    <t>Seipp</t>
  </si>
  <si>
    <t>Daniel</t>
  </si>
  <si>
    <t>Am Wingert 11</t>
  </si>
  <si>
    <t>06401-220354</t>
  </si>
  <si>
    <t>C876767468</t>
  </si>
  <si>
    <t>Schmidt</t>
  </si>
  <si>
    <t>Elke</t>
  </si>
  <si>
    <t>Grubenbacherstr. 13</t>
  </si>
  <si>
    <t>06400-988881</t>
  </si>
  <si>
    <t>Z047256279</t>
  </si>
  <si>
    <t>Polk</t>
  </si>
  <si>
    <t>Evi</t>
  </si>
  <si>
    <t>Börnches.6</t>
  </si>
  <si>
    <t>01577-7090715</t>
  </si>
  <si>
    <t>F452535928</t>
  </si>
  <si>
    <t>Ella</t>
  </si>
  <si>
    <t>Bergstr.89</t>
  </si>
  <si>
    <t>06408-5034740</t>
  </si>
  <si>
    <t>Q701377317</t>
  </si>
  <si>
    <t>Wagner</t>
  </si>
  <si>
    <t>Karl-Follenstr.3</t>
  </si>
  <si>
    <t>0157-74173523</t>
  </si>
  <si>
    <t>V629906209</t>
  </si>
  <si>
    <t>Thalia Steinbrecher</t>
  </si>
  <si>
    <t>Reitz</t>
  </si>
  <si>
    <t>Elli</t>
  </si>
  <si>
    <t>Untergasse 41</t>
  </si>
  <si>
    <t>06400-6351</t>
  </si>
  <si>
    <t>L779338836</t>
  </si>
  <si>
    <t>Pfeil</t>
  </si>
  <si>
    <t>Erfurtshäuserstr.5</t>
  </si>
  <si>
    <t>06633-7148</t>
  </si>
  <si>
    <t>X043921015</t>
  </si>
  <si>
    <t>Hebstreit</t>
  </si>
  <si>
    <t>Julia</t>
  </si>
  <si>
    <t>Fasanenweg.14</t>
  </si>
  <si>
    <t>0176-74589022</t>
  </si>
  <si>
    <t>G360527631</t>
  </si>
  <si>
    <t>Helmut</t>
  </si>
  <si>
    <t>Bergwiesenstr.5</t>
  </si>
  <si>
    <t>06400-200320</t>
  </si>
  <si>
    <t>W333549220</t>
  </si>
  <si>
    <t>Dr.Post</t>
  </si>
  <si>
    <t>Dietrich</t>
  </si>
  <si>
    <t>Am Süshang 11</t>
  </si>
  <si>
    <t>0641-82505</t>
  </si>
  <si>
    <t>U576239071</t>
  </si>
  <si>
    <t>Labussek</t>
  </si>
  <si>
    <t>Marian</t>
  </si>
  <si>
    <t>Anneröder Weg 10</t>
  </si>
  <si>
    <t>0641-41924</t>
  </si>
  <si>
    <t>R904656343</t>
  </si>
  <si>
    <t>Kristine Labussek</t>
  </si>
  <si>
    <t>Schel</t>
  </si>
  <si>
    <t>Wanderslebenerstr. 2</t>
  </si>
  <si>
    <t>0152-02953113</t>
  </si>
  <si>
    <t>P639812425</t>
  </si>
  <si>
    <t>Johannes Braun</t>
  </si>
  <si>
    <t>Braun</t>
  </si>
  <si>
    <t>Amalia</t>
  </si>
  <si>
    <t>Trieb 3</t>
  </si>
  <si>
    <t>Q025983426</t>
  </si>
  <si>
    <t>Kraut</t>
  </si>
  <si>
    <t>Helena</t>
  </si>
  <si>
    <t>Eichendorfring 22</t>
  </si>
  <si>
    <t>0641-58098915</t>
  </si>
  <si>
    <t>D472089172</t>
  </si>
  <si>
    <t>Wenski</t>
  </si>
  <si>
    <t>Ira</t>
  </si>
  <si>
    <t>Fasanenweg 21</t>
  </si>
  <si>
    <t>0641-98689594</t>
  </si>
  <si>
    <t>P731129320</t>
  </si>
  <si>
    <t>Kula</t>
  </si>
  <si>
    <t>Graudenzerstr. 12</t>
  </si>
  <si>
    <t>06401-1513</t>
  </si>
  <si>
    <t>D776231575</t>
  </si>
  <si>
    <t>Städter</t>
  </si>
  <si>
    <t>Robert-Bosch Str. 5</t>
  </si>
  <si>
    <t>06401-227845</t>
  </si>
  <si>
    <t>N583693685</t>
  </si>
  <si>
    <t>Y782545411</t>
  </si>
  <si>
    <t>Eva Charesiadis</t>
  </si>
  <si>
    <t>Schneeweis</t>
  </si>
  <si>
    <t>Erlenstr. 4</t>
  </si>
  <si>
    <t>06406-2688</t>
  </si>
  <si>
    <t>Walzer</t>
  </si>
  <si>
    <t>Sonja</t>
  </si>
  <si>
    <t>Am Ortsring 4</t>
  </si>
  <si>
    <t>06633-7645</t>
  </si>
  <si>
    <t>T741851848</t>
  </si>
  <si>
    <t>Althaus</t>
  </si>
  <si>
    <t>Verene</t>
  </si>
  <si>
    <t>Pater-Delp-Str. 5</t>
  </si>
  <si>
    <t>0641-84550</t>
  </si>
  <si>
    <t>H327852553</t>
  </si>
  <si>
    <t>Messer</t>
  </si>
  <si>
    <t>Brita</t>
  </si>
  <si>
    <t>Fliederstr. 16</t>
  </si>
  <si>
    <t>06408-501350</t>
  </si>
  <si>
    <t>X987978893</t>
  </si>
  <si>
    <t>Mank</t>
  </si>
  <si>
    <t>Marburgerstr. 52</t>
  </si>
  <si>
    <t>Allendorf</t>
  </si>
  <si>
    <t>06407-5454</t>
  </si>
  <si>
    <t>Wolf</t>
  </si>
  <si>
    <t>Lydia</t>
  </si>
  <si>
    <t>Hombergerstr. 24</t>
  </si>
  <si>
    <t>06407-5983</t>
  </si>
  <si>
    <t>P909200638</t>
  </si>
  <si>
    <t>Sichard</t>
  </si>
  <si>
    <t>B065209908</t>
  </si>
  <si>
    <t xml:space="preserve"> Löffler</t>
  </si>
  <si>
    <t>Josef</t>
  </si>
  <si>
    <t>Rabenauerstr. 49</t>
  </si>
  <si>
    <t>06407-8128</t>
  </si>
  <si>
    <t>Y090600106</t>
  </si>
  <si>
    <t>Naumann</t>
  </si>
  <si>
    <t>Rabenauerstr. 11</t>
  </si>
  <si>
    <t>06407-7910</t>
  </si>
  <si>
    <t>O1701174714</t>
  </si>
  <si>
    <t>Baude</t>
  </si>
  <si>
    <t>Am Steinbruch 16</t>
  </si>
  <si>
    <t>06407-1815</t>
  </si>
  <si>
    <t>G726991228</t>
  </si>
  <si>
    <t>Lemmer</t>
  </si>
  <si>
    <t>Am Rommel 1a</t>
  </si>
  <si>
    <t>06408-2076</t>
  </si>
  <si>
    <t>R712538416</t>
  </si>
  <si>
    <t>Amend</t>
  </si>
  <si>
    <t>Jutta</t>
  </si>
  <si>
    <t>Anneröder Weg 47</t>
  </si>
  <si>
    <t>0641-32077687</t>
  </si>
  <si>
    <t>L171568828</t>
  </si>
  <si>
    <t>Heike Gemsjäger-Sherman</t>
  </si>
  <si>
    <t>Kassenname</t>
  </si>
  <si>
    <t>Anschrift</t>
  </si>
  <si>
    <t>IK Nummer</t>
  </si>
  <si>
    <t>Novitas BKK</t>
  </si>
  <si>
    <t>47050 Duisburg</t>
  </si>
  <si>
    <t>DAVASO GmbH</t>
  </si>
  <si>
    <t>Postfach 500761 ,04304 Leipzig</t>
  </si>
  <si>
    <t>185 313 145</t>
  </si>
  <si>
    <t>AOK NordWest</t>
  </si>
  <si>
    <t>58079 Hagen</t>
  </si>
  <si>
    <t>HKK</t>
  </si>
  <si>
    <t>28185 Bremen</t>
  </si>
  <si>
    <t>78044 Villingen-Schwenningen</t>
  </si>
  <si>
    <t>Provona BKK</t>
  </si>
  <si>
    <t>Rheinallee,  67061 Ludwigshafen</t>
  </si>
  <si>
    <t>106 492 393</t>
  </si>
  <si>
    <t>Sozialversicherung für Landwirtschaft, Forsten und</t>
  </si>
  <si>
    <t>Weißensteinstraße 70-72, 34131 Kassel</t>
  </si>
  <si>
    <t>MH Plus Betriebskrankenkasse</t>
  </si>
  <si>
    <t>71632 Ludwigsburg</t>
  </si>
  <si>
    <t>AOK Hessen - Rechnungsprüfstelle</t>
  </si>
  <si>
    <t>Otto-Schmidt-Straße 22, 04425 Taucha</t>
  </si>
  <si>
    <t>BKK ProVita</t>
  </si>
  <si>
    <t>Münchner Weg 5, 85232 Bergkirchen</t>
  </si>
  <si>
    <t>AOK Rheinland-Pfalz Saarland</t>
  </si>
  <si>
    <t>Tiergartenstr. 5-7, 56410 Montabaur</t>
  </si>
  <si>
    <t>Knappschaft Pflegeversicherung</t>
  </si>
  <si>
    <t>45095 Essen</t>
  </si>
  <si>
    <t>20902 Hamburg</t>
  </si>
  <si>
    <t>AOK Rheinland/Hamburg</t>
  </si>
  <si>
    <t>Kasernenstr. 61, 40213 Düsseldorf</t>
  </si>
  <si>
    <t>30125 Hannover</t>
  </si>
  <si>
    <t>BKK Diakonie</t>
  </si>
  <si>
    <t>Königsweg 8, 33617 Bielefeld</t>
  </si>
  <si>
    <t>Bosch BKK</t>
  </si>
  <si>
    <t>Kruppstraße 19, 70469 Stuttgart</t>
  </si>
  <si>
    <t>IKK classic</t>
  </si>
  <si>
    <t>04063 Leipzig</t>
  </si>
  <si>
    <t>187 202 793</t>
  </si>
  <si>
    <t>BKK Linde</t>
  </si>
  <si>
    <t>Konrad-Adenauer-Ring 33, 65187 Wiesbaden</t>
  </si>
  <si>
    <t>66098 Saarbrücken</t>
  </si>
  <si>
    <t>189 303 301</t>
  </si>
  <si>
    <t>Heimat BKK</t>
  </si>
  <si>
    <t>Herforder Str. 23, 33602 Bielefeld</t>
  </si>
  <si>
    <t>BKK Continentale</t>
  </si>
  <si>
    <t>Sengelmannstr. 120, 22335 Hamburg</t>
  </si>
  <si>
    <t>105 830 016</t>
  </si>
  <si>
    <t>Abrechnungszentrum Emmendingen</t>
  </si>
  <si>
    <t>An der B§ Haus Nr. 6, 79312 Emmendingen</t>
  </si>
  <si>
    <t>Postbeamtenkrankenkasse</t>
  </si>
  <si>
    <t>70467 Stuttgart</t>
  </si>
  <si>
    <t>Barmer GEK</t>
  </si>
  <si>
    <t>42266 Wuppertal</t>
  </si>
  <si>
    <t>184 940 005</t>
  </si>
  <si>
    <t>DAK Gesundheit</t>
  </si>
  <si>
    <t>Postzentrum 22777 Hamburg</t>
  </si>
  <si>
    <t>Mobil Krankenkasse</t>
  </si>
  <si>
    <t>20091 Hamburg</t>
  </si>
  <si>
    <t>Hanseatische Krankenkasse</t>
  </si>
  <si>
    <t>22039 Hamburg</t>
  </si>
  <si>
    <t>101 570 638</t>
  </si>
  <si>
    <t>Audi BKK</t>
  </si>
  <si>
    <t>Postfach 10 01 60, 85001 Ingolstadt</t>
  </si>
  <si>
    <t>188 534 160</t>
  </si>
  <si>
    <t>Salus BKK</t>
  </si>
  <si>
    <t>Siemensstr. 5a, 63263 Neu-Isenburg</t>
  </si>
  <si>
    <t>185 330 168</t>
  </si>
  <si>
    <t>R+V Betriebskrankenkasse</t>
  </si>
  <si>
    <t>65215 Wiesbaden</t>
  </si>
  <si>
    <t>AOK Nordost</t>
  </si>
  <si>
    <t>14456 Potsdam</t>
  </si>
  <si>
    <t>Postfach 50 05 54, 04305 Leipzig</t>
  </si>
  <si>
    <t>104 491 707</t>
  </si>
  <si>
    <t>BKK24</t>
  </si>
  <si>
    <t>Sülbecker Brand 1, 31623 Obernkirchen</t>
  </si>
  <si>
    <t>VIACTIV Krankenkasse</t>
  </si>
  <si>
    <t>45064 Essen</t>
  </si>
  <si>
    <t>BKK Deutsche Bank</t>
  </si>
  <si>
    <t>Königsallee 60c, 40212 Düsseldorf</t>
  </si>
  <si>
    <t>Die Schwenninger Krankenkasse</t>
  </si>
  <si>
    <t>Postfach 500761, 04304 Leipzig</t>
  </si>
  <si>
    <t>CONDATESTA GmbH &amp; Co.KG</t>
  </si>
  <si>
    <t>Postfach 50 02 09, 04302 Leipzig</t>
  </si>
  <si>
    <t>182 171 012</t>
  </si>
  <si>
    <t>BKK VBU</t>
  </si>
  <si>
    <t>10857 Berlin</t>
  </si>
  <si>
    <t>189 905 003</t>
  </si>
  <si>
    <t>Franklinstr. 54, 60486 Frankfurt am Main</t>
  </si>
  <si>
    <t>109 938 503</t>
  </si>
  <si>
    <t>181 575 519</t>
  </si>
  <si>
    <t>Mitarbeitenummer</t>
  </si>
  <si>
    <t>Name</t>
  </si>
  <si>
    <t>Vorname</t>
  </si>
  <si>
    <t>Straße</t>
  </si>
  <si>
    <t>Tel.</t>
  </si>
  <si>
    <t>Anzahl Kunden</t>
  </si>
  <si>
    <t>Stunden Insgesamt</t>
  </si>
  <si>
    <t>Name komplett</t>
  </si>
  <si>
    <t>Email</t>
  </si>
  <si>
    <t>Unger</t>
  </si>
  <si>
    <t xml:space="preserve">Kreuweg 2 </t>
  </si>
  <si>
    <t>06400-200585</t>
  </si>
  <si>
    <t>inez.unger@online.de</t>
  </si>
  <si>
    <t>Kern</t>
  </si>
  <si>
    <t>Alexandra</t>
  </si>
  <si>
    <t>Bienengasse 10</t>
  </si>
  <si>
    <t>01522-9480883</t>
  </si>
  <si>
    <t>kern.alexandra@yahoo.de</t>
  </si>
  <si>
    <t>Westphal</t>
  </si>
  <si>
    <t>Laura</t>
  </si>
  <si>
    <t>Höckersdorfer Weg 2</t>
  </si>
  <si>
    <t>0159-01895151</t>
  </si>
  <si>
    <t>westphal.laura@mail.de</t>
  </si>
  <si>
    <t>Meß</t>
  </si>
  <si>
    <t>Michaela</t>
  </si>
  <si>
    <t>Bergstraße 23</t>
  </si>
  <si>
    <t>01520-1781728</t>
  </si>
  <si>
    <t>Bayer-Kratz</t>
  </si>
  <si>
    <t>Anja</t>
  </si>
  <si>
    <t>Bismarckstr. 39</t>
  </si>
  <si>
    <t>0151-11192620</t>
  </si>
  <si>
    <t>anjareitz@yahoo.com</t>
  </si>
  <si>
    <t>0151-21111133</t>
  </si>
  <si>
    <t>sibyllepeterkratz@t-online.de</t>
  </si>
  <si>
    <t>Hannah Elisa</t>
  </si>
  <si>
    <t xml:space="preserve">Untergasse 7 </t>
  </si>
  <si>
    <t>0173-6846597</t>
  </si>
  <si>
    <t>hannahruehl@aol.com</t>
  </si>
  <si>
    <t>Jantosca</t>
  </si>
  <si>
    <t>Lyn Ulrike</t>
  </si>
  <si>
    <t>Grubenstraße 2</t>
  </si>
  <si>
    <t>0173-3288277</t>
  </si>
  <si>
    <t>lyn.artemis@web.de</t>
  </si>
  <si>
    <t>Druschel</t>
  </si>
  <si>
    <t>Andrea</t>
  </si>
  <si>
    <t>Gartenstraße 15</t>
  </si>
  <si>
    <t>0170-8392585</t>
  </si>
  <si>
    <t>druschel.andrea@freenet.de</t>
  </si>
  <si>
    <t>Sinn</t>
  </si>
  <si>
    <t>Astrid</t>
  </si>
  <si>
    <t>Gartenstraße 29</t>
  </si>
  <si>
    <t>0173-4428111</t>
  </si>
  <si>
    <t>sinnastrid@web.de</t>
  </si>
  <si>
    <t>Kuplewatzky</t>
  </si>
  <si>
    <t>Julian</t>
  </si>
  <si>
    <t>Leipziger Str.15</t>
  </si>
  <si>
    <t>Linden</t>
  </si>
  <si>
    <t>0172-2356944</t>
  </si>
  <si>
    <t>julian-kuplewatzky@web.de</t>
  </si>
  <si>
    <t>Merita</t>
  </si>
  <si>
    <t>Glockwiesenweg 11</t>
  </si>
  <si>
    <t>0172-6724586</t>
  </si>
  <si>
    <t>andreamerita@gmx.de</t>
  </si>
  <si>
    <t>Börger-Engel</t>
  </si>
  <si>
    <t>Silke</t>
  </si>
  <si>
    <t>Torwiesenstraße 15</t>
  </si>
  <si>
    <t>0173-6445810</t>
  </si>
  <si>
    <t>s-l.engel@t-online.de</t>
  </si>
  <si>
    <t>Sicaja</t>
  </si>
  <si>
    <t>Katarina</t>
  </si>
  <si>
    <t>Grünbergerstr.</t>
  </si>
  <si>
    <t>Schneemann</t>
  </si>
  <si>
    <t>Elpenröder Str.16</t>
  </si>
  <si>
    <t>01522-6729016</t>
  </si>
  <si>
    <t>Geiss</t>
  </si>
  <si>
    <t>Tamara</t>
  </si>
  <si>
    <t>Hessenstr. 30</t>
  </si>
  <si>
    <t>0172-8455094</t>
  </si>
  <si>
    <t>tamara21@web.de</t>
  </si>
  <si>
    <t>Steinbrecher</t>
  </si>
  <si>
    <t>Thalia</t>
  </si>
  <si>
    <t>Schubertstr. 20,</t>
  </si>
  <si>
    <t>Heuchelheim</t>
  </si>
  <si>
    <t>0176-70538742</t>
  </si>
  <si>
    <t>Johannes</t>
  </si>
  <si>
    <t>Eichendorfring 12</t>
  </si>
  <si>
    <t>Kristine</t>
  </si>
  <si>
    <t>Anneröder Weg 1</t>
  </si>
  <si>
    <t>Charesiadis</t>
  </si>
  <si>
    <t>Eva</t>
  </si>
  <si>
    <t>Nordecker Str. 6</t>
  </si>
  <si>
    <t>06407-9096450</t>
  </si>
  <si>
    <t>Gemsjäger-Sherman</t>
  </si>
  <si>
    <t>Heike</t>
  </si>
  <si>
    <t>Reichelsberg 14</t>
  </si>
  <si>
    <t>0641-54051</t>
  </si>
  <si>
    <t>520 Euro</t>
  </si>
  <si>
    <t>100 Euro</t>
  </si>
  <si>
    <t>50 Euro Kraft</t>
  </si>
  <si>
    <t>50 Kraft</t>
  </si>
  <si>
    <t>104 Euro</t>
  </si>
  <si>
    <t>Kasse_Anschrift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</si>
</sst>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39"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9" formatCode="dd/mm/yyyy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ellenformat 1" pivot="0" count="2" xr9:uid="{2350409D-8950-405C-A50A-65DDFE1A7D3E}">
      <tableStyleElement type="firstRowStripe" dxfId="38"/>
      <tableStyleElement type="second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C65A1-6137-4E27-B254-0B57B338BC91}" name="Tabelle1" displayName="Tabelle1" ref="A1:S153" totalsRowShown="0" headerRowDxfId="19">
  <autoFilter ref="A1:S153" xr:uid="{2D0C65A1-6137-4E27-B254-0B57B338BC91}"/>
  <tableColumns count="19">
    <tableColumn id="1" xr3:uid="{253E7DEB-6E40-4331-B07D-19D85871BACF}" name="Kunden Nr. " dataDxfId="36"/>
    <tableColumn id="2" xr3:uid="{B62AC6B8-6F4C-4BB4-B8D5-3F9779C088D1}" name="Name " dataDxfId="35"/>
    <tableColumn id="3" xr3:uid="{1D8ECDD2-E736-47DA-B71A-A2AFD795EE82}" name="Vorname " dataDxfId="34"/>
    <tableColumn id="4" xr3:uid="{007C6BD4-0904-4C1B-B9B8-B468B3F06765}" name="Straße + HN" dataDxfId="33"/>
    <tableColumn id="5" xr3:uid="{F17751C6-4CC4-4BB6-ADC7-68EB3BE1105E}" name="PLZ" dataDxfId="32"/>
    <tableColumn id="6" xr3:uid="{69733A15-24DC-4F2D-9589-E0C2FFE5F8AA}" name="Ort" dataDxfId="31"/>
    <tableColumn id="7" xr3:uid="{3FDF4C64-0593-40BB-89F9-9BFDE6CB9848}" name="Tel.:" dataDxfId="30"/>
    <tableColumn id="8" xr3:uid="{74397CA1-C59D-4B62-A45E-18104E24B214}" name="Geb." dataDxfId="29"/>
    <tableColumn id="9" xr3:uid="{B766C4DB-21DB-46A2-9FC2-A0B4AEC415E1}" name="Versicherungsnummer" dataDxfId="28"/>
    <tableColumn id="10" xr3:uid="{30885C52-B675-4401-92A0-AB958A0C6CF1}" name="Krankenkasse" dataDxfId="27"/>
    <tableColumn id="18" xr3:uid="{E873E172-6873-4186-B41E-68C93E7542D5}" name="Kasse_Anschrift" dataDxfId="3">
      <calculatedColumnFormula>_xlfn.XLOOKUP(Tabelle1[[#This Row],[Krankenkasse]],Tabelle2[Kassenname],Tabelle2[Anschrift],"")</calculatedColumnFormula>
    </tableColumn>
    <tableColumn id="19" xr3:uid="{6D111372-6F1B-491D-B0EB-C36B8F779496}" name="IK Nummer" dataDxfId="2">
      <calculatedColumnFormula>_xlfn.XLOOKUP(Tabelle1[[#This Row],[Krankenkasse]],Tabelle2[Kassenname],Tabelle2[IK Nummer],"")</calculatedColumnFormula>
    </tableColumn>
    <tableColumn id="11" xr3:uid="{A2DEA98A-B070-4FF0-89E2-E16BC1F49694}" name="Mitarbeiter" dataDxfId="26"/>
    <tableColumn id="12" xr3:uid="{25C68CDE-57B9-4C6E-A705-EC06CAC85F76}" name="Gutstunden" dataDxfId="25"/>
    <tableColumn id="13" xr3:uid="{566B734D-4447-4D42-8841-C9CE6CBCFEDF}" name="Notiz" dataDxfId="24"/>
    <tableColumn id="14" xr3:uid="{0DBD5DF6-D629-4B97-9224-89D1C7C99206}" name="Status" dataDxfId="23"/>
    <tableColumn id="15" xr3:uid="{A1594050-DEFD-4BE0-BA01-D57EF7C3E30F}" name="Manuell" dataDxfId="22"/>
    <tableColumn id="16" xr3:uid="{C80822B9-76DB-409F-B8B1-8E0B6C6558F3}" name="Monatsstunden" dataDxfId="21"/>
    <tableColumn id="17" xr3:uid="{6226C585-2363-4A16-BA26-A93C074E2559}" name="40 Euro" dataDxfId="20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5F22F-CAA9-4574-8EAD-5A69C390581A}" name="Tabelle2" displayName="Tabelle2" ref="A1:C54" totalsRowShown="0" headerRowDxfId="17">
  <autoFilter ref="A1:C54" xr:uid="{9B95F22F-CAA9-4574-8EAD-5A69C390581A}"/>
  <tableColumns count="3">
    <tableColumn id="1" xr3:uid="{B1578184-0306-471C-B1D8-3F16180B7BFC}" name="Kassenname" dataDxfId="18"/>
    <tableColumn id="2" xr3:uid="{1EB7DC3B-0CC7-4828-8A45-E7B13589CBA5}" name="Anschrift" dataDxfId="1"/>
    <tableColumn id="3" xr3:uid="{777B409B-0F24-4D26-BEEA-56C3F6CD20DE}" name="IK Nummer" dataDxfId="0"/>
  </tableColumns>
  <tableStyleInfo name="Tabellenformat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FAF8F-EB82-4E9A-AB3A-BEE4D8AAF457}" name="Tabelle3" displayName="Tabelle3" ref="A1:L23" totalsRowShown="0" headerRowDxfId="4">
  <autoFilter ref="A1:L23" xr:uid="{6D2FAF8F-EB82-4E9A-AB3A-BEE4D8AAF457}"/>
  <tableColumns count="12">
    <tableColumn id="1" xr3:uid="{7C041E47-2BD1-4169-8293-C718BB81E4EA}" name="Mitarbeitenummer" dataDxfId="16"/>
    <tableColumn id="2" xr3:uid="{57CFE5FD-EC68-45F4-B282-11D59DE8EB98}" name="Name" dataDxfId="15"/>
    <tableColumn id="3" xr3:uid="{5E0AF7A7-05E5-401F-A9ED-11B2B803D8BC}" name="Vorname" dataDxfId="14"/>
    <tableColumn id="4" xr3:uid="{781DF972-61D9-413A-B127-08F97DB40088}" name="Straße" dataDxfId="13"/>
    <tableColumn id="5" xr3:uid="{E2EE379F-B1E5-4E12-8B33-7B7A62B3395D}" name="PLZ" dataDxfId="12"/>
    <tableColumn id="6" xr3:uid="{5FB12831-DD4B-46B9-A9E6-A24E27996990}" name="Ort" dataDxfId="11"/>
    <tableColumn id="7" xr3:uid="{E14E43FB-0D20-4A30-A920-8A0F317EEBC1}" name="Tel." dataDxfId="10"/>
    <tableColumn id="8" xr3:uid="{9BFEFF17-BBAE-4851-BF5A-D1914388B06A}" name="Anzahl Kunden" dataDxfId="9"/>
    <tableColumn id="9" xr3:uid="{8C660F87-D1BD-44C6-A827-09DEBE07A228}" name="Stunden Insgesamt" dataDxfId="8"/>
    <tableColumn id="10" xr3:uid="{9B0614D3-2090-458A-ADCC-848541B6F273}" name="Name komplett" dataDxfId="7"/>
    <tableColumn id="11" xr3:uid="{CE5601A0-D7BB-46B9-8232-AACAA1B44202}" name="Email" dataDxfId="6"/>
    <tableColumn id="12" xr3:uid="{5D9E7838-9FD0-4906-A044-A3CD457DA11C}" name="Notiz" dataDxfId="5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225F-4728-4107-84C3-A5C5A447BCB3}">
  <dimension ref="A1:S153"/>
  <sheetViews>
    <sheetView tabSelected="1" zoomScale="85" zoomScaleNormal="85" workbookViewId="0"/>
  </sheetViews>
  <sheetFormatPr baseColWidth="10" defaultRowHeight="15" x14ac:dyDescent="0.25"/>
  <cols>
    <col min="1" max="1" width="16" style="2" bestFit="1" customWidth="1"/>
    <col min="2" max="2" width="13.140625" style="2" bestFit="1" customWidth="1"/>
    <col min="3" max="3" width="16.42578125" style="2" bestFit="1" customWidth="1"/>
    <col min="4" max="4" width="23.42578125" style="2" bestFit="1" customWidth="1"/>
    <col min="5" max="5" width="8.5703125" style="2" bestFit="1" customWidth="1"/>
    <col min="6" max="6" width="21.28515625" style="2" bestFit="1" customWidth="1"/>
    <col min="7" max="7" width="21.5703125" style="2" bestFit="1" customWidth="1"/>
    <col min="8" max="8" width="16.140625" style="2" customWidth="1"/>
    <col min="9" max="9" width="26" style="2" bestFit="1" customWidth="1"/>
    <col min="10" max="10" width="24.85546875" style="2" bestFit="1" customWidth="1"/>
    <col min="11" max="11" width="36.7109375" style="2" bestFit="1" customWidth="1"/>
    <col min="12" max="12" width="24.85546875" style="2" customWidth="1"/>
    <col min="13" max="13" width="24.85546875" style="2" bestFit="1" customWidth="1"/>
    <col min="14" max="14" width="16.140625" style="2" bestFit="1" customWidth="1"/>
    <col min="15" max="15" width="14.140625" style="2" customWidth="1"/>
    <col min="16" max="16" width="14.42578125" style="2" customWidth="1"/>
    <col min="17" max="17" width="13" style="2" bestFit="1" customWidth="1"/>
    <col min="18" max="18" width="19.5703125" style="2" bestFit="1" customWidth="1"/>
    <col min="19" max="19" width="12" style="2" bestFit="1" customWidth="1"/>
    <col min="20" max="16384" width="11.42578125" style="2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935</v>
      </c>
      <c r="L1" s="5" t="s">
        <v>745</v>
      </c>
      <c r="M1" s="6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2">
        <v>1</v>
      </c>
      <c r="B2" s="2" t="s">
        <v>17</v>
      </c>
      <c r="C2" s="2" t="s">
        <v>18</v>
      </c>
      <c r="D2" s="2" t="s">
        <v>19</v>
      </c>
      <c r="E2" s="2">
        <v>35325</v>
      </c>
      <c r="F2" s="2" t="s">
        <v>20</v>
      </c>
      <c r="G2" s="2" t="s">
        <v>21</v>
      </c>
      <c r="H2" s="3">
        <v>22242</v>
      </c>
      <c r="J2" s="2" t="s">
        <v>22</v>
      </c>
      <c r="K2" s="2" t="str">
        <f>_xlfn.XLOOKUP(Tabelle1[[#This Row],[Krankenkasse]],Tabelle2[Kassenname],Tabelle2[Anschrift],"")</f>
        <v/>
      </c>
      <c r="L2" s="2" t="str">
        <f>_xlfn.XLOOKUP(Tabelle1[[#This Row],[Krankenkasse]],Tabelle2[Kassenname],Tabelle2[IK Nummer],"")</f>
        <v/>
      </c>
      <c r="M2" s="2" t="s">
        <v>23</v>
      </c>
      <c r="P2" s="4" t="s">
        <v>24</v>
      </c>
      <c r="Q2" s="4" t="s">
        <v>25</v>
      </c>
      <c r="R2" s="4">
        <v>3.5</v>
      </c>
      <c r="S2" s="4"/>
    </row>
    <row r="3" spans="1:19" x14ac:dyDescent="0.25">
      <c r="A3" s="2">
        <v>2</v>
      </c>
      <c r="B3" s="2" t="s">
        <v>26</v>
      </c>
      <c r="C3" s="2" t="s">
        <v>27</v>
      </c>
      <c r="D3" s="2" t="s">
        <v>28</v>
      </c>
      <c r="E3" s="2">
        <v>35466</v>
      </c>
      <c r="F3" s="2" t="s">
        <v>29</v>
      </c>
      <c r="G3" s="2" t="s">
        <v>30</v>
      </c>
      <c r="H3" s="3">
        <v>15320</v>
      </c>
      <c r="I3" s="2" t="s">
        <v>31</v>
      </c>
      <c r="J3" s="2" t="s">
        <v>32</v>
      </c>
      <c r="K3" s="2" t="str">
        <f>_xlfn.XLOOKUP(Tabelle1[[#This Row],[Krankenkasse]],Tabelle2[Kassenname],Tabelle2[Anschrift],"")</f>
        <v/>
      </c>
      <c r="L3" s="2" t="str">
        <f>_xlfn.XLOOKUP(Tabelle1[[#This Row],[Krankenkasse]],Tabelle2[Kassenname],Tabelle2[IK Nummer],"")</f>
        <v/>
      </c>
      <c r="M3" s="2" t="s">
        <v>33</v>
      </c>
      <c r="P3" s="4" t="s">
        <v>24</v>
      </c>
      <c r="Q3" s="4" t="s">
        <v>25</v>
      </c>
      <c r="R3" s="4"/>
      <c r="S3" s="4"/>
    </row>
    <row r="4" spans="1:19" x14ac:dyDescent="0.25">
      <c r="A4" s="2">
        <v>3</v>
      </c>
      <c r="B4" s="2" t="s">
        <v>34</v>
      </c>
      <c r="C4" s="2" t="s">
        <v>35</v>
      </c>
      <c r="D4" s="2" t="s">
        <v>36</v>
      </c>
      <c r="E4" s="2">
        <v>35305</v>
      </c>
      <c r="F4" s="2" t="s">
        <v>37</v>
      </c>
      <c r="G4" s="2" t="s">
        <v>38</v>
      </c>
      <c r="H4" s="3">
        <v>15196</v>
      </c>
      <c r="I4" s="2" t="s">
        <v>39</v>
      </c>
      <c r="J4" s="2" t="s">
        <v>40</v>
      </c>
      <c r="K4" s="2" t="str">
        <f>_xlfn.XLOOKUP(Tabelle1[[#This Row],[Krankenkasse]],Tabelle2[Kassenname],Tabelle2[Anschrift],"")</f>
        <v>Franklinstr. 54, 60486 Frankfurt am Main</v>
      </c>
      <c r="L4" s="2" t="str">
        <f>_xlfn.XLOOKUP(Tabelle1[[#This Row],[Krankenkasse]],Tabelle2[Kassenname],Tabelle2[IK Nummer],"")</f>
        <v>109 938 503</v>
      </c>
      <c r="M4" s="2" t="s">
        <v>41</v>
      </c>
      <c r="P4" s="4" t="s">
        <v>24</v>
      </c>
      <c r="Q4" s="4" t="s">
        <v>25</v>
      </c>
      <c r="R4" s="4">
        <v>3.5</v>
      </c>
      <c r="S4" s="4"/>
    </row>
    <row r="5" spans="1:19" x14ac:dyDescent="0.25">
      <c r="A5" s="2">
        <v>4</v>
      </c>
      <c r="B5" s="2" t="s">
        <v>42</v>
      </c>
      <c r="C5" s="2" t="s">
        <v>43</v>
      </c>
      <c r="D5" s="2" t="s">
        <v>44</v>
      </c>
      <c r="E5" s="2">
        <v>35325</v>
      </c>
      <c r="F5" s="2" t="s">
        <v>20</v>
      </c>
      <c r="G5" s="2" t="s">
        <v>45</v>
      </c>
      <c r="H5" s="3">
        <v>17742</v>
      </c>
      <c r="I5" s="2" t="s">
        <v>46</v>
      </c>
      <c r="J5" s="2" t="s">
        <v>47</v>
      </c>
      <c r="K5" s="2" t="str">
        <f>_xlfn.XLOOKUP(Tabelle1[[#This Row],[Krankenkasse]],Tabelle2[Kassenname],Tabelle2[Anschrift],"")</f>
        <v/>
      </c>
      <c r="L5" s="2" t="str">
        <f>_xlfn.XLOOKUP(Tabelle1[[#This Row],[Krankenkasse]],Tabelle2[Kassenname],Tabelle2[IK Nummer],"")</f>
        <v/>
      </c>
      <c r="M5" s="2" t="s">
        <v>41</v>
      </c>
      <c r="P5" s="4" t="s">
        <v>24</v>
      </c>
      <c r="Q5" s="4" t="s">
        <v>25</v>
      </c>
      <c r="R5" s="4">
        <v>3.5</v>
      </c>
      <c r="S5" s="4"/>
    </row>
    <row r="6" spans="1:19" x14ac:dyDescent="0.25">
      <c r="A6" s="2">
        <v>5</v>
      </c>
      <c r="B6" s="2" t="s">
        <v>48</v>
      </c>
      <c r="C6" s="2" t="s">
        <v>49</v>
      </c>
      <c r="D6" s="2" t="s">
        <v>50</v>
      </c>
      <c r="E6" s="2">
        <v>35325</v>
      </c>
      <c r="F6" s="2" t="s">
        <v>20</v>
      </c>
      <c r="G6" s="2" t="s">
        <v>51</v>
      </c>
      <c r="H6" s="3">
        <v>41262</v>
      </c>
      <c r="I6" s="2" t="s">
        <v>52</v>
      </c>
      <c r="J6" s="2" t="s">
        <v>53</v>
      </c>
      <c r="K6" s="2" t="str">
        <f>_xlfn.XLOOKUP(Tabelle1[[#This Row],[Krankenkasse]],Tabelle2[Kassenname],Tabelle2[Anschrift],"")</f>
        <v/>
      </c>
      <c r="L6" s="2" t="str">
        <f>_xlfn.XLOOKUP(Tabelle1[[#This Row],[Krankenkasse]],Tabelle2[Kassenname],Tabelle2[IK Nummer],"")</f>
        <v/>
      </c>
      <c r="M6" s="2" t="s">
        <v>41</v>
      </c>
      <c r="P6" s="4" t="s">
        <v>24</v>
      </c>
      <c r="Q6" s="4" t="s">
        <v>25</v>
      </c>
      <c r="R6" s="4">
        <v>3.5</v>
      </c>
      <c r="S6" s="4" t="s">
        <v>54</v>
      </c>
    </row>
    <row r="7" spans="1:19" x14ac:dyDescent="0.25">
      <c r="A7" s="2">
        <v>6</v>
      </c>
      <c r="B7" s="2" t="s">
        <v>55</v>
      </c>
      <c r="C7" s="2" t="s">
        <v>56</v>
      </c>
      <c r="D7" s="2" t="s">
        <v>57</v>
      </c>
      <c r="E7" s="2">
        <v>35466</v>
      </c>
      <c r="F7" s="2" t="s">
        <v>58</v>
      </c>
      <c r="G7" s="2" t="s">
        <v>59</v>
      </c>
      <c r="H7" s="3">
        <v>16174</v>
      </c>
      <c r="I7" s="2" t="s">
        <v>60</v>
      </c>
      <c r="J7" s="2" t="s">
        <v>32</v>
      </c>
      <c r="K7" s="2" t="str">
        <f>_xlfn.XLOOKUP(Tabelle1[[#This Row],[Krankenkasse]],Tabelle2[Kassenname],Tabelle2[Anschrift],"")</f>
        <v/>
      </c>
      <c r="L7" s="2" t="str">
        <f>_xlfn.XLOOKUP(Tabelle1[[#This Row],[Krankenkasse]],Tabelle2[Kassenname],Tabelle2[IK Nummer],"")</f>
        <v/>
      </c>
      <c r="M7" s="2" t="s">
        <v>33</v>
      </c>
      <c r="P7" s="4" t="s">
        <v>24</v>
      </c>
      <c r="Q7" s="4" t="s">
        <v>25</v>
      </c>
      <c r="R7" s="4">
        <v>3.5</v>
      </c>
      <c r="S7" s="4"/>
    </row>
    <row r="8" spans="1:19" x14ac:dyDescent="0.25">
      <c r="A8" s="2">
        <v>7</v>
      </c>
      <c r="B8" s="2" t="s">
        <v>55</v>
      </c>
      <c r="C8" s="2" t="s">
        <v>61</v>
      </c>
      <c r="D8" s="2" t="s">
        <v>57</v>
      </c>
      <c r="E8" s="2">
        <v>35466</v>
      </c>
      <c r="F8" s="2" t="s">
        <v>58</v>
      </c>
      <c r="G8" s="2" t="s">
        <v>59</v>
      </c>
      <c r="H8" s="3">
        <v>17105</v>
      </c>
      <c r="I8" s="2" t="s">
        <v>62</v>
      </c>
      <c r="J8" s="2" t="s">
        <v>32</v>
      </c>
      <c r="K8" s="2" t="str">
        <f>_xlfn.XLOOKUP(Tabelle1[[#This Row],[Krankenkasse]],Tabelle2[Kassenname],Tabelle2[Anschrift],"")</f>
        <v/>
      </c>
      <c r="L8" s="2" t="str">
        <f>_xlfn.XLOOKUP(Tabelle1[[#This Row],[Krankenkasse]],Tabelle2[Kassenname],Tabelle2[IK Nummer],"")</f>
        <v/>
      </c>
      <c r="M8" s="2" t="s">
        <v>33</v>
      </c>
      <c r="P8" s="4" t="s">
        <v>24</v>
      </c>
      <c r="Q8" s="4" t="s">
        <v>25</v>
      </c>
      <c r="R8" s="4">
        <v>3.5</v>
      </c>
      <c r="S8" s="4"/>
    </row>
    <row r="9" spans="1:19" x14ac:dyDescent="0.25">
      <c r="A9" s="2">
        <v>8</v>
      </c>
      <c r="B9" s="2" t="s">
        <v>63</v>
      </c>
      <c r="C9" s="2" t="s">
        <v>64</v>
      </c>
      <c r="D9" s="2" t="s">
        <v>65</v>
      </c>
      <c r="E9" s="2">
        <v>35435</v>
      </c>
      <c r="F9" s="2" t="s">
        <v>66</v>
      </c>
      <c r="G9" s="2" t="s">
        <v>67</v>
      </c>
      <c r="H9" s="3">
        <v>12957</v>
      </c>
      <c r="I9" s="2" t="s">
        <v>68</v>
      </c>
      <c r="J9" s="2" t="s">
        <v>32</v>
      </c>
      <c r="K9" s="2" t="str">
        <f>_xlfn.XLOOKUP(Tabelle1[[#This Row],[Krankenkasse]],Tabelle2[Kassenname],Tabelle2[Anschrift],"")</f>
        <v/>
      </c>
      <c r="L9" s="2" t="str">
        <f>_xlfn.XLOOKUP(Tabelle1[[#This Row],[Krankenkasse]],Tabelle2[Kassenname],Tabelle2[IK Nummer],"")</f>
        <v/>
      </c>
      <c r="M9" s="2" t="s">
        <v>69</v>
      </c>
      <c r="P9" s="4" t="s">
        <v>24</v>
      </c>
      <c r="Q9" s="4" t="s">
        <v>25</v>
      </c>
      <c r="R9" s="4">
        <v>3.5</v>
      </c>
      <c r="S9" s="4"/>
    </row>
    <row r="10" spans="1:19" x14ac:dyDescent="0.25">
      <c r="A10" s="2">
        <v>9</v>
      </c>
      <c r="B10" s="2" t="s">
        <v>70</v>
      </c>
      <c r="C10" s="2" t="s">
        <v>71</v>
      </c>
      <c r="D10" s="2" t="s">
        <v>72</v>
      </c>
      <c r="E10" s="2">
        <v>35325</v>
      </c>
      <c r="F10" s="2" t="s">
        <v>20</v>
      </c>
      <c r="G10" s="2" t="s">
        <v>73</v>
      </c>
      <c r="H10" s="3">
        <v>18047</v>
      </c>
      <c r="I10" s="2" t="s">
        <v>74</v>
      </c>
      <c r="J10" s="2" t="s">
        <v>75</v>
      </c>
      <c r="K10" s="2" t="str">
        <f>_xlfn.XLOOKUP(Tabelle1[[#This Row],[Krankenkasse]],Tabelle2[Kassenname],Tabelle2[Anschrift],"")</f>
        <v>30125 Hannover</v>
      </c>
      <c r="L10" s="2" t="str">
        <f>_xlfn.XLOOKUP(Tabelle1[[#This Row],[Krankenkasse]],Tabelle2[Kassenname],Tabelle2[IK Nummer],"")</f>
        <v>182 171 012</v>
      </c>
      <c r="M10" s="2" t="s">
        <v>33</v>
      </c>
      <c r="P10" s="4" t="s">
        <v>24</v>
      </c>
      <c r="Q10" s="4" t="s">
        <v>25</v>
      </c>
      <c r="R10" s="4">
        <v>3.5</v>
      </c>
      <c r="S10" s="4"/>
    </row>
    <row r="11" spans="1:19" x14ac:dyDescent="0.25">
      <c r="A11" s="2">
        <v>10</v>
      </c>
      <c r="B11" s="2" t="s">
        <v>76</v>
      </c>
      <c r="C11" s="2" t="s">
        <v>77</v>
      </c>
      <c r="D11" s="2" t="s">
        <v>50</v>
      </c>
      <c r="E11" s="2">
        <v>35325</v>
      </c>
      <c r="F11" s="2" t="s">
        <v>20</v>
      </c>
      <c r="G11" s="2" t="s">
        <v>78</v>
      </c>
      <c r="H11" s="3">
        <v>33337</v>
      </c>
      <c r="I11" s="2" t="s">
        <v>79</v>
      </c>
      <c r="J11" s="2" t="s">
        <v>80</v>
      </c>
      <c r="K11" s="2" t="str">
        <f>_xlfn.XLOOKUP(Tabelle1[[#This Row],[Krankenkasse]],Tabelle2[Kassenname],Tabelle2[Anschrift],"")</f>
        <v>04063 Leipzig</v>
      </c>
      <c r="L11" s="2" t="str">
        <f>_xlfn.XLOOKUP(Tabelle1[[#This Row],[Krankenkasse]],Tabelle2[Kassenname],Tabelle2[IK Nummer],"")</f>
        <v>187 202 793</v>
      </c>
      <c r="M11" s="2" t="s">
        <v>41</v>
      </c>
      <c r="P11" s="4" t="s">
        <v>24</v>
      </c>
      <c r="Q11" s="4" t="s">
        <v>25</v>
      </c>
      <c r="R11" s="4">
        <v>3.5</v>
      </c>
      <c r="S11" s="4" t="s">
        <v>54</v>
      </c>
    </row>
    <row r="12" spans="1:19" x14ac:dyDescent="0.25">
      <c r="A12" s="2">
        <v>11</v>
      </c>
      <c r="B12" s="2" t="s">
        <v>81</v>
      </c>
      <c r="C12" s="2" t="s">
        <v>82</v>
      </c>
      <c r="D12" s="2" t="s">
        <v>83</v>
      </c>
      <c r="E12" s="2">
        <v>35035</v>
      </c>
      <c r="F12" s="2" t="s">
        <v>84</v>
      </c>
      <c r="G12" s="2" t="s">
        <v>85</v>
      </c>
      <c r="H12" s="3">
        <v>19537</v>
      </c>
      <c r="I12" s="2" t="s">
        <v>86</v>
      </c>
      <c r="J12" s="2" t="s">
        <v>47</v>
      </c>
      <c r="K12" s="2" t="str">
        <f>_xlfn.XLOOKUP(Tabelle1[[#This Row],[Krankenkasse]],Tabelle2[Kassenname],Tabelle2[Anschrift],"")</f>
        <v/>
      </c>
      <c r="L12" s="2" t="str">
        <f>_xlfn.XLOOKUP(Tabelle1[[#This Row],[Krankenkasse]],Tabelle2[Kassenname],Tabelle2[IK Nummer],"")</f>
        <v/>
      </c>
      <c r="M12" s="2" t="s">
        <v>33</v>
      </c>
      <c r="P12" s="4" t="s">
        <v>24</v>
      </c>
      <c r="Q12" s="4" t="s">
        <v>25</v>
      </c>
      <c r="R12" s="4">
        <v>3.5</v>
      </c>
      <c r="S12" s="4"/>
    </row>
    <row r="13" spans="1:19" x14ac:dyDescent="0.25">
      <c r="A13" s="2">
        <v>12</v>
      </c>
      <c r="B13" s="2" t="s">
        <v>87</v>
      </c>
      <c r="C13" s="2" t="s">
        <v>56</v>
      </c>
      <c r="D13" s="2" t="s">
        <v>88</v>
      </c>
      <c r="E13" s="2">
        <v>35447</v>
      </c>
      <c r="F13" s="2" t="s">
        <v>89</v>
      </c>
      <c r="G13" s="2" t="s">
        <v>90</v>
      </c>
      <c r="H13" s="3">
        <v>18040</v>
      </c>
      <c r="I13" s="2" t="s">
        <v>91</v>
      </c>
      <c r="J13" s="2" t="s">
        <v>92</v>
      </c>
      <c r="K13" s="2" t="str">
        <f>_xlfn.XLOOKUP(Tabelle1[[#This Row],[Krankenkasse]],Tabelle2[Kassenname],Tabelle2[Anschrift],"")</f>
        <v/>
      </c>
      <c r="L13" s="2" t="str">
        <f>_xlfn.XLOOKUP(Tabelle1[[#This Row],[Krankenkasse]],Tabelle2[Kassenname],Tabelle2[IK Nummer],"")</f>
        <v/>
      </c>
      <c r="M13" s="2" t="s">
        <v>33</v>
      </c>
      <c r="P13" s="4" t="s">
        <v>24</v>
      </c>
      <c r="Q13" s="4" t="s">
        <v>25</v>
      </c>
      <c r="R13" s="4">
        <v>3.5</v>
      </c>
      <c r="S13" s="4"/>
    </row>
    <row r="14" spans="1:19" x14ac:dyDescent="0.25">
      <c r="A14" s="2">
        <v>13</v>
      </c>
      <c r="B14" s="2" t="s">
        <v>93</v>
      </c>
      <c r="C14" s="2" t="s">
        <v>94</v>
      </c>
      <c r="D14" s="2" t="s">
        <v>72</v>
      </c>
      <c r="E14" s="2">
        <v>35325</v>
      </c>
      <c r="F14" s="2" t="s">
        <v>20</v>
      </c>
      <c r="G14" s="2" t="s">
        <v>95</v>
      </c>
      <c r="H14" s="3">
        <v>38228</v>
      </c>
      <c r="I14" s="2" t="s">
        <v>96</v>
      </c>
      <c r="J14" s="2" t="s">
        <v>75</v>
      </c>
      <c r="K14" s="2" t="str">
        <f>_xlfn.XLOOKUP(Tabelle1[[#This Row],[Krankenkasse]],Tabelle2[Kassenname],Tabelle2[Anschrift],"")</f>
        <v>30125 Hannover</v>
      </c>
      <c r="L14" s="2" t="str">
        <f>_xlfn.XLOOKUP(Tabelle1[[#This Row],[Krankenkasse]],Tabelle2[Kassenname],Tabelle2[IK Nummer],"")</f>
        <v>182 171 012</v>
      </c>
      <c r="M14" s="2" t="s">
        <v>97</v>
      </c>
      <c r="O14" s="2" t="s">
        <v>98</v>
      </c>
      <c r="P14" s="4" t="s">
        <v>24</v>
      </c>
      <c r="Q14" s="4" t="s">
        <v>25</v>
      </c>
      <c r="R14" s="4">
        <v>3.5</v>
      </c>
      <c r="S14" s="4"/>
    </row>
    <row r="15" spans="1:19" x14ac:dyDescent="0.25">
      <c r="A15" s="2">
        <v>14</v>
      </c>
      <c r="B15" s="2" t="s">
        <v>99</v>
      </c>
      <c r="C15" s="2" t="s">
        <v>100</v>
      </c>
      <c r="D15" s="2" t="s">
        <v>101</v>
      </c>
      <c r="E15" s="2">
        <v>35423</v>
      </c>
      <c r="F15" s="2" t="s">
        <v>102</v>
      </c>
      <c r="G15" s="2" t="s">
        <v>103</v>
      </c>
      <c r="H15" s="3">
        <v>16876</v>
      </c>
      <c r="I15" s="2" t="s">
        <v>104</v>
      </c>
      <c r="J15" s="2" t="s">
        <v>47</v>
      </c>
      <c r="K15" s="2" t="str">
        <f>_xlfn.XLOOKUP(Tabelle1[[#This Row],[Krankenkasse]],Tabelle2[Kassenname],Tabelle2[Anschrift],"")</f>
        <v/>
      </c>
      <c r="L15" s="2" t="str">
        <f>_xlfn.XLOOKUP(Tabelle1[[#This Row],[Krankenkasse]],Tabelle2[Kassenname],Tabelle2[IK Nummer],"")</f>
        <v/>
      </c>
      <c r="M15" s="2" t="s">
        <v>105</v>
      </c>
      <c r="P15" s="4" t="s">
        <v>24</v>
      </c>
      <c r="Q15" s="4" t="s">
        <v>25</v>
      </c>
      <c r="R15" s="4">
        <v>3.5</v>
      </c>
      <c r="S15" s="4"/>
    </row>
    <row r="16" spans="1:19" x14ac:dyDescent="0.25">
      <c r="A16" s="2">
        <v>15</v>
      </c>
      <c r="B16" s="2" t="s">
        <v>106</v>
      </c>
      <c r="C16" s="2" t="s">
        <v>107</v>
      </c>
      <c r="D16" s="2" t="s">
        <v>108</v>
      </c>
      <c r="E16" s="2">
        <v>35305</v>
      </c>
      <c r="F16" s="2" t="s">
        <v>37</v>
      </c>
      <c r="G16" s="2" t="s">
        <v>109</v>
      </c>
      <c r="H16" s="3">
        <v>22268</v>
      </c>
      <c r="I16" s="2" t="s">
        <v>110</v>
      </c>
      <c r="J16" s="2" t="s">
        <v>47</v>
      </c>
      <c r="K16" s="2" t="str">
        <f>_xlfn.XLOOKUP(Tabelle1[[#This Row],[Krankenkasse]],Tabelle2[Kassenname],Tabelle2[Anschrift],"")</f>
        <v/>
      </c>
      <c r="L16" s="2" t="str">
        <f>_xlfn.XLOOKUP(Tabelle1[[#This Row],[Krankenkasse]],Tabelle2[Kassenname],Tabelle2[IK Nummer],"")</f>
        <v/>
      </c>
      <c r="M16" s="2" t="s">
        <v>105</v>
      </c>
      <c r="P16" s="4" t="s">
        <v>24</v>
      </c>
      <c r="Q16" s="4" t="s">
        <v>25</v>
      </c>
      <c r="R16" s="4">
        <v>3.5</v>
      </c>
      <c r="S16" s="4"/>
    </row>
    <row r="17" spans="1:19" x14ac:dyDescent="0.25">
      <c r="A17" s="2">
        <v>16</v>
      </c>
      <c r="B17" s="2" t="s">
        <v>111</v>
      </c>
      <c r="C17" s="2" t="s">
        <v>112</v>
      </c>
      <c r="D17" s="2" t="s">
        <v>113</v>
      </c>
      <c r="E17" s="2">
        <v>35460</v>
      </c>
      <c r="F17" s="2" t="s">
        <v>114</v>
      </c>
      <c r="G17" s="2" t="s">
        <v>115</v>
      </c>
      <c r="H17" s="3">
        <v>15961</v>
      </c>
      <c r="I17" s="2" t="s">
        <v>116</v>
      </c>
      <c r="J17" s="2" t="s">
        <v>22</v>
      </c>
      <c r="K17" s="2" t="str">
        <f>_xlfn.XLOOKUP(Tabelle1[[#This Row],[Krankenkasse]],Tabelle2[Kassenname],Tabelle2[Anschrift],"")</f>
        <v/>
      </c>
      <c r="L17" s="2" t="str">
        <f>_xlfn.XLOOKUP(Tabelle1[[#This Row],[Krankenkasse]],Tabelle2[Kassenname],Tabelle2[IK Nummer],"")</f>
        <v/>
      </c>
      <c r="M17" s="2" t="s">
        <v>105</v>
      </c>
      <c r="P17" s="4" t="s">
        <v>24</v>
      </c>
      <c r="Q17" s="4" t="s">
        <v>25</v>
      </c>
      <c r="R17" s="4">
        <v>3.5</v>
      </c>
      <c r="S17" s="4" t="s">
        <v>54</v>
      </c>
    </row>
    <row r="18" spans="1:19" x14ac:dyDescent="0.25">
      <c r="A18" s="2">
        <v>17</v>
      </c>
      <c r="B18" s="2" t="s">
        <v>117</v>
      </c>
      <c r="C18" s="2" t="s">
        <v>118</v>
      </c>
      <c r="D18" s="2" t="s">
        <v>119</v>
      </c>
      <c r="E18" s="2">
        <v>35447</v>
      </c>
      <c r="F18" s="2" t="s">
        <v>120</v>
      </c>
      <c r="G18" s="2" t="s">
        <v>121</v>
      </c>
      <c r="H18" s="3">
        <v>15150</v>
      </c>
      <c r="I18" s="2" t="s">
        <v>122</v>
      </c>
      <c r="J18" s="2" t="s">
        <v>32</v>
      </c>
      <c r="K18" s="2" t="str">
        <f>_xlfn.XLOOKUP(Tabelle1[[#This Row],[Krankenkasse]],Tabelle2[Kassenname],Tabelle2[Anschrift],"")</f>
        <v/>
      </c>
      <c r="L18" s="2" t="str">
        <f>_xlfn.XLOOKUP(Tabelle1[[#This Row],[Krankenkasse]],Tabelle2[Kassenname],Tabelle2[IK Nummer],"")</f>
        <v/>
      </c>
      <c r="M18" s="2" t="s">
        <v>33</v>
      </c>
      <c r="P18" s="4" t="s">
        <v>24</v>
      </c>
      <c r="Q18" s="4" t="s">
        <v>25</v>
      </c>
      <c r="R18" s="4">
        <v>3.5</v>
      </c>
      <c r="S18" s="4"/>
    </row>
    <row r="19" spans="1:19" x14ac:dyDescent="0.25">
      <c r="A19" s="2">
        <v>18</v>
      </c>
      <c r="B19" s="2" t="s">
        <v>117</v>
      </c>
      <c r="C19" s="2" t="s">
        <v>123</v>
      </c>
      <c r="D19" s="2" t="s">
        <v>119</v>
      </c>
      <c r="E19" s="2">
        <v>35447</v>
      </c>
      <c r="F19" s="2" t="s">
        <v>120</v>
      </c>
      <c r="G19" s="2" t="s">
        <v>121</v>
      </c>
      <c r="H19" s="3">
        <v>16252</v>
      </c>
      <c r="I19" s="2" t="s">
        <v>124</v>
      </c>
      <c r="J19" s="2" t="s">
        <v>47</v>
      </c>
      <c r="K19" s="2" t="str">
        <f>_xlfn.XLOOKUP(Tabelle1[[#This Row],[Krankenkasse]],Tabelle2[Kassenname],Tabelle2[Anschrift],"")</f>
        <v/>
      </c>
      <c r="L19" s="2" t="str">
        <f>_xlfn.XLOOKUP(Tabelle1[[#This Row],[Krankenkasse]],Tabelle2[Kassenname],Tabelle2[IK Nummer],"")</f>
        <v/>
      </c>
      <c r="M19" s="2" t="s">
        <v>33</v>
      </c>
      <c r="P19" s="4" t="s">
        <v>24</v>
      </c>
      <c r="Q19" s="4" t="s">
        <v>25</v>
      </c>
      <c r="R19" s="4">
        <v>3.5</v>
      </c>
      <c r="S19" s="4"/>
    </row>
    <row r="20" spans="1:19" x14ac:dyDescent="0.25">
      <c r="A20" s="2">
        <v>19</v>
      </c>
      <c r="B20" s="2" t="s">
        <v>125</v>
      </c>
      <c r="C20" s="2" t="s">
        <v>126</v>
      </c>
      <c r="D20" s="2" t="s">
        <v>127</v>
      </c>
      <c r="E20" s="2">
        <v>35390</v>
      </c>
      <c r="F20" s="2" t="s">
        <v>128</v>
      </c>
      <c r="G20" s="2" t="s">
        <v>129</v>
      </c>
      <c r="H20" s="3">
        <v>15018</v>
      </c>
      <c r="I20" s="2" t="s">
        <v>130</v>
      </c>
      <c r="J20" s="2" t="s">
        <v>131</v>
      </c>
      <c r="K20" s="2" t="str">
        <f>_xlfn.XLOOKUP(Tabelle1[[#This Row],[Krankenkasse]],Tabelle2[Kassenname],Tabelle2[Anschrift],"")</f>
        <v/>
      </c>
      <c r="L20" s="2" t="str">
        <f>_xlfn.XLOOKUP(Tabelle1[[#This Row],[Krankenkasse]],Tabelle2[Kassenname],Tabelle2[IK Nummer],"")</f>
        <v/>
      </c>
      <c r="M20" s="2" t="s">
        <v>105</v>
      </c>
      <c r="P20" s="4" t="s">
        <v>24</v>
      </c>
      <c r="Q20" s="4" t="s">
        <v>25</v>
      </c>
      <c r="R20" s="4">
        <v>3.5</v>
      </c>
      <c r="S20" s="4"/>
    </row>
    <row r="21" spans="1:19" x14ac:dyDescent="0.25">
      <c r="A21" s="2">
        <v>20</v>
      </c>
      <c r="B21" s="2" t="s">
        <v>132</v>
      </c>
      <c r="C21" s="2" t="s">
        <v>133</v>
      </c>
      <c r="D21" s="2" t="s">
        <v>134</v>
      </c>
      <c r="E21" s="2">
        <v>35305</v>
      </c>
      <c r="F21" s="2" t="s">
        <v>37</v>
      </c>
      <c r="G21" s="2" t="s">
        <v>135</v>
      </c>
      <c r="H21" s="3">
        <v>13469</v>
      </c>
      <c r="I21" s="2" t="s">
        <v>136</v>
      </c>
      <c r="J21" s="2" t="s">
        <v>47</v>
      </c>
      <c r="K21" s="2" t="str">
        <f>_xlfn.XLOOKUP(Tabelle1[[#This Row],[Krankenkasse]],Tabelle2[Kassenname],Tabelle2[Anschrift],"")</f>
        <v/>
      </c>
      <c r="L21" s="2" t="str">
        <f>_xlfn.XLOOKUP(Tabelle1[[#This Row],[Krankenkasse]],Tabelle2[Kassenname],Tabelle2[IK Nummer],"")</f>
        <v/>
      </c>
      <c r="M21" s="2" t="s">
        <v>105</v>
      </c>
      <c r="P21" s="4" t="s">
        <v>24</v>
      </c>
      <c r="Q21" s="4" t="s">
        <v>25</v>
      </c>
      <c r="R21" s="4">
        <v>3.5</v>
      </c>
      <c r="S21" s="4"/>
    </row>
    <row r="22" spans="1:19" x14ac:dyDescent="0.25">
      <c r="A22" s="2">
        <v>21</v>
      </c>
      <c r="B22" s="2" t="s">
        <v>137</v>
      </c>
      <c r="C22" s="2" t="s">
        <v>138</v>
      </c>
      <c r="D22" s="2" t="s">
        <v>139</v>
      </c>
      <c r="E22" s="2">
        <v>35418</v>
      </c>
      <c r="F22" s="2" t="s">
        <v>140</v>
      </c>
      <c r="G22" s="2" t="s">
        <v>141</v>
      </c>
      <c r="H22" s="3">
        <v>11329</v>
      </c>
      <c r="I22" s="2" t="s">
        <v>142</v>
      </c>
      <c r="J22" s="2" t="s">
        <v>143</v>
      </c>
      <c r="K22" s="2" t="str">
        <f>_xlfn.XLOOKUP(Tabelle1[[#This Row],[Krankenkasse]],Tabelle2[Kassenname],Tabelle2[Anschrift],"")</f>
        <v/>
      </c>
      <c r="L22" s="2" t="str">
        <f>_xlfn.XLOOKUP(Tabelle1[[#This Row],[Krankenkasse]],Tabelle2[Kassenname],Tabelle2[IK Nummer],"")</f>
        <v/>
      </c>
      <c r="M22" s="2" t="s">
        <v>23</v>
      </c>
      <c r="P22" s="4" t="s">
        <v>24</v>
      </c>
      <c r="Q22" s="4" t="s">
        <v>25</v>
      </c>
      <c r="R22" s="4">
        <v>3.5</v>
      </c>
      <c r="S22" s="4"/>
    </row>
    <row r="23" spans="1:19" x14ac:dyDescent="0.25">
      <c r="A23" s="2">
        <v>22</v>
      </c>
      <c r="B23" s="2" t="s">
        <v>137</v>
      </c>
      <c r="C23" s="2" t="s">
        <v>144</v>
      </c>
      <c r="D23" s="2" t="s">
        <v>139</v>
      </c>
      <c r="E23" s="2">
        <v>35418</v>
      </c>
      <c r="F23" s="2" t="s">
        <v>140</v>
      </c>
      <c r="G23" s="2" t="s">
        <v>141</v>
      </c>
      <c r="H23" s="3">
        <v>12574</v>
      </c>
      <c r="I23" s="2" t="s">
        <v>145</v>
      </c>
      <c r="J23" s="2" t="s">
        <v>143</v>
      </c>
      <c r="K23" s="2" t="str">
        <f>_xlfn.XLOOKUP(Tabelle1[[#This Row],[Krankenkasse]],Tabelle2[Kassenname],Tabelle2[Anschrift],"")</f>
        <v/>
      </c>
      <c r="L23" s="2" t="str">
        <f>_xlfn.XLOOKUP(Tabelle1[[#This Row],[Krankenkasse]],Tabelle2[Kassenname],Tabelle2[IK Nummer],"")</f>
        <v/>
      </c>
      <c r="M23" s="2" t="s">
        <v>23</v>
      </c>
      <c r="P23" s="4" t="s">
        <v>24</v>
      </c>
      <c r="Q23" s="4" t="s">
        <v>25</v>
      </c>
      <c r="R23" s="4">
        <v>3.5</v>
      </c>
      <c r="S23" s="4"/>
    </row>
    <row r="24" spans="1:19" x14ac:dyDescent="0.25">
      <c r="A24" s="2">
        <v>23</v>
      </c>
      <c r="B24" s="2" t="s">
        <v>146</v>
      </c>
      <c r="C24" s="2" t="s">
        <v>147</v>
      </c>
      <c r="D24" s="2" t="s">
        <v>148</v>
      </c>
      <c r="E24" s="2">
        <v>35325</v>
      </c>
      <c r="F24" s="2" t="s">
        <v>20</v>
      </c>
      <c r="G24" s="2" t="s">
        <v>149</v>
      </c>
      <c r="H24" s="3">
        <v>18034</v>
      </c>
      <c r="J24" s="2" t="s">
        <v>131</v>
      </c>
      <c r="K24" s="2" t="str">
        <f>_xlfn.XLOOKUP(Tabelle1[[#This Row],[Krankenkasse]],Tabelle2[Kassenname],Tabelle2[Anschrift],"")</f>
        <v/>
      </c>
      <c r="L24" s="2" t="str">
        <f>_xlfn.XLOOKUP(Tabelle1[[#This Row],[Krankenkasse]],Tabelle2[Kassenname],Tabelle2[IK Nummer],"")</f>
        <v/>
      </c>
      <c r="M24" s="2" t="s">
        <v>33</v>
      </c>
      <c r="P24" s="4" t="s">
        <v>24</v>
      </c>
      <c r="Q24" s="4" t="s">
        <v>25</v>
      </c>
      <c r="R24" s="4">
        <v>3.5</v>
      </c>
      <c r="S24" s="4"/>
    </row>
    <row r="25" spans="1:19" x14ac:dyDescent="0.25">
      <c r="A25" s="2">
        <v>24</v>
      </c>
      <c r="B25" s="2" t="s">
        <v>150</v>
      </c>
      <c r="C25" s="2" t="s">
        <v>151</v>
      </c>
      <c r="D25" s="2" t="s">
        <v>152</v>
      </c>
      <c r="E25" s="2">
        <v>35423</v>
      </c>
      <c r="F25" s="2" t="s">
        <v>102</v>
      </c>
      <c r="G25" s="2" t="s">
        <v>153</v>
      </c>
      <c r="H25" s="3">
        <v>16001</v>
      </c>
      <c r="I25" s="2" t="s">
        <v>154</v>
      </c>
      <c r="J25" s="2" t="s">
        <v>155</v>
      </c>
      <c r="K25" s="2" t="str">
        <f>_xlfn.XLOOKUP(Tabelle1[[#This Row],[Krankenkasse]],Tabelle2[Kassenname],Tabelle2[Anschrift],"")</f>
        <v/>
      </c>
      <c r="L25" s="2" t="str">
        <f>_xlfn.XLOOKUP(Tabelle1[[#This Row],[Krankenkasse]],Tabelle2[Kassenname],Tabelle2[IK Nummer],"")</f>
        <v/>
      </c>
      <c r="M25" s="2" t="s">
        <v>33</v>
      </c>
      <c r="P25" s="4" t="s">
        <v>24</v>
      </c>
      <c r="Q25" s="4" t="s">
        <v>25</v>
      </c>
      <c r="R25" s="4">
        <v>3.5</v>
      </c>
      <c r="S25" s="4"/>
    </row>
    <row r="26" spans="1:19" x14ac:dyDescent="0.25">
      <c r="A26" s="2">
        <v>25</v>
      </c>
      <c r="B26" s="2" t="s">
        <v>156</v>
      </c>
      <c r="C26" s="2" t="s">
        <v>157</v>
      </c>
      <c r="D26" s="2" t="s">
        <v>158</v>
      </c>
      <c r="E26" s="2">
        <v>35463</v>
      </c>
      <c r="F26" s="2" t="s">
        <v>159</v>
      </c>
      <c r="G26" s="2" t="s">
        <v>160</v>
      </c>
      <c r="H26" s="3">
        <v>44070</v>
      </c>
      <c r="I26" s="2" t="s">
        <v>161</v>
      </c>
      <c r="J26" s="2" t="s">
        <v>32</v>
      </c>
      <c r="K26" s="2" t="str">
        <f>_xlfn.XLOOKUP(Tabelle1[[#This Row],[Krankenkasse]],Tabelle2[Kassenname],Tabelle2[Anschrift],"")</f>
        <v/>
      </c>
      <c r="L26" s="2" t="str">
        <f>_xlfn.XLOOKUP(Tabelle1[[#This Row],[Krankenkasse]],Tabelle2[Kassenname],Tabelle2[IK Nummer],"")</f>
        <v/>
      </c>
      <c r="M26" s="2" t="s">
        <v>33</v>
      </c>
      <c r="P26" s="4" t="s">
        <v>24</v>
      </c>
      <c r="Q26" s="4" t="s">
        <v>25</v>
      </c>
      <c r="R26" s="4">
        <v>3.5</v>
      </c>
      <c r="S26" s="4"/>
    </row>
    <row r="27" spans="1:19" x14ac:dyDescent="0.25">
      <c r="A27" s="2">
        <v>26</v>
      </c>
      <c r="B27" s="2" t="s">
        <v>156</v>
      </c>
      <c r="C27" s="2" t="s">
        <v>162</v>
      </c>
      <c r="D27" s="2" t="s">
        <v>158</v>
      </c>
      <c r="E27" s="2">
        <v>35463</v>
      </c>
      <c r="F27" s="2" t="s">
        <v>159</v>
      </c>
      <c r="G27" s="2" t="s">
        <v>160</v>
      </c>
      <c r="H27" s="3">
        <v>44070</v>
      </c>
      <c r="I27" s="2" t="s">
        <v>163</v>
      </c>
      <c r="J27" s="2" t="s">
        <v>32</v>
      </c>
      <c r="K27" s="2" t="str">
        <f>_xlfn.XLOOKUP(Tabelle1[[#This Row],[Krankenkasse]],Tabelle2[Kassenname],Tabelle2[Anschrift],"")</f>
        <v/>
      </c>
      <c r="L27" s="2" t="str">
        <f>_xlfn.XLOOKUP(Tabelle1[[#This Row],[Krankenkasse]],Tabelle2[Kassenname],Tabelle2[IK Nummer],"")</f>
        <v/>
      </c>
      <c r="M27" s="2" t="s">
        <v>33</v>
      </c>
      <c r="P27" s="4" t="s">
        <v>24</v>
      </c>
      <c r="Q27" s="4" t="s">
        <v>25</v>
      </c>
      <c r="R27" s="4">
        <v>3.5</v>
      </c>
      <c r="S27" s="4"/>
    </row>
    <row r="28" spans="1:19" x14ac:dyDescent="0.25">
      <c r="A28" s="2">
        <v>27</v>
      </c>
      <c r="B28" s="2" t="s">
        <v>164</v>
      </c>
      <c r="C28" s="2" t="s">
        <v>165</v>
      </c>
      <c r="D28" s="2" t="s">
        <v>166</v>
      </c>
      <c r="E28" s="2">
        <v>35329</v>
      </c>
      <c r="F28" s="2" t="s">
        <v>167</v>
      </c>
      <c r="G28" s="2" t="s">
        <v>168</v>
      </c>
      <c r="H28" s="3">
        <v>12829</v>
      </c>
      <c r="I28" s="2" t="s">
        <v>169</v>
      </c>
      <c r="J28" s="2" t="s">
        <v>47</v>
      </c>
      <c r="K28" s="2" t="str">
        <f>_xlfn.XLOOKUP(Tabelle1[[#This Row],[Krankenkasse]],Tabelle2[Kassenname],Tabelle2[Anschrift],"")</f>
        <v/>
      </c>
      <c r="L28" s="2" t="str">
        <f>_xlfn.XLOOKUP(Tabelle1[[#This Row],[Krankenkasse]],Tabelle2[Kassenname],Tabelle2[IK Nummer],"")</f>
        <v/>
      </c>
      <c r="M28" s="2" t="s">
        <v>170</v>
      </c>
      <c r="P28" s="4" t="s">
        <v>24</v>
      </c>
      <c r="Q28" s="4" t="s">
        <v>25</v>
      </c>
      <c r="R28" s="4">
        <v>3.5</v>
      </c>
      <c r="S28" s="4"/>
    </row>
    <row r="29" spans="1:19" x14ac:dyDescent="0.25">
      <c r="A29" s="2">
        <v>28</v>
      </c>
      <c r="B29" s="2" t="s">
        <v>171</v>
      </c>
      <c r="C29" s="2" t="s">
        <v>172</v>
      </c>
      <c r="D29" s="2" t="s">
        <v>173</v>
      </c>
      <c r="E29" s="2">
        <v>35325</v>
      </c>
      <c r="F29" s="2" t="s">
        <v>174</v>
      </c>
      <c r="G29" s="2" t="s">
        <v>175</v>
      </c>
      <c r="H29" s="3" t="s">
        <v>175</v>
      </c>
      <c r="I29" s="2" t="s">
        <v>176</v>
      </c>
      <c r="J29" s="2" t="s">
        <v>177</v>
      </c>
      <c r="K29" s="2" t="str">
        <f>_xlfn.XLOOKUP(Tabelle1[[#This Row],[Krankenkasse]],Tabelle2[Kassenname],Tabelle2[Anschrift],"")</f>
        <v/>
      </c>
      <c r="L29" s="2" t="str">
        <f>_xlfn.XLOOKUP(Tabelle1[[#This Row],[Krankenkasse]],Tabelle2[Kassenname],Tabelle2[IK Nummer],"")</f>
        <v/>
      </c>
      <c r="M29" s="2" t="s">
        <v>105</v>
      </c>
      <c r="P29" s="4" t="s">
        <v>24</v>
      </c>
      <c r="Q29" s="4" t="s">
        <v>25</v>
      </c>
      <c r="R29" s="4">
        <v>3.5</v>
      </c>
      <c r="S29" s="4"/>
    </row>
    <row r="30" spans="1:19" x14ac:dyDescent="0.25">
      <c r="A30" s="2">
        <v>29</v>
      </c>
      <c r="B30" s="2" t="s">
        <v>178</v>
      </c>
      <c r="C30" s="2" t="s">
        <v>179</v>
      </c>
      <c r="D30" s="2" t="s">
        <v>180</v>
      </c>
      <c r="E30" s="2">
        <v>35325</v>
      </c>
      <c r="F30" s="2" t="s">
        <v>20</v>
      </c>
      <c r="G30" s="2" t="s">
        <v>181</v>
      </c>
      <c r="H30" s="3">
        <v>17560</v>
      </c>
      <c r="I30" s="2" t="s">
        <v>182</v>
      </c>
      <c r="J30" s="2" t="s">
        <v>75</v>
      </c>
      <c r="K30" s="2" t="str">
        <f>_xlfn.XLOOKUP(Tabelle1[[#This Row],[Krankenkasse]],Tabelle2[Kassenname],Tabelle2[Anschrift],"")</f>
        <v>30125 Hannover</v>
      </c>
      <c r="L30" s="2" t="str">
        <f>_xlfn.XLOOKUP(Tabelle1[[#This Row],[Krankenkasse]],Tabelle2[Kassenname],Tabelle2[IK Nummer],"")</f>
        <v>182 171 012</v>
      </c>
      <c r="M30" s="2" t="s">
        <v>33</v>
      </c>
      <c r="P30" s="4" t="s">
        <v>24</v>
      </c>
      <c r="Q30" s="4" t="s">
        <v>25</v>
      </c>
      <c r="R30" s="4">
        <v>3.5</v>
      </c>
      <c r="S30" s="4"/>
    </row>
    <row r="31" spans="1:19" x14ac:dyDescent="0.25">
      <c r="A31" s="2">
        <v>30</v>
      </c>
      <c r="B31" s="2" t="s">
        <v>178</v>
      </c>
      <c r="C31" s="2" t="s">
        <v>183</v>
      </c>
      <c r="D31" s="2" t="s">
        <v>180</v>
      </c>
      <c r="E31" s="2">
        <v>35325</v>
      </c>
      <c r="F31" s="2" t="s">
        <v>20</v>
      </c>
      <c r="G31" s="2" t="s">
        <v>181</v>
      </c>
      <c r="H31" s="3">
        <v>15760</v>
      </c>
      <c r="I31" s="2" t="s">
        <v>184</v>
      </c>
      <c r="J31" s="2" t="s">
        <v>75</v>
      </c>
      <c r="K31" s="2" t="str">
        <f>_xlfn.XLOOKUP(Tabelle1[[#This Row],[Krankenkasse]],Tabelle2[Kassenname],Tabelle2[Anschrift],"")</f>
        <v>30125 Hannover</v>
      </c>
      <c r="L31" s="2" t="str">
        <f>_xlfn.XLOOKUP(Tabelle1[[#This Row],[Krankenkasse]],Tabelle2[Kassenname],Tabelle2[IK Nummer],"")</f>
        <v>182 171 012</v>
      </c>
      <c r="M31" s="2" t="s">
        <v>33</v>
      </c>
      <c r="P31" s="4" t="s">
        <v>24</v>
      </c>
      <c r="Q31" s="4" t="s">
        <v>25</v>
      </c>
      <c r="R31" s="4">
        <v>3.5</v>
      </c>
      <c r="S31" s="4"/>
    </row>
    <row r="32" spans="1:19" x14ac:dyDescent="0.25">
      <c r="A32" s="2">
        <v>31</v>
      </c>
      <c r="B32" s="2" t="s">
        <v>178</v>
      </c>
      <c r="C32" s="2" t="s">
        <v>185</v>
      </c>
      <c r="D32" s="2" t="s">
        <v>186</v>
      </c>
      <c r="E32" s="2">
        <v>35325</v>
      </c>
      <c r="F32" s="2" t="s">
        <v>20</v>
      </c>
      <c r="G32" s="2" t="s">
        <v>187</v>
      </c>
      <c r="H32" s="3">
        <v>25983</v>
      </c>
      <c r="I32" s="2" t="s">
        <v>188</v>
      </c>
      <c r="J32" s="2" t="s">
        <v>189</v>
      </c>
      <c r="K32" s="2" t="str">
        <f>_xlfn.XLOOKUP(Tabelle1[[#This Row],[Krankenkasse]],Tabelle2[Kassenname],Tabelle2[Anschrift],"")</f>
        <v/>
      </c>
      <c r="L32" s="2" t="str">
        <f>_xlfn.XLOOKUP(Tabelle1[[#This Row],[Krankenkasse]],Tabelle2[Kassenname],Tabelle2[IK Nummer],"")</f>
        <v/>
      </c>
      <c r="M32" s="2" t="s">
        <v>190</v>
      </c>
      <c r="P32" s="4" t="s">
        <v>24</v>
      </c>
      <c r="Q32" s="4" t="s">
        <v>25</v>
      </c>
      <c r="R32" s="4">
        <v>3.5</v>
      </c>
      <c r="S32" s="4" t="s">
        <v>54</v>
      </c>
    </row>
    <row r="33" spans="1:19" x14ac:dyDescent="0.25">
      <c r="A33" s="2">
        <v>32</v>
      </c>
      <c r="B33" s="2" t="s">
        <v>191</v>
      </c>
      <c r="C33" s="2" t="s">
        <v>192</v>
      </c>
      <c r="D33" s="2" t="s">
        <v>193</v>
      </c>
      <c r="E33" s="2">
        <v>35321</v>
      </c>
      <c r="F33" s="2" t="s">
        <v>20</v>
      </c>
      <c r="G33" s="2" t="s">
        <v>194</v>
      </c>
      <c r="H33" s="3">
        <v>16985</v>
      </c>
      <c r="I33" s="2" t="s">
        <v>195</v>
      </c>
      <c r="J33" s="2" t="s">
        <v>22</v>
      </c>
      <c r="K33" s="2" t="str">
        <f>_xlfn.XLOOKUP(Tabelle1[[#This Row],[Krankenkasse]],Tabelle2[Kassenname],Tabelle2[Anschrift],"")</f>
        <v/>
      </c>
      <c r="L33" s="2" t="str">
        <f>_xlfn.XLOOKUP(Tabelle1[[#This Row],[Krankenkasse]],Tabelle2[Kassenname],Tabelle2[IK Nummer],"")</f>
        <v/>
      </c>
      <c r="M33" s="2" t="s">
        <v>105</v>
      </c>
      <c r="P33" s="4" t="s">
        <v>24</v>
      </c>
      <c r="Q33" s="4" t="s">
        <v>25</v>
      </c>
      <c r="R33" s="4">
        <v>3.5</v>
      </c>
      <c r="S33" s="4"/>
    </row>
    <row r="34" spans="1:19" x14ac:dyDescent="0.25">
      <c r="A34" s="2">
        <v>33</v>
      </c>
      <c r="B34" s="2" t="s">
        <v>191</v>
      </c>
      <c r="C34" s="2" t="s">
        <v>196</v>
      </c>
      <c r="D34" s="2" t="s">
        <v>193</v>
      </c>
      <c r="E34" s="2">
        <v>35321</v>
      </c>
      <c r="F34" s="2" t="s">
        <v>20</v>
      </c>
      <c r="G34" s="2" t="s">
        <v>194</v>
      </c>
      <c r="H34" s="3">
        <v>21176</v>
      </c>
      <c r="I34" s="2" t="s">
        <v>197</v>
      </c>
      <c r="J34" s="2" t="s">
        <v>22</v>
      </c>
      <c r="K34" s="2" t="str">
        <f>_xlfn.XLOOKUP(Tabelle1[[#This Row],[Krankenkasse]],Tabelle2[Kassenname],Tabelle2[Anschrift],"")</f>
        <v/>
      </c>
      <c r="L34" s="2" t="str">
        <f>_xlfn.XLOOKUP(Tabelle1[[#This Row],[Krankenkasse]],Tabelle2[Kassenname],Tabelle2[IK Nummer],"")</f>
        <v/>
      </c>
      <c r="M34" s="2" t="s">
        <v>105</v>
      </c>
      <c r="P34" s="4" t="s">
        <v>24</v>
      </c>
      <c r="Q34" s="4" t="s">
        <v>25</v>
      </c>
      <c r="R34" s="4">
        <v>3.5</v>
      </c>
      <c r="S34" s="4"/>
    </row>
    <row r="35" spans="1:19" x14ac:dyDescent="0.25">
      <c r="A35" s="2">
        <v>34</v>
      </c>
      <c r="B35" s="2" t="s">
        <v>198</v>
      </c>
      <c r="C35" s="2" t="s">
        <v>199</v>
      </c>
      <c r="D35" s="2" t="s">
        <v>200</v>
      </c>
      <c r="E35" s="2">
        <v>35305</v>
      </c>
      <c r="F35" s="2" t="s">
        <v>201</v>
      </c>
      <c r="G35" s="2" t="s">
        <v>202</v>
      </c>
      <c r="H35" s="3">
        <v>13709</v>
      </c>
      <c r="I35" s="2" t="s">
        <v>203</v>
      </c>
      <c r="J35" s="2" t="s">
        <v>92</v>
      </c>
      <c r="K35" s="2" t="str">
        <f>_xlfn.XLOOKUP(Tabelle1[[#This Row],[Krankenkasse]],Tabelle2[Kassenname],Tabelle2[Anschrift],"")</f>
        <v/>
      </c>
      <c r="L35" s="2" t="str">
        <f>_xlfn.XLOOKUP(Tabelle1[[#This Row],[Krankenkasse]],Tabelle2[Kassenname],Tabelle2[IK Nummer],"")</f>
        <v/>
      </c>
      <c r="M35" s="2" t="s">
        <v>33</v>
      </c>
      <c r="P35" s="4" t="s">
        <v>24</v>
      </c>
      <c r="Q35" s="4" t="s">
        <v>25</v>
      </c>
      <c r="R35" s="4">
        <v>3.5</v>
      </c>
      <c r="S35" s="4"/>
    </row>
    <row r="36" spans="1:19" x14ac:dyDescent="0.25">
      <c r="A36" s="2">
        <v>35</v>
      </c>
      <c r="B36" s="2" t="s">
        <v>204</v>
      </c>
      <c r="C36" s="2" t="s">
        <v>205</v>
      </c>
      <c r="D36" s="2" t="s">
        <v>206</v>
      </c>
      <c r="E36" s="2">
        <v>35418</v>
      </c>
      <c r="F36" s="2" t="s">
        <v>207</v>
      </c>
      <c r="G36" s="2" t="s">
        <v>208</v>
      </c>
      <c r="H36" s="3">
        <v>13893</v>
      </c>
      <c r="I36" s="2" t="s">
        <v>209</v>
      </c>
      <c r="J36" s="2" t="s">
        <v>22</v>
      </c>
      <c r="K36" s="2" t="str">
        <f>_xlfn.XLOOKUP(Tabelle1[[#This Row],[Krankenkasse]],Tabelle2[Kassenname],Tabelle2[Anschrift],"")</f>
        <v/>
      </c>
      <c r="L36" s="2" t="str">
        <f>_xlfn.XLOOKUP(Tabelle1[[#This Row],[Krankenkasse]],Tabelle2[Kassenname],Tabelle2[IK Nummer],"")</f>
        <v/>
      </c>
      <c r="M36" s="2" t="s">
        <v>23</v>
      </c>
      <c r="P36" s="4" t="s">
        <v>24</v>
      </c>
      <c r="Q36" s="4" t="s">
        <v>25</v>
      </c>
      <c r="R36" s="4">
        <v>3.5</v>
      </c>
      <c r="S36" s="4"/>
    </row>
    <row r="37" spans="1:19" x14ac:dyDescent="0.25">
      <c r="A37" s="2">
        <v>36</v>
      </c>
      <c r="B37" s="2" t="s">
        <v>210</v>
      </c>
      <c r="C37" s="2" t="s">
        <v>211</v>
      </c>
      <c r="D37" s="2" t="s">
        <v>212</v>
      </c>
      <c r="E37" s="2">
        <v>35325</v>
      </c>
      <c r="F37" s="2" t="s">
        <v>213</v>
      </c>
      <c r="G37" s="2" t="s">
        <v>214</v>
      </c>
      <c r="H37" s="3">
        <v>20264</v>
      </c>
      <c r="I37" s="2" t="s">
        <v>215</v>
      </c>
      <c r="J37" s="2" t="s">
        <v>92</v>
      </c>
      <c r="K37" s="2" t="str">
        <f>_xlfn.XLOOKUP(Tabelle1[[#This Row],[Krankenkasse]],Tabelle2[Kassenname],Tabelle2[Anschrift],"")</f>
        <v/>
      </c>
      <c r="L37" s="2" t="str">
        <f>_xlfn.XLOOKUP(Tabelle1[[#This Row],[Krankenkasse]],Tabelle2[Kassenname],Tabelle2[IK Nummer],"")</f>
        <v/>
      </c>
      <c r="M37" s="2" t="s">
        <v>216</v>
      </c>
      <c r="P37" s="4" t="s">
        <v>24</v>
      </c>
      <c r="Q37" s="4" t="s">
        <v>25</v>
      </c>
      <c r="R37" s="4">
        <v>3.5</v>
      </c>
      <c r="S37" s="4"/>
    </row>
    <row r="38" spans="1:19" x14ac:dyDescent="0.25">
      <c r="A38" s="2">
        <v>37</v>
      </c>
      <c r="B38" s="2" t="s">
        <v>217</v>
      </c>
      <c r="C38" s="2" t="s">
        <v>218</v>
      </c>
      <c r="D38" s="2" t="s">
        <v>219</v>
      </c>
      <c r="E38" s="2">
        <v>35390</v>
      </c>
      <c r="F38" s="2" t="s">
        <v>220</v>
      </c>
      <c r="G38" s="2" t="s">
        <v>221</v>
      </c>
      <c r="H38" s="3">
        <v>15105</v>
      </c>
      <c r="I38" s="2" t="s">
        <v>222</v>
      </c>
      <c r="J38" s="2" t="s">
        <v>75</v>
      </c>
      <c r="K38" s="2" t="str">
        <f>_xlfn.XLOOKUP(Tabelle1[[#This Row],[Krankenkasse]],Tabelle2[Kassenname],Tabelle2[Anschrift],"")</f>
        <v>30125 Hannover</v>
      </c>
      <c r="L38" s="2" t="str">
        <f>_xlfn.XLOOKUP(Tabelle1[[#This Row],[Krankenkasse]],Tabelle2[Kassenname],Tabelle2[IK Nummer],"")</f>
        <v>182 171 012</v>
      </c>
      <c r="M38" s="2" t="s">
        <v>105</v>
      </c>
      <c r="P38" s="4" t="s">
        <v>24</v>
      </c>
      <c r="Q38" s="4" t="s">
        <v>25</v>
      </c>
      <c r="R38" s="4">
        <v>3.5</v>
      </c>
      <c r="S38" s="4"/>
    </row>
    <row r="39" spans="1:19" x14ac:dyDescent="0.25">
      <c r="A39" s="2">
        <v>38</v>
      </c>
      <c r="B39" s="2" t="s">
        <v>223</v>
      </c>
      <c r="C39" s="2" t="s">
        <v>224</v>
      </c>
      <c r="D39" s="2" t="s">
        <v>225</v>
      </c>
      <c r="E39" s="2">
        <v>35418</v>
      </c>
      <c r="F39" s="2" t="s">
        <v>226</v>
      </c>
      <c r="G39" s="2" t="s">
        <v>227</v>
      </c>
      <c r="H39" s="3">
        <v>13499</v>
      </c>
      <c r="I39" s="2" t="s">
        <v>228</v>
      </c>
      <c r="J39" s="2" t="s">
        <v>22</v>
      </c>
      <c r="K39" s="2" t="str">
        <f>_xlfn.XLOOKUP(Tabelle1[[#This Row],[Krankenkasse]],Tabelle2[Kassenname],Tabelle2[Anschrift],"")</f>
        <v/>
      </c>
      <c r="L39" s="2" t="str">
        <f>_xlfn.XLOOKUP(Tabelle1[[#This Row],[Krankenkasse]],Tabelle2[Kassenname],Tabelle2[IK Nummer],"")</f>
        <v/>
      </c>
      <c r="M39" s="2" t="s">
        <v>23</v>
      </c>
      <c r="N39" s="2">
        <v>901</v>
      </c>
      <c r="P39" s="4" t="s">
        <v>24</v>
      </c>
      <c r="Q39" s="4" t="s">
        <v>25</v>
      </c>
      <c r="R39" s="4">
        <v>3.5</v>
      </c>
      <c r="S39" s="4"/>
    </row>
    <row r="40" spans="1:19" x14ac:dyDescent="0.25">
      <c r="A40" s="2">
        <v>39</v>
      </c>
      <c r="B40" s="2" t="s">
        <v>229</v>
      </c>
      <c r="C40" s="2" t="s">
        <v>138</v>
      </c>
      <c r="D40" s="2" t="s">
        <v>230</v>
      </c>
      <c r="E40" s="2">
        <v>35418</v>
      </c>
      <c r="F40" s="2" t="s">
        <v>207</v>
      </c>
      <c r="G40" s="2" t="s">
        <v>231</v>
      </c>
      <c r="H40" s="3">
        <v>11937</v>
      </c>
      <c r="I40" s="2" t="s">
        <v>232</v>
      </c>
      <c r="J40" s="2" t="s">
        <v>47</v>
      </c>
      <c r="K40" s="2" t="str">
        <f>_xlfn.XLOOKUP(Tabelle1[[#This Row],[Krankenkasse]],Tabelle2[Kassenname],Tabelle2[Anschrift],"")</f>
        <v/>
      </c>
      <c r="L40" s="2" t="str">
        <f>_xlfn.XLOOKUP(Tabelle1[[#This Row],[Krankenkasse]],Tabelle2[Kassenname],Tabelle2[IK Nummer],"")</f>
        <v/>
      </c>
      <c r="M40" s="2" t="s">
        <v>233</v>
      </c>
      <c r="P40" s="4" t="s">
        <v>24</v>
      </c>
      <c r="Q40" s="4" t="s">
        <v>25</v>
      </c>
      <c r="R40" s="4">
        <v>3.5</v>
      </c>
      <c r="S40" s="4"/>
    </row>
    <row r="41" spans="1:19" x14ac:dyDescent="0.25">
      <c r="A41" s="2">
        <v>40</v>
      </c>
      <c r="B41" s="2" t="s">
        <v>234</v>
      </c>
      <c r="C41" s="2" t="s">
        <v>235</v>
      </c>
      <c r="D41" s="2" t="s">
        <v>236</v>
      </c>
      <c r="E41" s="2">
        <v>35398</v>
      </c>
      <c r="F41" s="2" t="s">
        <v>128</v>
      </c>
      <c r="G41" s="2" t="s">
        <v>237</v>
      </c>
      <c r="H41" s="3">
        <v>15123</v>
      </c>
      <c r="I41" s="2" t="s">
        <v>238</v>
      </c>
      <c r="J41" s="2" t="s">
        <v>47</v>
      </c>
      <c r="K41" s="2" t="str">
        <f>_xlfn.XLOOKUP(Tabelle1[[#This Row],[Krankenkasse]],Tabelle2[Kassenname],Tabelle2[Anschrift],"")</f>
        <v/>
      </c>
      <c r="L41" s="2" t="str">
        <f>_xlfn.XLOOKUP(Tabelle1[[#This Row],[Krankenkasse]],Tabelle2[Kassenname],Tabelle2[IK Nummer],"")</f>
        <v/>
      </c>
      <c r="M41" s="2" t="s">
        <v>105</v>
      </c>
      <c r="P41" s="4" t="s">
        <v>24</v>
      </c>
      <c r="Q41" s="4" t="s">
        <v>25</v>
      </c>
      <c r="R41" s="4">
        <v>3.5</v>
      </c>
      <c r="S41" s="4"/>
    </row>
    <row r="42" spans="1:19" x14ac:dyDescent="0.25">
      <c r="A42" s="2">
        <v>41</v>
      </c>
      <c r="B42" s="2" t="s">
        <v>239</v>
      </c>
      <c r="C42" s="2" t="s">
        <v>240</v>
      </c>
      <c r="D42" s="2" t="s">
        <v>241</v>
      </c>
      <c r="E42" s="2">
        <v>35435</v>
      </c>
      <c r="F42" s="2" t="s">
        <v>66</v>
      </c>
      <c r="G42" s="2" t="s">
        <v>242</v>
      </c>
      <c r="H42" s="3">
        <v>15099</v>
      </c>
      <c r="I42" s="2" t="s">
        <v>243</v>
      </c>
      <c r="J42" s="2" t="s">
        <v>22</v>
      </c>
      <c r="K42" s="2" t="str">
        <f>_xlfn.XLOOKUP(Tabelle1[[#This Row],[Krankenkasse]],Tabelle2[Kassenname],Tabelle2[Anschrift],"")</f>
        <v/>
      </c>
      <c r="L42" s="2" t="str">
        <f>_xlfn.XLOOKUP(Tabelle1[[#This Row],[Krankenkasse]],Tabelle2[Kassenname],Tabelle2[IK Nummer],"")</f>
        <v/>
      </c>
      <c r="M42" s="2" t="s">
        <v>69</v>
      </c>
      <c r="P42" s="4" t="s">
        <v>24</v>
      </c>
      <c r="Q42" s="4" t="s">
        <v>25</v>
      </c>
      <c r="R42" s="4">
        <v>3.5</v>
      </c>
      <c r="S42" s="4"/>
    </row>
    <row r="43" spans="1:19" x14ac:dyDescent="0.25">
      <c r="A43" s="2">
        <v>42</v>
      </c>
      <c r="B43" s="2" t="s">
        <v>244</v>
      </c>
      <c r="C43" s="2" t="s">
        <v>245</v>
      </c>
      <c r="D43" s="2" t="s">
        <v>246</v>
      </c>
      <c r="E43" s="2">
        <v>35435</v>
      </c>
      <c r="F43" s="2" t="s">
        <v>66</v>
      </c>
      <c r="G43" s="2" t="s">
        <v>247</v>
      </c>
      <c r="H43" s="3">
        <v>12472</v>
      </c>
      <c r="I43" s="2" t="s">
        <v>248</v>
      </c>
      <c r="J43" s="2" t="s">
        <v>22</v>
      </c>
      <c r="K43" s="2" t="str">
        <f>_xlfn.XLOOKUP(Tabelle1[[#This Row],[Krankenkasse]],Tabelle2[Kassenname],Tabelle2[Anschrift],"")</f>
        <v/>
      </c>
      <c r="L43" s="2" t="str">
        <f>_xlfn.XLOOKUP(Tabelle1[[#This Row],[Krankenkasse]],Tabelle2[Kassenname],Tabelle2[IK Nummer],"")</f>
        <v/>
      </c>
      <c r="M43" s="2" t="s">
        <v>69</v>
      </c>
      <c r="P43" s="4" t="s">
        <v>24</v>
      </c>
      <c r="Q43" s="4" t="s">
        <v>25</v>
      </c>
      <c r="R43" s="4">
        <v>3.5</v>
      </c>
      <c r="S43" s="4"/>
    </row>
    <row r="44" spans="1:19" x14ac:dyDescent="0.25">
      <c r="A44" s="2">
        <v>43</v>
      </c>
      <c r="B44" s="2" t="s">
        <v>249</v>
      </c>
      <c r="C44" s="2" t="s">
        <v>250</v>
      </c>
      <c r="D44" s="2" t="s">
        <v>186</v>
      </c>
      <c r="E44" s="2">
        <v>35325</v>
      </c>
      <c r="F44" s="2" t="s">
        <v>20</v>
      </c>
      <c r="G44" s="2" t="s">
        <v>251</v>
      </c>
      <c r="H44" s="3">
        <v>17355</v>
      </c>
      <c r="J44" s="2" t="s">
        <v>252</v>
      </c>
      <c r="K44" s="2" t="str">
        <f>_xlfn.XLOOKUP(Tabelle1[[#This Row],[Krankenkasse]],Tabelle2[Kassenname],Tabelle2[Anschrift],"")</f>
        <v/>
      </c>
      <c r="L44" s="2" t="str">
        <f>_xlfn.XLOOKUP(Tabelle1[[#This Row],[Krankenkasse]],Tabelle2[Kassenname],Tabelle2[IK Nummer],"")</f>
        <v/>
      </c>
      <c r="M44" s="2" t="s">
        <v>190</v>
      </c>
      <c r="P44" s="4" t="s">
        <v>24</v>
      </c>
      <c r="Q44" s="4" t="s">
        <v>25</v>
      </c>
      <c r="R44" s="4">
        <v>3.5</v>
      </c>
      <c r="S44" s="4"/>
    </row>
    <row r="45" spans="1:19" x14ac:dyDescent="0.25">
      <c r="A45" s="2">
        <v>44</v>
      </c>
      <c r="B45" s="2" t="s">
        <v>253</v>
      </c>
      <c r="C45" s="2" t="s">
        <v>245</v>
      </c>
      <c r="D45" s="2" t="s">
        <v>254</v>
      </c>
      <c r="E45" s="2">
        <v>35435</v>
      </c>
      <c r="F45" s="2" t="s">
        <v>66</v>
      </c>
      <c r="G45" s="2" t="s">
        <v>255</v>
      </c>
      <c r="H45" s="3">
        <v>11471</v>
      </c>
      <c r="I45" s="2" t="s">
        <v>256</v>
      </c>
      <c r="J45" s="2" t="s">
        <v>32</v>
      </c>
      <c r="K45" s="2" t="str">
        <f>_xlfn.XLOOKUP(Tabelle1[[#This Row],[Krankenkasse]],Tabelle2[Kassenname],Tabelle2[Anschrift],"")</f>
        <v/>
      </c>
      <c r="L45" s="2" t="str">
        <f>_xlfn.XLOOKUP(Tabelle1[[#This Row],[Krankenkasse]],Tabelle2[Kassenname],Tabelle2[IK Nummer],"")</f>
        <v/>
      </c>
      <c r="M45" s="2" t="s">
        <v>69</v>
      </c>
      <c r="P45" s="4" t="s">
        <v>24</v>
      </c>
      <c r="Q45" s="4" t="s">
        <v>25</v>
      </c>
      <c r="R45" s="4">
        <v>3.5</v>
      </c>
      <c r="S45" s="4"/>
    </row>
    <row r="46" spans="1:19" x14ac:dyDescent="0.25">
      <c r="A46" s="2">
        <v>45</v>
      </c>
      <c r="B46" s="2" t="s">
        <v>257</v>
      </c>
      <c r="C46" s="2" t="s">
        <v>258</v>
      </c>
      <c r="D46" s="2" t="s">
        <v>259</v>
      </c>
      <c r="E46" s="2">
        <v>35418</v>
      </c>
      <c r="F46" s="2" t="s">
        <v>207</v>
      </c>
      <c r="G46" s="2" t="s">
        <v>260</v>
      </c>
      <c r="H46" s="3">
        <v>19786</v>
      </c>
      <c r="I46" s="2" t="s">
        <v>261</v>
      </c>
      <c r="J46" s="2" t="s">
        <v>32</v>
      </c>
      <c r="K46" s="2" t="str">
        <f>_xlfn.XLOOKUP(Tabelle1[[#This Row],[Krankenkasse]],Tabelle2[Kassenname],Tabelle2[Anschrift],"")</f>
        <v/>
      </c>
      <c r="L46" s="2" t="str">
        <f>_xlfn.XLOOKUP(Tabelle1[[#This Row],[Krankenkasse]],Tabelle2[Kassenname],Tabelle2[IK Nummer],"")</f>
        <v/>
      </c>
      <c r="M46" s="2" t="s">
        <v>23</v>
      </c>
      <c r="P46" s="4" t="s">
        <v>262</v>
      </c>
      <c r="Q46" s="4" t="s">
        <v>25</v>
      </c>
      <c r="R46" s="4" t="s">
        <v>263</v>
      </c>
      <c r="S46" s="4"/>
    </row>
    <row r="47" spans="1:19" x14ac:dyDescent="0.25">
      <c r="A47" s="2">
        <v>46</v>
      </c>
      <c r="B47" s="2" t="s">
        <v>264</v>
      </c>
      <c r="C47" s="2" t="s">
        <v>265</v>
      </c>
      <c r="D47" s="2" t="s">
        <v>266</v>
      </c>
      <c r="E47" s="2">
        <v>35435</v>
      </c>
      <c r="F47" s="2" t="s">
        <v>66</v>
      </c>
      <c r="G47" s="2" t="s">
        <v>267</v>
      </c>
      <c r="H47" s="3">
        <v>16645</v>
      </c>
      <c r="I47" s="2" t="s">
        <v>268</v>
      </c>
      <c r="J47" s="2" t="s">
        <v>32</v>
      </c>
      <c r="K47" s="2" t="str">
        <f>_xlfn.XLOOKUP(Tabelle1[[#This Row],[Krankenkasse]],Tabelle2[Kassenname],Tabelle2[Anschrift],"")</f>
        <v/>
      </c>
      <c r="L47" s="2" t="str">
        <f>_xlfn.XLOOKUP(Tabelle1[[#This Row],[Krankenkasse]],Tabelle2[Kassenname],Tabelle2[IK Nummer],"")</f>
        <v/>
      </c>
      <c r="M47" s="2" t="s">
        <v>69</v>
      </c>
      <c r="P47" s="4" t="s">
        <v>24</v>
      </c>
      <c r="Q47" s="4" t="s">
        <v>25</v>
      </c>
      <c r="R47" s="4">
        <v>3.5</v>
      </c>
      <c r="S47" s="4"/>
    </row>
    <row r="48" spans="1:19" x14ac:dyDescent="0.25">
      <c r="A48" s="2">
        <v>47</v>
      </c>
      <c r="B48" s="2" t="s">
        <v>269</v>
      </c>
      <c r="C48" s="2" t="s">
        <v>270</v>
      </c>
      <c r="D48" s="2" t="s">
        <v>271</v>
      </c>
      <c r="E48" s="2">
        <v>35463</v>
      </c>
      <c r="F48" s="2" t="s">
        <v>272</v>
      </c>
      <c r="G48" s="2" t="s">
        <v>273</v>
      </c>
      <c r="H48" s="3">
        <v>40846</v>
      </c>
      <c r="I48" s="2" t="s">
        <v>274</v>
      </c>
      <c r="J48" s="2" t="s">
        <v>22</v>
      </c>
      <c r="K48" s="2" t="str">
        <f>_xlfn.XLOOKUP(Tabelle1[[#This Row],[Krankenkasse]],Tabelle2[Kassenname],Tabelle2[Anschrift],"")</f>
        <v/>
      </c>
      <c r="L48" s="2" t="str">
        <f>_xlfn.XLOOKUP(Tabelle1[[#This Row],[Krankenkasse]],Tabelle2[Kassenname],Tabelle2[IK Nummer],"")</f>
        <v/>
      </c>
      <c r="M48" s="2" t="s">
        <v>33</v>
      </c>
      <c r="P48" s="4" t="s">
        <v>24</v>
      </c>
      <c r="Q48" s="4" t="s">
        <v>25</v>
      </c>
      <c r="R48" s="4">
        <v>3.5</v>
      </c>
      <c r="S48" s="4"/>
    </row>
    <row r="49" spans="1:19" x14ac:dyDescent="0.25">
      <c r="A49" s="2">
        <v>48</v>
      </c>
      <c r="B49" s="2" t="s">
        <v>275</v>
      </c>
      <c r="C49" s="2" t="s">
        <v>276</v>
      </c>
      <c r="D49" s="2" t="s">
        <v>277</v>
      </c>
      <c r="E49" s="2">
        <v>35325</v>
      </c>
      <c r="F49" s="2" t="s">
        <v>20</v>
      </c>
      <c r="G49" s="2" t="s">
        <v>278</v>
      </c>
      <c r="H49" s="3">
        <v>15309</v>
      </c>
      <c r="I49" s="2" t="s">
        <v>279</v>
      </c>
      <c r="J49" s="2" t="s">
        <v>47</v>
      </c>
      <c r="K49" s="2" t="str">
        <f>_xlfn.XLOOKUP(Tabelle1[[#This Row],[Krankenkasse]],Tabelle2[Kassenname],Tabelle2[Anschrift],"")</f>
        <v/>
      </c>
      <c r="L49" s="2" t="str">
        <f>_xlfn.XLOOKUP(Tabelle1[[#This Row],[Krankenkasse]],Tabelle2[Kassenname],Tabelle2[IK Nummer],"")</f>
        <v/>
      </c>
      <c r="M49" s="2" t="s">
        <v>280</v>
      </c>
      <c r="O49" s="2" t="s">
        <v>98</v>
      </c>
      <c r="P49" s="4" t="s">
        <v>24</v>
      </c>
      <c r="Q49" s="4" t="s">
        <v>25</v>
      </c>
      <c r="R49" s="4">
        <v>3.5</v>
      </c>
      <c r="S49" s="4"/>
    </row>
    <row r="50" spans="1:19" x14ac:dyDescent="0.25">
      <c r="A50" s="2">
        <v>49</v>
      </c>
      <c r="B50" s="2" t="s">
        <v>281</v>
      </c>
      <c r="C50" s="2" t="s">
        <v>282</v>
      </c>
      <c r="D50" s="2" t="s">
        <v>283</v>
      </c>
      <c r="E50" s="2">
        <v>35457</v>
      </c>
      <c r="F50" s="2" t="s">
        <v>284</v>
      </c>
      <c r="G50" s="2" t="s">
        <v>285</v>
      </c>
      <c r="H50" s="3">
        <v>17233</v>
      </c>
      <c r="I50" s="2" t="s">
        <v>286</v>
      </c>
      <c r="J50" s="2" t="s">
        <v>32</v>
      </c>
      <c r="K50" s="2" t="str">
        <f>_xlfn.XLOOKUP(Tabelle1[[#This Row],[Krankenkasse]],Tabelle2[Kassenname],Tabelle2[Anschrift],"")</f>
        <v/>
      </c>
      <c r="L50" s="2" t="str">
        <f>_xlfn.XLOOKUP(Tabelle1[[#This Row],[Krankenkasse]],Tabelle2[Kassenname],Tabelle2[IK Nummer],"")</f>
        <v/>
      </c>
      <c r="M50" s="2" t="s">
        <v>69</v>
      </c>
      <c r="P50" s="4" t="s">
        <v>24</v>
      </c>
      <c r="Q50" s="4" t="s">
        <v>25</v>
      </c>
      <c r="R50" s="4">
        <v>3.5</v>
      </c>
      <c r="S50" s="4"/>
    </row>
    <row r="51" spans="1:19" x14ac:dyDescent="0.25">
      <c r="A51" s="2">
        <v>50</v>
      </c>
      <c r="B51" s="2" t="s">
        <v>287</v>
      </c>
      <c r="C51" s="2" t="s">
        <v>288</v>
      </c>
      <c r="D51" s="2" t="s">
        <v>289</v>
      </c>
      <c r="E51" s="2">
        <v>35325</v>
      </c>
      <c r="F51" s="2" t="s">
        <v>20</v>
      </c>
      <c r="G51" s="2" t="s">
        <v>290</v>
      </c>
      <c r="H51" s="3">
        <v>13482</v>
      </c>
      <c r="I51" s="2" t="s">
        <v>291</v>
      </c>
      <c r="J51" s="2" t="s">
        <v>47</v>
      </c>
      <c r="K51" s="2" t="str">
        <f>_xlfn.XLOOKUP(Tabelle1[[#This Row],[Krankenkasse]],Tabelle2[Kassenname],Tabelle2[Anschrift],"")</f>
        <v/>
      </c>
      <c r="L51" s="2" t="str">
        <f>_xlfn.XLOOKUP(Tabelle1[[#This Row],[Krankenkasse]],Tabelle2[Kassenname],Tabelle2[IK Nummer],"")</f>
        <v/>
      </c>
      <c r="M51" s="2" t="s">
        <v>33</v>
      </c>
      <c r="P51" s="4" t="s">
        <v>24</v>
      </c>
      <c r="Q51" s="4" t="s">
        <v>25</v>
      </c>
      <c r="R51" s="4">
        <v>3.5</v>
      </c>
      <c r="S51" s="4"/>
    </row>
    <row r="52" spans="1:19" x14ac:dyDescent="0.25">
      <c r="A52" s="2">
        <v>51</v>
      </c>
      <c r="B52" s="2" t="s">
        <v>292</v>
      </c>
      <c r="C52" s="2" t="s">
        <v>293</v>
      </c>
      <c r="D52" s="2" t="s">
        <v>294</v>
      </c>
      <c r="E52" s="2">
        <v>35305</v>
      </c>
      <c r="F52" s="2" t="s">
        <v>37</v>
      </c>
      <c r="G52" s="2" t="s">
        <v>295</v>
      </c>
      <c r="H52" s="3">
        <v>22229</v>
      </c>
      <c r="I52" s="2" t="s">
        <v>296</v>
      </c>
      <c r="J52" s="2" t="s">
        <v>47</v>
      </c>
      <c r="K52" s="2" t="str">
        <f>_xlfn.XLOOKUP(Tabelle1[[#This Row],[Krankenkasse]],Tabelle2[Kassenname],Tabelle2[Anschrift],"")</f>
        <v/>
      </c>
      <c r="L52" s="2" t="str">
        <f>_xlfn.XLOOKUP(Tabelle1[[#This Row],[Krankenkasse]],Tabelle2[Kassenname],Tabelle2[IK Nummer],"")</f>
        <v/>
      </c>
      <c r="M52" s="2" t="s">
        <v>297</v>
      </c>
      <c r="O52" s="2" t="s">
        <v>98</v>
      </c>
      <c r="P52" s="4" t="s">
        <v>24</v>
      </c>
      <c r="Q52" s="4" t="s">
        <v>25</v>
      </c>
      <c r="R52" s="4">
        <v>3.5</v>
      </c>
      <c r="S52" s="4"/>
    </row>
    <row r="53" spans="1:19" x14ac:dyDescent="0.25">
      <c r="A53" s="2">
        <v>52</v>
      </c>
      <c r="B53" s="2" t="s">
        <v>292</v>
      </c>
      <c r="C53" s="2" t="s">
        <v>298</v>
      </c>
      <c r="D53" s="2" t="s">
        <v>294</v>
      </c>
      <c r="E53" s="2">
        <v>35305</v>
      </c>
      <c r="F53" s="2" t="s">
        <v>37</v>
      </c>
      <c r="G53" s="2" t="s">
        <v>295</v>
      </c>
      <c r="H53" s="3">
        <v>23639</v>
      </c>
      <c r="I53" s="2" t="s">
        <v>299</v>
      </c>
      <c r="J53" s="2" t="s">
        <v>32</v>
      </c>
      <c r="K53" s="2" t="str">
        <f>_xlfn.XLOOKUP(Tabelle1[[#This Row],[Krankenkasse]],Tabelle2[Kassenname],Tabelle2[Anschrift],"")</f>
        <v/>
      </c>
      <c r="L53" s="2" t="str">
        <f>_xlfn.XLOOKUP(Tabelle1[[#This Row],[Krankenkasse]],Tabelle2[Kassenname],Tabelle2[IK Nummer],"")</f>
        <v/>
      </c>
      <c r="M53" s="2" t="s">
        <v>297</v>
      </c>
      <c r="O53" s="2" t="s">
        <v>98</v>
      </c>
      <c r="P53" s="4" t="s">
        <v>24</v>
      </c>
      <c r="Q53" s="4" t="s">
        <v>25</v>
      </c>
      <c r="R53" s="4">
        <v>3.5</v>
      </c>
      <c r="S53" s="4"/>
    </row>
    <row r="54" spans="1:19" x14ac:dyDescent="0.25">
      <c r="A54" s="2">
        <v>53</v>
      </c>
      <c r="B54" s="2" t="s">
        <v>300</v>
      </c>
      <c r="C54" s="2" t="s">
        <v>301</v>
      </c>
      <c r="D54" s="2" t="s">
        <v>302</v>
      </c>
      <c r="E54" s="2">
        <v>35423</v>
      </c>
      <c r="F54" s="2" t="s">
        <v>102</v>
      </c>
      <c r="G54" s="2" t="s">
        <v>303</v>
      </c>
      <c r="H54" s="3">
        <v>17372</v>
      </c>
      <c r="I54" s="2" t="s">
        <v>304</v>
      </c>
      <c r="J54" s="2" t="s">
        <v>92</v>
      </c>
      <c r="K54" s="2" t="str">
        <f>_xlfn.XLOOKUP(Tabelle1[[#This Row],[Krankenkasse]],Tabelle2[Kassenname],Tabelle2[Anschrift],"")</f>
        <v/>
      </c>
      <c r="L54" s="2" t="str">
        <f>_xlfn.XLOOKUP(Tabelle1[[#This Row],[Krankenkasse]],Tabelle2[Kassenname],Tabelle2[IK Nummer],"")</f>
        <v/>
      </c>
      <c r="M54" s="2" t="s">
        <v>105</v>
      </c>
      <c r="P54" s="4" t="s">
        <v>24</v>
      </c>
      <c r="Q54" s="4" t="s">
        <v>25</v>
      </c>
      <c r="R54" s="4">
        <v>3.5</v>
      </c>
      <c r="S54" s="4" t="s">
        <v>54</v>
      </c>
    </row>
    <row r="55" spans="1:19" x14ac:dyDescent="0.25">
      <c r="A55" s="2">
        <v>54</v>
      </c>
      <c r="B55" s="2" t="s">
        <v>305</v>
      </c>
      <c r="C55" s="2" t="s">
        <v>306</v>
      </c>
      <c r="D55" s="2" t="s">
        <v>307</v>
      </c>
      <c r="E55" s="2">
        <v>35305</v>
      </c>
      <c r="F55" s="2" t="s">
        <v>37</v>
      </c>
      <c r="G55" s="2" t="s">
        <v>308</v>
      </c>
      <c r="H55" s="3">
        <v>14427</v>
      </c>
      <c r="I55" s="2" t="s">
        <v>309</v>
      </c>
      <c r="J55" s="2" t="s">
        <v>177</v>
      </c>
      <c r="K55" s="2" t="str">
        <f>_xlfn.XLOOKUP(Tabelle1[[#This Row],[Krankenkasse]],Tabelle2[Kassenname],Tabelle2[Anschrift],"")</f>
        <v/>
      </c>
      <c r="L55" s="2" t="str">
        <f>_xlfn.XLOOKUP(Tabelle1[[#This Row],[Krankenkasse]],Tabelle2[Kassenname],Tabelle2[IK Nummer],"")</f>
        <v/>
      </c>
      <c r="M55" s="2" t="s">
        <v>33</v>
      </c>
      <c r="P55" s="4" t="s">
        <v>24</v>
      </c>
      <c r="Q55" s="4" t="s">
        <v>25</v>
      </c>
      <c r="R55" s="4">
        <v>3.5</v>
      </c>
      <c r="S55" s="4"/>
    </row>
    <row r="56" spans="1:19" x14ac:dyDescent="0.25">
      <c r="A56" s="2">
        <v>55</v>
      </c>
      <c r="B56" s="2" t="s">
        <v>305</v>
      </c>
      <c r="C56" s="2" t="s">
        <v>64</v>
      </c>
      <c r="D56" s="2" t="s">
        <v>310</v>
      </c>
      <c r="E56" s="2">
        <v>35325</v>
      </c>
      <c r="F56" s="2" t="s">
        <v>20</v>
      </c>
      <c r="G56" s="2" t="s">
        <v>311</v>
      </c>
      <c r="H56" s="3">
        <v>13325</v>
      </c>
      <c r="I56" s="2" t="s">
        <v>312</v>
      </c>
      <c r="J56" s="2" t="s">
        <v>47</v>
      </c>
      <c r="K56" s="2" t="str">
        <f>_xlfn.XLOOKUP(Tabelle1[[#This Row],[Krankenkasse]],Tabelle2[Kassenname],Tabelle2[Anschrift],"")</f>
        <v/>
      </c>
      <c r="L56" s="2" t="str">
        <f>_xlfn.XLOOKUP(Tabelle1[[#This Row],[Krankenkasse]],Tabelle2[Kassenname],Tabelle2[IK Nummer],"")</f>
        <v/>
      </c>
      <c r="M56" s="2" t="s">
        <v>41</v>
      </c>
      <c r="P56" s="4" t="s">
        <v>24</v>
      </c>
      <c r="Q56" s="4" t="s">
        <v>25</v>
      </c>
      <c r="R56" s="4">
        <v>3.5</v>
      </c>
      <c r="S56" s="4"/>
    </row>
    <row r="57" spans="1:19" x14ac:dyDescent="0.25">
      <c r="A57" s="2">
        <v>56</v>
      </c>
      <c r="B57" s="2" t="s">
        <v>305</v>
      </c>
      <c r="C57" s="2" t="s">
        <v>313</v>
      </c>
      <c r="D57" s="2" t="s">
        <v>310</v>
      </c>
      <c r="E57" s="2">
        <v>35325</v>
      </c>
      <c r="F57" s="2" t="s">
        <v>20</v>
      </c>
      <c r="G57" s="2" t="s">
        <v>311</v>
      </c>
      <c r="H57" s="3">
        <v>13297</v>
      </c>
      <c r="I57" s="2" t="s">
        <v>314</v>
      </c>
      <c r="J57" s="2" t="s">
        <v>47</v>
      </c>
      <c r="K57" s="2" t="str">
        <f>_xlfn.XLOOKUP(Tabelle1[[#This Row],[Krankenkasse]],Tabelle2[Kassenname],Tabelle2[Anschrift],"")</f>
        <v/>
      </c>
      <c r="L57" s="2" t="str">
        <f>_xlfn.XLOOKUP(Tabelle1[[#This Row],[Krankenkasse]],Tabelle2[Kassenname],Tabelle2[IK Nummer],"")</f>
        <v/>
      </c>
      <c r="M57" s="2" t="s">
        <v>41</v>
      </c>
      <c r="P57" s="4" t="s">
        <v>24</v>
      </c>
      <c r="Q57" s="4" t="s">
        <v>25</v>
      </c>
      <c r="R57" s="4">
        <v>3.5</v>
      </c>
      <c r="S57" s="4"/>
    </row>
    <row r="58" spans="1:19" x14ac:dyDescent="0.25">
      <c r="A58" s="2">
        <v>57</v>
      </c>
      <c r="B58" s="2" t="s">
        <v>315</v>
      </c>
      <c r="C58" s="2" t="s">
        <v>316</v>
      </c>
      <c r="D58" s="2" t="s">
        <v>317</v>
      </c>
      <c r="E58" s="2">
        <v>35305</v>
      </c>
      <c r="F58" s="2" t="s">
        <v>37</v>
      </c>
      <c r="G58" s="2" t="s">
        <v>318</v>
      </c>
      <c r="H58" s="3">
        <v>17693</v>
      </c>
      <c r="I58" s="2" t="s">
        <v>319</v>
      </c>
      <c r="J58" s="2" t="s">
        <v>47</v>
      </c>
      <c r="K58" s="2" t="str">
        <f>_xlfn.XLOOKUP(Tabelle1[[#This Row],[Krankenkasse]],Tabelle2[Kassenname],Tabelle2[Anschrift],"")</f>
        <v/>
      </c>
      <c r="L58" s="2" t="str">
        <f>_xlfn.XLOOKUP(Tabelle1[[#This Row],[Krankenkasse]],Tabelle2[Kassenname],Tabelle2[IK Nummer],"")</f>
        <v/>
      </c>
      <c r="M58" s="2" t="s">
        <v>33</v>
      </c>
      <c r="P58" s="4" t="s">
        <v>24</v>
      </c>
      <c r="Q58" s="4" t="s">
        <v>25</v>
      </c>
      <c r="R58" s="4">
        <v>3.5</v>
      </c>
      <c r="S58" s="4"/>
    </row>
    <row r="59" spans="1:19" x14ac:dyDescent="0.25">
      <c r="A59" s="2">
        <v>58</v>
      </c>
      <c r="B59" s="2" t="s">
        <v>320</v>
      </c>
      <c r="C59" s="2" t="s">
        <v>321</v>
      </c>
      <c r="D59" s="2" t="s">
        <v>322</v>
      </c>
      <c r="E59" s="2">
        <v>35305</v>
      </c>
      <c r="F59" s="2" t="s">
        <v>37</v>
      </c>
      <c r="G59" s="2" t="s">
        <v>323</v>
      </c>
      <c r="H59" s="3">
        <v>43540</v>
      </c>
      <c r="I59" s="2" t="s">
        <v>324</v>
      </c>
      <c r="J59" s="2" t="s">
        <v>47</v>
      </c>
      <c r="K59" s="2" t="str">
        <f>_xlfn.XLOOKUP(Tabelle1[[#This Row],[Krankenkasse]],Tabelle2[Kassenname],Tabelle2[Anschrift],"")</f>
        <v/>
      </c>
      <c r="L59" s="2" t="str">
        <f>_xlfn.XLOOKUP(Tabelle1[[#This Row],[Krankenkasse]],Tabelle2[Kassenname],Tabelle2[IK Nummer],"")</f>
        <v/>
      </c>
      <c r="M59" s="2" t="s">
        <v>325</v>
      </c>
      <c r="P59" s="4" t="s">
        <v>24</v>
      </c>
      <c r="Q59" s="4" t="s">
        <v>25</v>
      </c>
      <c r="R59" s="4">
        <v>3.5</v>
      </c>
      <c r="S59" s="4"/>
    </row>
    <row r="60" spans="1:19" x14ac:dyDescent="0.25">
      <c r="A60" s="2">
        <v>59</v>
      </c>
      <c r="B60" s="2" t="s">
        <v>326</v>
      </c>
      <c r="C60" s="2" t="s">
        <v>327</v>
      </c>
      <c r="D60" s="2" t="s">
        <v>328</v>
      </c>
      <c r="E60" s="2">
        <v>35447</v>
      </c>
      <c r="F60" s="2" t="s">
        <v>89</v>
      </c>
      <c r="G60" s="2" t="s">
        <v>329</v>
      </c>
      <c r="H60" s="3">
        <v>17669</v>
      </c>
      <c r="I60" s="2" t="s">
        <v>330</v>
      </c>
      <c r="J60" s="2" t="s">
        <v>47</v>
      </c>
      <c r="K60" s="2" t="str">
        <f>_xlfn.XLOOKUP(Tabelle1[[#This Row],[Krankenkasse]],Tabelle2[Kassenname],Tabelle2[Anschrift],"")</f>
        <v/>
      </c>
      <c r="L60" s="2" t="str">
        <f>_xlfn.XLOOKUP(Tabelle1[[#This Row],[Krankenkasse]],Tabelle2[Kassenname],Tabelle2[IK Nummer],"")</f>
        <v/>
      </c>
      <c r="M60" s="2" t="s">
        <v>33</v>
      </c>
      <c r="P60" s="4" t="s">
        <v>24</v>
      </c>
      <c r="Q60" s="4" t="s">
        <v>25</v>
      </c>
      <c r="R60" s="4">
        <v>3.5</v>
      </c>
      <c r="S60" s="4"/>
    </row>
    <row r="61" spans="1:19" x14ac:dyDescent="0.25">
      <c r="A61" s="2">
        <v>60</v>
      </c>
      <c r="B61" s="2" t="s">
        <v>326</v>
      </c>
      <c r="C61" s="2" t="s">
        <v>331</v>
      </c>
      <c r="D61" s="2" t="s">
        <v>328</v>
      </c>
      <c r="E61" s="2">
        <v>35447</v>
      </c>
      <c r="F61" s="2" t="s">
        <v>89</v>
      </c>
      <c r="G61" s="2" t="s">
        <v>329</v>
      </c>
      <c r="H61" s="3">
        <v>16604</v>
      </c>
      <c r="I61" s="2" t="s">
        <v>332</v>
      </c>
      <c r="J61" s="2" t="s">
        <v>47</v>
      </c>
      <c r="K61" s="2" t="str">
        <f>_xlfn.XLOOKUP(Tabelle1[[#This Row],[Krankenkasse]],Tabelle2[Kassenname],Tabelle2[Anschrift],"")</f>
        <v/>
      </c>
      <c r="L61" s="2" t="str">
        <f>_xlfn.XLOOKUP(Tabelle1[[#This Row],[Krankenkasse]],Tabelle2[Kassenname],Tabelle2[IK Nummer],"")</f>
        <v/>
      </c>
      <c r="M61" s="2" t="s">
        <v>33</v>
      </c>
      <c r="P61" s="4" t="s">
        <v>24</v>
      </c>
      <c r="Q61" s="4" t="s">
        <v>25</v>
      </c>
      <c r="R61" s="4">
        <v>3.5</v>
      </c>
      <c r="S61" s="4"/>
    </row>
    <row r="62" spans="1:19" x14ac:dyDescent="0.25">
      <c r="A62" s="2">
        <v>61</v>
      </c>
      <c r="B62" s="2" t="s">
        <v>333</v>
      </c>
      <c r="C62" s="2" t="s">
        <v>334</v>
      </c>
      <c r="D62" s="2" t="s">
        <v>335</v>
      </c>
      <c r="E62" s="2">
        <v>35325</v>
      </c>
      <c r="F62" s="2" t="s">
        <v>20</v>
      </c>
      <c r="G62" s="2" t="s">
        <v>336</v>
      </c>
      <c r="H62" s="3">
        <v>13980</v>
      </c>
      <c r="I62" s="2" t="s">
        <v>337</v>
      </c>
      <c r="J62" s="2" t="s">
        <v>47</v>
      </c>
      <c r="K62" s="2" t="str">
        <f>_xlfn.XLOOKUP(Tabelle1[[#This Row],[Krankenkasse]],Tabelle2[Kassenname],Tabelle2[Anschrift],"")</f>
        <v/>
      </c>
      <c r="L62" s="2" t="str">
        <f>_xlfn.XLOOKUP(Tabelle1[[#This Row],[Krankenkasse]],Tabelle2[Kassenname],Tabelle2[IK Nummer],"")</f>
        <v/>
      </c>
      <c r="M62" s="2" t="s">
        <v>105</v>
      </c>
      <c r="P62" s="4" t="s">
        <v>24</v>
      </c>
      <c r="Q62" s="4" t="s">
        <v>25</v>
      </c>
      <c r="R62" s="4">
        <v>3.5</v>
      </c>
      <c r="S62" s="4" t="s">
        <v>54</v>
      </c>
    </row>
    <row r="63" spans="1:19" x14ac:dyDescent="0.25">
      <c r="A63" s="2">
        <v>62</v>
      </c>
      <c r="B63" s="2" t="s">
        <v>338</v>
      </c>
      <c r="C63" s="2" t="s">
        <v>339</v>
      </c>
      <c r="D63" s="2" t="s">
        <v>340</v>
      </c>
      <c r="E63" s="2">
        <v>35305</v>
      </c>
      <c r="F63" s="2" t="s">
        <v>37</v>
      </c>
      <c r="G63" s="2" t="s">
        <v>341</v>
      </c>
      <c r="H63" s="3">
        <v>14979</v>
      </c>
      <c r="I63" s="2" t="s">
        <v>342</v>
      </c>
      <c r="J63" s="2" t="s">
        <v>47</v>
      </c>
      <c r="K63" s="2" t="str">
        <f>_xlfn.XLOOKUP(Tabelle1[[#This Row],[Krankenkasse]],Tabelle2[Kassenname],Tabelle2[Anschrift],"")</f>
        <v/>
      </c>
      <c r="L63" s="2" t="str">
        <f>_xlfn.XLOOKUP(Tabelle1[[#This Row],[Krankenkasse]],Tabelle2[Kassenname],Tabelle2[IK Nummer],"")</f>
        <v/>
      </c>
      <c r="M63" s="2" t="s">
        <v>33</v>
      </c>
      <c r="P63" s="4" t="s">
        <v>24</v>
      </c>
      <c r="Q63" s="4" t="s">
        <v>25</v>
      </c>
      <c r="R63" s="4">
        <v>3.5</v>
      </c>
      <c r="S63" s="4"/>
    </row>
    <row r="64" spans="1:19" x14ac:dyDescent="0.25">
      <c r="A64" s="2">
        <v>63</v>
      </c>
      <c r="B64" s="2" t="s">
        <v>338</v>
      </c>
      <c r="C64" s="2" t="s">
        <v>343</v>
      </c>
      <c r="D64" s="2" t="s">
        <v>340</v>
      </c>
      <c r="E64" s="2">
        <v>35305</v>
      </c>
      <c r="F64" s="2" t="s">
        <v>37</v>
      </c>
      <c r="G64" s="2" t="s">
        <v>344</v>
      </c>
      <c r="H64" s="3">
        <v>23521</v>
      </c>
      <c r="I64" s="2" t="s">
        <v>345</v>
      </c>
      <c r="J64" s="2" t="s">
        <v>47</v>
      </c>
      <c r="K64" s="2" t="str">
        <f>_xlfn.XLOOKUP(Tabelle1[[#This Row],[Krankenkasse]],Tabelle2[Kassenname],Tabelle2[Anschrift],"")</f>
        <v/>
      </c>
      <c r="L64" s="2" t="str">
        <f>_xlfn.XLOOKUP(Tabelle1[[#This Row],[Krankenkasse]],Tabelle2[Kassenname],Tabelle2[IK Nummer],"")</f>
        <v/>
      </c>
      <c r="M64" s="2" t="s">
        <v>33</v>
      </c>
      <c r="P64" s="4" t="s">
        <v>24</v>
      </c>
      <c r="Q64" s="4" t="s">
        <v>25</v>
      </c>
      <c r="R64" s="4">
        <v>3.5</v>
      </c>
      <c r="S64" s="4"/>
    </row>
    <row r="65" spans="1:19" x14ac:dyDescent="0.25">
      <c r="A65" s="2">
        <v>64</v>
      </c>
      <c r="B65" s="2" t="s">
        <v>346</v>
      </c>
      <c r="C65" s="2" t="s">
        <v>347</v>
      </c>
      <c r="D65" s="2" t="s">
        <v>348</v>
      </c>
      <c r="E65" s="2">
        <v>36325</v>
      </c>
      <c r="F65" s="2" t="s">
        <v>349</v>
      </c>
      <c r="G65" s="2" t="s">
        <v>350</v>
      </c>
      <c r="H65" s="3">
        <v>13284</v>
      </c>
      <c r="I65" s="2" t="s">
        <v>351</v>
      </c>
      <c r="J65" s="2" t="s">
        <v>47</v>
      </c>
      <c r="K65" s="2" t="str">
        <f>_xlfn.XLOOKUP(Tabelle1[[#This Row],[Krankenkasse]],Tabelle2[Kassenname],Tabelle2[Anschrift],"")</f>
        <v/>
      </c>
      <c r="L65" s="2" t="str">
        <f>_xlfn.XLOOKUP(Tabelle1[[#This Row],[Krankenkasse]],Tabelle2[Kassenname],Tabelle2[IK Nummer],"")</f>
        <v/>
      </c>
      <c r="M65" s="2" t="s">
        <v>352</v>
      </c>
      <c r="P65" s="4" t="s">
        <v>24</v>
      </c>
      <c r="Q65" s="4" t="s">
        <v>25</v>
      </c>
      <c r="R65" s="4">
        <v>3.5</v>
      </c>
      <c r="S65" s="4"/>
    </row>
    <row r="66" spans="1:19" x14ac:dyDescent="0.25">
      <c r="A66" s="2">
        <v>65</v>
      </c>
      <c r="B66" s="2" t="s">
        <v>353</v>
      </c>
      <c r="C66" s="2" t="s">
        <v>354</v>
      </c>
      <c r="D66" s="2" t="s">
        <v>355</v>
      </c>
      <c r="E66" s="2">
        <v>35418</v>
      </c>
      <c r="F66" s="2" t="s">
        <v>207</v>
      </c>
      <c r="G66" s="2" t="s">
        <v>356</v>
      </c>
      <c r="H66" s="3">
        <v>17507</v>
      </c>
      <c r="I66" s="2" t="s">
        <v>357</v>
      </c>
      <c r="J66" s="2" t="s">
        <v>32</v>
      </c>
      <c r="K66" s="2" t="str">
        <f>_xlfn.XLOOKUP(Tabelle1[[#This Row],[Krankenkasse]],Tabelle2[Kassenname],Tabelle2[Anschrift],"")</f>
        <v/>
      </c>
      <c r="L66" s="2" t="str">
        <f>_xlfn.XLOOKUP(Tabelle1[[#This Row],[Krankenkasse]],Tabelle2[Kassenname],Tabelle2[IK Nummer],"")</f>
        <v/>
      </c>
      <c r="M66" s="2" t="s">
        <v>33</v>
      </c>
      <c r="P66" s="4" t="s">
        <v>24</v>
      </c>
      <c r="Q66" s="4" t="s">
        <v>25</v>
      </c>
      <c r="R66" s="4">
        <v>3.5</v>
      </c>
      <c r="S66" s="4"/>
    </row>
    <row r="67" spans="1:19" x14ac:dyDescent="0.25">
      <c r="A67" s="2">
        <v>66</v>
      </c>
      <c r="B67" s="2" t="s">
        <v>358</v>
      </c>
      <c r="C67" s="2" t="s">
        <v>359</v>
      </c>
      <c r="D67" s="2" t="s">
        <v>360</v>
      </c>
      <c r="E67" s="2">
        <v>35435</v>
      </c>
      <c r="F67" s="2" t="s">
        <v>66</v>
      </c>
      <c r="G67" s="2" t="s">
        <v>361</v>
      </c>
      <c r="H67" s="3">
        <v>12211</v>
      </c>
      <c r="I67" s="2" t="s">
        <v>362</v>
      </c>
      <c r="J67" s="2" t="s">
        <v>32</v>
      </c>
      <c r="K67" s="2" t="str">
        <f>_xlfn.XLOOKUP(Tabelle1[[#This Row],[Krankenkasse]],Tabelle2[Kassenname],Tabelle2[Anschrift],"")</f>
        <v/>
      </c>
      <c r="L67" s="2" t="str">
        <f>_xlfn.XLOOKUP(Tabelle1[[#This Row],[Krankenkasse]],Tabelle2[Kassenname],Tabelle2[IK Nummer],"")</f>
        <v/>
      </c>
      <c r="M67" s="2" t="s">
        <v>69</v>
      </c>
      <c r="P67" s="4" t="s">
        <v>24</v>
      </c>
      <c r="Q67" s="4" t="s">
        <v>25</v>
      </c>
      <c r="R67" s="4">
        <v>3.5</v>
      </c>
      <c r="S67" s="4"/>
    </row>
    <row r="68" spans="1:19" x14ac:dyDescent="0.25">
      <c r="A68" s="2">
        <v>67</v>
      </c>
      <c r="B68" s="2" t="s">
        <v>363</v>
      </c>
      <c r="C68" s="2" t="s">
        <v>364</v>
      </c>
      <c r="D68" s="2" t="s">
        <v>365</v>
      </c>
      <c r="E68" s="2">
        <v>35466</v>
      </c>
      <c r="F68" s="2" t="s">
        <v>366</v>
      </c>
      <c r="G68" s="2" t="s">
        <v>367</v>
      </c>
      <c r="H68" s="3">
        <v>17167</v>
      </c>
      <c r="I68" s="2" t="s">
        <v>368</v>
      </c>
      <c r="J68" s="2" t="s">
        <v>32</v>
      </c>
      <c r="K68" s="2" t="str">
        <f>_xlfn.XLOOKUP(Tabelle1[[#This Row],[Krankenkasse]],Tabelle2[Kassenname],Tabelle2[Anschrift],"")</f>
        <v/>
      </c>
      <c r="L68" s="2" t="str">
        <f>_xlfn.XLOOKUP(Tabelle1[[#This Row],[Krankenkasse]],Tabelle2[Kassenname],Tabelle2[IK Nummer],"")</f>
        <v/>
      </c>
      <c r="P68" s="4" t="s">
        <v>369</v>
      </c>
      <c r="Q68" s="4" t="s">
        <v>25</v>
      </c>
      <c r="R68" s="4" t="s">
        <v>263</v>
      </c>
      <c r="S68" s="4"/>
    </row>
    <row r="69" spans="1:19" x14ac:dyDescent="0.25">
      <c r="A69" s="2">
        <v>68</v>
      </c>
      <c r="B69" s="2" t="s">
        <v>370</v>
      </c>
      <c r="C69" s="2" t="s">
        <v>371</v>
      </c>
      <c r="D69" s="2" t="s">
        <v>372</v>
      </c>
      <c r="E69" s="2">
        <v>35305</v>
      </c>
      <c r="F69" s="2" t="s">
        <v>37</v>
      </c>
      <c r="G69" s="2" t="s">
        <v>373</v>
      </c>
      <c r="H69" s="3">
        <v>25823</v>
      </c>
      <c r="I69" s="2" t="s">
        <v>374</v>
      </c>
      <c r="J69" s="2" t="s">
        <v>75</v>
      </c>
      <c r="K69" s="2" t="str">
        <f>_xlfn.XLOOKUP(Tabelle1[[#This Row],[Krankenkasse]],Tabelle2[Kassenname],Tabelle2[Anschrift],"")</f>
        <v>30125 Hannover</v>
      </c>
      <c r="L69" s="2" t="str">
        <f>_xlfn.XLOOKUP(Tabelle1[[#This Row],[Krankenkasse]],Tabelle2[Kassenname],Tabelle2[IK Nummer],"")</f>
        <v>182 171 012</v>
      </c>
      <c r="M69" s="2" t="s">
        <v>375</v>
      </c>
      <c r="P69" s="4" t="s">
        <v>24</v>
      </c>
      <c r="Q69" s="4" t="s">
        <v>25</v>
      </c>
      <c r="R69" s="4">
        <v>3.5</v>
      </c>
      <c r="S69" s="4"/>
    </row>
    <row r="70" spans="1:19" x14ac:dyDescent="0.25">
      <c r="A70" s="2">
        <v>69</v>
      </c>
      <c r="B70" s="2" t="s">
        <v>70</v>
      </c>
      <c r="C70" s="2" t="s">
        <v>376</v>
      </c>
      <c r="D70" s="2" t="s">
        <v>377</v>
      </c>
      <c r="E70" s="2">
        <v>35325</v>
      </c>
      <c r="F70" s="2" t="s">
        <v>20</v>
      </c>
      <c r="G70" s="2" t="s">
        <v>378</v>
      </c>
      <c r="H70" s="3">
        <v>19772</v>
      </c>
      <c r="I70" s="2" t="s">
        <v>379</v>
      </c>
      <c r="J70" s="2" t="s">
        <v>47</v>
      </c>
      <c r="K70" s="2" t="str">
        <f>_xlfn.XLOOKUP(Tabelle1[[#This Row],[Krankenkasse]],Tabelle2[Kassenname],Tabelle2[Anschrift],"")</f>
        <v/>
      </c>
      <c r="L70" s="2" t="str">
        <f>_xlfn.XLOOKUP(Tabelle1[[#This Row],[Krankenkasse]],Tabelle2[Kassenname],Tabelle2[IK Nummer],"")</f>
        <v/>
      </c>
      <c r="M70" s="2" t="s">
        <v>216</v>
      </c>
      <c r="P70" s="4" t="s">
        <v>24</v>
      </c>
      <c r="Q70" s="4" t="s">
        <v>25</v>
      </c>
      <c r="R70" s="4">
        <v>3.5</v>
      </c>
      <c r="S70" s="4"/>
    </row>
    <row r="71" spans="1:19" x14ac:dyDescent="0.25">
      <c r="A71" s="2">
        <v>70</v>
      </c>
      <c r="B71" s="2" t="s">
        <v>287</v>
      </c>
      <c r="C71" s="2" t="s">
        <v>205</v>
      </c>
      <c r="D71" s="2" t="s">
        <v>380</v>
      </c>
      <c r="E71" s="2">
        <v>35327</v>
      </c>
      <c r="F71" s="2" t="s">
        <v>381</v>
      </c>
      <c r="G71" s="2" t="s">
        <v>382</v>
      </c>
      <c r="H71" s="3">
        <v>14672</v>
      </c>
      <c r="I71" s="2" t="s">
        <v>383</v>
      </c>
      <c r="J71" s="2" t="s">
        <v>32</v>
      </c>
      <c r="K71" s="2" t="str">
        <f>_xlfn.XLOOKUP(Tabelle1[[#This Row],[Krankenkasse]],Tabelle2[Kassenname],Tabelle2[Anschrift],"")</f>
        <v/>
      </c>
      <c r="L71" s="2" t="str">
        <f>_xlfn.XLOOKUP(Tabelle1[[#This Row],[Krankenkasse]],Tabelle2[Kassenname],Tabelle2[IK Nummer],"")</f>
        <v/>
      </c>
      <c r="M71" s="2" t="s">
        <v>352</v>
      </c>
      <c r="P71" s="4" t="s">
        <v>24</v>
      </c>
      <c r="Q71" s="4" t="s">
        <v>25</v>
      </c>
      <c r="R71" s="4">
        <v>3.5</v>
      </c>
      <c r="S71" s="4"/>
    </row>
    <row r="72" spans="1:19" x14ac:dyDescent="0.25">
      <c r="A72" s="2">
        <v>71</v>
      </c>
      <c r="B72" s="2" t="s">
        <v>384</v>
      </c>
      <c r="C72" s="2" t="s">
        <v>385</v>
      </c>
      <c r="D72" s="2" t="s">
        <v>271</v>
      </c>
      <c r="E72" s="2">
        <v>35325</v>
      </c>
      <c r="F72" s="2" t="s">
        <v>20</v>
      </c>
      <c r="G72" s="2" t="s">
        <v>386</v>
      </c>
      <c r="H72" s="3">
        <v>18441</v>
      </c>
      <c r="I72" s="2" t="s">
        <v>387</v>
      </c>
      <c r="J72" s="2" t="s">
        <v>47</v>
      </c>
      <c r="K72" s="2" t="str">
        <f>_xlfn.XLOOKUP(Tabelle1[[#This Row],[Krankenkasse]],Tabelle2[Kassenname],Tabelle2[Anschrift],"")</f>
        <v/>
      </c>
      <c r="L72" s="2" t="str">
        <f>_xlfn.XLOOKUP(Tabelle1[[#This Row],[Krankenkasse]],Tabelle2[Kassenname],Tabelle2[IK Nummer],"")</f>
        <v/>
      </c>
      <c r="M72" s="2" t="s">
        <v>105</v>
      </c>
      <c r="P72" s="4" t="s">
        <v>24</v>
      </c>
      <c r="Q72" s="4" t="s">
        <v>25</v>
      </c>
      <c r="R72" s="4">
        <v>3.5</v>
      </c>
      <c r="S72" s="4"/>
    </row>
    <row r="73" spans="1:19" x14ac:dyDescent="0.25">
      <c r="A73" s="2">
        <v>72</v>
      </c>
      <c r="B73" s="2" t="s">
        <v>388</v>
      </c>
      <c r="C73" s="2" t="s">
        <v>205</v>
      </c>
      <c r="D73" s="2" t="s">
        <v>389</v>
      </c>
      <c r="E73" s="2">
        <v>35305</v>
      </c>
      <c r="F73" s="2" t="s">
        <v>37</v>
      </c>
      <c r="G73" s="2" t="s">
        <v>390</v>
      </c>
      <c r="H73" s="3">
        <v>13214</v>
      </c>
      <c r="I73" s="2" t="s">
        <v>391</v>
      </c>
      <c r="J73" s="2" t="s">
        <v>47</v>
      </c>
      <c r="K73" s="2" t="str">
        <f>_xlfn.XLOOKUP(Tabelle1[[#This Row],[Krankenkasse]],Tabelle2[Kassenname],Tabelle2[Anschrift],"")</f>
        <v/>
      </c>
      <c r="L73" s="2" t="str">
        <f>_xlfn.XLOOKUP(Tabelle1[[#This Row],[Krankenkasse]],Tabelle2[Kassenname],Tabelle2[IK Nummer],"")</f>
        <v/>
      </c>
      <c r="M73" s="2" t="s">
        <v>105</v>
      </c>
      <c r="P73" s="4" t="s">
        <v>24</v>
      </c>
      <c r="Q73" s="4" t="s">
        <v>25</v>
      </c>
      <c r="R73" s="4">
        <v>3.5</v>
      </c>
      <c r="S73" s="4"/>
    </row>
    <row r="74" spans="1:19" x14ac:dyDescent="0.25">
      <c r="A74" s="2">
        <v>73</v>
      </c>
      <c r="B74" s="2" t="s">
        <v>392</v>
      </c>
      <c r="C74" s="2" t="s">
        <v>313</v>
      </c>
      <c r="D74" s="2" t="s">
        <v>393</v>
      </c>
      <c r="E74" s="2">
        <v>35466</v>
      </c>
      <c r="F74" s="2" t="s">
        <v>366</v>
      </c>
      <c r="G74" s="2" t="s">
        <v>394</v>
      </c>
      <c r="H74" s="3">
        <v>19562</v>
      </c>
      <c r="I74" s="2" t="s">
        <v>395</v>
      </c>
      <c r="J74" s="2" t="s">
        <v>47</v>
      </c>
      <c r="K74" s="2" t="str">
        <f>_xlfn.XLOOKUP(Tabelle1[[#This Row],[Krankenkasse]],Tabelle2[Kassenname],Tabelle2[Anschrift],"")</f>
        <v/>
      </c>
      <c r="L74" s="2" t="str">
        <f>_xlfn.XLOOKUP(Tabelle1[[#This Row],[Krankenkasse]],Tabelle2[Kassenname],Tabelle2[IK Nummer],"")</f>
        <v/>
      </c>
      <c r="M74" s="2" t="s">
        <v>105</v>
      </c>
      <c r="P74" s="4" t="s">
        <v>24</v>
      </c>
      <c r="Q74" s="4" t="s">
        <v>25</v>
      </c>
      <c r="R74" s="4">
        <v>3.5</v>
      </c>
      <c r="S74" s="4"/>
    </row>
    <row r="75" spans="1:19" x14ac:dyDescent="0.25">
      <c r="A75" s="2">
        <v>74</v>
      </c>
      <c r="B75" s="2" t="s">
        <v>396</v>
      </c>
      <c r="C75" s="2" t="s">
        <v>397</v>
      </c>
      <c r="D75" s="2" t="s">
        <v>398</v>
      </c>
      <c r="E75" s="2">
        <v>35418</v>
      </c>
      <c r="F75" s="2" t="s">
        <v>399</v>
      </c>
      <c r="G75" s="2" t="s">
        <v>400</v>
      </c>
      <c r="H75" s="3">
        <v>24788</v>
      </c>
      <c r="I75" s="2" t="s">
        <v>401</v>
      </c>
      <c r="J75" s="2" t="s">
        <v>22</v>
      </c>
      <c r="K75" s="2" t="str">
        <f>_xlfn.XLOOKUP(Tabelle1[[#This Row],[Krankenkasse]],Tabelle2[Kassenname],Tabelle2[Anschrift],"")</f>
        <v/>
      </c>
      <c r="L75" s="2" t="str">
        <f>_xlfn.XLOOKUP(Tabelle1[[#This Row],[Krankenkasse]],Tabelle2[Kassenname],Tabelle2[IK Nummer],"")</f>
        <v/>
      </c>
      <c r="M75" s="2" t="s">
        <v>105</v>
      </c>
      <c r="P75" s="4" t="s">
        <v>24</v>
      </c>
      <c r="Q75" s="4" t="s">
        <v>25</v>
      </c>
      <c r="R75" s="4">
        <v>3.5</v>
      </c>
      <c r="S75" s="4"/>
    </row>
    <row r="76" spans="1:19" x14ac:dyDescent="0.25">
      <c r="A76" s="2">
        <v>75</v>
      </c>
      <c r="B76" s="2" t="s">
        <v>402</v>
      </c>
      <c r="C76" s="2" t="s">
        <v>403</v>
      </c>
      <c r="D76" s="2" t="s">
        <v>404</v>
      </c>
      <c r="E76" s="2">
        <v>35418</v>
      </c>
      <c r="F76" s="2" t="s">
        <v>399</v>
      </c>
      <c r="G76" s="2" t="s">
        <v>405</v>
      </c>
      <c r="H76" s="3">
        <v>17272</v>
      </c>
      <c r="I76" s="2" t="s">
        <v>406</v>
      </c>
      <c r="J76" s="2" t="s">
        <v>80</v>
      </c>
      <c r="K76" s="2" t="str">
        <f>_xlfn.XLOOKUP(Tabelle1[[#This Row],[Krankenkasse]],Tabelle2[Kassenname],Tabelle2[Anschrift],"")</f>
        <v>04063 Leipzig</v>
      </c>
      <c r="L76" s="2" t="str">
        <f>_xlfn.XLOOKUP(Tabelle1[[#This Row],[Krankenkasse]],Tabelle2[Kassenname],Tabelle2[IK Nummer],"")</f>
        <v>187 202 793</v>
      </c>
      <c r="M76" s="2" t="s">
        <v>105</v>
      </c>
      <c r="P76" s="4" t="s">
        <v>24</v>
      </c>
      <c r="Q76" s="4" t="s">
        <v>25</v>
      </c>
      <c r="R76" s="4">
        <v>3.5</v>
      </c>
      <c r="S76" s="4"/>
    </row>
    <row r="77" spans="1:19" x14ac:dyDescent="0.25">
      <c r="A77" s="2">
        <v>76</v>
      </c>
      <c r="B77" s="2" t="s">
        <v>407</v>
      </c>
      <c r="C77" s="2" t="s">
        <v>408</v>
      </c>
      <c r="D77" s="2" t="s">
        <v>409</v>
      </c>
      <c r="E77" s="2">
        <v>35321</v>
      </c>
      <c r="F77" s="2" t="s">
        <v>410</v>
      </c>
      <c r="G77" s="2" t="s">
        <v>411</v>
      </c>
      <c r="H77" s="3">
        <v>13575</v>
      </c>
      <c r="I77" s="2" t="s">
        <v>412</v>
      </c>
      <c r="J77" s="2" t="s">
        <v>47</v>
      </c>
      <c r="K77" s="2" t="str">
        <f>_xlfn.XLOOKUP(Tabelle1[[#This Row],[Krankenkasse]],Tabelle2[Kassenname],Tabelle2[Anschrift],"")</f>
        <v/>
      </c>
      <c r="L77" s="2" t="str">
        <f>_xlfn.XLOOKUP(Tabelle1[[#This Row],[Krankenkasse]],Tabelle2[Kassenname],Tabelle2[IK Nummer],"")</f>
        <v/>
      </c>
      <c r="M77" s="2" t="s">
        <v>105</v>
      </c>
      <c r="P77" s="4" t="s">
        <v>24</v>
      </c>
      <c r="Q77" s="4" t="s">
        <v>25</v>
      </c>
      <c r="R77" s="4">
        <v>3.5</v>
      </c>
      <c r="S77" s="4"/>
    </row>
    <row r="78" spans="1:19" x14ac:dyDescent="0.25">
      <c r="A78" s="2">
        <v>77</v>
      </c>
      <c r="B78" s="2" t="s">
        <v>413</v>
      </c>
      <c r="C78" s="2" t="s">
        <v>414</v>
      </c>
      <c r="D78" s="2" t="s">
        <v>415</v>
      </c>
      <c r="E78" s="2">
        <v>35305</v>
      </c>
      <c r="F78" s="2" t="s">
        <v>37</v>
      </c>
      <c r="G78" s="2" t="s">
        <v>416</v>
      </c>
      <c r="H78" s="3">
        <v>17357</v>
      </c>
      <c r="I78" s="2" t="s">
        <v>417</v>
      </c>
      <c r="J78" s="2" t="s">
        <v>32</v>
      </c>
      <c r="K78" s="2" t="str">
        <f>_xlfn.XLOOKUP(Tabelle1[[#This Row],[Krankenkasse]],Tabelle2[Kassenname],Tabelle2[Anschrift],"")</f>
        <v/>
      </c>
      <c r="L78" s="2" t="str">
        <f>_xlfn.XLOOKUP(Tabelle1[[#This Row],[Krankenkasse]],Tabelle2[Kassenname],Tabelle2[IK Nummer],"")</f>
        <v/>
      </c>
      <c r="M78" s="2" t="s">
        <v>105</v>
      </c>
      <c r="P78" s="4" t="s">
        <v>24</v>
      </c>
      <c r="Q78" s="4" t="s">
        <v>25</v>
      </c>
      <c r="R78" s="4">
        <v>3.5</v>
      </c>
      <c r="S78" s="4"/>
    </row>
    <row r="79" spans="1:19" x14ac:dyDescent="0.25">
      <c r="A79" s="2">
        <v>78</v>
      </c>
      <c r="B79" s="2" t="s">
        <v>413</v>
      </c>
      <c r="C79" s="2" t="s">
        <v>196</v>
      </c>
      <c r="D79" s="2" t="s">
        <v>415</v>
      </c>
      <c r="E79" s="2">
        <v>35305</v>
      </c>
      <c r="F79" s="2" t="s">
        <v>37</v>
      </c>
      <c r="G79" s="2" t="s">
        <v>416</v>
      </c>
      <c r="H79" s="3">
        <v>18032</v>
      </c>
      <c r="I79" s="2" t="s">
        <v>418</v>
      </c>
      <c r="J79" s="2" t="s">
        <v>92</v>
      </c>
      <c r="K79" s="2" t="str">
        <f>_xlfn.XLOOKUP(Tabelle1[[#This Row],[Krankenkasse]],Tabelle2[Kassenname],Tabelle2[Anschrift],"")</f>
        <v/>
      </c>
      <c r="L79" s="2" t="str">
        <f>_xlfn.XLOOKUP(Tabelle1[[#This Row],[Krankenkasse]],Tabelle2[Kassenname],Tabelle2[IK Nummer],"")</f>
        <v/>
      </c>
      <c r="M79" s="2" t="s">
        <v>105</v>
      </c>
      <c r="P79" s="4" t="s">
        <v>24</v>
      </c>
      <c r="Q79" s="4" t="s">
        <v>25</v>
      </c>
      <c r="R79" s="4">
        <v>3.5</v>
      </c>
      <c r="S79" s="4"/>
    </row>
    <row r="80" spans="1:19" x14ac:dyDescent="0.25">
      <c r="A80" s="2">
        <v>79</v>
      </c>
      <c r="B80" s="2" t="s">
        <v>419</v>
      </c>
      <c r="C80" s="2" t="s">
        <v>420</v>
      </c>
      <c r="D80" s="2" t="s">
        <v>421</v>
      </c>
      <c r="E80" s="2">
        <v>35418</v>
      </c>
      <c r="F80" s="2" t="s">
        <v>207</v>
      </c>
      <c r="G80" s="2" t="s">
        <v>422</v>
      </c>
      <c r="H80" s="3">
        <v>20309</v>
      </c>
      <c r="I80" s="2" t="s">
        <v>423</v>
      </c>
      <c r="J80" s="2" t="s">
        <v>92</v>
      </c>
      <c r="K80" s="2" t="str">
        <f>_xlfn.XLOOKUP(Tabelle1[[#This Row],[Krankenkasse]],Tabelle2[Kassenname],Tabelle2[Anschrift],"")</f>
        <v/>
      </c>
      <c r="L80" s="2" t="str">
        <f>_xlfn.XLOOKUP(Tabelle1[[#This Row],[Krankenkasse]],Tabelle2[Kassenname],Tabelle2[IK Nummer],"")</f>
        <v/>
      </c>
      <c r="M80" s="2" t="s">
        <v>23</v>
      </c>
      <c r="P80" s="4" t="s">
        <v>24</v>
      </c>
      <c r="Q80" s="4" t="s">
        <v>25</v>
      </c>
      <c r="R80" s="4">
        <v>3.5</v>
      </c>
      <c r="S80" s="4"/>
    </row>
    <row r="81" spans="1:19" x14ac:dyDescent="0.25">
      <c r="A81" s="2">
        <v>80</v>
      </c>
      <c r="B81" s="2" t="s">
        <v>424</v>
      </c>
      <c r="C81" s="2" t="s">
        <v>301</v>
      </c>
      <c r="D81" s="2" t="s">
        <v>425</v>
      </c>
      <c r="E81" s="2">
        <v>35463</v>
      </c>
      <c r="F81" s="2" t="s">
        <v>426</v>
      </c>
      <c r="G81" s="2" t="s">
        <v>427</v>
      </c>
      <c r="H81" s="3">
        <v>13356</v>
      </c>
      <c r="I81" s="2" t="s">
        <v>428</v>
      </c>
      <c r="J81" s="2" t="s">
        <v>92</v>
      </c>
      <c r="K81" s="2" t="str">
        <f>_xlfn.XLOOKUP(Tabelle1[[#This Row],[Krankenkasse]],Tabelle2[Kassenname],Tabelle2[Anschrift],"")</f>
        <v/>
      </c>
      <c r="L81" s="2" t="str">
        <f>_xlfn.XLOOKUP(Tabelle1[[#This Row],[Krankenkasse]],Tabelle2[Kassenname],Tabelle2[IK Nummer],"")</f>
        <v/>
      </c>
      <c r="M81" s="2" t="s">
        <v>33</v>
      </c>
      <c r="P81" s="4" t="s">
        <v>24</v>
      </c>
      <c r="Q81" s="4" t="s">
        <v>25</v>
      </c>
      <c r="R81" s="4">
        <v>3.5</v>
      </c>
      <c r="S81" s="4"/>
    </row>
    <row r="82" spans="1:19" x14ac:dyDescent="0.25">
      <c r="A82" s="2">
        <v>81</v>
      </c>
      <c r="B82" s="2" t="s">
        <v>281</v>
      </c>
      <c r="C82" s="2" t="s">
        <v>313</v>
      </c>
      <c r="D82" s="2" t="s">
        <v>429</v>
      </c>
      <c r="E82" s="2">
        <v>35305</v>
      </c>
      <c r="F82" s="2" t="s">
        <v>430</v>
      </c>
      <c r="G82" s="2" t="s">
        <v>431</v>
      </c>
      <c r="H82" s="3">
        <v>13792</v>
      </c>
      <c r="I82" s="2" t="s">
        <v>432</v>
      </c>
      <c r="J82" s="2" t="s">
        <v>47</v>
      </c>
      <c r="K82" s="2" t="str">
        <f>_xlfn.XLOOKUP(Tabelle1[[#This Row],[Krankenkasse]],Tabelle2[Kassenname],Tabelle2[Anschrift],"")</f>
        <v/>
      </c>
      <c r="L82" s="2" t="str">
        <f>_xlfn.XLOOKUP(Tabelle1[[#This Row],[Krankenkasse]],Tabelle2[Kassenname],Tabelle2[IK Nummer],"")</f>
        <v/>
      </c>
      <c r="M82" s="2" t="s">
        <v>33</v>
      </c>
      <c r="P82" s="4" t="s">
        <v>24</v>
      </c>
      <c r="Q82" s="4" t="s">
        <v>25</v>
      </c>
      <c r="R82" s="4">
        <v>3.5</v>
      </c>
      <c r="S82" s="4"/>
    </row>
    <row r="83" spans="1:19" x14ac:dyDescent="0.25">
      <c r="A83" s="2">
        <v>82</v>
      </c>
      <c r="B83" s="2" t="s">
        <v>433</v>
      </c>
      <c r="C83" s="2" t="s">
        <v>245</v>
      </c>
      <c r="D83" s="2" t="s">
        <v>434</v>
      </c>
      <c r="E83" s="2">
        <v>35418</v>
      </c>
      <c r="F83" s="2" t="s">
        <v>207</v>
      </c>
      <c r="G83" s="2" t="s">
        <v>435</v>
      </c>
      <c r="H83" s="3">
        <v>17703</v>
      </c>
      <c r="I83" s="2" t="s">
        <v>436</v>
      </c>
      <c r="J83" s="2" t="s">
        <v>437</v>
      </c>
      <c r="K83" s="2" t="str">
        <f>_xlfn.XLOOKUP(Tabelle1[[#This Row],[Krankenkasse]],Tabelle2[Kassenname],Tabelle2[Anschrift],"")</f>
        <v>66098 Saarbrücken</v>
      </c>
      <c r="L83" s="2" t="str">
        <f>_xlfn.XLOOKUP(Tabelle1[[#This Row],[Krankenkasse]],Tabelle2[Kassenname],Tabelle2[IK Nummer],"")</f>
        <v>189 303 301</v>
      </c>
      <c r="M83" s="2" t="s">
        <v>33</v>
      </c>
      <c r="P83" s="4" t="s">
        <v>24</v>
      </c>
      <c r="Q83" s="4" t="s">
        <v>25</v>
      </c>
      <c r="R83" s="4">
        <v>3.5</v>
      </c>
      <c r="S83" s="4"/>
    </row>
    <row r="84" spans="1:19" x14ac:dyDescent="0.25">
      <c r="A84" s="2">
        <v>83</v>
      </c>
      <c r="B84" s="2" t="s">
        <v>433</v>
      </c>
      <c r="C84" s="2" t="s">
        <v>438</v>
      </c>
      <c r="D84" s="2" t="s">
        <v>434</v>
      </c>
      <c r="E84" s="2">
        <v>35418</v>
      </c>
      <c r="F84" s="2" t="s">
        <v>207</v>
      </c>
      <c r="G84" s="2" t="s">
        <v>435</v>
      </c>
      <c r="H84" s="3">
        <v>18795</v>
      </c>
      <c r="I84" s="2" t="s">
        <v>439</v>
      </c>
      <c r="J84" s="2" t="s">
        <v>437</v>
      </c>
      <c r="K84" s="2" t="str">
        <f>_xlfn.XLOOKUP(Tabelle1[[#This Row],[Krankenkasse]],Tabelle2[Kassenname],Tabelle2[Anschrift],"")</f>
        <v>66098 Saarbrücken</v>
      </c>
      <c r="L84" s="2" t="str">
        <f>_xlfn.XLOOKUP(Tabelle1[[#This Row],[Krankenkasse]],Tabelle2[Kassenname],Tabelle2[IK Nummer],"")</f>
        <v>189 303 301</v>
      </c>
      <c r="M84" s="2" t="s">
        <v>33</v>
      </c>
      <c r="P84" s="4" t="s">
        <v>24</v>
      </c>
      <c r="Q84" s="4" t="s">
        <v>25</v>
      </c>
      <c r="R84" s="4">
        <v>3.5</v>
      </c>
      <c r="S84" s="4"/>
    </row>
    <row r="85" spans="1:19" x14ac:dyDescent="0.25">
      <c r="A85" s="2">
        <v>84</v>
      </c>
      <c r="B85" s="2" t="s">
        <v>440</v>
      </c>
      <c r="C85" s="2" t="s">
        <v>441</v>
      </c>
      <c r="D85" s="2" t="s">
        <v>442</v>
      </c>
      <c r="E85" s="2">
        <v>35325</v>
      </c>
      <c r="F85" s="2" t="s">
        <v>20</v>
      </c>
      <c r="G85" s="2" t="s">
        <v>443</v>
      </c>
      <c r="H85" s="3">
        <v>20416</v>
      </c>
      <c r="I85" s="2" t="s">
        <v>444</v>
      </c>
      <c r="J85" s="2" t="s">
        <v>40</v>
      </c>
      <c r="K85" s="2" t="str">
        <f>_xlfn.XLOOKUP(Tabelle1[[#This Row],[Krankenkasse]],Tabelle2[Kassenname],Tabelle2[Anschrift],"")</f>
        <v>Franklinstr. 54, 60486 Frankfurt am Main</v>
      </c>
      <c r="L85" s="2" t="str">
        <f>_xlfn.XLOOKUP(Tabelle1[[#This Row],[Krankenkasse]],Tabelle2[Kassenname],Tabelle2[IK Nummer],"")</f>
        <v>109 938 503</v>
      </c>
      <c r="M85" s="2" t="s">
        <v>445</v>
      </c>
      <c r="O85" s="2" t="s">
        <v>98</v>
      </c>
      <c r="P85" s="4" t="s">
        <v>24</v>
      </c>
      <c r="Q85" s="4" t="s">
        <v>25</v>
      </c>
      <c r="R85" s="4">
        <v>3.5</v>
      </c>
      <c r="S85" s="4" t="s">
        <v>54</v>
      </c>
    </row>
    <row r="86" spans="1:19" x14ac:dyDescent="0.25">
      <c r="A86" s="2">
        <v>85</v>
      </c>
      <c r="B86" s="2" t="s">
        <v>446</v>
      </c>
      <c r="C86" s="2" t="s">
        <v>447</v>
      </c>
      <c r="D86" s="2" t="s">
        <v>448</v>
      </c>
      <c r="E86" s="2">
        <v>35325</v>
      </c>
      <c r="F86" s="2" t="s">
        <v>20</v>
      </c>
      <c r="G86" s="2" t="s">
        <v>449</v>
      </c>
      <c r="H86" s="3">
        <v>14961</v>
      </c>
      <c r="I86" s="2" t="s">
        <v>450</v>
      </c>
      <c r="J86" s="2" t="s">
        <v>47</v>
      </c>
      <c r="K86" s="2" t="str">
        <f>_xlfn.XLOOKUP(Tabelle1[[#This Row],[Krankenkasse]],Tabelle2[Kassenname],Tabelle2[Anschrift],"")</f>
        <v/>
      </c>
      <c r="L86" s="2" t="str">
        <f>_xlfn.XLOOKUP(Tabelle1[[#This Row],[Krankenkasse]],Tabelle2[Kassenname],Tabelle2[IK Nummer],"")</f>
        <v/>
      </c>
      <c r="M86" s="2" t="s">
        <v>451</v>
      </c>
      <c r="O86" s="2" t="s">
        <v>98</v>
      </c>
      <c r="P86" s="4" t="s">
        <v>24</v>
      </c>
      <c r="Q86" s="4" t="s">
        <v>25</v>
      </c>
      <c r="R86" s="4">
        <v>3.5</v>
      </c>
      <c r="S86" s="4"/>
    </row>
    <row r="87" spans="1:19" x14ac:dyDescent="0.25">
      <c r="A87" s="2">
        <v>86</v>
      </c>
      <c r="B87" s="2" t="s">
        <v>452</v>
      </c>
      <c r="C87" s="2" t="s">
        <v>123</v>
      </c>
      <c r="D87" s="2" t="s">
        <v>453</v>
      </c>
      <c r="E87" s="2">
        <v>35394</v>
      </c>
      <c r="F87" s="2" t="s">
        <v>220</v>
      </c>
      <c r="G87" s="2" t="s">
        <v>454</v>
      </c>
      <c r="H87" s="3">
        <v>22115</v>
      </c>
      <c r="I87" s="2" t="s">
        <v>455</v>
      </c>
      <c r="J87" s="2" t="s">
        <v>22</v>
      </c>
      <c r="K87" s="2" t="str">
        <f>_xlfn.XLOOKUP(Tabelle1[[#This Row],[Krankenkasse]],Tabelle2[Kassenname],Tabelle2[Anschrift],"")</f>
        <v/>
      </c>
      <c r="L87" s="2" t="str">
        <f>_xlfn.XLOOKUP(Tabelle1[[#This Row],[Krankenkasse]],Tabelle2[Kassenname],Tabelle2[IK Nummer],"")</f>
        <v/>
      </c>
      <c r="M87" s="2" t="s">
        <v>375</v>
      </c>
      <c r="P87" s="4" t="s">
        <v>24</v>
      </c>
      <c r="Q87" s="4" t="s">
        <v>25</v>
      </c>
      <c r="R87" s="4">
        <v>3.5</v>
      </c>
      <c r="S87" s="4"/>
    </row>
    <row r="88" spans="1:19" x14ac:dyDescent="0.25">
      <c r="A88" s="2">
        <v>87</v>
      </c>
      <c r="B88" s="2" t="s">
        <v>456</v>
      </c>
      <c r="C88" s="2" t="s">
        <v>282</v>
      </c>
      <c r="D88" s="2" t="s">
        <v>457</v>
      </c>
      <c r="E88" s="2">
        <v>35418</v>
      </c>
      <c r="F88" s="2" t="s">
        <v>207</v>
      </c>
      <c r="G88" s="2" t="s">
        <v>458</v>
      </c>
      <c r="H88" s="3" t="s">
        <v>459</v>
      </c>
      <c r="I88" s="2" t="s">
        <v>460</v>
      </c>
      <c r="J88" s="2" t="s">
        <v>461</v>
      </c>
      <c r="K88" s="2" t="str">
        <f>_xlfn.XLOOKUP(Tabelle1[[#This Row],[Krankenkasse]],Tabelle2[Kassenname],Tabelle2[Anschrift],"")</f>
        <v>78044 Villingen-Schwenningen</v>
      </c>
      <c r="L88" s="2">
        <f>_xlfn.XLOOKUP(Tabelle1[[#This Row],[Krankenkasse]],Tabelle2[Kassenname],Tabelle2[IK Nummer],"")</f>
        <v>0</v>
      </c>
      <c r="M88" s="2" t="s">
        <v>105</v>
      </c>
      <c r="P88" s="4" t="s">
        <v>24</v>
      </c>
      <c r="Q88" s="4" t="s">
        <v>25</v>
      </c>
      <c r="R88" s="4">
        <v>3.5</v>
      </c>
      <c r="S88" s="4"/>
    </row>
    <row r="89" spans="1:19" x14ac:dyDescent="0.25">
      <c r="A89" s="2">
        <v>88</v>
      </c>
      <c r="B89" s="2" t="s">
        <v>462</v>
      </c>
      <c r="C89" s="2" t="s">
        <v>463</v>
      </c>
      <c r="D89" s="2" t="s">
        <v>464</v>
      </c>
      <c r="E89" s="2">
        <v>35418</v>
      </c>
      <c r="F89" s="2" t="s">
        <v>207</v>
      </c>
      <c r="G89" s="2" t="s">
        <v>465</v>
      </c>
      <c r="H89" s="3">
        <v>19725</v>
      </c>
      <c r="I89" s="2" t="s">
        <v>466</v>
      </c>
      <c r="J89" s="2" t="s">
        <v>47</v>
      </c>
      <c r="K89" s="2" t="str">
        <f>_xlfn.XLOOKUP(Tabelle1[[#This Row],[Krankenkasse]],Tabelle2[Kassenname],Tabelle2[Anschrift],"")</f>
        <v/>
      </c>
      <c r="L89" s="2" t="str">
        <f>_xlfn.XLOOKUP(Tabelle1[[#This Row],[Krankenkasse]],Tabelle2[Kassenname],Tabelle2[IK Nummer],"")</f>
        <v/>
      </c>
      <c r="M89" s="2" t="s">
        <v>105</v>
      </c>
      <c r="P89" s="4" t="s">
        <v>24</v>
      </c>
      <c r="Q89" s="4" t="s">
        <v>25</v>
      </c>
      <c r="R89" s="4">
        <v>3.5</v>
      </c>
      <c r="S89" s="4"/>
    </row>
    <row r="90" spans="1:19" x14ac:dyDescent="0.25">
      <c r="A90" s="2">
        <v>89</v>
      </c>
      <c r="B90" s="2" t="s">
        <v>467</v>
      </c>
      <c r="C90" s="2" t="s">
        <v>468</v>
      </c>
      <c r="D90" s="2" t="s">
        <v>469</v>
      </c>
      <c r="E90" s="2">
        <v>35305</v>
      </c>
      <c r="F90" s="2" t="s">
        <v>37</v>
      </c>
      <c r="G90" s="2" t="s">
        <v>470</v>
      </c>
      <c r="H90" s="3">
        <v>21569</v>
      </c>
      <c r="I90" s="2" t="s">
        <v>471</v>
      </c>
      <c r="J90" s="2" t="s">
        <v>47</v>
      </c>
      <c r="K90" s="2" t="str">
        <f>_xlfn.XLOOKUP(Tabelle1[[#This Row],[Krankenkasse]],Tabelle2[Kassenname],Tabelle2[Anschrift],"")</f>
        <v/>
      </c>
      <c r="L90" s="2" t="str">
        <f>_xlfn.XLOOKUP(Tabelle1[[#This Row],[Krankenkasse]],Tabelle2[Kassenname],Tabelle2[IK Nummer],"")</f>
        <v/>
      </c>
      <c r="M90" s="2" t="s">
        <v>375</v>
      </c>
      <c r="P90" s="4" t="s">
        <v>24</v>
      </c>
      <c r="Q90" s="4" t="s">
        <v>25</v>
      </c>
      <c r="R90" s="4">
        <v>3.5</v>
      </c>
      <c r="S90" s="4"/>
    </row>
    <row r="91" spans="1:19" x14ac:dyDescent="0.25">
      <c r="A91" s="2">
        <v>90</v>
      </c>
      <c r="B91" s="2" t="s">
        <v>472</v>
      </c>
      <c r="C91" s="2" t="s">
        <v>473</v>
      </c>
      <c r="D91" s="2" t="s">
        <v>474</v>
      </c>
      <c r="E91" s="2">
        <v>36325</v>
      </c>
      <c r="F91" s="2" t="s">
        <v>475</v>
      </c>
      <c r="G91" s="2" t="s">
        <v>476</v>
      </c>
      <c r="H91" s="3">
        <v>16174</v>
      </c>
      <c r="I91" s="2" t="s">
        <v>477</v>
      </c>
      <c r="J91" s="2" t="s">
        <v>22</v>
      </c>
      <c r="K91" s="2" t="str">
        <f>_xlfn.XLOOKUP(Tabelle1[[#This Row],[Krankenkasse]],Tabelle2[Kassenname],Tabelle2[Anschrift],"")</f>
        <v/>
      </c>
      <c r="L91" s="2" t="str">
        <f>_xlfn.XLOOKUP(Tabelle1[[#This Row],[Krankenkasse]],Tabelle2[Kassenname],Tabelle2[IK Nummer],"")</f>
        <v/>
      </c>
      <c r="M91" s="2" t="s">
        <v>325</v>
      </c>
      <c r="P91" s="4" t="s">
        <v>24</v>
      </c>
      <c r="Q91" s="4" t="s">
        <v>25</v>
      </c>
      <c r="R91" s="4">
        <v>3.5</v>
      </c>
      <c r="S91" s="4"/>
    </row>
    <row r="92" spans="1:19" x14ac:dyDescent="0.25">
      <c r="A92" s="2">
        <v>92</v>
      </c>
      <c r="B92" s="2" t="s">
        <v>478</v>
      </c>
      <c r="C92" s="2" t="s">
        <v>479</v>
      </c>
      <c r="D92" s="2" t="s">
        <v>480</v>
      </c>
      <c r="E92" s="2">
        <v>35305</v>
      </c>
      <c r="F92" s="2" t="s">
        <v>37</v>
      </c>
      <c r="G92" s="2" t="s">
        <v>481</v>
      </c>
      <c r="H92" s="3">
        <v>11703</v>
      </c>
      <c r="J92" s="2" t="s">
        <v>131</v>
      </c>
      <c r="K92" s="2" t="str">
        <f>_xlfn.XLOOKUP(Tabelle1[[#This Row],[Krankenkasse]],Tabelle2[Kassenname],Tabelle2[Anschrift],"")</f>
        <v/>
      </c>
      <c r="L92" s="2" t="str">
        <f>_xlfn.XLOOKUP(Tabelle1[[#This Row],[Krankenkasse]],Tabelle2[Kassenname],Tabelle2[IK Nummer],"")</f>
        <v/>
      </c>
      <c r="M92" s="2" t="s">
        <v>105</v>
      </c>
      <c r="P92" s="4" t="s">
        <v>24</v>
      </c>
      <c r="Q92" s="4" t="s">
        <v>25</v>
      </c>
      <c r="R92" s="4">
        <v>3.5</v>
      </c>
      <c r="S92" s="4" t="s">
        <v>54</v>
      </c>
    </row>
    <row r="93" spans="1:19" x14ac:dyDescent="0.25">
      <c r="A93" s="2">
        <v>93</v>
      </c>
      <c r="B93" s="2" t="s">
        <v>210</v>
      </c>
      <c r="C93" s="2" t="s">
        <v>482</v>
      </c>
      <c r="D93" s="2" t="s">
        <v>483</v>
      </c>
      <c r="E93" s="2">
        <v>35325</v>
      </c>
      <c r="F93" s="2" t="s">
        <v>20</v>
      </c>
      <c r="G93" s="2" t="s">
        <v>484</v>
      </c>
      <c r="H93" s="3">
        <v>29705</v>
      </c>
      <c r="I93" s="2" t="s">
        <v>485</v>
      </c>
      <c r="J93" s="2" t="s">
        <v>47</v>
      </c>
      <c r="K93" s="2" t="str">
        <f>_xlfn.XLOOKUP(Tabelle1[[#This Row],[Krankenkasse]],Tabelle2[Kassenname],Tabelle2[Anschrift],"")</f>
        <v/>
      </c>
      <c r="L93" s="2" t="str">
        <f>_xlfn.XLOOKUP(Tabelle1[[#This Row],[Krankenkasse]],Tabelle2[Kassenname],Tabelle2[IK Nummer],"")</f>
        <v/>
      </c>
      <c r="M93" s="2" t="s">
        <v>216</v>
      </c>
      <c r="P93" s="4" t="s">
        <v>24</v>
      </c>
      <c r="Q93" s="4" t="s">
        <v>25</v>
      </c>
      <c r="R93" s="4">
        <v>3.5</v>
      </c>
      <c r="S93" s="4"/>
    </row>
    <row r="94" spans="1:19" x14ac:dyDescent="0.25">
      <c r="A94" s="2">
        <v>94</v>
      </c>
      <c r="B94" s="2" t="s">
        <v>486</v>
      </c>
      <c r="C94" s="2" t="s">
        <v>487</v>
      </c>
      <c r="D94" s="2" t="s">
        <v>488</v>
      </c>
      <c r="E94" s="2">
        <v>35325</v>
      </c>
      <c r="F94" s="2" t="s">
        <v>20</v>
      </c>
      <c r="G94" s="2" t="s">
        <v>489</v>
      </c>
      <c r="H94" s="3">
        <v>20719</v>
      </c>
      <c r="I94" s="2" t="s">
        <v>490</v>
      </c>
      <c r="J94" s="2" t="s">
        <v>491</v>
      </c>
      <c r="K94" s="2" t="str">
        <f>_xlfn.XLOOKUP(Tabelle1[[#This Row],[Krankenkasse]],Tabelle2[Kassenname],Tabelle2[Anschrift],"")</f>
        <v/>
      </c>
      <c r="L94" s="2" t="str">
        <f>_xlfn.XLOOKUP(Tabelle1[[#This Row],[Krankenkasse]],Tabelle2[Kassenname],Tabelle2[IK Nummer],"")</f>
        <v/>
      </c>
      <c r="M94" s="2" t="s">
        <v>216</v>
      </c>
      <c r="P94" s="4" t="s">
        <v>24</v>
      </c>
      <c r="Q94" s="4" t="s">
        <v>25</v>
      </c>
      <c r="R94" s="4">
        <v>3.5</v>
      </c>
      <c r="S94" s="4"/>
    </row>
    <row r="95" spans="1:19" x14ac:dyDescent="0.25">
      <c r="A95" s="2">
        <v>95</v>
      </c>
      <c r="B95" s="2" t="s">
        <v>210</v>
      </c>
      <c r="C95" s="2" t="s">
        <v>492</v>
      </c>
      <c r="D95" s="2" t="s">
        <v>483</v>
      </c>
      <c r="E95" s="2">
        <v>35325</v>
      </c>
      <c r="F95" s="2" t="s">
        <v>20</v>
      </c>
      <c r="G95" s="2" t="s">
        <v>493</v>
      </c>
      <c r="H95" s="3">
        <v>29066</v>
      </c>
      <c r="I95" s="2" t="s">
        <v>494</v>
      </c>
      <c r="J95" s="2" t="s">
        <v>92</v>
      </c>
      <c r="K95" s="2" t="str">
        <f>_xlfn.XLOOKUP(Tabelle1[[#This Row],[Krankenkasse]],Tabelle2[Kassenname],Tabelle2[Anschrift],"")</f>
        <v/>
      </c>
      <c r="L95" s="2" t="str">
        <f>_xlfn.XLOOKUP(Tabelle1[[#This Row],[Krankenkasse]],Tabelle2[Kassenname],Tabelle2[IK Nummer],"")</f>
        <v/>
      </c>
      <c r="M95" s="2" t="s">
        <v>216</v>
      </c>
      <c r="P95" s="4" t="s">
        <v>24</v>
      </c>
      <c r="Q95" s="4" t="s">
        <v>25</v>
      </c>
      <c r="R95" s="4">
        <v>3.5</v>
      </c>
      <c r="S95" s="4"/>
    </row>
    <row r="96" spans="1:19" x14ac:dyDescent="0.25">
      <c r="A96" s="2">
        <v>96</v>
      </c>
      <c r="B96" s="2" t="s">
        <v>495</v>
      </c>
      <c r="C96" s="2" t="s">
        <v>245</v>
      </c>
      <c r="D96" s="2" t="s">
        <v>496</v>
      </c>
      <c r="E96" s="2">
        <v>35447</v>
      </c>
      <c r="F96" s="2" t="s">
        <v>89</v>
      </c>
      <c r="G96" s="2" t="s">
        <v>497</v>
      </c>
      <c r="H96" s="3">
        <v>18417</v>
      </c>
      <c r="J96" s="2" t="s">
        <v>131</v>
      </c>
      <c r="K96" s="2" t="str">
        <f>_xlfn.XLOOKUP(Tabelle1[[#This Row],[Krankenkasse]],Tabelle2[Kassenname],Tabelle2[Anschrift],"")</f>
        <v/>
      </c>
      <c r="L96" s="2" t="str">
        <f>_xlfn.XLOOKUP(Tabelle1[[#This Row],[Krankenkasse]],Tabelle2[Kassenname],Tabelle2[IK Nummer],"")</f>
        <v/>
      </c>
      <c r="M96" s="2" t="s">
        <v>33</v>
      </c>
      <c r="P96" s="4" t="s">
        <v>24</v>
      </c>
      <c r="Q96" s="4" t="s">
        <v>25</v>
      </c>
      <c r="R96" s="4">
        <v>3.5</v>
      </c>
      <c r="S96" s="4"/>
    </row>
    <row r="97" spans="1:19" x14ac:dyDescent="0.25">
      <c r="A97" s="2">
        <v>97</v>
      </c>
      <c r="B97" s="2" t="s">
        <v>498</v>
      </c>
      <c r="C97" s="2" t="s">
        <v>499</v>
      </c>
      <c r="D97" s="2" t="s">
        <v>500</v>
      </c>
      <c r="E97" s="2">
        <v>35305</v>
      </c>
      <c r="F97" s="2" t="s">
        <v>37</v>
      </c>
      <c r="G97" s="2" t="s">
        <v>501</v>
      </c>
      <c r="H97" s="3">
        <v>19087</v>
      </c>
      <c r="I97" s="2" t="s">
        <v>502</v>
      </c>
      <c r="J97" s="2" t="s">
        <v>32</v>
      </c>
      <c r="K97" s="2" t="str">
        <f>_xlfn.XLOOKUP(Tabelle1[[#This Row],[Krankenkasse]],Tabelle2[Kassenname],Tabelle2[Anschrift],"")</f>
        <v/>
      </c>
      <c r="L97" s="2" t="str">
        <f>_xlfn.XLOOKUP(Tabelle1[[#This Row],[Krankenkasse]],Tabelle2[Kassenname],Tabelle2[IK Nummer],"")</f>
        <v/>
      </c>
      <c r="M97" s="2" t="s">
        <v>503</v>
      </c>
      <c r="P97" s="4" t="s">
        <v>24</v>
      </c>
      <c r="Q97" s="4" t="s">
        <v>25</v>
      </c>
      <c r="R97" s="4">
        <v>3.5</v>
      </c>
      <c r="S97" s="4"/>
    </row>
    <row r="98" spans="1:19" x14ac:dyDescent="0.25">
      <c r="A98" s="2">
        <v>98</v>
      </c>
      <c r="B98" s="2" t="s">
        <v>504</v>
      </c>
      <c r="C98" s="2" t="s">
        <v>505</v>
      </c>
      <c r="D98" s="2" t="s">
        <v>506</v>
      </c>
      <c r="E98" s="2">
        <v>35315</v>
      </c>
      <c r="F98" s="2" t="s">
        <v>507</v>
      </c>
      <c r="G98" s="2" t="s">
        <v>508</v>
      </c>
      <c r="H98" s="3">
        <v>28056</v>
      </c>
      <c r="I98" s="2" t="s">
        <v>509</v>
      </c>
      <c r="J98" s="2" t="s">
        <v>22</v>
      </c>
      <c r="K98" s="2" t="str">
        <f>_xlfn.XLOOKUP(Tabelle1[[#This Row],[Krankenkasse]],Tabelle2[Kassenname],Tabelle2[Anschrift],"")</f>
        <v/>
      </c>
      <c r="L98" s="2" t="str">
        <f>_xlfn.XLOOKUP(Tabelle1[[#This Row],[Krankenkasse]],Tabelle2[Kassenname],Tabelle2[IK Nummer],"")</f>
        <v/>
      </c>
      <c r="M98" s="2" t="s">
        <v>503</v>
      </c>
      <c r="P98" s="4" t="s">
        <v>24</v>
      </c>
      <c r="Q98" s="4" t="s">
        <v>25</v>
      </c>
      <c r="R98" s="4">
        <v>3.5</v>
      </c>
      <c r="S98" s="4"/>
    </row>
    <row r="99" spans="1:19" x14ac:dyDescent="0.25">
      <c r="A99" s="2">
        <v>99</v>
      </c>
      <c r="B99" s="2" t="s">
        <v>510</v>
      </c>
      <c r="C99" s="2" t="s">
        <v>205</v>
      </c>
      <c r="D99" s="2" t="s">
        <v>511</v>
      </c>
      <c r="E99" s="2">
        <v>35435</v>
      </c>
      <c r="F99" s="2" t="s">
        <v>66</v>
      </c>
      <c r="G99" s="2" t="s">
        <v>512</v>
      </c>
      <c r="H99" s="3">
        <v>15136</v>
      </c>
      <c r="I99" s="2" t="s">
        <v>513</v>
      </c>
      <c r="J99" s="2" t="s">
        <v>47</v>
      </c>
      <c r="K99" s="2" t="str">
        <f>_xlfn.XLOOKUP(Tabelle1[[#This Row],[Krankenkasse]],Tabelle2[Kassenname],Tabelle2[Anschrift],"")</f>
        <v/>
      </c>
      <c r="L99" s="2" t="str">
        <f>_xlfn.XLOOKUP(Tabelle1[[#This Row],[Krankenkasse]],Tabelle2[Kassenname],Tabelle2[IK Nummer],"")</f>
        <v/>
      </c>
      <c r="M99" s="2" t="s">
        <v>69</v>
      </c>
      <c r="P99" s="4" t="s">
        <v>24</v>
      </c>
      <c r="Q99" s="4" t="s">
        <v>25</v>
      </c>
      <c r="R99" s="4">
        <v>3.5</v>
      </c>
      <c r="S99" s="4"/>
    </row>
    <row r="100" spans="1:19" x14ac:dyDescent="0.25">
      <c r="A100" s="2">
        <v>100</v>
      </c>
      <c r="B100" s="2" t="s">
        <v>514</v>
      </c>
      <c r="C100" s="2" t="s">
        <v>515</v>
      </c>
      <c r="D100" s="2" t="s">
        <v>516</v>
      </c>
      <c r="E100" s="2">
        <v>35435</v>
      </c>
      <c r="F100" s="2" t="s">
        <v>66</v>
      </c>
      <c r="G100" s="2" t="s">
        <v>517</v>
      </c>
      <c r="H100" s="3">
        <v>13914</v>
      </c>
      <c r="I100" s="2" t="s">
        <v>518</v>
      </c>
      <c r="J100" s="2" t="s">
        <v>47</v>
      </c>
      <c r="K100" s="2" t="str">
        <f>_xlfn.XLOOKUP(Tabelle1[[#This Row],[Krankenkasse]],Tabelle2[Kassenname],Tabelle2[Anschrift],"")</f>
        <v/>
      </c>
      <c r="L100" s="2" t="str">
        <f>_xlfn.XLOOKUP(Tabelle1[[#This Row],[Krankenkasse]],Tabelle2[Kassenname],Tabelle2[IK Nummer],"")</f>
        <v/>
      </c>
      <c r="M100" s="2" t="s">
        <v>69</v>
      </c>
      <c r="P100" s="4" t="s">
        <v>24</v>
      </c>
      <c r="Q100" s="4" t="s">
        <v>25</v>
      </c>
      <c r="R100" s="4">
        <v>3.5</v>
      </c>
      <c r="S100" s="4"/>
    </row>
    <row r="101" spans="1:19" x14ac:dyDescent="0.25">
      <c r="A101" s="2">
        <v>101</v>
      </c>
      <c r="B101" s="2" t="s">
        <v>519</v>
      </c>
      <c r="C101" s="2" t="s">
        <v>520</v>
      </c>
      <c r="D101" s="2" t="s">
        <v>521</v>
      </c>
      <c r="E101" s="2">
        <v>35447</v>
      </c>
      <c r="F101" s="2" t="s">
        <v>89</v>
      </c>
      <c r="G101" s="2" t="s">
        <v>522</v>
      </c>
      <c r="H101" s="3">
        <v>11677</v>
      </c>
      <c r="I101" s="2" t="s">
        <v>523</v>
      </c>
      <c r="J101" s="2" t="s">
        <v>47</v>
      </c>
      <c r="K101" s="2" t="str">
        <f>_xlfn.XLOOKUP(Tabelle1[[#This Row],[Krankenkasse]],Tabelle2[Kassenname],Tabelle2[Anschrift],"")</f>
        <v/>
      </c>
      <c r="L101" s="2" t="str">
        <f>_xlfn.XLOOKUP(Tabelle1[[#This Row],[Krankenkasse]],Tabelle2[Kassenname],Tabelle2[IK Nummer],"")</f>
        <v/>
      </c>
      <c r="M101" s="2" t="s">
        <v>325</v>
      </c>
      <c r="P101" s="4" t="s">
        <v>24</v>
      </c>
      <c r="Q101" s="4" t="s">
        <v>25</v>
      </c>
      <c r="R101" s="4">
        <v>3.5</v>
      </c>
      <c r="S101" s="4"/>
    </row>
    <row r="102" spans="1:19" x14ac:dyDescent="0.25">
      <c r="A102" s="2">
        <v>102</v>
      </c>
      <c r="B102" s="2" t="s">
        <v>524</v>
      </c>
      <c r="C102" s="2" t="s">
        <v>499</v>
      </c>
      <c r="D102" s="2" t="s">
        <v>525</v>
      </c>
      <c r="E102" s="2">
        <v>35305</v>
      </c>
      <c r="F102" s="2" t="s">
        <v>37</v>
      </c>
      <c r="G102" s="2" t="s">
        <v>526</v>
      </c>
      <c r="H102" s="3">
        <v>16613</v>
      </c>
      <c r="I102" s="2" t="s">
        <v>527</v>
      </c>
      <c r="J102" s="2" t="s">
        <v>32</v>
      </c>
      <c r="K102" s="2" t="str">
        <f>_xlfn.XLOOKUP(Tabelle1[[#This Row],[Krankenkasse]],Tabelle2[Kassenname],Tabelle2[Anschrift],"")</f>
        <v/>
      </c>
      <c r="L102" s="2" t="str">
        <f>_xlfn.XLOOKUP(Tabelle1[[#This Row],[Krankenkasse]],Tabelle2[Kassenname],Tabelle2[IK Nummer],"")</f>
        <v/>
      </c>
      <c r="M102" s="2" t="s">
        <v>105</v>
      </c>
      <c r="P102" s="4" t="s">
        <v>24</v>
      </c>
      <c r="Q102" s="4" t="s">
        <v>25</v>
      </c>
      <c r="R102" s="4">
        <v>3.5</v>
      </c>
      <c r="S102" s="4"/>
    </row>
    <row r="103" spans="1:19" x14ac:dyDescent="0.25">
      <c r="A103" s="2">
        <v>103</v>
      </c>
      <c r="B103" s="2" t="s">
        <v>407</v>
      </c>
      <c r="C103" s="2" t="s">
        <v>528</v>
      </c>
      <c r="D103" s="2" t="s">
        <v>529</v>
      </c>
      <c r="E103" s="2">
        <v>35321</v>
      </c>
      <c r="F103" s="2" t="s">
        <v>410</v>
      </c>
      <c r="G103" s="2" t="s">
        <v>530</v>
      </c>
      <c r="H103" s="3">
        <v>19013</v>
      </c>
      <c r="I103" s="2" t="s">
        <v>531</v>
      </c>
      <c r="J103" s="2" t="s">
        <v>532</v>
      </c>
      <c r="K103" s="2" t="str">
        <f>_xlfn.XLOOKUP(Tabelle1[[#This Row],[Krankenkasse]],Tabelle2[Kassenname],Tabelle2[Anschrift],"")</f>
        <v/>
      </c>
      <c r="L103" s="2" t="str">
        <f>_xlfn.XLOOKUP(Tabelle1[[#This Row],[Krankenkasse]],Tabelle2[Kassenname],Tabelle2[IK Nummer],"")</f>
        <v/>
      </c>
      <c r="M103" s="2" t="s">
        <v>105</v>
      </c>
      <c r="P103" s="4" t="s">
        <v>24</v>
      </c>
      <c r="Q103" s="4" t="s">
        <v>25</v>
      </c>
      <c r="R103" s="4">
        <v>3.5</v>
      </c>
      <c r="S103" s="4"/>
    </row>
    <row r="104" spans="1:19" x14ac:dyDescent="0.25">
      <c r="A104" s="2">
        <v>104</v>
      </c>
      <c r="B104" s="2" t="s">
        <v>533</v>
      </c>
      <c r="C104" s="2" t="s">
        <v>534</v>
      </c>
      <c r="D104" s="2" t="s">
        <v>535</v>
      </c>
      <c r="E104" s="2">
        <v>35418</v>
      </c>
      <c r="F104" s="2" t="s">
        <v>207</v>
      </c>
      <c r="G104" s="2" t="s">
        <v>536</v>
      </c>
      <c r="H104" s="3">
        <v>39325</v>
      </c>
      <c r="I104" s="2" t="s">
        <v>537</v>
      </c>
      <c r="J104" s="2" t="s">
        <v>22</v>
      </c>
      <c r="K104" s="2" t="str">
        <f>_xlfn.XLOOKUP(Tabelle1[[#This Row],[Krankenkasse]],Tabelle2[Kassenname],Tabelle2[Anschrift],"")</f>
        <v/>
      </c>
      <c r="L104" s="2" t="str">
        <f>_xlfn.XLOOKUP(Tabelle1[[#This Row],[Krankenkasse]],Tabelle2[Kassenname],Tabelle2[IK Nummer],"")</f>
        <v/>
      </c>
      <c r="M104" s="2" t="s">
        <v>105</v>
      </c>
      <c r="P104" s="4" t="s">
        <v>24</v>
      </c>
      <c r="Q104" s="4" t="s">
        <v>25</v>
      </c>
      <c r="R104" s="4">
        <v>3.5</v>
      </c>
      <c r="S104" s="4"/>
    </row>
    <row r="105" spans="1:19" x14ac:dyDescent="0.25">
      <c r="A105" s="2">
        <v>105</v>
      </c>
      <c r="B105" s="2" t="s">
        <v>538</v>
      </c>
      <c r="C105" s="2" t="s">
        <v>539</v>
      </c>
      <c r="D105" s="2" t="s">
        <v>540</v>
      </c>
      <c r="E105" s="2">
        <v>35329</v>
      </c>
      <c r="F105" s="2" t="s">
        <v>167</v>
      </c>
      <c r="G105" s="2" t="s">
        <v>541</v>
      </c>
      <c r="H105" s="3">
        <v>21670</v>
      </c>
      <c r="I105" s="2" t="s">
        <v>542</v>
      </c>
      <c r="J105" s="2" t="s">
        <v>75</v>
      </c>
      <c r="K105" s="2" t="str">
        <f>_xlfn.XLOOKUP(Tabelle1[[#This Row],[Krankenkasse]],Tabelle2[Kassenname],Tabelle2[Anschrift],"")</f>
        <v>30125 Hannover</v>
      </c>
      <c r="L105" s="2" t="str">
        <f>_xlfn.XLOOKUP(Tabelle1[[#This Row],[Krankenkasse]],Tabelle2[Kassenname],Tabelle2[IK Nummer],"")</f>
        <v>182 171 012</v>
      </c>
      <c r="M105" s="2" t="s">
        <v>375</v>
      </c>
      <c r="P105" s="4" t="s">
        <v>24</v>
      </c>
      <c r="Q105" s="4" t="s">
        <v>25</v>
      </c>
      <c r="R105" s="4">
        <v>3.5</v>
      </c>
      <c r="S105" s="4"/>
    </row>
    <row r="106" spans="1:19" x14ac:dyDescent="0.25">
      <c r="A106" s="2">
        <v>106</v>
      </c>
      <c r="B106" s="2" t="s">
        <v>543</v>
      </c>
      <c r="C106" s="2" t="s">
        <v>544</v>
      </c>
      <c r="D106" s="2" t="s">
        <v>545</v>
      </c>
      <c r="E106" s="2">
        <v>35315</v>
      </c>
      <c r="F106" s="2" t="s">
        <v>507</v>
      </c>
      <c r="G106" s="2" t="s">
        <v>546</v>
      </c>
      <c r="H106" s="3">
        <v>19195</v>
      </c>
      <c r="I106" s="2" t="s">
        <v>547</v>
      </c>
      <c r="J106" s="2" t="s">
        <v>47</v>
      </c>
      <c r="K106" s="2" t="str">
        <f>_xlfn.XLOOKUP(Tabelle1[[#This Row],[Krankenkasse]],Tabelle2[Kassenname],Tabelle2[Anschrift],"")</f>
        <v/>
      </c>
      <c r="L106" s="2" t="str">
        <f>_xlfn.XLOOKUP(Tabelle1[[#This Row],[Krankenkasse]],Tabelle2[Kassenname],Tabelle2[IK Nummer],"")</f>
        <v/>
      </c>
      <c r="M106" s="2" t="s">
        <v>352</v>
      </c>
      <c r="P106" s="4" t="s">
        <v>24</v>
      </c>
      <c r="Q106" s="4" t="s">
        <v>25</v>
      </c>
      <c r="R106" s="4">
        <v>3.5</v>
      </c>
      <c r="S106" s="4"/>
    </row>
    <row r="107" spans="1:19" x14ac:dyDescent="0.25">
      <c r="A107" s="2">
        <v>107</v>
      </c>
      <c r="B107" s="2" t="s">
        <v>548</v>
      </c>
      <c r="C107" s="2" t="s">
        <v>549</v>
      </c>
      <c r="D107" s="2" t="s">
        <v>550</v>
      </c>
      <c r="E107" s="2">
        <v>35305</v>
      </c>
      <c r="F107" s="2" t="s">
        <v>37</v>
      </c>
      <c r="G107" s="2" t="s">
        <v>551</v>
      </c>
      <c r="H107" s="3">
        <v>37217</v>
      </c>
      <c r="I107" s="2" t="s">
        <v>552</v>
      </c>
      <c r="J107" s="2" t="s">
        <v>47</v>
      </c>
      <c r="K107" s="2" t="str">
        <f>_xlfn.XLOOKUP(Tabelle1[[#This Row],[Krankenkasse]],Tabelle2[Kassenname],Tabelle2[Anschrift],"")</f>
        <v/>
      </c>
      <c r="L107" s="2" t="str">
        <f>_xlfn.XLOOKUP(Tabelle1[[#This Row],[Krankenkasse]],Tabelle2[Kassenname],Tabelle2[IK Nummer],"")</f>
        <v/>
      </c>
      <c r="M107" s="2" t="s">
        <v>216</v>
      </c>
      <c r="P107" s="4" t="s">
        <v>24</v>
      </c>
      <c r="Q107" s="4" t="s">
        <v>25</v>
      </c>
      <c r="R107" s="4">
        <v>3.5</v>
      </c>
      <c r="S107" s="4"/>
    </row>
    <row r="108" spans="1:19" x14ac:dyDescent="0.25">
      <c r="A108" s="2">
        <v>108</v>
      </c>
      <c r="B108" s="2" t="s">
        <v>269</v>
      </c>
      <c r="C108" s="2" t="s">
        <v>505</v>
      </c>
      <c r="D108" s="2" t="s">
        <v>553</v>
      </c>
      <c r="E108" s="2">
        <v>35329</v>
      </c>
      <c r="F108" s="2" t="s">
        <v>167</v>
      </c>
      <c r="G108" s="2" t="s">
        <v>554</v>
      </c>
      <c r="H108" s="3">
        <v>28079</v>
      </c>
      <c r="I108" s="2" t="s">
        <v>555</v>
      </c>
      <c r="J108" s="2" t="s">
        <v>556</v>
      </c>
      <c r="K108" s="2" t="str">
        <f>_xlfn.XLOOKUP(Tabelle1[[#This Row],[Krankenkasse]],Tabelle2[Kassenname],Tabelle2[Anschrift],"")</f>
        <v>20902 Hamburg</v>
      </c>
      <c r="L108" s="2">
        <f>_xlfn.XLOOKUP(Tabelle1[[#This Row],[Krankenkasse]],Tabelle2[Kassenname],Tabelle2[IK Nummer],"")</f>
        <v>0</v>
      </c>
      <c r="M108" s="2" t="s">
        <v>375</v>
      </c>
      <c r="P108" s="4" t="s">
        <v>24</v>
      </c>
      <c r="Q108" s="4" t="s">
        <v>25</v>
      </c>
      <c r="R108" s="4">
        <v>3.5</v>
      </c>
      <c r="S108" s="4"/>
    </row>
    <row r="109" spans="1:19" x14ac:dyDescent="0.25">
      <c r="A109" s="2">
        <v>109</v>
      </c>
      <c r="B109" s="2" t="s">
        <v>495</v>
      </c>
      <c r="C109" s="2" t="s">
        <v>205</v>
      </c>
      <c r="D109" s="2" t="s">
        <v>557</v>
      </c>
      <c r="E109" s="2">
        <v>35325</v>
      </c>
      <c r="F109" s="2" t="s">
        <v>20</v>
      </c>
      <c r="G109" s="2" t="s">
        <v>558</v>
      </c>
      <c r="H109" s="3">
        <v>15431</v>
      </c>
      <c r="J109" s="2" t="s">
        <v>252</v>
      </c>
      <c r="K109" s="2" t="str">
        <f>_xlfn.XLOOKUP(Tabelle1[[#This Row],[Krankenkasse]],Tabelle2[Kassenname],Tabelle2[Anschrift],"")</f>
        <v/>
      </c>
      <c r="L109" s="2" t="str">
        <f>_xlfn.XLOOKUP(Tabelle1[[#This Row],[Krankenkasse]],Tabelle2[Kassenname],Tabelle2[IK Nummer],"")</f>
        <v/>
      </c>
      <c r="M109" s="2" t="s">
        <v>352</v>
      </c>
      <c r="P109" s="4" t="s">
        <v>24</v>
      </c>
      <c r="Q109" s="4" t="s">
        <v>25</v>
      </c>
      <c r="R109" s="4">
        <v>3.5</v>
      </c>
      <c r="S109" s="4" t="s">
        <v>54</v>
      </c>
    </row>
    <row r="110" spans="1:19" x14ac:dyDescent="0.25">
      <c r="A110" s="2">
        <v>110</v>
      </c>
      <c r="B110" s="2" t="s">
        <v>495</v>
      </c>
      <c r="C110" s="2" t="s">
        <v>313</v>
      </c>
      <c r="D110" s="2" t="s">
        <v>557</v>
      </c>
      <c r="E110" s="2">
        <v>35325</v>
      </c>
      <c r="F110" s="2" t="s">
        <v>20</v>
      </c>
      <c r="G110" s="2" t="s">
        <v>558</v>
      </c>
      <c r="H110" s="3">
        <v>13655</v>
      </c>
      <c r="J110" s="2" t="s">
        <v>252</v>
      </c>
      <c r="K110" s="2" t="str">
        <f>_xlfn.XLOOKUP(Tabelle1[[#This Row],[Krankenkasse]],Tabelle2[Kassenname],Tabelle2[Anschrift],"")</f>
        <v/>
      </c>
      <c r="L110" s="2" t="str">
        <f>_xlfn.XLOOKUP(Tabelle1[[#This Row],[Krankenkasse]],Tabelle2[Kassenname],Tabelle2[IK Nummer],"")</f>
        <v/>
      </c>
      <c r="M110" s="2" t="s">
        <v>352</v>
      </c>
      <c r="P110" s="4" t="s">
        <v>24</v>
      </c>
      <c r="Q110" s="4" t="s">
        <v>25</v>
      </c>
      <c r="R110" s="4">
        <v>3.5</v>
      </c>
      <c r="S110" s="4" t="s">
        <v>54</v>
      </c>
    </row>
    <row r="111" spans="1:19" x14ac:dyDescent="0.25">
      <c r="A111" s="2">
        <v>111</v>
      </c>
      <c r="B111" s="2" t="s">
        <v>559</v>
      </c>
      <c r="C111" s="2" t="s">
        <v>334</v>
      </c>
      <c r="D111" s="2" t="s">
        <v>560</v>
      </c>
      <c r="E111" s="2">
        <v>35315</v>
      </c>
      <c r="F111" s="2" t="s">
        <v>507</v>
      </c>
      <c r="G111" s="2" t="s">
        <v>561</v>
      </c>
      <c r="H111" s="3">
        <v>14014</v>
      </c>
      <c r="I111" s="2" t="s">
        <v>562</v>
      </c>
      <c r="J111" s="2" t="s">
        <v>47</v>
      </c>
      <c r="K111" s="2" t="str">
        <f>_xlfn.XLOOKUP(Tabelle1[[#This Row],[Krankenkasse]],Tabelle2[Kassenname],Tabelle2[Anschrift],"")</f>
        <v/>
      </c>
      <c r="L111" s="2" t="str">
        <f>_xlfn.XLOOKUP(Tabelle1[[#This Row],[Krankenkasse]],Tabelle2[Kassenname],Tabelle2[IK Nummer],"")</f>
        <v/>
      </c>
      <c r="M111" s="2" t="s">
        <v>352</v>
      </c>
      <c r="P111" s="4" t="s">
        <v>24</v>
      </c>
      <c r="Q111" s="4" t="s">
        <v>25</v>
      </c>
      <c r="R111" s="4">
        <v>3.5</v>
      </c>
      <c r="S111" s="4"/>
    </row>
    <row r="112" spans="1:19" x14ac:dyDescent="0.25">
      <c r="A112" s="2">
        <v>112</v>
      </c>
      <c r="B112" s="2" t="s">
        <v>563</v>
      </c>
      <c r="C112" s="2" t="s">
        <v>564</v>
      </c>
      <c r="D112" s="2" t="s">
        <v>565</v>
      </c>
      <c r="E112" s="2">
        <v>35325</v>
      </c>
      <c r="F112" s="2" t="s">
        <v>20</v>
      </c>
      <c r="G112" s="2" t="s">
        <v>566</v>
      </c>
      <c r="H112" s="3">
        <v>15879</v>
      </c>
      <c r="I112" s="2" t="s">
        <v>567</v>
      </c>
      <c r="J112" s="2" t="s">
        <v>32</v>
      </c>
      <c r="K112" s="2" t="str">
        <f>_xlfn.XLOOKUP(Tabelle1[[#This Row],[Krankenkasse]],Tabelle2[Kassenname],Tabelle2[Anschrift],"")</f>
        <v/>
      </c>
      <c r="L112" s="2" t="str">
        <f>_xlfn.XLOOKUP(Tabelle1[[#This Row],[Krankenkasse]],Tabelle2[Kassenname],Tabelle2[IK Nummer],"")</f>
        <v/>
      </c>
      <c r="M112" s="2" t="s">
        <v>33</v>
      </c>
      <c r="P112" s="4" t="s">
        <v>24</v>
      </c>
      <c r="Q112" s="4" t="s">
        <v>25</v>
      </c>
      <c r="R112" s="4">
        <v>3.5</v>
      </c>
      <c r="S112" s="4" t="s">
        <v>54</v>
      </c>
    </row>
    <row r="113" spans="1:19" x14ac:dyDescent="0.25">
      <c r="A113" s="2">
        <v>113</v>
      </c>
      <c r="B113" s="2" t="s">
        <v>568</v>
      </c>
      <c r="C113" s="2" t="s">
        <v>276</v>
      </c>
      <c r="D113" s="2" t="s">
        <v>569</v>
      </c>
      <c r="E113" s="2">
        <v>35305</v>
      </c>
      <c r="F113" s="2" t="s">
        <v>37</v>
      </c>
      <c r="G113" s="2" t="s">
        <v>570</v>
      </c>
      <c r="H113" s="3">
        <v>18022</v>
      </c>
      <c r="I113" s="2" t="s">
        <v>571</v>
      </c>
      <c r="J113" s="2" t="s">
        <v>75</v>
      </c>
      <c r="K113" s="2" t="str">
        <f>_xlfn.XLOOKUP(Tabelle1[[#This Row],[Krankenkasse]],Tabelle2[Kassenname],Tabelle2[Anschrift],"")</f>
        <v>30125 Hannover</v>
      </c>
      <c r="L113" s="2" t="str">
        <f>_xlfn.XLOOKUP(Tabelle1[[#This Row],[Krankenkasse]],Tabelle2[Kassenname],Tabelle2[IK Nummer],"")</f>
        <v>182 171 012</v>
      </c>
      <c r="M113" s="2" t="s">
        <v>33</v>
      </c>
      <c r="P113" s="4" t="s">
        <v>24</v>
      </c>
      <c r="Q113" s="4" t="s">
        <v>25</v>
      </c>
      <c r="R113" s="4">
        <v>3.5</v>
      </c>
      <c r="S113" s="4"/>
    </row>
    <row r="114" spans="1:19" x14ac:dyDescent="0.25">
      <c r="A114" s="2">
        <v>114</v>
      </c>
      <c r="B114" s="2" t="s">
        <v>572</v>
      </c>
      <c r="C114" s="2" t="s">
        <v>479</v>
      </c>
      <c r="D114" s="2" t="s">
        <v>573</v>
      </c>
      <c r="E114" s="2">
        <v>35329</v>
      </c>
      <c r="F114" s="2" t="s">
        <v>167</v>
      </c>
      <c r="G114" s="2" t="s">
        <v>574</v>
      </c>
      <c r="H114" s="3">
        <v>14153</v>
      </c>
      <c r="I114" s="2" t="s">
        <v>575</v>
      </c>
      <c r="J114" s="2" t="s">
        <v>47</v>
      </c>
      <c r="K114" s="2" t="str">
        <f>_xlfn.XLOOKUP(Tabelle1[[#This Row],[Krankenkasse]],Tabelle2[Kassenname],Tabelle2[Anschrift],"")</f>
        <v/>
      </c>
      <c r="L114" s="2" t="str">
        <f>_xlfn.XLOOKUP(Tabelle1[[#This Row],[Krankenkasse]],Tabelle2[Kassenname],Tabelle2[IK Nummer],"")</f>
        <v/>
      </c>
      <c r="M114" s="2" t="s">
        <v>352</v>
      </c>
      <c r="P114" s="4" t="s">
        <v>24</v>
      </c>
      <c r="Q114" s="4" t="s">
        <v>25</v>
      </c>
      <c r="R114" s="4">
        <v>3.5</v>
      </c>
      <c r="S114" s="4"/>
    </row>
    <row r="115" spans="1:19" x14ac:dyDescent="0.25">
      <c r="A115" s="2">
        <v>115</v>
      </c>
      <c r="B115" s="2" t="s">
        <v>572</v>
      </c>
      <c r="C115" s="2" t="s">
        <v>118</v>
      </c>
      <c r="D115" s="2" t="s">
        <v>573</v>
      </c>
      <c r="E115" s="2">
        <v>35329</v>
      </c>
      <c r="F115" s="2" t="s">
        <v>167</v>
      </c>
      <c r="G115" s="2" t="s">
        <v>574</v>
      </c>
      <c r="H115" s="3">
        <v>17307</v>
      </c>
      <c r="I115" s="2" t="s">
        <v>576</v>
      </c>
      <c r="J115" s="2" t="s">
        <v>32</v>
      </c>
      <c r="K115" s="2" t="str">
        <f>_xlfn.XLOOKUP(Tabelle1[[#This Row],[Krankenkasse]],Tabelle2[Kassenname],Tabelle2[Anschrift],"")</f>
        <v/>
      </c>
      <c r="L115" s="2" t="str">
        <f>_xlfn.XLOOKUP(Tabelle1[[#This Row],[Krankenkasse]],Tabelle2[Kassenname],Tabelle2[IK Nummer],"")</f>
        <v/>
      </c>
      <c r="M115" s="2" t="s">
        <v>352</v>
      </c>
      <c r="P115" s="4" t="s">
        <v>24</v>
      </c>
      <c r="Q115" s="4" t="s">
        <v>25</v>
      </c>
      <c r="R115" s="4">
        <v>3.5</v>
      </c>
      <c r="S115" s="4"/>
    </row>
    <row r="116" spans="1:19" x14ac:dyDescent="0.25">
      <c r="A116" s="2">
        <v>116</v>
      </c>
      <c r="B116" s="2" t="s">
        <v>403</v>
      </c>
      <c r="C116" s="2" t="s">
        <v>61</v>
      </c>
      <c r="D116" s="2" t="s">
        <v>577</v>
      </c>
      <c r="E116" s="2">
        <v>35305</v>
      </c>
      <c r="F116" s="2" t="s">
        <v>37</v>
      </c>
      <c r="G116" s="2" t="s">
        <v>578</v>
      </c>
      <c r="H116" s="3" t="s">
        <v>579</v>
      </c>
      <c r="I116" s="2" t="s">
        <v>580</v>
      </c>
      <c r="J116" s="2" t="s">
        <v>92</v>
      </c>
      <c r="K116" s="2" t="str">
        <f>_xlfn.XLOOKUP(Tabelle1[[#This Row],[Krankenkasse]],Tabelle2[Kassenname],Tabelle2[Anschrift],"")</f>
        <v/>
      </c>
      <c r="L116" s="2" t="str">
        <f>_xlfn.XLOOKUP(Tabelle1[[#This Row],[Krankenkasse]],Tabelle2[Kassenname],Tabelle2[IK Nummer],"")</f>
        <v/>
      </c>
      <c r="M116" s="2" t="s">
        <v>41</v>
      </c>
      <c r="P116" s="4" t="s">
        <v>24</v>
      </c>
      <c r="Q116" s="4" t="s">
        <v>25</v>
      </c>
      <c r="R116" s="4">
        <v>3.5</v>
      </c>
      <c r="S116" s="4"/>
    </row>
    <row r="117" spans="1:19" x14ac:dyDescent="0.25">
      <c r="A117" s="2">
        <v>117</v>
      </c>
      <c r="B117" s="2" t="s">
        <v>581</v>
      </c>
      <c r="C117" s="2" t="s">
        <v>582</v>
      </c>
      <c r="D117" s="2" t="s">
        <v>583</v>
      </c>
      <c r="E117" s="2">
        <v>35444</v>
      </c>
      <c r="F117" s="2" t="s">
        <v>584</v>
      </c>
      <c r="G117" s="2" t="s">
        <v>585</v>
      </c>
      <c r="H117" s="3">
        <v>16079</v>
      </c>
      <c r="I117" s="2" t="s">
        <v>586</v>
      </c>
      <c r="J117" s="2" t="s">
        <v>47</v>
      </c>
      <c r="K117" s="2" t="str">
        <f>_xlfn.XLOOKUP(Tabelle1[[#This Row],[Krankenkasse]],Tabelle2[Kassenname],Tabelle2[Anschrift],"")</f>
        <v/>
      </c>
      <c r="L117" s="2" t="str">
        <f>_xlfn.XLOOKUP(Tabelle1[[#This Row],[Krankenkasse]],Tabelle2[Kassenname],Tabelle2[IK Nummer],"")</f>
        <v/>
      </c>
      <c r="M117" s="2" t="s">
        <v>69</v>
      </c>
      <c r="P117" s="4" t="s">
        <v>24</v>
      </c>
      <c r="Q117" s="4" t="s">
        <v>25</v>
      </c>
      <c r="R117" s="4">
        <v>3.5</v>
      </c>
      <c r="S117" s="4"/>
    </row>
    <row r="118" spans="1:19" x14ac:dyDescent="0.25">
      <c r="A118" s="2">
        <v>118</v>
      </c>
      <c r="B118" s="2" t="s">
        <v>587</v>
      </c>
      <c r="C118" s="2" t="s">
        <v>588</v>
      </c>
      <c r="D118" s="2" t="s">
        <v>589</v>
      </c>
      <c r="E118" s="2">
        <v>35305</v>
      </c>
      <c r="F118" s="2" t="s">
        <v>37</v>
      </c>
      <c r="G118" s="2" t="s">
        <v>590</v>
      </c>
      <c r="H118" s="3">
        <v>12809</v>
      </c>
      <c r="I118" s="2" t="s">
        <v>591</v>
      </c>
      <c r="J118" s="2" t="s">
        <v>592</v>
      </c>
      <c r="K118" s="2" t="str">
        <f>_xlfn.XLOOKUP(Tabelle1[[#This Row],[Krankenkasse]],Tabelle2[Kassenname],Tabelle2[Anschrift],"")</f>
        <v/>
      </c>
      <c r="L118" s="2" t="str">
        <f>_xlfn.XLOOKUP(Tabelle1[[#This Row],[Krankenkasse]],Tabelle2[Kassenname],Tabelle2[IK Nummer],"")</f>
        <v/>
      </c>
      <c r="M118" s="2" t="s">
        <v>375</v>
      </c>
      <c r="P118" s="4" t="s">
        <v>24</v>
      </c>
      <c r="Q118" s="4" t="s">
        <v>25</v>
      </c>
      <c r="R118" s="4">
        <v>3.5</v>
      </c>
      <c r="S118" s="4"/>
    </row>
    <row r="119" spans="1:19" x14ac:dyDescent="0.25">
      <c r="A119" s="2">
        <v>119</v>
      </c>
      <c r="B119" s="2" t="s">
        <v>403</v>
      </c>
      <c r="C119" s="2" t="s">
        <v>593</v>
      </c>
      <c r="D119" s="2" t="s">
        <v>594</v>
      </c>
      <c r="E119" s="2">
        <v>35315</v>
      </c>
      <c r="F119" s="2" t="s">
        <v>507</v>
      </c>
      <c r="G119" s="2" t="s">
        <v>595</v>
      </c>
      <c r="H119" s="3">
        <v>10503</v>
      </c>
      <c r="I119" s="2" t="s">
        <v>596</v>
      </c>
      <c r="J119" s="2" t="s">
        <v>461</v>
      </c>
      <c r="K119" s="2" t="str">
        <f>_xlfn.XLOOKUP(Tabelle1[[#This Row],[Krankenkasse]],Tabelle2[Kassenname],Tabelle2[Anschrift],"")</f>
        <v>78044 Villingen-Schwenningen</v>
      </c>
      <c r="L119" s="2">
        <f>_xlfn.XLOOKUP(Tabelle1[[#This Row],[Krankenkasse]],Tabelle2[Kassenname],Tabelle2[IK Nummer],"")</f>
        <v>0</v>
      </c>
      <c r="M119" s="2" t="s">
        <v>375</v>
      </c>
      <c r="P119" s="4" t="s">
        <v>24</v>
      </c>
      <c r="Q119" s="4" t="s">
        <v>25</v>
      </c>
      <c r="R119" s="4">
        <v>3.5</v>
      </c>
      <c r="S119" s="4"/>
    </row>
    <row r="120" spans="1:19" x14ac:dyDescent="0.25">
      <c r="A120" s="2">
        <v>120</v>
      </c>
      <c r="B120" s="2" t="s">
        <v>543</v>
      </c>
      <c r="C120" s="2" t="s">
        <v>544</v>
      </c>
      <c r="D120" s="2" t="s">
        <v>597</v>
      </c>
      <c r="E120" s="2">
        <v>35315</v>
      </c>
      <c r="F120" s="2" t="s">
        <v>507</v>
      </c>
      <c r="G120" s="2" t="s">
        <v>546</v>
      </c>
      <c r="H120" s="3">
        <v>13351</v>
      </c>
      <c r="I120" s="2" t="s">
        <v>547</v>
      </c>
      <c r="J120" s="2" t="s">
        <v>47</v>
      </c>
      <c r="K120" s="2" t="str">
        <f>_xlfn.XLOOKUP(Tabelle1[[#This Row],[Krankenkasse]],Tabelle2[Kassenname],Tabelle2[Anschrift],"")</f>
        <v/>
      </c>
      <c r="L120" s="2" t="str">
        <f>_xlfn.XLOOKUP(Tabelle1[[#This Row],[Krankenkasse]],Tabelle2[Kassenname],Tabelle2[IK Nummer],"")</f>
        <v/>
      </c>
      <c r="M120" s="2" t="s">
        <v>352</v>
      </c>
      <c r="P120" s="4" t="s">
        <v>24</v>
      </c>
      <c r="Q120" s="4" t="s">
        <v>25</v>
      </c>
      <c r="R120" s="4">
        <v>3.5</v>
      </c>
      <c r="S120" s="4"/>
    </row>
    <row r="121" spans="1:19" x14ac:dyDescent="0.25">
      <c r="A121" s="2">
        <v>121</v>
      </c>
      <c r="B121" s="2" t="s">
        <v>598</v>
      </c>
      <c r="C121" s="2" t="s">
        <v>599</v>
      </c>
      <c r="D121" s="2" t="s">
        <v>600</v>
      </c>
      <c r="E121" s="2">
        <v>35423</v>
      </c>
      <c r="F121" s="2" t="s">
        <v>102</v>
      </c>
      <c r="G121" s="2" t="s">
        <v>601</v>
      </c>
      <c r="H121" s="3">
        <v>21276</v>
      </c>
      <c r="I121" s="2" t="s">
        <v>602</v>
      </c>
      <c r="J121" s="2" t="s">
        <v>603</v>
      </c>
      <c r="K121" s="2" t="str">
        <f>_xlfn.XLOOKUP(Tabelle1[[#This Row],[Krankenkasse]],Tabelle2[Kassenname],Tabelle2[Anschrift],"")</f>
        <v/>
      </c>
      <c r="L121" s="2" t="str">
        <f>_xlfn.XLOOKUP(Tabelle1[[#This Row],[Krankenkasse]],Tabelle2[Kassenname],Tabelle2[IK Nummer],"")</f>
        <v/>
      </c>
      <c r="M121" s="2" t="s">
        <v>23</v>
      </c>
      <c r="P121" s="4" t="s">
        <v>24</v>
      </c>
      <c r="Q121" s="4" t="s">
        <v>25</v>
      </c>
      <c r="R121" s="4">
        <v>3.5</v>
      </c>
      <c r="S121" s="4"/>
    </row>
    <row r="122" spans="1:19" x14ac:dyDescent="0.25">
      <c r="A122" s="2">
        <v>122</v>
      </c>
      <c r="B122" s="2" t="s">
        <v>598</v>
      </c>
      <c r="C122" s="2" t="s">
        <v>151</v>
      </c>
      <c r="D122" s="2" t="s">
        <v>600</v>
      </c>
      <c r="E122" s="2">
        <v>35423</v>
      </c>
      <c r="F122" s="2" t="s">
        <v>102</v>
      </c>
      <c r="G122" s="2" t="s">
        <v>601</v>
      </c>
      <c r="H122" s="3">
        <v>22513</v>
      </c>
      <c r="I122" s="2" t="s">
        <v>604</v>
      </c>
      <c r="J122" s="2" t="s">
        <v>47</v>
      </c>
      <c r="K122" s="2" t="str">
        <f>_xlfn.XLOOKUP(Tabelle1[[#This Row],[Krankenkasse]],Tabelle2[Kassenname],Tabelle2[Anschrift],"")</f>
        <v/>
      </c>
      <c r="L122" s="2" t="str">
        <f>_xlfn.XLOOKUP(Tabelle1[[#This Row],[Krankenkasse]],Tabelle2[Kassenname],Tabelle2[IK Nummer],"")</f>
        <v/>
      </c>
      <c r="M122" s="2" t="s">
        <v>23</v>
      </c>
      <c r="P122" s="4" t="s">
        <v>24</v>
      </c>
      <c r="Q122" s="4" t="s">
        <v>25</v>
      </c>
      <c r="R122" s="4">
        <v>3.5</v>
      </c>
      <c r="S122" s="4"/>
    </row>
    <row r="123" spans="1:19" x14ac:dyDescent="0.25">
      <c r="A123" s="2">
        <v>123</v>
      </c>
      <c r="B123" s="2" t="s">
        <v>269</v>
      </c>
      <c r="C123" s="2" t="s">
        <v>605</v>
      </c>
      <c r="D123" s="2" t="s">
        <v>606</v>
      </c>
      <c r="E123" s="2">
        <v>35325</v>
      </c>
      <c r="F123" s="2" t="s">
        <v>20</v>
      </c>
      <c r="G123" s="2" t="s">
        <v>607</v>
      </c>
      <c r="H123" s="3">
        <v>15830</v>
      </c>
      <c r="I123" s="2" t="s">
        <v>608</v>
      </c>
      <c r="J123" s="2" t="s">
        <v>47</v>
      </c>
      <c r="K123" s="2" t="str">
        <f>_xlfn.XLOOKUP(Tabelle1[[#This Row],[Krankenkasse]],Tabelle2[Kassenname],Tabelle2[Anschrift],"")</f>
        <v/>
      </c>
      <c r="L123" s="2" t="str">
        <f>_xlfn.XLOOKUP(Tabelle1[[#This Row],[Krankenkasse]],Tabelle2[Kassenname],Tabelle2[IK Nummer],"")</f>
        <v/>
      </c>
      <c r="M123" s="2" t="s">
        <v>216</v>
      </c>
      <c r="P123" s="4" t="s">
        <v>24</v>
      </c>
      <c r="Q123" s="4" t="s">
        <v>25</v>
      </c>
      <c r="R123" s="4">
        <v>3.5</v>
      </c>
      <c r="S123" s="4"/>
    </row>
    <row r="124" spans="1:19" x14ac:dyDescent="0.25">
      <c r="A124" s="2">
        <v>124</v>
      </c>
      <c r="B124" s="2" t="s">
        <v>609</v>
      </c>
      <c r="C124" s="2" t="s">
        <v>610</v>
      </c>
      <c r="D124" s="2" t="s">
        <v>611</v>
      </c>
      <c r="E124" s="2">
        <v>35447</v>
      </c>
      <c r="F124" s="2" t="s">
        <v>89</v>
      </c>
      <c r="G124" s="2" t="s">
        <v>612</v>
      </c>
      <c r="H124" s="3">
        <v>31896</v>
      </c>
      <c r="I124" s="2" t="s">
        <v>613</v>
      </c>
      <c r="J124" s="2" t="s">
        <v>22</v>
      </c>
      <c r="K124" s="2" t="str">
        <f>_xlfn.XLOOKUP(Tabelle1[[#This Row],[Krankenkasse]],Tabelle2[Kassenname],Tabelle2[Anschrift],"")</f>
        <v/>
      </c>
      <c r="L124" s="2" t="str">
        <f>_xlfn.XLOOKUP(Tabelle1[[#This Row],[Krankenkasse]],Tabelle2[Kassenname],Tabelle2[IK Nummer],"")</f>
        <v/>
      </c>
      <c r="M124" s="2" t="s">
        <v>105</v>
      </c>
      <c r="P124" s="4" t="s">
        <v>24</v>
      </c>
      <c r="Q124" s="4" t="s">
        <v>25</v>
      </c>
      <c r="R124" s="4">
        <v>3.5</v>
      </c>
      <c r="S124" s="4"/>
    </row>
    <row r="125" spans="1:19" x14ac:dyDescent="0.25">
      <c r="A125" s="2">
        <v>125</v>
      </c>
      <c r="B125" s="2" t="s">
        <v>614</v>
      </c>
      <c r="C125" s="2" t="s">
        <v>615</v>
      </c>
      <c r="D125" s="2" t="s">
        <v>616</v>
      </c>
      <c r="E125" s="2">
        <v>35325</v>
      </c>
      <c r="F125" s="2" t="s">
        <v>20</v>
      </c>
      <c r="G125" s="2" t="s">
        <v>617</v>
      </c>
      <c r="H125" s="3">
        <v>23771</v>
      </c>
      <c r="I125" s="2" t="s">
        <v>618</v>
      </c>
      <c r="J125" s="2" t="s">
        <v>22</v>
      </c>
      <c r="K125" s="2" t="str">
        <f>_xlfn.XLOOKUP(Tabelle1[[#This Row],[Krankenkasse]],Tabelle2[Kassenname],Tabelle2[Anschrift],"")</f>
        <v/>
      </c>
      <c r="L125" s="2" t="str">
        <f>_xlfn.XLOOKUP(Tabelle1[[#This Row],[Krankenkasse]],Tabelle2[Kassenname],Tabelle2[IK Nummer],"")</f>
        <v/>
      </c>
      <c r="M125" s="2" t="s">
        <v>105</v>
      </c>
      <c r="P125" s="4" t="s">
        <v>24</v>
      </c>
      <c r="Q125" s="4" t="s">
        <v>25</v>
      </c>
      <c r="R125" s="4">
        <v>3.5</v>
      </c>
      <c r="S125" s="4"/>
    </row>
    <row r="126" spans="1:19" x14ac:dyDescent="0.25">
      <c r="A126" s="2">
        <v>126</v>
      </c>
      <c r="B126" s="2" t="s">
        <v>619</v>
      </c>
      <c r="C126" s="2" t="s">
        <v>620</v>
      </c>
      <c r="D126" s="2" t="s">
        <v>621</v>
      </c>
      <c r="E126" s="2">
        <v>35305</v>
      </c>
      <c r="F126" s="2" t="s">
        <v>37</v>
      </c>
      <c r="G126" s="2" t="s">
        <v>622</v>
      </c>
      <c r="H126" s="3">
        <v>41488</v>
      </c>
      <c r="I126" s="2" t="s">
        <v>623</v>
      </c>
      <c r="J126" s="2" t="s">
        <v>32</v>
      </c>
      <c r="K126" s="2" t="str">
        <f>_xlfn.XLOOKUP(Tabelle1[[#This Row],[Krankenkasse]],Tabelle2[Kassenname],Tabelle2[Anschrift],"")</f>
        <v/>
      </c>
      <c r="L126" s="2" t="str">
        <f>_xlfn.XLOOKUP(Tabelle1[[#This Row],[Krankenkasse]],Tabelle2[Kassenname],Tabelle2[IK Nummer],"")</f>
        <v/>
      </c>
      <c r="M126" s="2" t="s">
        <v>105</v>
      </c>
      <c r="P126" s="4" t="s">
        <v>24</v>
      </c>
      <c r="Q126" s="4" t="s">
        <v>25</v>
      </c>
      <c r="R126" s="4">
        <v>3.5</v>
      </c>
      <c r="S126" s="4"/>
    </row>
    <row r="127" spans="1:19" x14ac:dyDescent="0.25">
      <c r="A127" s="2">
        <v>127</v>
      </c>
      <c r="B127" s="2" t="s">
        <v>34</v>
      </c>
      <c r="C127" s="2" t="s">
        <v>624</v>
      </c>
      <c r="D127" s="2" t="s">
        <v>625</v>
      </c>
      <c r="E127" s="2">
        <v>35418</v>
      </c>
      <c r="F127" s="2" t="s">
        <v>207</v>
      </c>
      <c r="G127" s="2" t="s">
        <v>626</v>
      </c>
      <c r="H127" s="3">
        <v>14637</v>
      </c>
      <c r="I127" s="2" t="s">
        <v>627</v>
      </c>
      <c r="J127" s="2" t="s">
        <v>32</v>
      </c>
      <c r="K127" s="2" t="str">
        <f>_xlfn.XLOOKUP(Tabelle1[[#This Row],[Krankenkasse]],Tabelle2[Kassenname],Tabelle2[Anschrift],"")</f>
        <v/>
      </c>
      <c r="L127" s="2" t="str">
        <f>_xlfn.XLOOKUP(Tabelle1[[#This Row],[Krankenkasse]],Tabelle2[Kassenname],Tabelle2[IK Nummer],"")</f>
        <v/>
      </c>
      <c r="P127" s="4" t="s">
        <v>369</v>
      </c>
      <c r="Q127" s="4" t="s">
        <v>25</v>
      </c>
      <c r="R127" s="4" t="s">
        <v>263</v>
      </c>
      <c r="S127" s="4"/>
    </row>
    <row r="128" spans="1:19" x14ac:dyDescent="0.25">
      <c r="A128" s="2">
        <v>128</v>
      </c>
      <c r="B128" s="2" t="s">
        <v>628</v>
      </c>
      <c r="C128" s="2" t="s">
        <v>35</v>
      </c>
      <c r="D128" s="2" t="s">
        <v>629</v>
      </c>
      <c r="E128" s="2">
        <v>35394</v>
      </c>
      <c r="F128" s="2" t="s">
        <v>220</v>
      </c>
      <c r="G128" s="2" t="s">
        <v>630</v>
      </c>
      <c r="H128" s="3">
        <v>17132</v>
      </c>
      <c r="I128" s="2" t="s">
        <v>631</v>
      </c>
      <c r="J128" s="2" t="s">
        <v>47</v>
      </c>
      <c r="K128" s="2" t="str">
        <f>_xlfn.XLOOKUP(Tabelle1[[#This Row],[Krankenkasse]],Tabelle2[Kassenname],Tabelle2[Anschrift],"")</f>
        <v/>
      </c>
      <c r="L128" s="2" t="str">
        <f>_xlfn.XLOOKUP(Tabelle1[[#This Row],[Krankenkasse]],Tabelle2[Kassenname],Tabelle2[IK Nummer],"")</f>
        <v/>
      </c>
      <c r="M128" s="2" t="s">
        <v>632</v>
      </c>
      <c r="P128" s="4" t="s">
        <v>24</v>
      </c>
      <c r="Q128" s="4" t="s">
        <v>25</v>
      </c>
      <c r="R128" s="4">
        <v>3.5</v>
      </c>
      <c r="S128" s="4"/>
    </row>
    <row r="129" spans="1:19" x14ac:dyDescent="0.25">
      <c r="A129" s="2">
        <v>129</v>
      </c>
      <c r="B129" s="2" t="s">
        <v>633</v>
      </c>
      <c r="C129" s="2" t="s">
        <v>634</v>
      </c>
      <c r="D129" s="2" t="s">
        <v>635</v>
      </c>
      <c r="E129" s="2">
        <v>353245</v>
      </c>
      <c r="F129" s="2" t="s">
        <v>20</v>
      </c>
      <c r="G129" s="2" t="s">
        <v>636</v>
      </c>
      <c r="H129" s="3">
        <v>13192</v>
      </c>
      <c r="I129" s="2" t="s">
        <v>637</v>
      </c>
      <c r="J129" s="2" t="s">
        <v>47</v>
      </c>
      <c r="K129" s="2" t="str">
        <f>_xlfn.XLOOKUP(Tabelle1[[#This Row],[Krankenkasse]],Tabelle2[Kassenname],Tabelle2[Anschrift],"")</f>
        <v/>
      </c>
      <c r="L129" s="2" t="str">
        <f>_xlfn.XLOOKUP(Tabelle1[[#This Row],[Krankenkasse]],Tabelle2[Kassenname],Tabelle2[IK Nummer],"")</f>
        <v/>
      </c>
      <c r="M129" s="2" t="s">
        <v>352</v>
      </c>
      <c r="P129" s="4" t="s">
        <v>24</v>
      </c>
      <c r="Q129" s="4" t="s">
        <v>25</v>
      </c>
      <c r="R129" s="4">
        <v>3.5</v>
      </c>
      <c r="S129" s="4"/>
    </row>
    <row r="130" spans="1:19" x14ac:dyDescent="0.25">
      <c r="A130" s="2">
        <v>130</v>
      </c>
      <c r="B130" s="2" t="s">
        <v>638</v>
      </c>
      <c r="C130" s="2" t="s">
        <v>35</v>
      </c>
      <c r="D130" s="2" t="s">
        <v>639</v>
      </c>
      <c r="E130" s="2">
        <v>35315</v>
      </c>
      <c r="F130" s="2" t="s">
        <v>507</v>
      </c>
      <c r="G130" s="2" t="s">
        <v>640</v>
      </c>
      <c r="H130" s="3">
        <v>15526</v>
      </c>
      <c r="I130" s="2" t="s">
        <v>641</v>
      </c>
      <c r="J130" s="2" t="s">
        <v>47</v>
      </c>
      <c r="K130" s="2" t="str">
        <f>_xlfn.XLOOKUP(Tabelle1[[#This Row],[Krankenkasse]],Tabelle2[Kassenname],Tabelle2[Anschrift],"")</f>
        <v/>
      </c>
      <c r="L130" s="2" t="str">
        <f>_xlfn.XLOOKUP(Tabelle1[[#This Row],[Krankenkasse]],Tabelle2[Kassenname],Tabelle2[IK Nummer],"")</f>
        <v/>
      </c>
      <c r="M130" s="2" t="s">
        <v>352</v>
      </c>
      <c r="P130" s="4" t="s">
        <v>24</v>
      </c>
      <c r="Q130" s="4" t="s">
        <v>25</v>
      </c>
      <c r="R130" s="4">
        <v>3.5</v>
      </c>
      <c r="S130" s="4"/>
    </row>
    <row r="131" spans="1:19" x14ac:dyDescent="0.25">
      <c r="A131" s="2">
        <v>131</v>
      </c>
      <c r="B131" s="2" t="s">
        <v>642</v>
      </c>
      <c r="C131" s="2" t="s">
        <v>643</v>
      </c>
      <c r="D131" s="2" t="s">
        <v>644</v>
      </c>
      <c r="E131" s="2">
        <v>35394</v>
      </c>
      <c r="F131" s="2" t="s">
        <v>220</v>
      </c>
      <c r="G131" s="2" t="s">
        <v>645</v>
      </c>
      <c r="H131" s="3">
        <v>33146</v>
      </c>
      <c r="I131" s="2" t="s">
        <v>646</v>
      </c>
      <c r="J131" s="2" t="s">
        <v>47</v>
      </c>
      <c r="K131" s="2" t="str">
        <f>_xlfn.XLOOKUP(Tabelle1[[#This Row],[Krankenkasse]],Tabelle2[Kassenname],Tabelle2[Anschrift],"")</f>
        <v/>
      </c>
      <c r="L131" s="2" t="str">
        <f>_xlfn.XLOOKUP(Tabelle1[[#This Row],[Krankenkasse]],Tabelle2[Kassenname],Tabelle2[IK Nummer],"")</f>
        <v/>
      </c>
      <c r="M131" s="2" t="s">
        <v>632</v>
      </c>
      <c r="P131" s="4" t="s">
        <v>24</v>
      </c>
      <c r="Q131" s="4" t="s">
        <v>25</v>
      </c>
      <c r="R131" s="4">
        <v>3.5</v>
      </c>
      <c r="S131" s="4"/>
    </row>
    <row r="132" spans="1:19" x14ac:dyDescent="0.25">
      <c r="A132" s="2">
        <v>132</v>
      </c>
      <c r="B132" s="2" t="s">
        <v>287</v>
      </c>
      <c r="C132" s="2" t="s">
        <v>647</v>
      </c>
      <c r="D132" s="2" t="s">
        <v>648</v>
      </c>
      <c r="E132" s="2">
        <v>35325</v>
      </c>
      <c r="F132" s="2" t="s">
        <v>20</v>
      </c>
      <c r="G132" s="2" t="s">
        <v>649</v>
      </c>
      <c r="H132" s="3">
        <v>18944</v>
      </c>
      <c r="I132" s="2" t="s">
        <v>650</v>
      </c>
      <c r="J132" s="2" t="s">
        <v>75</v>
      </c>
      <c r="K132" s="2" t="str">
        <f>_xlfn.XLOOKUP(Tabelle1[[#This Row],[Krankenkasse]],Tabelle2[Kassenname],Tabelle2[Anschrift],"")</f>
        <v>30125 Hannover</v>
      </c>
      <c r="L132" s="2" t="str">
        <f>_xlfn.XLOOKUP(Tabelle1[[#This Row],[Krankenkasse]],Tabelle2[Kassenname],Tabelle2[IK Nummer],"")</f>
        <v>182 171 012</v>
      </c>
      <c r="P132" s="4" t="s">
        <v>369</v>
      </c>
      <c r="Q132" s="4" t="s">
        <v>25</v>
      </c>
      <c r="R132" s="4" t="s">
        <v>263</v>
      </c>
      <c r="S132" s="4"/>
    </row>
    <row r="133" spans="1:19" x14ac:dyDescent="0.25">
      <c r="A133" s="2">
        <v>133</v>
      </c>
      <c r="B133" s="2" t="s">
        <v>651</v>
      </c>
      <c r="C133" s="2" t="s">
        <v>652</v>
      </c>
      <c r="D133" s="2" t="s">
        <v>653</v>
      </c>
      <c r="E133" s="2">
        <v>35435</v>
      </c>
      <c r="F133" s="2" t="s">
        <v>66</v>
      </c>
      <c r="G133" s="2" t="s">
        <v>654</v>
      </c>
      <c r="H133" s="3">
        <v>9364</v>
      </c>
      <c r="I133" s="2" t="s">
        <v>655</v>
      </c>
      <c r="J133" s="2" t="s">
        <v>92</v>
      </c>
      <c r="K133" s="2" t="str">
        <f>_xlfn.XLOOKUP(Tabelle1[[#This Row],[Krankenkasse]],Tabelle2[Kassenname],Tabelle2[Anschrift],"")</f>
        <v/>
      </c>
      <c r="L133" s="2" t="str">
        <f>_xlfn.XLOOKUP(Tabelle1[[#This Row],[Krankenkasse]],Tabelle2[Kassenname],Tabelle2[IK Nummer],"")</f>
        <v/>
      </c>
      <c r="M133" s="2" t="s">
        <v>632</v>
      </c>
      <c r="P133" s="4" t="s">
        <v>24</v>
      </c>
      <c r="Q133" s="4" t="s">
        <v>25</v>
      </c>
      <c r="R133" s="4">
        <v>3.5</v>
      </c>
      <c r="S133" s="4"/>
    </row>
    <row r="134" spans="1:19" x14ac:dyDescent="0.25">
      <c r="A134" s="2">
        <v>134</v>
      </c>
      <c r="B134" s="2" t="s">
        <v>656</v>
      </c>
      <c r="C134" s="2" t="s">
        <v>657</v>
      </c>
      <c r="D134" s="2" t="s">
        <v>658</v>
      </c>
      <c r="E134" s="2">
        <v>35394</v>
      </c>
      <c r="F134" s="2" t="s">
        <v>220</v>
      </c>
      <c r="G134" s="2" t="s">
        <v>659</v>
      </c>
      <c r="H134" s="3">
        <v>19573</v>
      </c>
      <c r="I134" s="2" t="s">
        <v>660</v>
      </c>
      <c r="J134" s="2" t="s">
        <v>92</v>
      </c>
      <c r="K134" s="2" t="str">
        <f>_xlfn.XLOOKUP(Tabelle1[[#This Row],[Krankenkasse]],Tabelle2[Kassenname],Tabelle2[Anschrift],"")</f>
        <v/>
      </c>
      <c r="L134" s="2" t="str">
        <f>_xlfn.XLOOKUP(Tabelle1[[#This Row],[Krankenkasse]],Tabelle2[Kassenname],Tabelle2[IK Nummer],"")</f>
        <v/>
      </c>
      <c r="M134" s="2" t="s">
        <v>661</v>
      </c>
      <c r="P134" s="4" t="s">
        <v>24</v>
      </c>
      <c r="Q134" s="4" t="s">
        <v>25</v>
      </c>
      <c r="R134" s="4">
        <v>3.5</v>
      </c>
      <c r="S134" s="4"/>
    </row>
    <row r="135" spans="1:19" x14ac:dyDescent="0.25">
      <c r="A135" s="2">
        <v>135</v>
      </c>
      <c r="B135" s="2" t="s">
        <v>662</v>
      </c>
      <c r="C135" s="2" t="s">
        <v>463</v>
      </c>
      <c r="D135" s="2" t="s">
        <v>663</v>
      </c>
      <c r="E135" s="2">
        <v>35447</v>
      </c>
      <c r="F135" s="2" t="s">
        <v>89</v>
      </c>
      <c r="G135" s="2" t="s">
        <v>664</v>
      </c>
      <c r="H135" s="3">
        <v>21405</v>
      </c>
      <c r="I135" s="2" t="s">
        <v>665</v>
      </c>
      <c r="J135" s="2" t="s">
        <v>437</v>
      </c>
      <c r="K135" s="2" t="str">
        <f>_xlfn.XLOOKUP(Tabelle1[[#This Row],[Krankenkasse]],Tabelle2[Kassenname],Tabelle2[Anschrift],"")</f>
        <v>66098 Saarbrücken</v>
      </c>
      <c r="L135" s="2" t="str">
        <f>_xlfn.XLOOKUP(Tabelle1[[#This Row],[Krankenkasse]],Tabelle2[Kassenname],Tabelle2[IK Nummer],"")</f>
        <v>189 303 301</v>
      </c>
      <c r="M135" s="2" t="s">
        <v>666</v>
      </c>
      <c r="P135" s="4" t="s">
        <v>24</v>
      </c>
      <c r="Q135" s="4" t="s">
        <v>25</v>
      </c>
      <c r="R135" s="4">
        <v>3.5</v>
      </c>
      <c r="S135" s="4"/>
    </row>
    <row r="136" spans="1:19" x14ac:dyDescent="0.25">
      <c r="A136" s="2">
        <v>136</v>
      </c>
      <c r="B136" s="2" t="s">
        <v>667</v>
      </c>
      <c r="C136" s="2" t="s">
        <v>668</v>
      </c>
      <c r="D136" s="2" t="s">
        <v>669</v>
      </c>
      <c r="E136" s="2">
        <v>35394</v>
      </c>
      <c r="F136" s="2" t="s">
        <v>220</v>
      </c>
      <c r="H136" s="3">
        <v>12671</v>
      </c>
      <c r="I136" s="2" t="s">
        <v>670</v>
      </c>
      <c r="J136" s="2" t="s">
        <v>47</v>
      </c>
      <c r="K136" s="2" t="str">
        <f>_xlfn.XLOOKUP(Tabelle1[[#This Row],[Krankenkasse]],Tabelle2[Kassenname],Tabelle2[Anschrift],"")</f>
        <v/>
      </c>
      <c r="L136" s="2" t="str">
        <f>_xlfn.XLOOKUP(Tabelle1[[#This Row],[Krankenkasse]],Tabelle2[Kassenname],Tabelle2[IK Nummer],"")</f>
        <v/>
      </c>
      <c r="M136" s="2" t="s">
        <v>666</v>
      </c>
      <c r="P136" s="4" t="s">
        <v>24</v>
      </c>
      <c r="Q136" s="4" t="s">
        <v>25</v>
      </c>
      <c r="R136" s="4">
        <v>3.5</v>
      </c>
      <c r="S136" s="4"/>
    </row>
    <row r="137" spans="1:19" x14ac:dyDescent="0.25">
      <c r="A137" s="2">
        <v>137</v>
      </c>
      <c r="B137" s="2" t="s">
        <v>671</v>
      </c>
      <c r="C137" s="2" t="s">
        <v>672</v>
      </c>
      <c r="D137" s="2" t="s">
        <v>673</v>
      </c>
      <c r="E137" s="2">
        <v>35394</v>
      </c>
      <c r="F137" s="2" t="s">
        <v>220</v>
      </c>
      <c r="G137" s="2" t="s">
        <v>674</v>
      </c>
      <c r="H137" s="3">
        <v>24380</v>
      </c>
      <c r="I137" s="2" t="s">
        <v>675</v>
      </c>
      <c r="J137" s="2" t="s">
        <v>47</v>
      </c>
      <c r="K137" s="2" t="str">
        <f>_xlfn.XLOOKUP(Tabelle1[[#This Row],[Krankenkasse]],Tabelle2[Kassenname],Tabelle2[Anschrift],"")</f>
        <v/>
      </c>
      <c r="L137" s="2" t="str">
        <f>_xlfn.XLOOKUP(Tabelle1[[#This Row],[Krankenkasse]],Tabelle2[Kassenname],Tabelle2[IK Nummer],"")</f>
        <v/>
      </c>
      <c r="M137" s="2" t="s">
        <v>666</v>
      </c>
      <c r="P137" s="4" t="s">
        <v>24</v>
      </c>
      <c r="Q137" s="4" t="s">
        <v>25</v>
      </c>
      <c r="R137" s="4">
        <v>3.5</v>
      </c>
      <c r="S137" s="4"/>
    </row>
    <row r="138" spans="1:19" x14ac:dyDescent="0.25">
      <c r="A138" s="2">
        <v>138</v>
      </c>
      <c r="B138" s="2" t="s">
        <v>676</v>
      </c>
      <c r="C138" s="2" t="s">
        <v>677</v>
      </c>
      <c r="D138" s="2" t="s">
        <v>678</v>
      </c>
      <c r="E138" s="2">
        <v>35394</v>
      </c>
      <c r="F138" s="2" t="s">
        <v>220</v>
      </c>
      <c r="G138" s="2" t="s">
        <v>679</v>
      </c>
      <c r="H138" s="3">
        <v>14487</v>
      </c>
      <c r="I138" s="2" t="s">
        <v>680</v>
      </c>
      <c r="J138" s="2" t="s">
        <v>47</v>
      </c>
      <c r="K138" s="2" t="str">
        <f>_xlfn.XLOOKUP(Tabelle1[[#This Row],[Krankenkasse]],Tabelle2[Kassenname],Tabelle2[Anschrift],"")</f>
        <v/>
      </c>
      <c r="L138" s="2" t="str">
        <f>_xlfn.XLOOKUP(Tabelle1[[#This Row],[Krankenkasse]],Tabelle2[Kassenname],Tabelle2[IK Nummer],"")</f>
        <v/>
      </c>
      <c r="M138" s="2" t="s">
        <v>666</v>
      </c>
      <c r="P138" s="4" t="s">
        <v>24</v>
      </c>
      <c r="Q138" s="4" t="s">
        <v>25</v>
      </c>
      <c r="R138" s="4">
        <v>3.5</v>
      </c>
      <c r="S138" s="4"/>
    </row>
    <row r="139" spans="1:19" x14ac:dyDescent="0.25">
      <c r="A139" s="2">
        <v>139</v>
      </c>
      <c r="B139" s="2" t="s">
        <v>681</v>
      </c>
      <c r="C139" s="2" t="s">
        <v>205</v>
      </c>
      <c r="D139" s="2" t="s">
        <v>682</v>
      </c>
      <c r="E139" s="2">
        <v>35305</v>
      </c>
      <c r="F139" s="2" t="s">
        <v>37</v>
      </c>
      <c r="G139" s="2" t="s">
        <v>683</v>
      </c>
      <c r="H139" s="3">
        <v>15261</v>
      </c>
      <c r="I139" s="2" t="s">
        <v>684</v>
      </c>
      <c r="J139" s="2" t="s">
        <v>47</v>
      </c>
      <c r="K139" s="2" t="str">
        <f>_xlfn.XLOOKUP(Tabelle1[[#This Row],[Krankenkasse]],Tabelle2[Kassenname],Tabelle2[Anschrift],"")</f>
        <v/>
      </c>
      <c r="L139" s="2" t="str">
        <f>_xlfn.XLOOKUP(Tabelle1[[#This Row],[Krankenkasse]],Tabelle2[Kassenname],Tabelle2[IK Nummer],"")</f>
        <v/>
      </c>
      <c r="P139" s="4" t="s">
        <v>369</v>
      </c>
      <c r="Q139" s="4" t="s">
        <v>25</v>
      </c>
      <c r="R139" s="4" t="s">
        <v>263</v>
      </c>
      <c r="S139" s="4"/>
    </row>
    <row r="140" spans="1:19" x14ac:dyDescent="0.25">
      <c r="A140" s="2">
        <v>140</v>
      </c>
      <c r="B140" s="2" t="s">
        <v>685</v>
      </c>
      <c r="C140" s="2" t="s">
        <v>593</v>
      </c>
      <c r="D140" s="2" t="s">
        <v>686</v>
      </c>
      <c r="E140" s="2">
        <v>35305</v>
      </c>
      <c r="F140" s="2" t="s">
        <v>37</v>
      </c>
      <c r="G140" s="2" t="s">
        <v>687</v>
      </c>
      <c r="H140" s="3">
        <v>15297</v>
      </c>
      <c r="I140" s="2" t="s">
        <v>688</v>
      </c>
      <c r="J140" s="2" t="s">
        <v>92</v>
      </c>
      <c r="K140" s="2" t="str">
        <f>_xlfn.XLOOKUP(Tabelle1[[#This Row],[Krankenkasse]],Tabelle2[Kassenname],Tabelle2[Anschrift],"")</f>
        <v/>
      </c>
      <c r="L140" s="2" t="str">
        <f>_xlfn.XLOOKUP(Tabelle1[[#This Row],[Krankenkasse]],Tabelle2[Kassenname],Tabelle2[IK Nummer],"")</f>
        <v/>
      </c>
      <c r="P140" s="4" t="s">
        <v>369</v>
      </c>
      <c r="Q140" s="4" t="s">
        <v>25</v>
      </c>
      <c r="R140" s="4" t="s">
        <v>263</v>
      </c>
      <c r="S140" s="4"/>
    </row>
    <row r="141" spans="1:19" x14ac:dyDescent="0.25">
      <c r="A141" s="2">
        <v>141</v>
      </c>
      <c r="B141" s="2" t="s">
        <v>685</v>
      </c>
      <c r="C141" s="2" t="s">
        <v>240</v>
      </c>
      <c r="D141" s="2" t="s">
        <v>686</v>
      </c>
      <c r="E141" s="2">
        <v>35305</v>
      </c>
      <c r="F141" s="2" t="s">
        <v>37</v>
      </c>
      <c r="G141" s="2" t="s">
        <v>687</v>
      </c>
      <c r="H141" s="3">
        <v>17311</v>
      </c>
      <c r="I141" s="2" t="s">
        <v>689</v>
      </c>
      <c r="J141" s="2" t="s">
        <v>92</v>
      </c>
      <c r="K141" s="2" t="str">
        <f>_xlfn.XLOOKUP(Tabelle1[[#This Row],[Krankenkasse]],Tabelle2[Kassenname],Tabelle2[Anschrift],"")</f>
        <v/>
      </c>
      <c r="L141" s="2" t="str">
        <f>_xlfn.XLOOKUP(Tabelle1[[#This Row],[Krankenkasse]],Tabelle2[Kassenname],Tabelle2[IK Nummer],"")</f>
        <v/>
      </c>
      <c r="M141" s="2" t="s">
        <v>690</v>
      </c>
      <c r="P141" s="4" t="s">
        <v>24</v>
      </c>
      <c r="Q141" s="4" t="s">
        <v>25</v>
      </c>
      <c r="R141" s="4">
        <v>3.5</v>
      </c>
      <c r="S141" s="4"/>
    </row>
    <row r="142" spans="1:19" x14ac:dyDescent="0.25">
      <c r="A142" s="2">
        <v>142</v>
      </c>
      <c r="B142" s="2" t="s">
        <v>691</v>
      </c>
      <c r="C142" s="2" t="s">
        <v>199</v>
      </c>
      <c r="D142" s="2" t="s">
        <v>692</v>
      </c>
      <c r="E142" s="2">
        <v>35460</v>
      </c>
      <c r="F142" s="2" t="s">
        <v>114</v>
      </c>
      <c r="G142" s="2" t="s">
        <v>693</v>
      </c>
      <c r="H142" s="3">
        <v>14140</v>
      </c>
      <c r="I142" s="2">
        <v>600501055</v>
      </c>
      <c r="J142" s="2" t="s">
        <v>131</v>
      </c>
      <c r="K142" s="2" t="str">
        <f>_xlfn.XLOOKUP(Tabelle1[[#This Row],[Krankenkasse]],Tabelle2[Kassenname],Tabelle2[Anschrift],"")</f>
        <v/>
      </c>
      <c r="L142" s="2" t="str">
        <f>_xlfn.XLOOKUP(Tabelle1[[#This Row],[Krankenkasse]],Tabelle2[Kassenname],Tabelle2[IK Nummer],"")</f>
        <v/>
      </c>
      <c r="M142" s="2" t="s">
        <v>690</v>
      </c>
      <c r="P142" s="4" t="s">
        <v>24</v>
      </c>
      <c r="Q142" s="4" t="s">
        <v>25</v>
      </c>
      <c r="R142" s="4">
        <v>3.5</v>
      </c>
      <c r="S142" s="4"/>
    </row>
    <row r="143" spans="1:19" x14ac:dyDescent="0.25">
      <c r="A143" s="2">
        <v>143</v>
      </c>
      <c r="B143" s="2" t="s">
        <v>694</v>
      </c>
      <c r="C143" s="2" t="s">
        <v>695</v>
      </c>
      <c r="D143" s="2" t="s">
        <v>696</v>
      </c>
      <c r="E143" s="2">
        <v>35315</v>
      </c>
      <c r="F143" s="2" t="s">
        <v>507</v>
      </c>
      <c r="G143" s="2" t="s">
        <v>697</v>
      </c>
      <c r="H143" s="3">
        <v>16888</v>
      </c>
      <c r="I143" s="2" t="s">
        <v>698</v>
      </c>
      <c r="J143" s="2" t="s">
        <v>22</v>
      </c>
      <c r="K143" s="2" t="str">
        <f>_xlfn.XLOOKUP(Tabelle1[[#This Row],[Krankenkasse]],Tabelle2[Kassenname],Tabelle2[Anschrift],"")</f>
        <v/>
      </c>
      <c r="L143" s="2" t="str">
        <f>_xlfn.XLOOKUP(Tabelle1[[#This Row],[Krankenkasse]],Tabelle2[Kassenname],Tabelle2[IK Nummer],"")</f>
        <v/>
      </c>
      <c r="M143" s="2" t="s">
        <v>352</v>
      </c>
      <c r="P143" s="4" t="s">
        <v>24</v>
      </c>
      <c r="Q143" s="4" t="s">
        <v>25</v>
      </c>
      <c r="R143" s="4">
        <v>3.5</v>
      </c>
      <c r="S143" s="4"/>
    </row>
    <row r="144" spans="1:19" x14ac:dyDescent="0.25">
      <c r="A144" s="2">
        <v>144</v>
      </c>
      <c r="B144" s="2" t="s">
        <v>699</v>
      </c>
      <c r="C144" s="2" t="s">
        <v>700</v>
      </c>
      <c r="D144" s="2" t="s">
        <v>701</v>
      </c>
      <c r="E144" s="2">
        <v>35398</v>
      </c>
      <c r="F144" s="2" t="s">
        <v>220</v>
      </c>
      <c r="G144" s="2" t="s">
        <v>702</v>
      </c>
      <c r="H144" s="3">
        <v>16113</v>
      </c>
      <c r="I144" s="2" t="s">
        <v>703</v>
      </c>
      <c r="J144" s="2" t="s">
        <v>32</v>
      </c>
      <c r="K144" s="2" t="str">
        <f>_xlfn.XLOOKUP(Tabelle1[[#This Row],[Krankenkasse]],Tabelle2[Kassenname],Tabelle2[Anschrift],"")</f>
        <v/>
      </c>
      <c r="L144" s="2" t="str">
        <f>_xlfn.XLOOKUP(Tabelle1[[#This Row],[Krankenkasse]],Tabelle2[Kassenname],Tabelle2[IK Nummer],"")</f>
        <v/>
      </c>
      <c r="M144" s="2" t="s">
        <v>632</v>
      </c>
      <c r="P144" s="4" t="s">
        <v>24</v>
      </c>
      <c r="Q144" s="4" t="s">
        <v>25</v>
      </c>
      <c r="R144" s="4">
        <v>3.5</v>
      </c>
      <c r="S144" s="4"/>
    </row>
    <row r="145" spans="1:19" x14ac:dyDescent="0.25">
      <c r="A145" s="2">
        <v>145</v>
      </c>
      <c r="B145" s="2" t="s">
        <v>704</v>
      </c>
      <c r="C145" s="2" t="s">
        <v>705</v>
      </c>
      <c r="D145" s="2" t="s">
        <v>706</v>
      </c>
      <c r="E145" s="2">
        <v>35418</v>
      </c>
      <c r="F145" s="2" t="s">
        <v>207</v>
      </c>
      <c r="G145" s="2" t="s">
        <v>707</v>
      </c>
      <c r="H145" s="3">
        <v>15483</v>
      </c>
      <c r="I145" s="2" t="s">
        <v>708</v>
      </c>
      <c r="J145" s="2" t="s">
        <v>47</v>
      </c>
      <c r="K145" s="2" t="str">
        <f>_xlfn.XLOOKUP(Tabelle1[[#This Row],[Krankenkasse]],Tabelle2[Kassenname],Tabelle2[Anschrift],"")</f>
        <v/>
      </c>
      <c r="L145" s="2" t="str">
        <f>_xlfn.XLOOKUP(Tabelle1[[#This Row],[Krankenkasse]],Tabelle2[Kassenname],Tabelle2[IK Nummer],"")</f>
        <v/>
      </c>
      <c r="P145" s="4" t="s">
        <v>369</v>
      </c>
      <c r="Q145" s="4" t="s">
        <v>25</v>
      </c>
      <c r="R145" s="4" t="s">
        <v>263</v>
      </c>
      <c r="S145" s="4"/>
    </row>
    <row r="146" spans="1:19" x14ac:dyDescent="0.25">
      <c r="A146" s="2">
        <v>146</v>
      </c>
      <c r="B146" s="2" t="s">
        <v>709</v>
      </c>
      <c r="C146" s="2" t="s">
        <v>205</v>
      </c>
      <c r="D146" s="2" t="s">
        <v>710</v>
      </c>
      <c r="E146" s="2">
        <v>35469</v>
      </c>
      <c r="F146" s="2" t="s">
        <v>711</v>
      </c>
      <c r="G146" s="2" t="s">
        <v>712</v>
      </c>
      <c r="H146" s="3">
        <v>19016</v>
      </c>
      <c r="I146" s="2">
        <v>600040507</v>
      </c>
      <c r="J146" s="2" t="s">
        <v>131</v>
      </c>
      <c r="K146" s="2" t="str">
        <f>_xlfn.XLOOKUP(Tabelle1[[#This Row],[Krankenkasse]],Tabelle2[Kassenname],Tabelle2[Anschrift],"")</f>
        <v/>
      </c>
      <c r="L146" s="2" t="str">
        <f>_xlfn.XLOOKUP(Tabelle1[[#This Row],[Krankenkasse]],Tabelle2[Kassenname],Tabelle2[IK Nummer],"")</f>
        <v/>
      </c>
      <c r="P146" s="4" t="s">
        <v>369</v>
      </c>
      <c r="Q146" s="4" t="s">
        <v>25</v>
      </c>
      <c r="R146" s="4" t="s">
        <v>263</v>
      </c>
      <c r="S146" s="4"/>
    </row>
    <row r="147" spans="1:19" x14ac:dyDescent="0.25">
      <c r="A147" s="2">
        <v>147</v>
      </c>
      <c r="B147" s="2" t="s">
        <v>713</v>
      </c>
      <c r="C147" s="2" t="s">
        <v>714</v>
      </c>
      <c r="D147" s="2" t="s">
        <v>715</v>
      </c>
      <c r="E147" s="2">
        <v>35469</v>
      </c>
      <c r="F147" s="2" t="s">
        <v>711</v>
      </c>
      <c r="G147" s="2" t="s">
        <v>716</v>
      </c>
      <c r="H147" s="3">
        <v>13054</v>
      </c>
      <c r="I147" s="2" t="s">
        <v>717</v>
      </c>
      <c r="J147" s="2" t="s">
        <v>47</v>
      </c>
      <c r="K147" s="2" t="str">
        <f>_xlfn.XLOOKUP(Tabelle1[[#This Row],[Krankenkasse]],Tabelle2[Kassenname],Tabelle2[Anschrift],"")</f>
        <v/>
      </c>
      <c r="L147" s="2" t="str">
        <f>_xlfn.XLOOKUP(Tabelle1[[#This Row],[Krankenkasse]],Tabelle2[Kassenname],Tabelle2[IK Nummer],"")</f>
        <v/>
      </c>
      <c r="P147" s="4" t="s">
        <v>369</v>
      </c>
      <c r="Q147" s="4" t="s">
        <v>25</v>
      </c>
      <c r="R147" s="4" t="s">
        <v>263</v>
      </c>
      <c r="S147" s="4"/>
    </row>
    <row r="148" spans="1:19" x14ac:dyDescent="0.25">
      <c r="A148" s="2">
        <v>148</v>
      </c>
      <c r="B148" s="2" t="s">
        <v>713</v>
      </c>
      <c r="C148" s="2" t="s">
        <v>718</v>
      </c>
      <c r="D148" s="2" t="s">
        <v>715</v>
      </c>
      <c r="E148" s="2">
        <v>35469</v>
      </c>
      <c r="F148" s="2" t="s">
        <v>711</v>
      </c>
      <c r="G148" s="2" t="s">
        <v>716</v>
      </c>
      <c r="H148" s="3">
        <v>11300</v>
      </c>
      <c r="I148" s="2" t="s">
        <v>719</v>
      </c>
      <c r="J148" s="2" t="s">
        <v>47</v>
      </c>
      <c r="K148" s="2" t="str">
        <f>_xlfn.XLOOKUP(Tabelle1[[#This Row],[Krankenkasse]],Tabelle2[Kassenname],Tabelle2[Anschrift],"")</f>
        <v/>
      </c>
      <c r="L148" s="2" t="str">
        <f>_xlfn.XLOOKUP(Tabelle1[[#This Row],[Krankenkasse]],Tabelle2[Kassenname],Tabelle2[IK Nummer],"")</f>
        <v/>
      </c>
      <c r="P148" s="4" t="s">
        <v>369</v>
      </c>
      <c r="Q148" s="4" t="s">
        <v>25</v>
      </c>
      <c r="R148" s="4" t="s">
        <v>263</v>
      </c>
      <c r="S148" s="4"/>
    </row>
    <row r="149" spans="1:19" x14ac:dyDescent="0.25">
      <c r="A149" s="2">
        <v>149</v>
      </c>
      <c r="B149" s="2" t="s">
        <v>720</v>
      </c>
      <c r="C149" s="2" t="s">
        <v>721</v>
      </c>
      <c r="D149" s="2" t="s">
        <v>722</v>
      </c>
      <c r="E149" s="2">
        <v>35469</v>
      </c>
      <c r="F149" s="2" t="s">
        <v>711</v>
      </c>
      <c r="G149" s="2" t="s">
        <v>723</v>
      </c>
      <c r="H149" s="3">
        <v>9772</v>
      </c>
      <c r="I149" s="2" t="s">
        <v>724</v>
      </c>
      <c r="J149" s="2" t="s">
        <v>32</v>
      </c>
      <c r="K149" s="2" t="str">
        <f>_xlfn.XLOOKUP(Tabelle1[[#This Row],[Krankenkasse]],Tabelle2[Kassenname],Tabelle2[Anschrift],"")</f>
        <v/>
      </c>
      <c r="L149" s="2" t="str">
        <f>_xlfn.XLOOKUP(Tabelle1[[#This Row],[Krankenkasse]],Tabelle2[Kassenname],Tabelle2[IK Nummer],"")</f>
        <v/>
      </c>
      <c r="P149" s="4" t="s">
        <v>369</v>
      </c>
      <c r="Q149" s="4" t="s">
        <v>25</v>
      </c>
      <c r="R149" s="4" t="s">
        <v>263</v>
      </c>
      <c r="S149" s="4"/>
    </row>
    <row r="150" spans="1:19" x14ac:dyDescent="0.25">
      <c r="A150" s="2">
        <v>150</v>
      </c>
      <c r="B150" s="2" t="s">
        <v>725</v>
      </c>
      <c r="C150" s="2" t="s">
        <v>615</v>
      </c>
      <c r="D150" s="2" t="s">
        <v>726</v>
      </c>
      <c r="E150" s="2">
        <v>35466</v>
      </c>
      <c r="F150" s="2" t="s">
        <v>366</v>
      </c>
      <c r="G150" s="2" t="s">
        <v>727</v>
      </c>
      <c r="H150" s="3">
        <v>15987</v>
      </c>
      <c r="I150" s="2" t="s">
        <v>728</v>
      </c>
      <c r="J150" s="2" t="s">
        <v>32</v>
      </c>
      <c r="K150" s="2" t="str">
        <f>_xlfn.XLOOKUP(Tabelle1[[#This Row],[Krankenkasse]],Tabelle2[Kassenname],Tabelle2[Anschrift],"")</f>
        <v/>
      </c>
      <c r="L150" s="2" t="str">
        <f>_xlfn.XLOOKUP(Tabelle1[[#This Row],[Krankenkasse]],Tabelle2[Kassenname],Tabelle2[IK Nummer],"")</f>
        <v/>
      </c>
      <c r="P150" s="4" t="s">
        <v>369</v>
      </c>
      <c r="Q150" s="4" t="s">
        <v>25</v>
      </c>
      <c r="R150" s="4" t="s">
        <v>263</v>
      </c>
      <c r="S150" s="4"/>
    </row>
    <row r="151" spans="1:19" x14ac:dyDescent="0.25">
      <c r="A151" s="2">
        <v>151</v>
      </c>
      <c r="B151" s="2" t="s">
        <v>729</v>
      </c>
      <c r="C151" s="2" t="s">
        <v>582</v>
      </c>
      <c r="D151" s="2" t="s">
        <v>730</v>
      </c>
      <c r="E151" s="2">
        <v>35469</v>
      </c>
      <c r="F151" s="2" t="s">
        <v>711</v>
      </c>
      <c r="G151" s="2" t="s">
        <v>731</v>
      </c>
      <c r="H151" s="3">
        <v>17005</v>
      </c>
      <c r="I151" s="2" t="s">
        <v>732</v>
      </c>
      <c r="J151" s="2" t="s">
        <v>47</v>
      </c>
      <c r="K151" s="2" t="str">
        <f>_xlfn.XLOOKUP(Tabelle1[[#This Row],[Krankenkasse]],Tabelle2[Kassenname],Tabelle2[Anschrift],"")</f>
        <v/>
      </c>
      <c r="L151" s="2" t="str">
        <f>_xlfn.XLOOKUP(Tabelle1[[#This Row],[Krankenkasse]],Tabelle2[Kassenname],Tabelle2[IK Nummer],"")</f>
        <v/>
      </c>
      <c r="P151" s="4" t="s">
        <v>369</v>
      </c>
      <c r="Q151" s="4" t="s">
        <v>25</v>
      </c>
      <c r="R151" s="4" t="s">
        <v>263</v>
      </c>
      <c r="S151" s="4"/>
    </row>
    <row r="152" spans="1:19" x14ac:dyDescent="0.25">
      <c r="A152" s="2">
        <v>152</v>
      </c>
      <c r="B152" s="2" t="s">
        <v>733</v>
      </c>
      <c r="C152" s="2" t="s">
        <v>165</v>
      </c>
      <c r="D152" s="2" t="s">
        <v>734</v>
      </c>
      <c r="E152" s="2">
        <v>35418</v>
      </c>
      <c r="F152" s="2" t="s">
        <v>207</v>
      </c>
      <c r="G152" s="2" t="s">
        <v>735</v>
      </c>
      <c r="H152" s="3">
        <v>13391</v>
      </c>
      <c r="I152" s="2" t="s">
        <v>736</v>
      </c>
      <c r="J152" s="2" t="s">
        <v>32</v>
      </c>
      <c r="K152" s="2" t="str">
        <f>_xlfn.XLOOKUP(Tabelle1[[#This Row],[Krankenkasse]],Tabelle2[Kassenname],Tabelle2[Anschrift],"")</f>
        <v/>
      </c>
      <c r="L152" s="2" t="str">
        <f>_xlfn.XLOOKUP(Tabelle1[[#This Row],[Krankenkasse]],Tabelle2[Kassenname],Tabelle2[IK Nummer],"")</f>
        <v/>
      </c>
      <c r="M152" s="2" t="s">
        <v>23</v>
      </c>
      <c r="P152" s="4" t="s">
        <v>24</v>
      </c>
      <c r="Q152" s="4" t="s">
        <v>25</v>
      </c>
      <c r="R152" s="4">
        <v>3.5</v>
      </c>
      <c r="S152" s="4"/>
    </row>
    <row r="153" spans="1:19" x14ac:dyDescent="0.25">
      <c r="A153" s="2">
        <v>153</v>
      </c>
      <c r="B153" s="2" t="s">
        <v>737</v>
      </c>
      <c r="C153" s="2" t="s">
        <v>738</v>
      </c>
      <c r="D153" s="2" t="s">
        <v>739</v>
      </c>
      <c r="E153" s="2">
        <v>35394</v>
      </c>
      <c r="F153" s="2" t="s">
        <v>220</v>
      </c>
      <c r="G153" s="2" t="s">
        <v>740</v>
      </c>
      <c r="H153" s="3">
        <v>25900</v>
      </c>
      <c r="I153" s="2" t="s">
        <v>741</v>
      </c>
      <c r="J153" s="2" t="s">
        <v>92</v>
      </c>
      <c r="K153" s="2" t="str">
        <f>_xlfn.XLOOKUP(Tabelle1[[#This Row],[Krankenkasse]],Tabelle2[Kassenname],Tabelle2[Anschrift],"")</f>
        <v/>
      </c>
      <c r="L153" s="2" t="str">
        <f>_xlfn.XLOOKUP(Tabelle1[[#This Row],[Krankenkasse]],Tabelle2[Kassenname],Tabelle2[IK Nummer],"")</f>
        <v/>
      </c>
      <c r="M153" s="2" t="s">
        <v>742</v>
      </c>
      <c r="P153" s="4" t="s">
        <v>24</v>
      </c>
      <c r="Q153" s="4" t="s">
        <v>25</v>
      </c>
      <c r="R153" s="4">
        <v>3.5</v>
      </c>
      <c r="S153" s="4"/>
    </row>
  </sheetData>
  <dataValidations disablePrompts="1" count="1">
    <dataValidation type="list" allowBlank="1" showInputMessage="1" showErrorMessage="1" sqref="Q2:Q153" xr:uid="{F7D5D901-561B-4B86-B327-C56F655E2136}">
      <formula1>"Pausiert,Verstorben,Aktiv,Gekündigt"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4D52-4B20-4CFF-B028-F1D4B6C0CBAC}">
  <dimension ref="A1:C54"/>
  <sheetViews>
    <sheetView workbookViewId="0">
      <selection activeCell="F17" sqref="F17"/>
    </sheetView>
  </sheetViews>
  <sheetFormatPr baseColWidth="10" defaultRowHeight="15" x14ac:dyDescent="0.25"/>
  <cols>
    <col min="1" max="1" width="46.42578125" style="2" bestFit="1" customWidth="1"/>
    <col min="2" max="2" width="40.85546875" style="2" bestFit="1" customWidth="1"/>
    <col min="3" max="3" width="24.140625" style="2" customWidth="1"/>
    <col min="4" max="16384" width="11.42578125" style="2"/>
  </cols>
  <sheetData>
    <row r="1" spans="1:3" x14ac:dyDescent="0.25">
      <c r="A1" s="5" t="s">
        <v>743</v>
      </c>
      <c r="B1" s="5" t="s">
        <v>744</v>
      </c>
      <c r="C1" s="5" t="s">
        <v>745</v>
      </c>
    </row>
    <row r="2" spans="1:3" x14ac:dyDescent="0.25">
      <c r="A2" s="2" t="s">
        <v>746</v>
      </c>
      <c r="B2" s="2" t="s">
        <v>747</v>
      </c>
      <c r="C2" s="7">
        <v>104491707</v>
      </c>
    </row>
    <row r="3" spans="1:3" x14ac:dyDescent="0.25">
      <c r="A3" s="2" t="s">
        <v>748</v>
      </c>
      <c r="B3" s="2" t="s">
        <v>749</v>
      </c>
      <c r="C3" s="7" t="s">
        <v>750</v>
      </c>
    </row>
    <row r="4" spans="1:3" x14ac:dyDescent="0.25">
      <c r="A4" s="2" t="s">
        <v>751</v>
      </c>
      <c r="B4" s="2" t="s">
        <v>752</v>
      </c>
      <c r="C4" s="7"/>
    </row>
    <row r="5" spans="1:3" x14ac:dyDescent="0.25">
      <c r="A5" s="2" t="s">
        <v>753</v>
      </c>
      <c r="B5" s="2" t="s">
        <v>754</v>
      </c>
      <c r="C5" s="7"/>
    </row>
    <row r="6" spans="1:3" x14ac:dyDescent="0.25">
      <c r="A6" s="2" t="s">
        <v>461</v>
      </c>
      <c r="B6" s="2" t="s">
        <v>755</v>
      </c>
      <c r="C6" s="7"/>
    </row>
    <row r="7" spans="1:3" x14ac:dyDescent="0.25">
      <c r="A7" s="2" t="s">
        <v>756</v>
      </c>
      <c r="B7" s="2" t="s">
        <v>757</v>
      </c>
      <c r="C7" s="7" t="s">
        <v>758</v>
      </c>
    </row>
    <row r="8" spans="1:3" x14ac:dyDescent="0.25">
      <c r="A8" s="2" t="s">
        <v>759</v>
      </c>
      <c r="B8" s="2" t="s">
        <v>760</v>
      </c>
      <c r="C8" s="7"/>
    </row>
    <row r="9" spans="1:3" x14ac:dyDescent="0.25">
      <c r="A9" s="2" t="s">
        <v>761</v>
      </c>
      <c r="B9" s="2" t="s">
        <v>762</v>
      </c>
      <c r="C9" s="7"/>
    </row>
    <row r="10" spans="1:3" x14ac:dyDescent="0.25">
      <c r="A10" s="2" t="s">
        <v>763</v>
      </c>
      <c r="B10" s="2" t="s">
        <v>764</v>
      </c>
      <c r="C10" s="7"/>
    </row>
    <row r="11" spans="1:3" x14ac:dyDescent="0.25">
      <c r="A11" s="2" t="s">
        <v>765</v>
      </c>
      <c r="B11" s="2" t="s">
        <v>766</v>
      </c>
      <c r="C11" s="7"/>
    </row>
    <row r="12" spans="1:3" x14ac:dyDescent="0.25">
      <c r="A12" s="2" t="s">
        <v>767</v>
      </c>
      <c r="B12" s="2" t="s">
        <v>768</v>
      </c>
      <c r="C12" s="7"/>
    </row>
    <row r="13" spans="1:3" x14ac:dyDescent="0.25">
      <c r="A13" s="2" t="s">
        <v>769</v>
      </c>
      <c r="B13" s="2" t="s">
        <v>770</v>
      </c>
      <c r="C13" s="7"/>
    </row>
    <row r="14" spans="1:3" x14ac:dyDescent="0.25">
      <c r="A14" s="2" t="s">
        <v>772</v>
      </c>
      <c r="B14" s="2" t="s">
        <v>773</v>
      </c>
      <c r="C14" s="7"/>
    </row>
    <row r="15" spans="1:3" x14ac:dyDescent="0.25">
      <c r="A15" s="2" t="s">
        <v>775</v>
      </c>
      <c r="B15" s="2" t="s">
        <v>776</v>
      </c>
      <c r="C15" s="7"/>
    </row>
    <row r="16" spans="1:3" x14ac:dyDescent="0.25">
      <c r="A16" s="2" t="s">
        <v>777</v>
      </c>
      <c r="B16" s="2" t="s">
        <v>778</v>
      </c>
      <c r="C16" s="7"/>
    </row>
    <row r="17" spans="1:3" x14ac:dyDescent="0.25">
      <c r="A17" s="2" t="s">
        <v>779</v>
      </c>
      <c r="B17" s="2" t="s">
        <v>780</v>
      </c>
      <c r="C17" s="7" t="s">
        <v>781</v>
      </c>
    </row>
    <row r="18" spans="1:3" x14ac:dyDescent="0.25">
      <c r="A18" s="2" t="s">
        <v>782</v>
      </c>
      <c r="B18" s="2" t="s">
        <v>783</v>
      </c>
      <c r="C18" s="7"/>
    </row>
    <row r="19" spans="1:3" x14ac:dyDescent="0.25">
      <c r="A19" s="2" t="s">
        <v>437</v>
      </c>
      <c r="B19" s="2" t="s">
        <v>784</v>
      </c>
      <c r="C19" s="7" t="s">
        <v>785</v>
      </c>
    </row>
    <row r="20" spans="1:3" x14ac:dyDescent="0.25">
      <c r="A20" s="2" t="s">
        <v>786</v>
      </c>
      <c r="B20" s="2" t="s">
        <v>787</v>
      </c>
      <c r="C20" s="7"/>
    </row>
    <row r="21" spans="1:3" x14ac:dyDescent="0.25">
      <c r="A21" s="2" t="s">
        <v>788</v>
      </c>
      <c r="B21" s="2" t="s">
        <v>789</v>
      </c>
      <c r="C21" s="7" t="s">
        <v>790</v>
      </c>
    </row>
    <row r="22" spans="1:3" x14ac:dyDescent="0.25">
      <c r="A22" s="2" t="s">
        <v>791</v>
      </c>
      <c r="B22" s="2" t="s">
        <v>792</v>
      </c>
      <c r="C22" s="7"/>
    </row>
    <row r="23" spans="1:3" x14ac:dyDescent="0.25">
      <c r="A23" s="2" t="s">
        <v>793</v>
      </c>
      <c r="B23" s="2" t="s">
        <v>794</v>
      </c>
      <c r="C23" s="7"/>
    </row>
    <row r="24" spans="1:3" x14ac:dyDescent="0.25">
      <c r="A24" s="2" t="s">
        <v>795</v>
      </c>
      <c r="B24" s="2" t="s">
        <v>796</v>
      </c>
      <c r="C24" s="7" t="s">
        <v>797</v>
      </c>
    </row>
    <row r="25" spans="1:3" x14ac:dyDescent="0.25">
      <c r="A25" s="2" t="s">
        <v>798</v>
      </c>
      <c r="B25" s="2" t="s">
        <v>799</v>
      </c>
      <c r="C25" s="7" t="s">
        <v>790</v>
      </c>
    </row>
    <row r="26" spans="1:3" x14ac:dyDescent="0.25">
      <c r="A26" s="2" t="s">
        <v>556</v>
      </c>
      <c r="B26" s="2" t="s">
        <v>771</v>
      </c>
      <c r="C26" s="7"/>
    </row>
    <row r="27" spans="1:3" x14ac:dyDescent="0.25">
      <c r="A27" s="2" t="s">
        <v>800</v>
      </c>
      <c r="B27" s="2" t="s">
        <v>801</v>
      </c>
      <c r="C27" s="7"/>
    </row>
    <row r="28" spans="1:3" x14ac:dyDescent="0.25">
      <c r="A28" s="2" t="s">
        <v>777</v>
      </c>
      <c r="B28" s="2" t="s">
        <v>778</v>
      </c>
      <c r="C28" s="7"/>
    </row>
    <row r="29" spans="1:3" x14ac:dyDescent="0.25">
      <c r="A29" s="2" t="s">
        <v>802</v>
      </c>
      <c r="B29" s="2" t="s">
        <v>803</v>
      </c>
      <c r="C29" s="7" t="s">
        <v>804</v>
      </c>
    </row>
    <row r="30" spans="1:3" x14ac:dyDescent="0.25">
      <c r="A30" s="2" t="s">
        <v>805</v>
      </c>
      <c r="B30" s="2" t="s">
        <v>806</v>
      </c>
      <c r="C30" s="7" t="s">
        <v>807</v>
      </c>
    </row>
    <row r="31" spans="1:3" x14ac:dyDescent="0.25">
      <c r="A31" s="2" t="s">
        <v>805</v>
      </c>
      <c r="B31" s="2" t="s">
        <v>806</v>
      </c>
      <c r="C31" s="7"/>
    </row>
    <row r="32" spans="1:3" x14ac:dyDescent="0.25">
      <c r="A32" s="2" t="s">
        <v>800</v>
      </c>
      <c r="B32" s="2" t="s">
        <v>801</v>
      </c>
      <c r="C32" s="7"/>
    </row>
    <row r="33" spans="1:3" x14ac:dyDescent="0.25">
      <c r="A33" s="2" t="s">
        <v>761</v>
      </c>
      <c r="B33" s="2" t="s">
        <v>762</v>
      </c>
      <c r="C33" s="7"/>
    </row>
    <row r="34" spans="1:3" x14ac:dyDescent="0.25">
      <c r="A34" s="2" t="s">
        <v>808</v>
      </c>
      <c r="B34" s="2" t="s">
        <v>809</v>
      </c>
      <c r="C34" s="7" t="s">
        <v>810</v>
      </c>
    </row>
    <row r="35" spans="1:3" x14ac:dyDescent="0.25">
      <c r="A35" s="2" t="s">
        <v>811</v>
      </c>
      <c r="B35" s="2" t="s">
        <v>812</v>
      </c>
      <c r="C35" s="7"/>
    </row>
    <row r="36" spans="1:3" x14ac:dyDescent="0.25">
      <c r="A36" s="2" t="s">
        <v>813</v>
      </c>
      <c r="B36" s="2" t="s">
        <v>814</v>
      </c>
      <c r="C36" s="7"/>
    </row>
    <row r="37" spans="1:3" x14ac:dyDescent="0.25">
      <c r="A37" s="2" t="s">
        <v>748</v>
      </c>
      <c r="B37" s="2" t="s">
        <v>815</v>
      </c>
      <c r="C37" s="7"/>
    </row>
    <row r="38" spans="1:3" x14ac:dyDescent="0.25">
      <c r="A38" s="2" t="s">
        <v>746</v>
      </c>
      <c r="B38" s="2" t="s">
        <v>747</v>
      </c>
      <c r="C38" s="7" t="s">
        <v>816</v>
      </c>
    </row>
    <row r="39" spans="1:3" x14ac:dyDescent="0.25">
      <c r="A39" s="2" t="s">
        <v>817</v>
      </c>
      <c r="B39" s="2" t="s">
        <v>818</v>
      </c>
      <c r="C39" s="7"/>
    </row>
    <row r="40" spans="1:3" x14ac:dyDescent="0.25">
      <c r="A40" s="2" t="s">
        <v>819</v>
      </c>
      <c r="B40" s="2" t="s">
        <v>820</v>
      </c>
      <c r="C40" s="7"/>
    </row>
    <row r="41" spans="1:3" x14ac:dyDescent="0.25">
      <c r="A41" s="2" t="s">
        <v>821</v>
      </c>
      <c r="B41" s="2" t="s">
        <v>822</v>
      </c>
      <c r="C41" s="7"/>
    </row>
    <row r="42" spans="1:3" x14ac:dyDescent="0.25">
      <c r="A42" s="2" t="s">
        <v>823</v>
      </c>
      <c r="B42" s="2" t="s">
        <v>755</v>
      </c>
      <c r="C42" s="7"/>
    </row>
    <row r="43" spans="1:3" x14ac:dyDescent="0.25">
      <c r="A43" s="2" t="s">
        <v>748</v>
      </c>
      <c r="B43" s="2" t="s">
        <v>824</v>
      </c>
      <c r="C43" s="7"/>
    </row>
    <row r="44" spans="1:3" x14ac:dyDescent="0.25">
      <c r="A44" s="2" t="s">
        <v>825</v>
      </c>
      <c r="B44" s="2" t="s">
        <v>826</v>
      </c>
      <c r="C44" s="7"/>
    </row>
    <row r="45" spans="1:3" x14ac:dyDescent="0.25">
      <c r="A45" s="2" t="s">
        <v>793</v>
      </c>
      <c r="B45" s="2" t="s">
        <v>794</v>
      </c>
      <c r="C45" s="7"/>
    </row>
    <row r="46" spans="1:3" x14ac:dyDescent="0.25">
      <c r="A46" s="2" t="s">
        <v>75</v>
      </c>
      <c r="B46" s="2" t="s">
        <v>774</v>
      </c>
      <c r="C46" s="7" t="s">
        <v>827</v>
      </c>
    </row>
    <row r="47" spans="1:3" x14ac:dyDescent="0.25">
      <c r="A47" s="2" t="s">
        <v>759</v>
      </c>
      <c r="B47" s="2" t="s">
        <v>760</v>
      </c>
      <c r="C47" s="7"/>
    </row>
    <row r="48" spans="1:3" x14ac:dyDescent="0.25">
      <c r="A48" s="2" t="s">
        <v>795</v>
      </c>
      <c r="B48" s="2" t="s">
        <v>796</v>
      </c>
      <c r="C48" s="7"/>
    </row>
    <row r="49" spans="1:3" x14ac:dyDescent="0.25">
      <c r="A49" s="2" t="s">
        <v>828</v>
      </c>
      <c r="B49" s="2" t="s">
        <v>829</v>
      </c>
      <c r="C49" s="7"/>
    </row>
    <row r="50" spans="1:3" x14ac:dyDescent="0.25">
      <c r="A50" s="2" t="s">
        <v>763</v>
      </c>
      <c r="B50" s="2" t="s">
        <v>764</v>
      </c>
      <c r="C50" s="7"/>
    </row>
    <row r="51" spans="1:3" x14ac:dyDescent="0.25">
      <c r="A51" s="2" t="s">
        <v>769</v>
      </c>
      <c r="B51" s="2" t="s">
        <v>770</v>
      </c>
      <c r="C51" s="7" t="s">
        <v>830</v>
      </c>
    </row>
    <row r="52" spans="1:3" x14ac:dyDescent="0.25">
      <c r="A52" s="2" t="s">
        <v>40</v>
      </c>
      <c r="B52" s="2" t="s">
        <v>831</v>
      </c>
      <c r="C52" s="7" t="s">
        <v>832</v>
      </c>
    </row>
    <row r="53" spans="1:3" x14ac:dyDescent="0.25">
      <c r="A53" s="2" t="s">
        <v>798</v>
      </c>
      <c r="B53" s="2" t="s">
        <v>799</v>
      </c>
      <c r="C53" s="7"/>
    </row>
    <row r="54" spans="1:3" x14ac:dyDescent="0.25">
      <c r="A54" s="2" t="s">
        <v>556</v>
      </c>
      <c r="B54" s="2" t="s">
        <v>771</v>
      </c>
      <c r="C54" s="7" t="s">
        <v>833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CC17-C744-457E-86AA-459E5C650A9E}">
  <dimension ref="A1:L23"/>
  <sheetViews>
    <sheetView workbookViewId="0">
      <selection activeCell="H29" sqref="H29"/>
    </sheetView>
  </sheetViews>
  <sheetFormatPr baseColWidth="10" defaultRowHeight="15" x14ac:dyDescent="0.25"/>
  <cols>
    <col min="1" max="1" width="22.85546875" style="2" bestFit="1" customWidth="1"/>
    <col min="2" max="2" width="19.140625" style="2" bestFit="1" customWidth="1"/>
    <col min="3" max="3" width="13.7109375" style="2" bestFit="1" customWidth="1"/>
    <col min="4" max="4" width="19.5703125" style="2" bestFit="1" customWidth="1"/>
    <col min="5" max="5" width="12.28515625" style="2" customWidth="1"/>
    <col min="6" max="6" width="12.85546875" style="2" bestFit="1" customWidth="1"/>
    <col min="7" max="7" width="13.7109375" style="2" bestFit="1" customWidth="1"/>
    <col min="8" max="8" width="18.85546875" style="2" bestFit="1" customWidth="1"/>
    <col min="9" max="9" width="22.5703125" style="2" bestFit="1" customWidth="1"/>
    <col min="10" max="10" width="24.85546875" style="2" bestFit="1" customWidth="1"/>
    <col min="11" max="11" width="28.28515625" style="2" bestFit="1" customWidth="1"/>
    <col min="12" max="12" width="17" style="2" customWidth="1"/>
    <col min="13" max="16384" width="11.42578125" style="2"/>
  </cols>
  <sheetData>
    <row r="1" spans="1:12" x14ac:dyDescent="0.25">
      <c r="A1" s="6" t="s">
        <v>834</v>
      </c>
      <c r="B1" s="6" t="s">
        <v>835</v>
      </c>
      <c r="C1" s="6" t="s">
        <v>836</v>
      </c>
      <c r="D1" s="6" t="s">
        <v>837</v>
      </c>
      <c r="E1" s="6" t="s">
        <v>4</v>
      </c>
      <c r="F1" s="6" t="s">
        <v>5</v>
      </c>
      <c r="G1" s="6" t="s">
        <v>838</v>
      </c>
      <c r="H1" s="6" t="s">
        <v>839</v>
      </c>
      <c r="I1" s="6" t="s">
        <v>840</v>
      </c>
      <c r="J1" s="6" t="s">
        <v>841</v>
      </c>
      <c r="K1" s="6" t="s">
        <v>842</v>
      </c>
      <c r="L1" s="6" t="s">
        <v>12</v>
      </c>
    </row>
    <row r="2" spans="1:12" x14ac:dyDescent="0.25">
      <c r="A2" s="2">
        <v>1</v>
      </c>
      <c r="B2" s="2" t="s">
        <v>843</v>
      </c>
      <c r="C2" s="2" t="s">
        <v>43</v>
      </c>
      <c r="D2" s="2" t="s">
        <v>844</v>
      </c>
      <c r="E2" s="2">
        <v>35325</v>
      </c>
      <c r="F2" s="2" t="s">
        <v>20</v>
      </c>
      <c r="G2" s="2" t="s">
        <v>845</v>
      </c>
      <c r="H2" s="2">
        <v>9</v>
      </c>
      <c r="I2" s="2">
        <v>31.5</v>
      </c>
      <c r="J2" s="2" t="s">
        <v>23</v>
      </c>
      <c r="K2" s="2" t="s">
        <v>846</v>
      </c>
    </row>
    <row r="3" spans="1:12" x14ac:dyDescent="0.25">
      <c r="A3" s="2">
        <v>2</v>
      </c>
      <c r="B3" s="2" t="s">
        <v>847</v>
      </c>
      <c r="C3" s="2" t="s">
        <v>848</v>
      </c>
      <c r="D3" s="2" t="s">
        <v>849</v>
      </c>
      <c r="E3" s="2">
        <v>35325</v>
      </c>
      <c r="F3" s="2" t="s">
        <v>20</v>
      </c>
      <c r="G3" s="2" t="s">
        <v>850</v>
      </c>
      <c r="H3" s="2">
        <v>3</v>
      </c>
      <c r="I3" s="2">
        <v>10.5</v>
      </c>
      <c r="J3" s="2" t="s">
        <v>325</v>
      </c>
      <c r="K3" s="2" t="s">
        <v>851</v>
      </c>
    </row>
    <row r="4" spans="1:12" x14ac:dyDescent="0.25">
      <c r="A4" s="2">
        <v>3</v>
      </c>
      <c r="B4" s="2" t="s">
        <v>852</v>
      </c>
      <c r="C4" s="2" t="s">
        <v>853</v>
      </c>
      <c r="D4" s="2" t="s">
        <v>854</v>
      </c>
      <c r="E4" s="2">
        <v>35325</v>
      </c>
      <c r="F4" s="2" t="s">
        <v>20</v>
      </c>
      <c r="G4" s="2" t="s">
        <v>855</v>
      </c>
      <c r="H4" s="2">
        <v>7</v>
      </c>
      <c r="I4" s="2">
        <v>24.5</v>
      </c>
      <c r="J4" s="2" t="s">
        <v>41</v>
      </c>
      <c r="K4" s="2" t="s">
        <v>856</v>
      </c>
    </row>
    <row r="5" spans="1:12" x14ac:dyDescent="0.25">
      <c r="A5" s="2">
        <v>4</v>
      </c>
      <c r="B5" s="2" t="s">
        <v>857</v>
      </c>
      <c r="C5" s="2" t="s">
        <v>858</v>
      </c>
      <c r="D5" s="2" t="s">
        <v>859</v>
      </c>
      <c r="E5" s="2">
        <v>35435</v>
      </c>
      <c r="F5" s="2" t="s">
        <v>66</v>
      </c>
      <c r="G5" s="2" t="s">
        <v>860</v>
      </c>
      <c r="H5" s="2">
        <v>10</v>
      </c>
      <c r="I5" s="2">
        <v>35</v>
      </c>
      <c r="J5" s="2" t="s">
        <v>69</v>
      </c>
    </row>
    <row r="6" spans="1:12" x14ac:dyDescent="0.25">
      <c r="A6" s="2">
        <v>5</v>
      </c>
      <c r="B6" s="2" t="s">
        <v>861</v>
      </c>
      <c r="C6" s="2" t="s">
        <v>862</v>
      </c>
      <c r="D6" s="2" t="s">
        <v>863</v>
      </c>
      <c r="E6" s="2">
        <v>35305</v>
      </c>
      <c r="F6" s="2" t="s">
        <v>37</v>
      </c>
      <c r="G6" s="2" t="s">
        <v>864</v>
      </c>
      <c r="H6" s="2">
        <v>30</v>
      </c>
      <c r="I6" s="2">
        <v>105</v>
      </c>
      <c r="J6" s="2" t="s">
        <v>33</v>
      </c>
      <c r="K6" s="2" t="s">
        <v>865</v>
      </c>
    </row>
    <row r="7" spans="1:12" x14ac:dyDescent="0.25">
      <c r="A7" s="2">
        <v>6</v>
      </c>
      <c r="B7" s="2" t="s">
        <v>178</v>
      </c>
      <c r="C7" s="2" t="s">
        <v>185</v>
      </c>
      <c r="D7" s="2" t="s">
        <v>186</v>
      </c>
      <c r="E7" s="2">
        <v>35325</v>
      </c>
      <c r="F7" s="2" t="s">
        <v>20</v>
      </c>
      <c r="G7" s="2" t="s">
        <v>866</v>
      </c>
      <c r="H7" s="2">
        <v>1</v>
      </c>
      <c r="I7" s="2">
        <v>3.5</v>
      </c>
      <c r="J7" s="2" t="s">
        <v>233</v>
      </c>
      <c r="K7" s="2" t="s">
        <v>867</v>
      </c>
      <c r="L7" s="2" t="s">
        <v>930</v>
      </c>
    </row>
    <row r="8" spans="1:12" x14ac:dyDescent="0.25">
      <c r="A8" s="2">
        <v>7</v>
      </c>
      <c r="B8" s="2" t="s">
        <v>519</v>
      </c>
      <c r="C8" s="2" t="s">
        <v>868</v>
      </c>
      <c r="D8" s="2" t="s">
        <v>869</v>
      </c>
      <c r="E8" s="2">
        <v>35325</v>
      </c>
      <c r="F8" s="2" t="s">
        <v>20</v>
      </c>
      <c r="G8" s="2" t="s">
        <v>870</v>
      </c>
      <c r="H8" s="2">
        <v>7</v>
      </c>
      <c r="I8" s="2">
        <v>24.5</v>
      </c>
      <c r="J8" s="2" t="s">
        <v>216</v>
      </c>
      <c r="K8" s="2" t="s">
        <v>871</v>
      </c>
    </row>
    <row r="9" spans="1:12" x14ac:dyDescent="0.25">
      <c r="A9" s="2">
        <v>8</v>
      </c>
      <c r="B9" s="2" t="s">
        <v>872</v>
      </c>
      <c r="C9" s="2" t="s">
        <v>873</v>
      </c>
      <c r="D9" s="2" t="s">
        <v>874</v>
      </c>
      <c r="E9" s="2">
        <v>35325</v>
      </c>
      <c r="F9" s="2" t="s">
        <v>20</v>
      </c>
      <c r="G9" s="2" t="s">
        <v>875</v>
      </c>
      <c r="H9" s="2">
        <v>7</v>
      </c>
      <c r="I9" s="2">
        <v>24.5</v>
      </c>
      <c r="J9" s="2" t="s">
        <v>375</v>
      </c>
      <c r="K9" s="2" t="s">
        <v>876</v>
      </c>
    </row>
    <row r="10" spans="1:12" x14ac:dyDescent="0.25">
      <c r="A10" s="2">
        <v>9</v>
      </c>
      <c r="B10" s="2" t="s">
        <v>877</v>
      </c>
      <c r="C10" s="2" t="s">
        <v>878</v>
      </c>
      <c r="D10" s="2" t="s">
        <v>879</v>
      </c>
      <c r="E10" s="2">
        <v>35325</v>
      </c>
      <c r="F10" s="2" t="s">
        <v>20</v>
      </c>
      <c r="G10" s="2" t="s">
        <v>880</v>
      </c>
      <c r="H10" s="2">
        <v>29</v>
      </c>
      <c r="I10" s="2">
        <v>101.5</v>
      </c>
      <c r="J10" s="2" t="s">
        <v>105</v>
      </c>
      <c r="K10" s="2" t="s">
        <v>881</v>
      </c>
    </row>
    <row r="11" spans="1:12" x14ac:dyDescent="0.25">
      <c r="A11" s="2">
        <v>10</v>
      </c>
      <c r="B11" s="2" t="s">
        <v>882</v>
      </c>
      <c r="C11" s="2" t="s">
        <v>883</v>
      </c>
      <c r="D11" s="2" t="s">
        <v>884</v>
      </c>
      <c r="E11" s="2">
        <v>35325</v>
      </c>
      <c r="F11" s="2" t="s">
        <v>20</v>
      </c>
      <c r="G11" s="2" t="s">
        <v>885</v>
      </c>
      <c r="H11" s="2">
        <v>2</v>
      </c>
      <c r="I11" s="2">
        <v>7</v>
      </c>
      <c r="J11" s="2" t="s">
        <v>190</v>
      </c>
      <c r="K11" s="2" t="s">
        <v>886</v>
      </c>
      <c r="L11" s="2" t="s">
        <v>931</v>
      </c>
    </row>
    <row r="12" spans="1:12" x14ac:dyDescent="0.25">
      <c r="A12" s="2">
        <v>11</v>
      </c>
      <c r="B12" s="2" t="s">
        <v>887</v>
      </c>
      <c r="C12" s="2" t="s">
        <v>888</v>
      </c>
      <c r="D12" s="2" t="s">
        <v>889</v>
      </c>
      <c r="E12" s="2">
        <v>35440</v>
      </c>
      <c r="F12" s="2" t="s">
        <v>890</v>
      </c>
      <c r="G12" s="2" t="s">
        <v>891</v>
      </c>
      <c r="H12" s="2">
        <v>2</v>
      </c>
      <c r="I12" s="2">
        <v>7</v>
      </c>
      <c r="J12" s="2" t="s">
        <v>297</v>
      </c>
      <c r="K12" s="2" t="s">
        <v>892</v>
      </c>
    </row>
    <row r="13" spans="1:12" x14ac:dyDescent="0.25">
      <c r="A13" s="2">
        <v>12</v>
      </c>
      <c r="B13" s="2" t="s">
        <v>893</v>
      </c>
      <c r="C13" s="2" t="s">
        <v>878</v>
      </c>
      <c r="D13" s="2" t="s">
        <v>894</v>
      </c>
      <c r="E13" s="2">
        <v>35325</v>
      </c>
      <c r="F13" s="2" t="s">
        <v>20</v>
      </c>
      <c r="G13" s="2" t="s">
        <v>895</v>
      </c>
      <c r="H13" s="2">
        <v>1</v>
      </c>
      <c r="I13" s="2">
        <v>3.5</v>
      </c>
      <c r="J13" s="2" t="s">
        <v>280</v>
      </c>
      <c r="K13" s="2" t="s">
        <v>896</v>
      </c>
      <c r="L13" s="2" t="s">
        <v>932</v>
      </c>
    </row>
    <row r="14" spans="1:12" x14ac:dyDescent="0.25">
      <c r="A14" s="2">
        <v>13</v>
      </c>
      <c r="B14" s="2" t="s">
        <v>897</v>
      </c>
      <c r="C14" s="2" t="s">
        <v>898</v>
      </c>
      <c r="D14" s="2" t="s">
        <v>899</v>
      </c>
      <c r="E14" s="2">
        <v>35325</v>
      </c>
      <c r="F14" s="2" t="s">
        <v>20</v>
      </c>
      <c r="G14" s="2" t="s">
        <v>900</v>
      </c>
      <c r="H14" s="2">
        <v>1</v>
      </c>
      <c r="I14" s="2">
        <v>3.5</v>
      </c>
      <c r="J14" s="2" t="s">
        <v>97</v>
      </c>
      <c r="K14" s="2" t="s">
        <v>901</v>
      </c>
      <c r="L14" s="2" t="s">
        <v>933</v>
      </c>
    </row>
    <row r="15" spans="1:12" x14ac:dyDescent="0.25">
      <c r="A15" s="2">
        <v>14</v>
      </c>
      <c r="B15" s="2" t="s">
        <v>440</v>
      </c>
      <c r="C15" s="2" t="s">
        <v>282</v>
      </c>
      <c r="D15" s="2" t="s">
        <v>442</v>
      </c>
      <c r="E15" s="2">
        <v>35325</v>
      </c>
      <c r="F15" s="2" t="s">
        <v>20</v>
      </c>
      <c r="G15" s="2" t="s">
        <v>443</v>
      </c>
      <c r="H15" s="2">
        <v>1</v>
      </c>
      <c r="I15" s="2">
        <v>3.5</v>
      </c>
      <c r="J15" s="2" t="s">
        <v>445</v>
      </c>
      <c r="L15" s="2" t="s">
        <v>932</v>
      </c>
    </row>
    <row r="16" spans="1:12" x14ac:dyDescent="0.25">
      <c r="A16" s="2">
        <v>15</v>
      </c>
      <c r="B16" s="2" t="s">
        <v>902</v>
      </c>
      <c r="C16" s="2" t="s">
        <v>903</v>
      </c>
      <c r="D16" s="2" t="s">
        <v>904</v>
      </c>
      <c r="E16" s="2">
        <v>35325</v>
      </c>
      <c r="F16" s="2" t="s">
        <v>20</v>
      </c>
      <c r="H16" s="2">
        <v>2</v>
      </c>
      <c r="I16" s="2">
        <v>7</v>
      </c>
      <c r="J16" s="2" t="s">
        <v>503</v>
      </c>
      <c r="L16" s="2" t="s">
        <v>934</v>
      </c>
    </row>
    <row r="17" spans="1:11" x14ac:dyDescent="0.25">
      <c r="A17" s="2">
        <v>16</v>
      </c>
      <c r="B17" s="2" t="s">
        <v>905</v>
      </c>
      <c r="C17" s="2" t="s">
        <v>853</v>
      </c>
      <c r="D17" s="2" t="s">
        <v>906</v>
      </c>
      <c r="E17" s="2">
        <v>35325</v>
      </c>
      <c r="F17" s="2" t="s">
        <v>20</v>
      </c>
      <c r="G17" s="2" t="s">
        <v>907</v>
      </c>
      <c r="H17" s="2">
        <v>1</v>
      </c>
      <c r="I17" s="2">
        <v>3.5</v>
      </c>
      <c r="J17" s="2" t="s">
        <v>451</v>
      </c>
    </row>
    <row r="18" spans="1:11" x14ac:dyDescent="0.25">
      <c r="A18" s="2">
        <v>17</v>
      </c>
      <c r="B18" s="2" t="s">
        <v>908</v>
      </c>
      <c r="C18" s="2" t="s">
        <v>909</v>
      </c>
      <c r="D18" s="2" t="s">
        <v>910</v>
      </c>
      <c r="E18" s="2">
        <v>35325</v>
      </c>
      <c r="F18" s="2" t="s">
        <v>20</v>
      </c>
      <c r="G18" s="2" t="s">
        <v>911</v>
      </c>
      <c r="H18" s="2">
        <v>12</v>
      </c>
      <c r="I18" s="2">
        <v>42</v>
      </c>
      <c r="J18" s="2" t="s">
        <v>352</v>
      </c>
      <c r="K18" s="2" t="s">
        <v>912</v>
      </c>
    </row>
    <row r="19" spans="1:11" x14ac:dyDescent="0.25">
      <c r="A19" s="2">
        <v>18</v>
      </c>
      <c r="B19" s="2" t="s">
        <v>913</v>
      </c>
      <c r="C19" s="2" t="s">
        <v>914</v>
      </c>
      <c r="D19" s="2" t="s">
        <v>915</v>
      </c>
      <c r="E19" s="2">
        <v>35452</v>
      </c>
      <c r="F19" s="2" t="s">
        <v>916</v>
      </c>
      <c r="G19" s="2" t="s">
        <v>917</v>
      </c>
      <c r="H19" s="2">
        <v>4</v>
      </c>
      <c r="I19" s="2">
        <v>14</v>
      </c>
      <c r="J19" s="2" t="s">
        <v>632</v>
      </c>
    </row>
    <row r="20" spans="1:11" x14ac:dyDescent="0.25">
      <c r="A20" s="2">
        <v>19</v>
      </c>
      <c r="B20" s="2" t="s">
        <v>667</v>
      </c>
      <c r="C20" s="2" t="s">
        <v>918</v>
      </c>
      <c r="D20" s="2" t="s">
        <v>919</v>
      </c>
      <c r="E20" s="2">
        <v>35394</v>
      </c>
      <c r="F20" s="2" t="s">
        <v>220</v>
      </c>
      <c r="H20" s="2">
        <v>4</v>
      </c>
      <c r="I20" s="2">
        <v>14</v>
      </c>
      <c r="J20" s="2" t="s">
        <v>666</v>
      </c>
    </row>
    <row r="21" spans="1:11" x14ac:dyDescent="0.25">
      <c r="A21" s="2">
        <v>20</v>
      </c>
      <c r="B21" s="2" t="s">
        <v>656</v>
      </c>
      <c r="C21" s="2" t="s">
        <v>920</v>
      </c>
      <c r="D21" s="2" t="s">
        <v>921</v>
      </c>
      <c r="E21" s="2">
        <v>35394</v>
      </c>
      <c r="F21" s="2" t="s">
        <v>220</v>
      </c>
      <c r="G21" s="2" t="s">
        <v>659</v>
      </c>
      <c r="H21" s="2">
        <v>1</v>
      </c>
      <c r="I21" s="2">
        <v>3.5</v>
      </c>
      <c r="J21" s="2" t="s">
        <v>661</v>
      </c>
    </row>
    <row r="22" spans="1:11" x14ac:dyDescent="0.25">
      <c r="A22" s="2">
        <v>21</v>
      </c>
      <c r="B22" s="2" t="s">
        <v>922</v>
      </c>
      <c r="C22" s="2" t="s">
        <v>923</v>
      </c>
      <c r="D22" s="2" t="s">
        <v>924</v>
      </c>
      <c r="E22" s="2">
        <v>35469</v>
      </c>
      <c r="F22" s="2" t="s">
        <v>711</v>
      </c>
      <c r="G22" s="2" t="s">
        <v>925</v>
      </c>
      <c r="H22" s="2">
        <v>2</v>
      </c>
      <c r="I22" s="2">
        <v>7</v>
      </c>
      <c r="J22" s="2" t="s">
        <v>690</v>
      </c>
    </row>
    <row r="23" spans="1:11" x14ac:dyDescent="0.25">
      <c r="A23" s="2">
        <v>22</v>
      </c>
      <c r="B23" s="2" t="s">
        <v>926</v>
      </c>
      <c r="C23" s="2" t="s">
        <v>927</v>
      </c>
      <c r="D23" s="2" t="s">
        <v>928</v>
      </c>
      <c r="E23" s="2">
        <v>35396</v>
      </c>
      <c r="F23" s="2" t="s">
        <v>220</v>
      </c>
      <c r="G23" s="2" t="s">
        <v>929</v>
      </c>
      <c r="H23" s="2">
        <v>1</v>
      </c>
      <c r="I23" s="2">
        <v>3.5</v>
      </c>
      <c r="J23" s="2" t="s">
        <v>742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Kundentabelle</vt:lpstr>
      <vt:lpstr>Kassen</vt:lpstr>
      <vt:lpstr>Mitarbeiter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Couturier</dc:creator>
  <cp:lastModifiedBy>Rene Couturier</cp:lastModifiedBy>
  <dcterms:created xsi:type="dcterms:W3CDTF">2023-02-16T11:24:24Z</dcterms:created>
  <dcterms:modified xsi:type="dcterms:W3CDTF">2023-02-16T11:41:25Z</dcterms:modified>
</cp:coreProperties>
</file>