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Programming Hero Course Code\Excel-Data-Analytics\"/>
    </mc:Choice>
  </mc:AlternateContent>
  <xr:revisionPtr revIDLastSave="0" documentId="13_ncr:1_{A714390A-B68E-45FF-9762-CA7FFF81A2E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vies" sheetId="1" r:id="rId1"/>
    <sheet name="financials" sheetId="2" r:id="rId2"/>
    <sheet name="Sheet1" sheetId="6" r:id="rId3"/>
    <sheet name="actors" sheetId="3" r:id="rId4"/>
    <sheet name="movie_actor" sheetId="4" r:id="rId5"/>
    <sheet name="languages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C42" i="2"/>
  <c r="B42" i="2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<sst xmlns="http://schemas.openxmlformats.org/spreadsheetml/2006/main" count="299" uniqueCount="160">
  <si>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</si>
  <si>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</si>
  <si>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</si>
  <si>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</si>
  <si>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</si>
  <si>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</si>
  <si>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</si>
  <si>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</si>
  <si>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</si>
  <si>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</si>
  <si>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</si>
  <si>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</si>
  <si>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</si>
  <si>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</si>
  <si>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</si>
  <si>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</si>
  <si>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</si>
  <si>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</si>
  <si>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</si>
  <si>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</si>
  <si>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</si>
  <si>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</si>
  <si>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</si>
  <si>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</si>
  <si>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</si>
  <si>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</si>
  <si>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</si>
  <si>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</si>
  <si>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</si>
  <si>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</si>
  <si>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</si>
  <si>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</si>
  <si>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</si>
  <si>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</si>
  <si>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</si>
  <si>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</si>
  <si>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</si>
  <si>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</si>
  <si>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</si>
  <si>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</si>
  <si>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</si>
  <si>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</si>
  <si>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</si>
  <si>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</si>
  <si>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</si>
  <si>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</si>
  <si>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</si>
  <si>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</si>
  <si>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</si>
  <si>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</si>
  <si>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</si>
  <si>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</si>
  <si>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</si>
  <si>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</si>
  <si>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</si>
  <si>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</si>
  <si>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</si>
  <si>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</si>
  <si>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</si>
  <si>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</si>
  <si>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</si>
  <si>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</si>
  <si>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</si>
  <si>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</si>
  <si>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</si>
  <si>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</si>
  <si>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</si>
  <si>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</si>
  <si>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</si>
  <si>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</si>
  <si>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</si>
  <si>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</si>
  <si>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</si>
  <si>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</si>
  <si>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</si>
  <si>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</si>
  <si>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</si>
  <si>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</si>
  <si>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</si>
  <si>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</si>
  <si>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</si>
  <si>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</si>
  <si>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</si>
  <si>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</si>
  <si>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</si>
  <si>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</si>
  <si>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</si>
  <si>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</si>
  <si>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</si>
  <si>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</si>
  <si>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</si>
  <si>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</si>
  <si>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</si>
  <si>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</si>
  <si>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</si>
  <si>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</si>
  <si>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</si>
  <si>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</si>
  <si>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</si>
  <si>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</si>
  <si>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</si>
  <si>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</si>
  <si>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</si>
  <si>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</si>
  <si>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</si>
  <si>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</si>
  <si>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</si>
  <si>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</si>
  <si>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</si>
  <si>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</si>
  <si>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</si>
  <si>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</si>
  <si>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</si>
  <si>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</si>
  <si>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</si>
  <si>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</si>
  <si>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</si>
  <si>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</si>
  <si>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</si>
  <si>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</si>
  <si>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</si>
  <si>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</si>
  <si>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</si>
  <si>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</si>
  <si>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</si>
  <si>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</si>
  <si>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</si>
  <si>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</si>
  <si>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</si>
  <si>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</si>
  <si>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</si>
  <si>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</si>
  <si>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</si>
  <si>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</si>
  <si>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</si>
  <si>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</si>
  <si>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</si>
  <si>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</si>
  <si>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</si>
  <si>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</si>
  <si>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</si>
  <si>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</si>
  <si>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</si>
  <si>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</si>
  <si>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</si>
  <si>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</si>
  <si>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</si>
  <si>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</si>
  <si>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</si>
  <si>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</si>
  <si>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</si>
  <si>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</si>
  <si>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</si>
  <si>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</si>
  <si>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</si>
  <si>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</si>
  <si>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</si>
  <si>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Total</t>
  </si>
  <si>
    <t>budget(miln)</t>
  </si>
  <si>
    <t>revenue(miln)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</si>
</sst>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13">
  <autoFilter ref="A1:K40" xr:uid="{6A7FE39D-5614-4A7F-89B7-C167ABC0A251}"/>
  <tableColumns count="11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2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1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0">
      <calculatedColumnFormula array="1">_xlfn.XLOOKUP(Movies[[#This Row],[movie_id]:[movie_id]],Financials[[#All],[movie_id]:[movie_id]],Financials[[#All],[currency]],"Not Available",0)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G42" totalsRowCount="1" headerRowDxfId="9">
  <autoFilter ref="A1:G41" xr:uid="{DCEC907F-917F-4689-8EAB-F7CEF660B9E4}"/>
  <tableColumns count="7">
    <tableColumn id="1" xr3:uid="{D1A9B0F4-FC15-4DC9-80C7-7EBF56996521}" name="movie_id" totalsRowLabel="Total"/>
    <tableColumn id="2" xr3:uid="{7A82C7E9-BE81-4BFD-9DE1-91C9F01BD827}" name="budget" totalsRowFunction="custom">
      <totalsRowFormula>SUM(Financials[budget])</totalsRowFormula>
    </tableColumn>
    <tableColumn id="3" xr3:uid="{965E2B99-FA87-4277-B9CC-A0E3C19DE420}" name="revenue" totalsRowFunction="custom">
      <totalsRowFormula>SUM(Financials[revenue])</totalsRowFormula>
    </tableColumn>
    <tableColumn id="4" xr3:uid="{96087170-9E57-4229-AC50-74EEA71833C0}" name="unit"/>
    <tableColumn id="5" xr3:uid="{6495EEB2-7844-4F05-9057-6857978F8760}" name="currency"/>
    <tableColumn id="6" xr3:uid="{235BEFC2-807E-4EB3-8E27-E47FAB32E86A}" name="budget(miln)" dataDxfId="1">
      <calculatedColumnFormula>IF(Financials[[#This Row],[unit]]="Billions",Financials[[#This Row],[budget]]*1000,Financials[[#This Row],[budget]])</calculatedColumnFormula>
    </tableColumn>
    <tableColumn id="7" xr3:uid="{9927DC19-61FA-4A46-BA5D-722111C83FC3}" name="revenue(miln)" dataDxfId="0">
      <calculatedColumnFormula>IF(Financials[[#This Row],[unit]]="Billions",Financials[[#This Row],[revenue]]*1000,Financials[[#This Row],[revenue]])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zoomScale="175" zoomScaleNormal="175" workbookViewId="0">
      <selection activeCell="C8" sqref="C8"/>
    </sheetView>
  </sheetViews>
  <sheetFormatPr defaultRowHeight="14.4" x14ac:dyDescent="0.3"/>
  <cols>
    <col min="1" max="1" width="11.88671875" customWidth="1"/>
    <col min="2" max="2" width="29.6640625" customWidth="1"/>
    <col min="3" max="3" width="10.5546875" bestFit="1" customWidth="1"/>
    <col min="4" max="4" width="5.109375" customWidth="1"/>
    <col min="5" max="5" width="6.109375" customWidth="1"/>
    <col min="6" max="6" width="22" customWidth="1"/>
    <col min="7" max="7" width="6.33203125" customWidth="1"/>
    <col min="8" max="9" width="16.6640625" customWidth="1"/>
    <col min="10" max="10" width="13.109375" customWidth="1"/>
  </cols>
  <sheetData>
    <row r="1" spans="1:11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t="e" cm="1">
        <f t="array" aca="1" ref="H2" ca="1">_xlfn.XLOOKUP(Movies[[#This Row],[movie_id]:[movie_id]],Financials[[#All],[movie_id]:[movie_id]],Financials[[#All],[budget]],"Not Available",0)</f>
        <v>#NAME?</v>
      </c>
      <c r="I2" t="e" cm="1">
        <f t="array" aca="1" ref="I2" ca="1">_xlfn.XLOOKUP(Movies[[#This Row],[movie_id]:[movie_id]],Financials[[#All],[movie_id]:[movie_id]],Financials[[#All],[revenue]],"Not Available",0)</f>
        <v>#NAME?</v>
      </c>
      <c r="J2" t="e" cm="1">
        <f t="array" aca="1" ref="J2" ca="1">_xlfn.XLOOKUP(Movies[[#This Row],[movie_id]:[movie_id]],Financials[[#All],[movie_id]:[movie_id]],Financials[[#All],[unit]],"Not Available",0)</f>
        <v>#NAME?</v>
      </c>
      <c r="K2" t="e" cm="1">
        <f t="array" aca="1" ref="K2" ca="1">_xlfn.XLOOKUP(Movies[[#This Row],[movie_id]:[movie_id]],Financials[[#All],[movie_id]:[movie_id]],Financials[[#All],[currency]],"Not Available",0)</f>
        <v>#NAME?</v>
      </c>
    </row>
    <row r="3" spans="1:11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t="e" cm="1">
        <f t="array" aca="1" ref="H3" ca="1">_xlfn.XLOOKUP(Movies[[#This Row],[movie_id]:[movie_id]],Financials[[#All],[movie_id]:[movie_id]],Financials[[#All],[budget]],"Not Available",0)</f>
        <v>#NAME?</v>
      </c>
      <c r="I3" t="e" cm="1">
        <f t="array" aca="1" ref="I3" ca="1">_xlfn.XLOOKUP(Movies[[#This Row],[movie_id]:[movie_id]],Financials[[#All],[movie_id]:[movie_id]],Financials[[#All],[revenue]],"Not Available",0)</f>
        <v>#NAME?</v>
      </c>
      <c r="J3" t="e" cm="1">
        <f t="array" aca="1" ref="J3" ca="1">_xlfn.XLOOKUP(Movies[[#This Row],[movie_id]:[movie_id]],Financials[[#All],[movie_id]:[movie_id]],Financials[[#All],[unit]],"Not Available",0)</f>
        <v>#NAME?</v>
      </c>
      <c r="K3" t="e" cm="1">
        <f t="array" aca="1" ref="K3" ca="1">_xlfn.XLOOKUP(Movies[[#This Row],[movie_id]:[movie_id]],Financials[[#All],[movie_id]:[movie_id]],Financials[[#All],[currency]],"Not Available",0)</f>
        <v>#NAME?</v>
      </c>
    </row>
    <row r="4" spans="1:11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t="e" cm="1">
        <f t="array" aca="1" ref="H4" ca="1">_xlfn.XLOOKUP(Movies[[#This Row],[movie_id]:[movie_id]],Financials[[#All],[movie_id]:[movie_id]],Financials[[#All],[budget]],"Not Available",0)</f>
        <v>#NAME?</v>
      </c>
      <c r="I4" t="e" cm="1">
        <f t="array" aca="1" ref="I4" ca="1">_xlfn.XLOOKUP(Movies[[#This Row],[movie_id]:[movie_id]],Financials[[#All],[movie_id]:[movie_id]],Financials[[#All],[revenue]],"Not Available",0)</f>
        <v>#NAME?</v>
      </c>
      <c r="J4" t="e" cm="1">
        <f t="array" aca="1" ref="J4" ca="1">_xlfn.XLOOKUP(Movies[[#This Row],[movie_id]:[movie_id]],Financials[[#All],[movie_id]:[movie_id]],Financials[[#All],[unit]],"Not Available",0)</f>
        <v>#NAME?</v>
      </c>
      <c r="K4" t="e" cm="1">
        <f t="array" aca="1" ref="K4" ca="1">_xlfn.XLOOKUP(Movies[[#This Row],[movie_id]:[movie_id]],Financials[[#All],[movie_id]:[movie_id]],Financials[[#All],[currency]],"Not Available",0)</f>
        <v>#NAME?</v>
      </c>
    </row>
    <row r="5" spans="1:11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t="e" cm="1">
        <f t="array" aca="1" ref="H5" ca="1">_xlfn.XLOOKUP(Movies[[#This Row],[movie_id]:[movie_id]],Financials[[#All],[movie_id]:[movie_id]],Financials[[#All],[budget]],"Not Available",0)</f>
        <v>#NAME?</v>
      </c>
      <c r="I5" t="e" cm="1">
        <f t="array" aca="1" ref="I5" ca="1">_xlfn.XLOOKUP(Movies[[#This Row],[movie_id]:[movie_id]],Financials[[#All],[movie_id]:[movie_id]],Financials[[#All],[revenue]],"Not Available",0)</f>
        <v>#NAME?</v>
      </c>
      <c r="J5" t="e" cm="1">
        <f t="array" aca="1" ref="J5" ca="1">_xlfn.XLOOKUP(Movies[[#This Row],[movie_id]:[movie_id]],Financials[[#All],[movie_id]:[movie_id]],Financials[[#All],[unit]],"Not Available",0)</f>
        <v>#NAME?</v>
      </c>
      <c r="K5" t="e" cm="1">
        <f t="array" aca="1" ref="K5" ca="1">_xlfn.XLOOKUP(Movies[[#This Row],[movie_id]:[movie_id]],Financials[[#All],[movie_id]:[movie_id]],Financials[[#All],[currency]],"Not Available",0)</f>
        <v>#NAME?</v>
      </c>
    </row>
    <row r="6" spans="1:11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t="e" cm="1">
        <f t="array" aca="1" ref="H6" ca="1">_xlfn.XLOOKUP(Movies[[#This Row],[movie_id]:[movie_id]],Financials[[#All],[movie_id]:[movie_id]],Financials[[#All],[budget]],"Not Available",0)</f>
        <v>#NAME?</v>
      </c>
      <c r="I6" t="e" cm="1">
        <f t="array" aca="1" ref="I6" ca="1">_xlfn.XLOOKUP(Movies[[#This Row],[movie_id]:[movie_id]],Financials[[#All],[movie_id]:[movie_id]],Financials[[#All],[revenue]],"Not Available",0)</f>
        <v>#NAME?</v>
      </c>
      <c r="J6" t="e" cm="1">
        <f t="array" aca="1" ref="J6" ca="1">_xlfn.XLOOKUP(Movies[[#This Row],[movie_id]:[movie_id]],Financials[[#All],[movie_id]:[movie_id]],Financials[[#All],[unit]],"Not Available",0)</f>
        <v>#NAME?</v>
      </c>
      <c r="K6" t="e" cm="1">
        <f t="array" aca="1" ref="K6" ca="1">_xlfn.XLOOKUP(Movies[[#This Row],[movie_id]:[movie_id]],Financials[[#All],[movie_id]:[movie_id]],Financials[[#All],[currency]],"Not Available",0)</f>
        <v>#NAME?</v>
      </c>
    </row>
    <row r="7" spans="1:11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aca="1" ref="H7" ca="1">_xlfn.XLOOKUP(Movies[[#This Row],[movie_id]:[movie_id]],Financials[[#All],[movie_id]:[movie_id]],Financials[[#All],[budget]],"Not Available",0)</f>
        <v>#NAME?</v>
      </c>
      <c r="I7" t="e" cm="1">
        <f t="array" aca="1" ref="I7" ca="1">_xlfn.XLOOKUP(Movies[[#This Row],[movie_id]:[movie_id]],Financials[[#All],[movie_id]:[movie_id]],Financials[[#All],[revenue]],"Not Available",0)</f>
        <v>#NAME?</v>
      </c>
      <c r="J7" t="e" cm="1">
        <f t="array" aca="1" ref="J7" ca="1">_xlfn.XLOOKUP(Movies[[#This Row],[movie_id]:[movie_id]],Financials[[#All],[movie_id]:[movie_id]],Financials[[#All],[unit]],"Not Available",0)</f>
        <v>#NAME?</v>
      </c>
      <c r="K7" t="e" cm="1">
        <f t="array" aca="1" ref="K7" ca="1">_xlfn.XLOOKUP(Movies[[#This Row],[movie_id]:[movie_id]],Financials[[#All],[movie_id]:[movie_id]],Financials[[#All],[currency]],"Not Available",0)</f>
        <v>#NAME?</v>
      </c>
    </row>
    <row r="8" spans="1:11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t="e" cm="1">
        <f t="array" aca="1" ref="H8" ca="1">_xlfn.XLOOKUP(Movies[[#This Row],[movie_id]:[movie_id]],Financials[[#All],[movie_id]:[movie_id]],Financials[[#All],[budget]],"Not Available",0)</f>
        <v>#NAME?</v>
      </c>
      <c r="I8" t="e" cm="1">
        <f t="array" aca="1" ref="I8" ca="1">_xlfn.XLOOKUP(Movies[[#This Row],[movie_id]:[movie_id]],Financials[[#All],[movie_id]:[movie_id]],Financials[[#All],[revenue]],"Not Available",0)</f>
        <v>#NAME?</v>
      </c>
      <c r="J8" t="e" cm="1">
        <f t="array" aca="1" ref="J8" ca="1">_xlfn.XLOOKUP(Movies[[#This Row],[movie_id]:[movie_id]],Financials[[#All],[movie_id]:[movie_id]],Financials[[#All],[unit]],"Not Available",0)</f>
        <v>#NAME?</v>
      </c>
      <c r="K8" t="e" cm="1">
        <f t="array" aca="1" ref="K8" ca="1">_xlfn.XLOOKUP(Movies[[#This Row],[movie_id]:[movie_id]],Financials[[#All],[movie_id]:[movie_id]],Financials[[#All],[currency]],"Not Available",0)</f>
        <v>#NAME?</v>
      </c>
    </row>
    <row r="9" spans="1:11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t="e" cm="1">
        <f t="array" aca="1" ref="H9" ca="1">_xlfn.XLOOKUP(Movies[[#This Row],[movie_id]:[movie_id]],Financials[[#All],[movie_id]:[movie_id]],Financials[[#All],[budget]],"Not Available",0)</f>
        <v>#NAME?</v>
      </c>
      <c r="I9" t="e" cm="1">
        <f t="array" aca="1" ref="I9" ca="1">_xlfn.XLOOKUP(Movies[[#This Row],[movie_id]:[movie_id]],Financials[[#All],[movie_id]:[movie_id]],Financials[[#All],[revenue]],"Not Available",0)</f>
        <v>#NAME?</v>
      </c>
      <c r="J9" t="e" cm="1">
        <f t="array" aca="1" ref="J9" ca="1">_xlfn.XLOOKUP(Movies[[#This Row],[movie_id]:[movie_id]],Financials[[#All],[movie_id]:[movie_id]],Financials[[#All],[unit]],"Not Available",0)</f>
        <v>#NAME?</v>
      </c>
      <c r="K9" t="e" cm="1">
        <f t="array" aca="1" ref="K9" ca="1">_xlfn.XLOOKUP(Movies[[#This Row],[movie_id]:[movie_id]],Financials[[#All],[movie_id]:[movie_id]],Financials[[#All],[currency]],"Not Available",0)</f>
        <v>#NAME?</v>
      </c>
    </row>
    <row r="10" spans="1:11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t="e" cm="1">
        <f t="array" aca="1" ref="H10" ca="1">_xlfn.XLOOKUP(Movies[[#This Row],[movie_id]:[movie_id]],Financials[[#All],[movie_id]:[movie_id]],Financials[[#All],[budget]],"Not Available",0)</f>
        <v>#NAME?</v>
      </c>
      <c r="I10" t="e" cm="1">
        <f t="array" aca="1" ref="I10" ca="1">_xlfn.XLOOKUP(Movies[[#This Row],[movie_id]:[movie_id]],Financials[[#All],[movie_id]:[movie_id]],Financials[[#All],[revenue]],"Not Available",0)</f>
        <v>#NAME?</v>
      </c>
      <c r="J10" t="e" cm="1">
        <f t="array" aca="1" ref="J10" ca="1">_xlfn.XLOOKUP(Movies[[#This Row],[movie_id]:[movie_id]],Financials[[#All],[movie_id]:[movie_id]],Financials[[#All],[unit]],"Not Available",0)</f>
        <v>#NAME?</v>
      </c>
      <c r="K10" t="e" cm="1">
        <f t="array" aca="1" ref="K10" ca="1">_xlfn.XLOOKUP(Movies[[#This Row],[movie_id]:[movie_id]],Financials[[#All],[movie_id]:[movie_id]],Financials[[#All],[currency]],"Not Available",0)</f>
        <v>#NAME?</v>
      </c>
    </row>
    <row r="11" spans="1:11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t="e" cm="1">
        <f t="array" aca="1" ref="H11" ca="1">_xlfn.XLOOKUP(Movies[[#This Row],[movie_id]:[movie_id]],Financials[[#All],[movie_id]:[movie_id]],Financials[[#All],[budget]],"Not Available",0)</f>
        <v>#NAME?</v>
      </c>
      <c r="I11" t="e" cm="1">
        <f t="array" aca="1" ref="I11" ca="1">_xlfn.XLOOKUP(Movies[[#This Row],[movie_id]:[movie_id]],Financials[[#All],[movie_id]:[movie_id]],Financials[[#All],[revenue]],"Not Available",0)</f>
        <v>#NAME?</v>
      </c>
      <c r="J11" t="e" cm="1">
        <f t="array" aca="1" ref="J11" ca="1">_xlfn.XLOOKUP(Movies[[#This Row],[movie_id]:[movie_id]],Financials[[#All],[movie_id]:[movie_id]],Financials[[#All],[unit]],"Not Available",0)</f>
        <v>#NAME?</v>
      </c>
      <c r="K11" t="e" cm="1">
        <f t="array" aca="1" ref="K11" ca="1">_xlfn.XLOOKUP(Movies[[#This Row],[movie_id]:[movie_id]],Financials[[#All],[movie_id]:[movie_id]],Financials[[#All],[currency]],"Not Available",0)</f>
        <v>#NAME?</v>
      </c>
    </row>
    <row r="12" spans="1:11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t="e" cm="1">
        <f t="array" aca="1" ref="H12" ca="1">_xlfn.XLOOKUP(Movies[[#This Row],[movie_id]:[movie_id]],Financials[[#All],[movie_id]:[movie_id]],Financials[[#All],[budget]],"Not Available",0)</f>
        <v>#NAME?</v>
      </c>
      <c r="I12" t="e" cm="1">
        <f t="array" aca="1" ref="I12" ca="1">_xlfn.XLOOKUP(Movies[[#This Row],[movie_id]:[movie_id]],Financials[[#All],[movie_id]:[movie_id]],Financials[[#All],[revenue]],"Not Available",0)</f>
        <v>#NAME?</v>
      </c>
      <c r="J12" t="e" cm="1">
        <f t="array" aca="1" ref="J12" ca="1">_xlfn.XLOOKUP(Movies[[#This Row],[movie_id]:[movie_id]],Financials[[#All],[movie_id]:[movie_id]],Financials[[#All],[unit]],"Not Available",0)</f>
        <v>#NAME?</v>
      </c>
      <c r="K12" t="e" cm="1">
        <f t="array" aca="1" ref="K12" ca="1">_xlfn.XLOOKUP(Movies[[#This Row],[movie_id]:[movie_id]],Financials[[#All],[movie_id]:[movie_id]],Financials[[#All],[currency]],"Not Available",0)</f>
        <v>#NAME?</v>
      </c>
    </row>
    <row r="13" spans="1:11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aca="1" ref="H13" ca="1">_xlfn.XLOOKUP(Movies[[#This Row],[movie_id]:[movie_id]],Financials[[#All],[movie_id]:[movie_id]],Financials[[#All],[budget]],"Not Available",0)</f>
        <v>#NAME?</v>
      </c>
      <c r="I13" t="e" cm="1">
        <f t="array" aca="1" ref="I13" ca="1">_xlfn.XLOOKUP(Movies[[#This Row],[movie_id]:[movie_id]],Financials[[#All],[movie_id]:[movie_id]],Financials[[#All],[revenue]],"Not Available",0)</f>
        <v>#NAME?</v>
      </c>
      <c r="J13" t="e" cm="1">
        <f t="array" aca="1" ref="J13" ca="1">_xlfn.XLOOKUP(Movies[[#This Row],[movie_id]:[movie_id]],Financials[[#All],[movie_id]:[movie_id]],Financials[[#All],[unit]],"Not Available",0)</f>
        <v>#NAME?</v>
      </c>
      <c r="K13" t="e" cm="1">
        <f t="array" aca="1" ref="K13" ca="1">_xlfn.XLOOKUP(Movies[[#This Row],[movie_id]:[movie_id]],Financials[[#All],[movie_id]:[movie_id]],Financials[[#All],[currency]],"Not Available",0)</f>
        <v>#NAME?</v>
      </c>
    </row>
    <row r="14" spans="1:11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t="e" cm="1">
        <f t="array" aca="1" ref="H14" ca="1">_xlfn.XLOOKUP(Movies[[#This Row],[movie_id]:[movie_id]],Financials[[#All],[movie_id]:[movie_id]],Financials[[#All],[budget]],"Not Available",0)</f>
        <v>#NAME?</v>
      </c>
      <c r="I14" t="e" cm="1">
        <f t="array" aca="1" ref="I14" ca="1">_xlfn.XLOOKUP(Movies[[#This Row],[movie_id]:[movie_id]],Financials[[#All],[movie_id]:[movie_id]],Financials[[#All],[revenue]],"Not Available",0)</f>
        <v>#NAME?</v>
      </c>
      <c r="J14" t="e" cm="1">
        <f t="array" aca="1" ref="J14" ca="1">_xlfn.XLOOKUP(Movies[[#This Row],[movie_id]:[movie_id]],Financials[[#All],[movie_id]:[movie_id]],Financials[[#All],[unit]],"Not Available",0)</f>
        <v>#NAME?</v>
      </c>
      <c r="K14" t="e" cm="1">
        <f t="array" aca="1" ref="K14" ca="1">_xlfn.XLOOKUP(Movies[[#This Row],[movie_id]:[movie_id]],Financials[[#All],[movie_id]:[movie_id]],Financials[[#All],[currency]],"Not Available",0)</f>
        <v>#NAME?</v>
      </c>
    </row>
    <row r="15" spans="1:11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t="e" cm="1">
        <f t="array" aca="1" ref="H15" ca="1">_xlfn.XLOOKUP(Movies[[#This Row],[movie_id]:[movie_id]],Financials[[#All],[movie_id]:[movie_id]],Financials[[#All],[budget]],"Not Available",0)</f>
        <v>#NAME?</v>
      </c>
      <c r="I15" t="e" cm="1">
        <f t="array" aca="1" ref="I15" ca="1">_xlfn.XLOOKUP(Movies[[#This Row],[movie_id]:[movie_id]],Financials[[#All],[movie_id]:[movie_id]],Financials[[#All],[revenue]],"Not Available",0)</f>
        <v>#NAME?</v>
      </c>
      <c r="J15" t="e" cm="1">
        <f t="array" aca="1" ref="J15" ca="1">_xlfn.XLOOKUP(Movies[[#This Row],[movie_id]:[movie_id]],Financials[[#All],[movie_id]:[movie_id]],Financials[[#All],[unit]],"Not Available",0)</f>
        <v>#NAME?</v>
      </c>
      <c r="K15" t="e" cm="1">
        <f t="array" aca="1" ref="K15" ca="1">_xlfn.XLOOKUP(Movies[[#This Row],[movie_id]:[movie_id]],Financials[[#All],[movie_id]:[movie_id]],Financials[[#All],[currency]],"Not Available",0)</f>
        <v>#NAME?</v>
      </c>
    </row>
    <row r="16" spans="1:11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t="e" cm="1">
        <f t="array" aca="1" ref="H16" ca="1">_xlfn.XLOOKUP(Movies[[#This Row],[movie_id]:[movie_id]],Financials[[#All],[movie_id]:[movie_id]],Financials[[#All],[budget]],"Not Available",0)</f>
        <v>#NAME?</v>
      </c>
      <c r="I16" t="e" cm="1">
        <f t="array" aca="1" ref="I16" ca="1">_xlfn.XLOOKUP(Movies[[#This Row],[movie_id]:[movie_id]],Financials[[#All],[movie_id]:[movie_id]],Financials[[#All],[revenue]],"Not Available",0)</f>
        <v>#NAME?</v>
      </c>
      <c r="J16" t="e" cm="1">
        <f t="array" aca="1" ref="J16" ca="1">_xlfn.XLOOKUP(Movies[[#This Row],[movie_id]:[movie_id]],Financials[[#All],[movie_id]:[movie_id]],Financials[[#All],[unit]],"Not Available",0)</f>
        <v>#NAME?</v>
      </c>
      <c r="K16" t="e" cm="1">
        <f t="array" aca="1" ref="K16" ca="1">_xlfn.XLOOKUP(Movies[[#This Row],[movie_id]:[movie_id]],Financials[[#All],[movie_id]:[movie_id]],Financials[[#All],[currency]],"Not Available",0)</f>
        <v>#NAME?</v>
      </c>
    </row>
    <row r="17" spans="1:11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t="e" cm="1">
        <f t="array" aca="1" ref="H17" ca="1">_xlfn.XLOOKUP(Movies[[#This Row],[movie_id]:[movie_id]],Financials[[#All],[movie_id]:[movie_id]],Financials[[#All],[budget]],"Not Available",0)</f>
        <v>#NAME?</v>
      </c>
      <c r="I17" t="e" cm="1">
        <f t="array" aca="1" ref="I17" ca="1">_xlfn.XLOOKUP(Movies[[#This Row],[movie_id]:[movie_id]],Financials[[#All],[movie_id]:[movie_id]],Financials[[#All],[revenue]],"Not Available",0)</f>
        <v>#NAME?</v>
      </c>
      <c r="J17" t="e" cm="1">
        <f t="array" aca="1" ref="J17" ca="1">_xlfn.XLOOKUP(Movies[[#This Row],[movie_id]:[movie_id]],Financials[[#All],[movie_id]:[movie_id]],Financials[[#All],[unit]],"Not Available",0)</f>
        <v>#NAME?</v>
      </c>
      <c r="K17" t="e" cm="1">
        <f t="array" aca="1" ref="K17" ca="1">_xlfn.XLOOKUP(Movies[[#This Row],[movie_id]:[movie_id]],Financials[[#All],[movie_id]:[movie_id]],Financials[[#All],[currency]],"Not Available",0)</f>
        <v>#NAME?</v>
      </c>
    </row>
    <row r="18" spans="1:11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t="e" cm="1">
        <f t="array" aca="1" ref="H18" ca="1">_xlfn.XLOOKUP(Movies[[#This Row],[movie_id]:[movie_id]],Financials[[#All],[movie_id]:[movie_id]],Financials[[#All],[budget]],"Not Available",0)</f>
        <v>#NAME?</v>
      </c>
      <c r="I18" t="e" cm="1">
        <f t="array" aca="1" ref="I18" ca="1">_xlfn.XLOOKUP(Movies[[#This Row],[movie_id]:[movie_id]],Financials[[#All],[movie_id]:[movie_id]],Financials[[#All],[revenue]],"Not Available",0)</f>
        <v>#NAME?</v>
      </c>
      <c r="J18" t="e" cm="1">
        <f t="array" aca="1" ref="J18" ca="1">_xlfn.XLOOKUP(Movies[[#This Row],[movie_id]:[movie_id]],Financials[[#All],[movie_id]:[movie_id]],Financials[[#All],[unit]],"Not Available",0)</f>
        <v>#NAME?</v>
      </c>
      <c r="K18" t="e" cm="1">
        <f t="array" aca="1" ref="K18" ca="1">_xlfn.XLOOKUP(Movies[[#This Row],[movie_id]:[movie_id]],Financials[[#All],[movie_id]:[movie_id]],Financials[[#All],[currency]],"Not Available",0)</f>
        <v>#NAME?</v>
      </c>
    </row>
    <row r="19" spans="1:11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t="e" cm="1">
        <f t="array" aca="1" ref="H19" ca="1">_xlfn.XLOOKUP(Movies[[#This Row],[movie_id]:[movie_id]],Financials[[#All],[movie_id]:[movie_id]],Financials[[#All],[budget]],"Not Available",0)</f>
        <v>#NAME?</v>
      </c>
      <c r="I19" t="e" cm="1">
        <f t="array" aca="1" ref="I19" ca="1">_xlfn.XLOOKUP(Movies[[#This Row],[movie_id]:[movie_id]],Financials[[#All],[movie_id]:[movie_id]],Financials[[#All],[revenue]],"Not Available",0)</f>
        <v>#NAME?</v>
      </c>
      <c r="J19" t="e" cm="1">
        <f t="array" aca="1" ref="J19" ca="1">_xlfn.XLOOKUP(Movies[[#This Row],[movie_id]:[movie_id]],Financials[[#All],[movie_id]:[movie_id]],Financials[[#All],[unit]],"Not Available",0)</f>
        <v>#NAME?</v>
      </c>
      <c r="K19" t="e" cm="1">
        <f t="array" aca="1" ref="K19" ca="1">_xlfn.XLOOKUP(Movies[[#This Row],[movie_id]:[movie_id]],Financials[[#All],[movie_id]:[movie_id]],Financials[[#All],[currency]],"Not Available",0)</f>
        <v>#NAME?</v>
      </c>
    </row>
    <row r="20" spans="1:11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t="e" cm="1">
        <f t="array" aca="1" ref="H20" ca="1">_xlfn.XLOOKUP(Movies[[#This Row],[movie_id]:[movie_id]],Financials[[#All],[movie_id]:[movie_id]],Financials[[#All],[budget]],"Not Available",0)</f>
        <v>#NAME?</v>
      </c>
      <c r="I20" t="e" cm="1">
        <f t="array" aca="1" ref="I20" ca="1">_xlfn.XLOOKUP(Movies[[#This Row],[movie_id]:[movie_id]],Financials[[#All],[movie_id]:[movie_id]],Financials[[#All],[revenue]],"Not Available",0)</f>
        <v>#NAME?</v>
      </c>
      <c r="J20" t="e" cm="1">
        <f t="array" aca="1" ref="J20" ca="1">_xlfn.XLOOKUP(Movies[[#This Row],[movie_id]:[movie_id]],Financials[[#All],[movie_id]:[movie_id]],Financials[[#All],[unit]],"Not Available",0)</f>
        <v>#NAME?</v>
      </c>
      <c r="K20" t="e" cm="1">
        <f t="array" aca="1" ref="K20" ca="1">_xlfn.XLOOKUP(Movies[[#This Row],[movie_id]:[movie_id]],Financials[[#All],[movie_id]:[movie_id]],Financials[[#All],[currency]],"Not Available",0)</f>
        <v>#NAME?</v>
      </c>
    </row>
    <row r="21" spans="1:11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t="e" cm="1">
        <f t="array" aca="1" ref="H21" ca="1">_xlfn.XLOOKUP(Movies[[#This Row],[movie_id]:[movie_id]],Financials[[#All],[movie_id]:[movie_id]],Financials[[#All],[budget]],"Not Available",0)</f>
        <v>#NAME?</v>
      </c>
      <c r="I21" t="e" cm="1">
        <f t="array" aca="1" ref="I21" ca="1">_xlfn.XLOOKUP(Movies[[#This Row],[movie_id]:[movie_id]],Financials[[#All],[movie_id]:[movie_id]],Financials[[#All],[revenue]],"Not Available",0)</f>
        <v>#NAME?</v>
      </c>
      <c r="J21" t="e" cm="1">
        <f t="array" aca="1" ref="J21" ca="1">_xlfn.XLOOKUP(Movies[[#This Row],[movie_id]:[movie_id]],Financials[[#All],[movie_id]:[movie_id]],Financials[[#All],[unit]],"Not Available",0)</f>
        <v>#NAME?</v>
      </c>
      <c r="K21" t="e" cm="1">
        <f t="array" aca="1" ref="K21" ca="1">_xlfn.XLOOKUP(Movies[[#This Row],[movie_id]:[movie_id]],Financials[[#All],[movie_id]:[movie_id]],Financials[[#All],[currency]],"Not Available",0)</f>
        <v>#NAME?</v>
      </c>
    </row>
    <row r="22" spans="1:11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t="e" cm="1">
        <f t="array" aca="1" ref="H22" ca="1">_xlfn.XLOOKUP(Movies[[#This Row],[movie_id]:[movie_id]],Financials[[#All],[movie_id]:[movie_id]],Financials[[#All],[budget]],"Not Available",0)</f>
        <v>#NAME?</v>
      </c>
      <c r="I22" t="e" cm="1">
        <f t="array" aca="1" ref="I22" ca="1">_xlfn.XLOOKUP(Movies[[#This Row],[movie_id]:[movie_id]],Financials[[#All],[movie_id]:[movie_id]],Financials[[#All],[revenue]],"Not Available",0)</f>
        <v>#NAME?</v>
      </c>
      <c r="J22" t="e" cm="1">
        <f t="array" aca="1" ref="J22" ca="1">_xlfn.XLOOKUP(Movies[[#This Row],[movie_id]:[movie_id]],Financials[[#All],[movie_id]:[movie_id]],Financials[[#All],[unit]],"Not Available",0)</f>
        <v>#NAME?</v>
      </c>
      <c r="K22" t="e" cm="1">
        <f t="array" aca="1" ref="K22" ca="1">_xlfn.XLOOKUP(Movies[[#This Row],[movie_id]:[movie_id]],Financials[[#All],[movie_id]:[movie_id]],Financials[[#All],[currency]],"Not Available",0)</f>
        <v>#NAME?</v>
      </c>
    </row>
    <row r="23" spans="1:11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t="e" cm="1">
        <f t="array" aca="1" ref="H23" ca="1">_xlfn.XLOOKUP(Movies[[#This Row],[movie_id]:[movie_id]],Financials[[#All],[movie_id]:[movie_id]],Financials[[#All],[budget]],"Not Available",0)</f>
        <v>#NAME?</v>
      </c>
      <c r="I23" t="e" cm="1">
        <f t="array" aca="1" ref="I23" ca="1">_xlfn.XLOOKUP(Movies[[#This Row],[movie_id]:[movie_id]],Financials[[#All],[movie_id]:[movie_id]],Financials[[#All],[revenue]],"Not Available",0)</f>
        <v>#NAME?</v>
      </c>
      <c r="J23" t="e" cm="1">
        <f t="array" aca="1" ref="J23" ca="1">_xlfn.XLOOKUP(Movies[[#This Row],[movie_id]:[movie_id]],Financials[[#All],[movie_id]:[movie_id]],Financials[[#All],[unit]],"Not Available",0)</f>
        <v>#NAME?</v>
      </c>
      <c r="K23" t="e" cm="1">
        <f t="array" aca="1" ref="K23" ca="1">_xlfn.XLOOKUP(Movies[[#This Row],[movie_id]:[movie_id]],Financials[[#All],[movie_id]:[movie_id]],Financials[[#All],[currency]],"Not Available",0)</f>
        <v>#NAME?</v>
      </c>
    </row>
    <row r="24" spans="1:11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t="e" cm="1">
        <f t="array" aca="1" ref="H24" ca="1">_xlfn.XLOOKUP(Movies[[#This Row],[movie_id]:[movie_id]],Financials[[#All],[movie_id]:[movie_id]],Financials[[#All],[budget]],"Not Available",0)</f>
        <v>#NAME?</v>
      </c>
      <c r="I24" t="e" cm="1">
        <f t="array" aca="1" ref="I24" ca="1">_xlfn.XLOOKUP(Movies[[#This Row],[movie_id]:[movie_id]],Financials[[#All],[movie_id]:[movie_id]],Financials[[#All],[revenue]],"Not Available",0)</f>
        <v>#NAME?</v>
      </c>
      <c r="J24" t="e" cm="1">
        <f t="array" aca="1" ref="J24" ca="1">_xlfn.XLOOKUP(Movies[[#This Row],[movie_id]:[movie_id]],Financials[[#All],[movie_id]:[movie_id]],Financials[[#All],[unit]],"Not Available",0)</f>
        <v>#NAME?</v>
      </c>
      <c r="K24" t="e" cm="1">
        <f t="array" aca="1" ref="K24" ca="1">_xlfn.XLOOKUP(Movies[[#This Row],[movie_id]:[movie_id]],Financials[[#All],[movie_id]:[movie_id]],Financials[[#All],[currency]],"Not Available",0)</f>
        <v>#NAME?</v>
      </c>
    </row>
    <row r="25" spans="1:11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t="e" cm="1">
        <f t="array" aca="1" ref="H25" ca="1">_xlfn.XLOOKUP(Movies[[#This Row],[movie_id]:[movie_id]],Financials[[#All],[movie_id]:[movie_id]],Financials[[#All],[budget]],"Not Available",0)</f>
        <v>#NAME?</v>
      </c>
      <c r="I25" t="e" cm="1">
        <f t="array" aca="1" ref="I25" ca="1">_xlfn.XLOOKUP(Movies[[#This Row],[movie_id]:[movie_id]],Financials[[#All],[movie_id]:[movie_id]],Financials[[#All],[revenue]],"Not Available",0)</f>
        <v>#NAME?</v>
      </c>
      <c r="J25" t="e" cm="1">
        <f t="array" aca="1" ref="J25" ca="1">_xlfn.XLOOKUP(Movies[[#This Row],[movie_id]:[movie_id]],Financials[[#All],[movie_id]:[movie_id]],Financials[[#All],[unit]],"Not Available",0)</f>
        <v>#NAME?</v>
      </c>
      <c r="K25" t="e" cm="1">
        <f t="array" aca="1" ref="K25" ca="1">_xlfn.XLOOKUP(Movies[[#This Row],[movie_id]:[movie_id]],Financials[[#All],[movie_id]:[movie_id]],Financials[[#All],[currency]],"Not Available",0)</f>
        <v>#NAME?</v>
      </c>
    </row>
    <row r="26" spans="1:11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t="e" cm="1">
        <f t="array" aca="1" ref="H26" ca="1">_xlfn.XLOOKUP(Movies[[#This Row],[movie_id]:[movie_id]],Financials[[#All],[movie_id]:[movie_id]],Financials[[#All],[budget]],"Not Available",0)</f>
        <v>#NAME?</v>
      </c>
      <c r="I26" t="e" cm="1">
        <f t="array" aca="1" ref="I26" ca="1">_xlfn.XLOOKUP(Movies[[#This Row],[movie_id]:[movie_id]],Financials[[#All],[movie_id]:[movie_id]],Financials[[#All],[revenue]],"Not Available",0)</f>
        <v>#NAME?</v>
      </c>
      <c r="J26" t="e" cm="1">
        <f t="array" aca="1" ref="J26" ca="1">_xlfn.XLOOKUP(Movies[[#This Row],[movie_id]:[movie_id]],Financials[[#All],[movie_id]:[movie_id]],Financials[[#All],[unit]],"Not Available",0)</f>
        <v>#NAME?</v>
      </c>
      <c r="K26" t="e" cm="1">
        <f t="array" aca="1" ref="K26" ca="1">_xlfn.XLOOKUP(Movies[[#This Row],[movie_id]:[movie_id]],Financials[[#All],[movie_id]:[movie_id]],Financials[[#All],[currency]],"Not Available",0)</f>
        <v>#NAME?</v>
      </c>
    </row>
    <row r="27" spans="1:11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t="e" cm="1">
        <f t="array" aca="1" ref="H27" ca="1">_xlfn.XLOOKUP(Movies[[#This Row],[movie_id]:[movie_id]],Financials[[#All],[movie_id]:[movie_id]],Financials[[#All],[budget]],"Not Available",0)</f>
        <v>#NAME?</v>
      </c>
      <c r="I27" t="e" cm="1">
        <f t="array" aca="1" ref="I27" ca="1">_xlfn.XLOOKUP(Movies[[#This Row],[movie_id]:[movie_id]],Financials[[#All],[movie_id]:[movie_id]],Financials[[#All],[revenue]],"Not Available",0)</f>
        <v>#NAME?</v>
      </c>
      <c r="J27" t="e" cm="1">
        <f t="array" aca="1" ref="J27" ca="1">_xlfn.XLOOKUP(Movies[[#This Row],[movie_id]:[movie_id]],Financials[[#All],[movie_id]:[movie_id]],Financials[[#All],[unit]],"Not Available",0)</f>
        <v>#NAME?</v>
      </c>
      <c r="K27" t="e" cm="1">
        <f t="array" aca="1" ref="K27" ca="1">_xlfn.XLOOKUP(Movies[[#This Row],[movie_id]:[movie_id]],Financials[[#All],[movie_id]:[movie_id]],Financials[[#All],[currency]],"Not Available",0)</f>
        <v>#NAME?</v>
      </c>
    </row>
    <row r="28" spans="1:11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t="e" cm="1">
        <f t="array" aca="1" ref="H28" ca="1">_xlfn.XLOOKUP(Movies[[#This Row],[movie_id]:[movie_id]],Financials[[#All],[movie_id]:[movie_id]],Financials[[#All],[budget]],"Not Available",0)</f>
        <v>#NAME?</v>
      </c>
      <c r="I28" t="e" cm="1">
        <f t="array" aca="1" ref="I28" ca="1">_xlfn.XLOOKUP(Movies[[#This Row],[movie_id]:[movie_id]],Financials[[#All],[movie_id]:[movie_id]],Financials[[#All],[revenue]],"Not Available",0)</f>
        <v>#NAME?</v>
      </c>
      <c r="J28" t="e" cm="1">
        <f t="array" aca="1" ref="J28" ca="1">_xlfn.XLOOKUP(Movies[[#This Row],[movie_id]:[movie_id]],Financials[[#All],[movie_id]:[movie_id]],Financials[[#All],[unit]],"Not Available",0)</f>
        <v>#NAME?</v>
      </c>
      <c r="K28" t="e" cm="1">
        <f t="array" aca="1" ref="K28" ca="1">_xlfn.XLOOKUP(Movies[[#This Row],[movie_id]:[movie_id]],Financials[[#All],[movie_id]:[movie_id]],Financials[[#All],[currency]],"Not Available",0)</f>
        <v>#NAME?</v>
      </c>
    </row>
    <row r="29" spans="1:11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t="e" cm="1">
        <f t="array" aca="1" ref="H29" ca="1">_xlfn.XLOOKUP(Movies[[#This Row],[movie_id]:[movie_id]],Financials[[#All],[movie_id]:[movie_id]],Financials[[#All],[budget]],"Not Available",0)</f>
        <v>#NAME?</v>
      </c>
      <c r="I29" t="e" cm="1">
        <f t="array" aca="1" ref="I29" ca="1">_xlfn.XLOOKUP(Movies[[#This Row],[movie_id]:[movie_id]],Financials[[#All],[movie_id]:[movie_id]],Financials[[#All],[revenue]],"Not Available",0)</f>
        <v>#NAME?</v>
      </c>
      <c r="J29" t="e" cm="1">
        <f t="array" aca="1" ref="J29" ca="1">_xlfn.XLOOKUP(Movies[[#This Row],[movie_id]:[movie_id]],Financials[[#All],[movie_id]:[movie_id]],Financials[[#All],[unit]],"Not Available",0)</f>
        <v>#NAME?</v>
      </c>
      <c r="K29" t="e" cm="1">
        <f t="array" aca="1" ref="K29" ca="1">_xlfn.XLOOKUP(Movies[[#This Row],[movie_id]:[movie_id]],Financials[[#All],[movie_id]:[movie_id]],Financials[[#All],[currency]],"Not Available",0)</f>
        <v>#NAME?</v>
      </c>
    </row>
    <row r="30" spans="1:11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t="e" cm="1">
        <f t="array" aca="1" ref="H30" ca="1">_xlfn.XLOOKUP(Movies[[#This Row],[movie_id]:[movie_id]],Financials[[#All],[movie_id]:[movie_id]],Financials[[#All],[budget]],"Not Available",0)</f>
        <v>#NAME?</v>
      </c>
      <c r="I30" t="e" cm="1">
        <f t="array" aca="1" ref="I30" ca="1">_xlfn.XLOOKUP(Movies[[#This Row],[movie_id]:[movie_id]],Financials[[#All],[movie_id]:[movie_id]],Financials[[#All],[revenue]],"Not Available",0)</f>
        <v>#NAME?</v>
      </c>
      <c r="J30" t="e" cm="1">
        <f t="array" aca="1" ref="J30" ca="1">_xlfn.XLOOKUP(Movies[[#This Row],[movie_id]:[movie_id]],Financials[[#All],[movie_id]:[movie_id]],Financials[[#All],[unit]],"Not Available",0)</f>
        <v>#NAME?</v>
      </c>
      <c r="K30" t="e" cm="1">
        <f t="array" aca="1" ref="K30" ca="1">_xlfn.XLOOKUP(Movies[[#This Row],[movie_id]:[movie_id]],Financials[[#All],[movie_id]:[movie_id]],Financials[[#All],[currency]],"Not Available",0)</f>
        <v>#NAME?</v>
      </c>
    </row>
    <row r="31" spans="1:11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t="e" cm="1">
        <f t="array" aca="1" ref="H31" ca="1">_xlfn.XLOOKUP(Movies[[#This Row],[movie_id]:[movie_id]],Financials[[#All],[movie_id]:[movie_id]],Financials[[#All],[budget]],"Not Available",0)</f>
        <v>#NAME?</v>
      </c>
      <c r="I31" t="e" cm="1">
        <f t="array" aca="1" ref="I31" ca="1">_xlfn.XLOOKUP(Movies[[#This Row],[movie_id]:[movie_id]],Financials[[#All],[movie_id]:[movie_id]],Financials[[#All],[revenue]],"Not Available",0)</f>
        <v>#NAME?</v>
      </c>
      <c r="J31" t="e" cm="1">
        <f t="array" aca="1" ref="J31" ca="1">_xlfn.XLOOKUP(Movies[[#This Row],[movie_id]:[movie_id]],Financials[[#All],[movie_id]:[movie_id]],Financials[[#All],[unit]],"Not Available",0)</f>
        <v>#NAME?</v>
      </c>
      <c r="K31" t="e" cm="1">
        <f t="array" aca="1" ref="K31" ca="1">_xlfn.XLOOKUP(Movies[[#This Row],[movie_id]:[movie_id]],Financials[[#All],[movie_id]:[movie_id]],Financials[[#All],[currency]],"Not Available",0)</f>
        <v>#NAME?</v>
      </c>
    </row>
    <row r="32" spans="1:11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t="e" cm="1">
        <f t="array" aca="1" ref="H32" ca="1">_xlfn.XLOOKUP(Movies[[#This Row],[movie_id]:[movie_id]],Financials[[#All],[movie_id]:[movie_id]],Financials[[#All],[budget]],"Not Available",0)</f>
        <v>#NAME?</v>
      </c>
      <c r="I32" t="e" cm="1">
        <f t="array" aca="1" ref="I32" ca="1">_xlfn.XLOOKUP(Movies[[#This Row],[movie_id]:[movie_id]],Financials[[#All],[movie_id]:[movie_id]],Financials[[#All],[revenue]],"Not Available",0)</f>
        <v>#NAME?</v>
      </c>
      <c r="J32" t="e" cm="1">
        <f t="array" aca="1" ref="J32" ca="1">_xlfn.XLOOKUP(Movies[[#This Row],[movie_id]:[movie_id]],Financials[[#All],[movie_id]:[movie_id]],Financials[[#All],[unit]],"Not Available",0)</f>
        <v>#NAME?</v>
      </c>
      <c r="K32" t="e" cm="1">
        <f t="array" aca="1" ref="K32" ca="1">_xlfn.XLOOKUP(Movies[[#This Row],[movie_id]:[movie_id]],Financials[[#All],[movie_id]:[movie_id]],Financials[[#All],[currency]],"Not Available",0)</f>
        <v>#NAME?</v>
      </c>
    </row>
    <row r="33" spans="1:11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t="e" cm="1">
        <f t="array" aca="1" ref="H33" ca="1">_xlfn.XLOOKUP(Movies[[#This Row],[movie_id]:[movie_id]],Financials[[#All],[movie_id]:[movie_id]],Financials[[#All],[budget]],"Not Available",0)</f>
        <v>#NAME?</v>
      </c>
      <c r="I33" t="e" cm="1">
        <f t="array" aca="1" ref="I33" ca="1">_xlfn.XLOOKUP(Movies[[#This Row],[movie_id]:[movie_id]],Financials[[#All],[movie_id]:[movie_id]],Financials[[#All],[revenue]],"Not Available",0)</f>
        <v>#NAME?</v>
      </c>
      <c r="J33" t="e" cm="1">
        <f t="array" aca="1" ref="J33" ca="1">_xlfn.XLOOKUP(Movies[[#This Row],[movie_id]:[movie_id]],Financials[[#All],[movie_id]:[movie_id]],Financials[[#All],[unit]],"Not Available",0)</f>
        <v>#NAME?</v>
      </c>
      <c r="K33" t="e" cm="1">
        <f t="array" aca="1" ref="K33" ca="1">_xlfn.XLOOKUP(Movies[[#This Row],[movie_id]:[movie_id]],Financials[[#All],[movie_id]:[movie_id]],Financials[[#All],[currency]],"Not Available",0)</f>
        <v>#NAME?</v>
      </c>
    </row>
    <row r="34" spans="1:11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t="e" cm="1">
        <f t="array" aca="1" ref="H34" ca="1">_xlfn.XLOOKUP(Movies[[#This Row],[movie_id]:[movie_id]],Financials[[#All],[movie_id]:[movie_id]],Financials[[#All],[budget]],"Not Available",0)</f>
        <v>#NAME?</v>
      </c>
      <c r="I34" t="e" cm="1">
        <f t="array" aca="1" ref="I34" ca="1">_xlfn.XLOOKUP(Movies[[#This Row],[movie_id]:[movie_id]],Financials[[#All],[movie_id]:[movie_id]],Financials[[#All],[revenue]],"Not Available",0)</f>
        <v>#NAME?</v>
      </c>
      <c r="J34" t="e" cm="1">
        <f t="array" aca="1" ref="J34" ca="1">_xlfn.XLOOKUP(Movies[[#This Row],[movie_id]:[movie_id]],Financials[[#All],[movie_id]:[movie_id]],Financials[[#All],[unit]],"Not Available",0)</f>
        <v>#NAME?</v>
      </c>
      <c r="K34" t="e" cm="1">
        <f t="array" aca="1" ref="K34" ca="1">_xlfn.XLOOKUP(Movies[[#This Row],[movie_id]:[movie_id]],Financials[[#All],[movie_id]:[movie_id]],Financials[[#All],[currency]],"Not Available",0)</f>
        <v>#NAME?</v>
      </c>
    </row>
    <row r="35" spans="1:11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t="e" cm="1">
        <f t="array" aca="1" ref="H35" ca="1">_xlfn.XLOOKUP(Movies[[#This Row],[movie_id]:[movie_id]],Financials[[#All],[movie_id]:[movie_id]],Financials[[#All],[budget]],"Not Available",0)</f>
        <v>#NAME?</v>
      </c>
      <c r="I35" t="e" cm="1">
        <f t="array" aca="1" ref="I35" ca="1">_xlfn.XLOOKUP(Movies[[#This Row],[movie_id]:[movie_id]],Financials[[#All],[movie_id]:[movie_id]],Financials[[#All],[revenue]],"Not Available",0)</f>
        <v>#NAME?</v>
      </c>
      <c r="J35" t="e" cm="1">
        <f t="array" aca="1" ref="J35" ca="1">_xlfn.XLOOKUP(Movies[[#This Row],[movie_id]:[movie_id]],Financials[[#All],[movie_id]:[movie_id]],Financials[[#All],[unit]],"Not Available",0)</f>
        <v>#NAME?</v>
      </c>
      <c r="K35" t="e" cm="1">
        <f t="array" aca="1" ref="K35" ca="1">_xlfn.XLOOKUP(Movies[[#This Row],[movie_id]:[movie_id]],Financials[[#All],[movie_id]:[movie_id]],Financials[[#All],[currency]],"Not Available",0)</f>
        <v>#NAME?</v>
      </c>
    </row>
    <row r="36" spans="1:11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t="e" cm="1">
        <f t="array" aca="1" ref="H36" ca="1">_xlfn.XLOOKUP(Movies[[#This Row],[movie_id]:[movie_id]],Financials[[#All],[movie_id]:[movie_id]],Financials[[#All],[budget]],"Not Available",0)</f>
        <v>#NAME?</v>
      </c>
      <c r="I36" t="e" cm="1">
        <f t="array" aca="1" ref="I36" ca="1">_xlfn.XLOOKUP(Movies[[#This Row],[movie_id]:[movie_id]],Financials[[#All],[movie_id]:[movie_id]],Financials[[#All],[revenue]],"Not Available",0)</f>
        <v>#NAME?</v>
      </c>
      <c r="J36" t="e" cm="1">
        <f t="array" aca="1" ref="J36" ca="1">_xlfn.XLOOKUP(Movies[[#This Row],[movie_id]:[movie_id]],Financials[[#All],[movie_id]:[movie_id]],Financials[[#All],[unit]],"Not Available",0)</f>
        <v>#NAME?</v>
      </c>
      <c r="K36" t="e" cm="1">
        <f t="array" aca="1" ref="K36" ca="1">_xlfn.XLOOKUP(Movies[[#This Row],[movie_id]:[movie_id]],Financials[[#All],[movie_id]:[movie_id]],Financials[[#All],[currency]],"Not Available",0)</f>
        <v>#NAME?</v>
      </c>
    </row>
    <row r="37" spans="1:11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t="e" cm="1">
        <f t="array" aca="1" ref="H37" ca="1">_xlfn.XLOOKUP(Movies[[#This Row],[movie_id]:[movie_id]],Financials[[#All],[movie_id]:[movie_id]],Financials[[#All],[budget]],"Not Available",0)</f>
        <v>#NAME?</v>
      </c>
      <c r="I37" t="e" cm="1">
        <f t="array" aca="1" ref="I37" ca="1">_xlfn.XLOOKUP(Movies[[#This Row],[movie_id]:[movie_id]],Financials[[#All],[movie_id]:[movie_id]],Financials[[#All],[revenue]],"Not Available",0)</f>
        <v>#NAME?</v>
      </c>
      <c r="J37" t="e" cm="1">
        <f t="array" aca="1" ref="J37" ca="1">_xlfn.XLOOKUP(Movies[[#This Row],[movie_id]:[movie_id]],Financials[[#All],[movie_id]:[movie_id]],Financials[[#All],[unit]],"Not Available",0)</f>
        <v>#NAME?</v>
      </c>
      <c r="K37" t="e" cm="1">
        <f t="array" aca="1" ref="K37" ca="1">_xlfn.XLOOKUP(Movies[[#This Row],[movie_id]:[movie_id]],Financials[[#All],[movie_id]:[movie_id]],Financials[[#All],[currency]],"Not Available",0)</f>
        <v>#NAME?</v>
      </c>
    </row>
    <row r="38" spans="1:11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t="e" cm="1">
        <f t="array" aca="1" ref="H38" ca="1">_xlfn.XLOOKUP(Movies[[#This Row],[movie_id]:[movie_id]],Financials[[#All],[movie_id]:[movie_id]],Financials[[#All],[budget]],"Not Available",0)</f>
        <v>#NAME?</v>
      </c>
      <c r="I38" t="e" cm="1">
        <f t="array" aca="1" ref="I38" ca="1">_xlfn.XLOOKUP(Movies[[#This Row],[movie_id]:[movie_id]],Financials[[#All],[movie_id]:[movie_id]],Financials[[#All],[revenue]],"Not Available",0)</f>
        <v>#NAME?</v>
      </c>
      <c r="J38" t="e" cm="1">
        <f t="array" aca="1" ref="J38" ca="1">_xlfn.XLOOKUP(Movies[[#This Row],[movie_id]:[movie_id]],Financials[[#All],[movie_id]:[movie_id]],Financials[[#All],[unit]],"Not Available",0)</f>
        <v>#NAME?</v>
      </c>
      <c r="K38" t="e" cm="1">
        <f t="array" aca="1" ref="K38" ca="1">_xlfn.XLOOKUP(Movies[[#This Row],[movie_id]:[movie_id]],Financials[[#All],[movie_id]:[movie_id]],Financials[[#All],[currency]],"Not Available",0)</f>
        <v>#NAME?</v>
      </c>
    </row>
    <row r="39" spans="1:11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t="e" cm="1">
        <f t="array" aca="1" ref="H39" ca="1">_xlfn.XLOOKUP(Movies[[#This Row],[movie_id]:[movie_id]],Financials[[#All],[movie_id]:[movie_id]],Financials[[#All],[budget]],"Not Available",0)</f>
        <v>#NAME?</v>
      </c>
      <c r="I39" t="e" cm="1">
        <f t="array" aca="1" ref="I39" ca="1">_xlfn.XLOOKUP(Movies[[#This Row],[movie_id]:[movie_id]],Financials[[#All],[movie_id]:[movie_id]],Financials[[#All],[revenue]],"Not Available",0)</f>
        <v>#NAME?</v>
      </c>
      <c r="J39" t="e" cm="1">
        <f t="array" aca="1" ref="J39" ca="1">_xlfn.XLOOKUP(Movies[[#This Row],[movie_id]:[movie_id]],Financials[[#All],[movie_id]:[movie_id]],Financials[[#All],[unit]],"Not Available",0)</f>
        <v>#NAME?</v>
      </c>
      <c r="K39" t="e" cm="1">
        <f t="array" aca="1" ref="K39" ca="1">_xlfn.XLOOKUP(Movies[[#This Row],[movie_id]:[movie_id]],Financials[[#All],[movie_id]:[movie_id]],Financials[[#All],[currency]],"Not Available",0)</f>
        <v>#NAME?</v>
      </c>
    </row>
    <row r="40" spans="1:11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t="e" cm="1">
        <f t="array" aca="1" ref="H40" ca="1">_xlfn.XLOOKUP(Movies[[#This Row],[movie_id]:[movie_id]],Financials[[#All],[movie_id]:[movie_id]],Financials[[#All],[budget]],"Not Available",0)</f>
        <v>#NAME?</v>
      </c>
      <c r="I40" t="e" cm="1">
        <f t="array" aca="1" ref="I40" ca="1">_xlfn.XLOOKUP(Movies[[#This Row],[movie_id]:[movie_id]],Financials[[#All],[movie_id]:[movie_id]],Financials[[#All],[revenue]],"Not Available",0)</f>
        <v>#NAME?</v>
      </c>
      <c r="J40" t="e" cm="1">
        <f t="array" aca="1" ref="J40" ca="1">_xlfn.XLOOKUP(Movies[[#This Row],[movie_id]:[movie_id]],Financials[[#All],[movie_id]:[movie_id]],Financials[[#All],[unit]],"Not Available",0)</f>
        <v>#NAME?</v>
      </c>
      <c r="K40" t="e" cm="1">
        <f t="array" aca="1" ref="K40" ca="1">_xlfn.XLOOKUP(Movies[[#This Row],[movie_id]:[movie_id]],Financials[[#All],[movie_id]:[movie_id]],Financials[[#All],[currency]],"Not Available",0)</f>
        <v>#NAME?</v>
      </c>
    </row>
  </sheetData>
  <conditionalFormatting sqref="A1:B1">
    <cfRule type="duplicateValues" dxfId="5" priority="5"/>
    <cfRule type="duplicateValues" dxfId="4" priority="6"/>
  </conditionalFormatting>
  <conditionalFormatting sqref="A2:B40">
    <cfRule type="duplicateValues" dxfId="3" priority="9"/>
    <cfRule type="duplicateValues" dxfId="2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G42"/>
  <sheetViews>
    <sheetView tabSelected="1" zoomScale="160" zoomScaleNormal="160" workbookViewId="0">
      <selection activeCell="G3" sqref="G3"/>
    </sheetView>
  </sheetViews>
  <sheetFormatPr defaultRowHeight="14.4" x14ac:dyDescent="0.3"/>
  <cols>
    <col min="1" max="1" width="9.44140625" customWidth="1"/>
    <col min="5" max="5" width="13" customWidth="1"/>
    <col min="6" max="7" width="12.5546875" customWidth="1"/>
  </cols>
  <sheetData>
    <row r="1" spans="1:7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158</v>
      </c>
      <c r="G1" s="1" t="s">
        <v>159</v>
      </c>
    </row>
    <row r="2" spans="1:7" x14ac:dyDescent="0.3">
      <c r="A2">
        <v>101</v>
      </c>
      <c r="B2">
        <v>1</v>
      </c>
      <c r="C2">
        <v>12.5</v>
      </c>
      <c r="D2" t="s">
        <v>31</v>
      </c>
      <c r="E2" t="s">
        <v>32</v>
      </c>
      <c r="F2">
        <f>IF(Financials[[#This Row],[unit]]="Billions",Financials[[#This Row],[budget]]*1000,Financials[[#This Row],[budget]])</f>
        <v>1000</v>
      </c>
      <c r="G2">
        <f>IF(Financials[[#This Row],[unit]]="Billions",Financials[[#This Row],[revenue]]*1000,Financials[[#This Row],[revenue]])</f>
        <v>12500</v>
      </c>
    </row>
    <row r="3" spans="1:7" x14ac:dyDescent="0.3">
      <c r="A3">
        <v>102</v>
      </c>
      <c r="B3">
        <v>200</v>
      </c>
      <c r="C3">
        <v>954.8</v>
      </c>
      <c r="D3" t="s">
        <v>33</v>
      </c>
      <c r="E3" t="s">
        <v>34</v>
      </c>
      <c r="F3">
        <f>IF(Financials[[#This Row],[unit]]="Billions",Financials[[#This Row],[budget]]*1000,Financials[[#This Row],[budget]])</f>
        <v>200</v>
      </c>
      <c r="G3">
        <f>IF(Financials[[#This Row],[unit]]="Billions",Financials[[#This Row],[revenue]]*1000,Financials[[#This Row],[revenue]])</f>
        <v>954.8</v>
      </c>
    </row>
    <row r="4" spans="1:7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  <c r="F4">
        <f>IF(Financials[[#This Row],[unit]]="Billions",Financials[[#This Row],[budget]]*1000,Financials[[#This Row],[budget]])</f>
        <v>165</v>
      </c>
      <c r="G4">
        <f>IF(Financials[[#This Row],[unit]]="Billions",Financials[[#This Row],[revenue]]*1000,Financials[[#This Row],[revenue]])</f>
        <v>644.79999999999995</v>
      </c>
    </row>
    <row r="5" spans="1:7" x14ac:dyDescent="0.3">
      <c r="A5">
        <v>104</v>
      </c>
      <c r="B5">
        <v>180</v>
      </c>
      <c r="C5">
        <v>854</v>
      </c>
      <c r="D5" t="s">
        <v>33</v>
      </c>
      <c r="E5" t="s">
        <v>34</v>
      </c>
      <c r="F5">
        <f>IF(Financials[[#This Row],[unit]]="Billions",Financials[[#This Row],[budget]]*1000,Financials[[#This Row],[budget]])</f>
        <v>180</v>
      </c>
      <c r="G5">
        <f>IF(Financials[[#This Row],[unit]]="Billions",Financials[[#This Row],[revenue]]*1000,Financials[[#This Row],[revenue]])</f>
        <v>854</v>
      </c>
    </row>
    <row r="6" spans="1:7" x14ac:dyDescent="0.3">
      <c r="A6">
        <v>105</v>
      </c>
      <c r="B6">
        <v>250</v>
      </c>
      <c r="C6">
        <v>670</v>
      </c>
      <c r="D6" t="s">
        <v>33</v>
      </c>
      <c r="E6" t="s">
        <v>34</v>
      </c>
      <c r="F6">
        <f>IF(Financials[[#This Row],[unit]]="Billions",Financials[[#This Row],[budget]]*1000,Financials[[#This Row],[budget]])</f>
        <v>250</v>
      </c>
      <c r="G6">
        <f>IF(Financials[[#This Row],[unit]]="Billions",Financials[[#This Row],[revenue]]*1000,Financials[[#This Row],[revenue]])</f>
        <v>670</v>
      </c>
    </row>
    <row r="7" spans="1:7" x14ac:dyDescent="0.3">
      <c r="A7">
        <v>107</v>
      </c>
      <c r="B7">
        <v>400</v>
      </c>
      <c r="C7">
        <v>2000</v>
      </c>
      <c r="D7" t="s">
        <v>33</v>
      </c>
      <c r="E7" t="s">
        <v>32</v>
      </c>
      <c r="F7">
        <f>IF(Financials[[#This Row],[unit]]="Billions",Financials[[#This Row],[budget]]*1000,Financials[[#This Row],[budget]])</f>
        <v>400</v>
      </c>
      <c r="G7">
        <f>IF(Financials[[#This Row],[unit]]="Billions",Financials[[#This Row],[revenue]]*1000,Financials[[#This Row],[revenue]])</f>
        <v>2000</v>
      </c>
    </row>
    <row r="8" spans="1:7" x14ac:dyDescent="0.3">
      <c r="A8">
        <v>108</v>
      </c>
      <c r="B8">
        <v>550</v>
      </c>
      <c r="C8">
        <v>4000</v>
      </c>
      <c r="D8" t="s">
        <v>33</v>
      </c>
      <c r="E8" t="s">
        <v>32</v>
      </c>
      <c r="F8">
        <f>IF(Financials[[#This Row],[unit]]="Billions",Financials[[#This Row],[budget]]*1000,Financials[[#This Row],[budget]])</f>
        <v>550</v>
      </c>
      <c r="G8">
        <f>IF(Financials[[#This Row],[unit]]="Billions",Financials[[#This Row],[revenue]]*1000,Financials[[#This Row],[revenue]])</f>
        <v>4000</v>
      </c>
    </row>
    <row r="9" spans="1:7" x14ac:dyDescent="0.3">
      <c r="A9">
        <v>109</v>
      </c>
      <c r="B9">
        <v>390</v>
      </c>
      <c r="C9">
        <v>1360</v>
      </c>
      <c r="D9" t="s">
        <v>33</v>
      </c>
      <c r="E9" t="s">
        <v>32</v>
      </c>
      <c r="F9">
        <f>IF(Financials[[#This Row],[unit]]="Billions",Financials[[#This Row],[budget]]*1000,Financials[[#This Row],[budget]])</f>
        <v>390</v>
      </c>
      <c r="G9">
        <f>IF(Financials[[#This Row],[unit]]="Billions",Financials[[#This Row],[revenue]]*1000,Financials[[#This Row],[revenue]])</f>
        <v>1360</v>
      </c>
    </row>
    <row r="10" spans="1:7" x14ac:dyDescent="0.3">
      <c r="A10">
        <v>110</v>
      </c>
      <c r="B10">
        <v>1.4</v>
      </c>
      <c r="C10">
        <v>3.5</v>
      </c>
      <c r="D10" t="s">
        <v>31</v>
      </c>
      <c r="E10" t="s">
        <v>32</v>
      </c>
      <c r="F10">
        <f>IF(Financials[[#This Row],[unit]]="Billions",Financials[[#This Row],[budget]]*1000,Financials[[#This Row],[budget]])</f>
        <v>1400</v>
      </c>
      <c r="G10">
        <f>IF(Financials[[#This Row],[unit]]="Billions",Financials[[#This Row],[revenue]]*1000,Financials[[#This Row],[revenue]])</f>
        <v>3500</v>
      </c>
    </row>
    <row r="11" spans="1:7" x14ac:dyDescent="0.3">
      <c r="A11">
        <v>111</v>
      </c>
      <c r="B11">
        <v>25</v>
      </c>
      <c r="C11">
        <v>73.3</v>
      </c>
      <c r="D11" t="s">
        <v>33</v>
      </c>
      <c r="E11" t="s">
        <v>34</v>
      </c>
      <c r="F11">
        <f>IF(Financials[[#This Row],[unit]]="Billions",Financials[[#This Row],[budget]]*1000,Financials[[#This Row],[budget]])</f>
        <v>25</v>
      </c>
      <c r="G11">
        <f>IF(Financials[[#This Row],[unit]]="Billions",Financials[[#This Row],[revenue]]*1000,Financials[[#This Row],[revenue]])</f>
        <v>73.3</v>
      </c>
    </row>
    <row r="12" spans="1:7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  <c r="F12">
        <f>IF(Financials[[#This Row],[unit]]="Billions",Financials[[#This Row],[budget]]*1000,Financials[[#This Row],[budget]])</f>
        <v>165</v>
      </c>
      <c r="G12">
        <f>IF(Financials[[#This Row],[unit]]="Billions",Financials[[#This Row],[revenue]]*1000,Financials[[#This Row],[revenue]])</f>
        <v>701.8</v>
      </c>
    </row>
    <row r="13" spans="1:7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  <c r="F13">
        <f>IF(Financials[[#This Row],[unit]]="Billions",Financials[[#This Row],[budget]]*1000,Financials[[#This Row],[budget]])</f>
        <v>205</v>
      </c>
      <c r="G13">
        <f>IF(Financials[[#This Row],[unit]]="Billions",Financials[[#This Row],[revenue]]*1000,Financials[[#This Row],[revenue]])</f>
        <v>365.3</v>
      </c>
    </row>
    <row r="14" spans="1:7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  <c r="F14">
        <f>IF(Financials[[#This Row],[unit]]="Billions",Financials[[#This Row],[budget]]*1000,Financials[[#This Row],[budget]])</f>
        <v>55</v>
      </c>
      <c r="G14">
        <f>IF(Financials[[#This Row],[unit]]="Billions",Financials[[#This Row],[revenue]]*1000,Financials[[#This Row],[revenue]])</f>
        <v>307.10000000000002</v>
      </c>
    </row>
    <row r="15" spans="1:7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  <c r="F15">
        <f>IF(Financials[[#This Row],[unit]]="Billions",Financials[[#This Row],[budget]]*1000,Financials[[#This Row],[budget]])</f>
        <v>103</v>
      </c>
      <c r="G15">
        <f>IF(Financials[[#This Row],[unit]]="Billions",Financials[[#This Row],[revenue]]*1000,Financials[[#This Row],[revenue]])</f>
        <v>460.5</v>
      </c>
    </row>
    <row r="16" spans="1:7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  <c r="F16">
        <f>IF(Financials[[#This Row],[unit]]="Billions",Financials[[#This Row],[budget]]*1000,Financials[[#This Row],[budget]])</f>
        <v>200</v>
      </c>
      <c r="G16">
        <f>IF(Financials[[#This Row],[unit]]="Billions",Financials[[#This Row],[revenue]]*1000,Financials[[#This Row],[revenue]])</f>
        <v>2202</v>
      </c>
    </row>
    <row r="17" spans="1:7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  <c r="F17">
        <f>IF(Financials[[#This Row],[unit]]="Billions",Financials[[#This Row],[budget]]*1000,Financials[[#This Row],[budget]])</f>
        <v>3.18</v>
      </c>
      <c r="G17">
        <f>IF(Financials[[#This Row],[unit]]="Billions",Financials[[#This Row],[revenue]]*1000,Financials[[#This Row],[revenue]])</f>
        <v>3.3</v>
      </c>
    </row>
    <row r="18" spans="1:7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  <c r="F18">
        <f>IF(Financials[[#This Row],[unit]]="Billions",Financials[[#This Row],[budget]]*1000,Financials[[#This Row],[budget]])</f>
        <v>237</v>
      </c>
      <c r="G18">
        <f>IF(Financials[[#This Row],[unit]]="Billions",Financials[[#This Row],[revenue]]*1000,Financials[[#This Row],[revenue]])</f>
        <v>2847</v>
      </c>
    </row>
    <row r="19" spans="1:7" x14ac:dyDescent="0.3">
      <c r="A19">
        <v>120</v>
      </c>
      <c r="B19">
        <v>7.2</v>
      </c>
      <c r="C19">
        <v>291</v>
      </c>
      <c r="D19" t="s">
        <v>33</v>
      </c>
      <c r="E19" t="s">
        <v>34</v>
      </c>
      <c r="F19">
        <f>IF(Financials[[#This Row],[unit]]="Billions",Financials[[#This Row],[budget]]*1000,Financials[[#This Row],[budget]])</f>
        <v>7.2</v>
      </c>
      <c r="G19">
        <f>IF(Financials[[#This Row],[unit]]="Billions",Financials[[#This Row],[revenue]]*1000,Financials[[#This Row],[revenue]])</f>
        <v>291</v>
      </c>
    </row>
    <row r="20" spans="1:7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  <c r="F20">
        <f>IF(Financials[[#This Row],[unit]]="Billions",Financials[[#This Row],[budget]]*1000,Financials[[#This Row],[budget]])</f>
        <v>185</v>
      </c>
      <c r="G20">
        <f>IF(Financials[[#This Row],[unit]]="Billions",Financials[[#This Row],[revenue]]*1000,Financials[[#This Row],[revenue]])</f>
        <v>1006</v>
      </c>
    </row>
    <row r="21" spans="1:7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  <c r="F21">
        <f>IF(Financials[[#This Row],[unit]]="Billions",Financials[[#This Row],[budget]]*1000,Financials[[#This Row],[budget]])</f>
        <v>22</v>
      </c>
      <c r="G21">
        <f>IF(Financials[[#This Row],[unit]]="Billions",Financials[[#This Row],[revenue]]*1000,Financials[[#This Row],[revenue]])</f>
        <v>322.2</v>
      </c>
    </row>
    <row r="22" spans="1:7" x14ac:dyDescent="0.3">
      <c r="A22">
        <v>123</v>
      </c>
      <c r="B22">
        <v>63</v>
      </c>
      <c r="C22">
        <v>1046</v>
      </c>
      <c r="D22" t="s">
        <v>33</v>
      </c>
      <c r="E22" t="s">
        <v>34</v>
      </c>
      <c r="F22">
        <f>IF(Financials[[#This Row],[unit]]="Billions",Financials[[#This Row],[budget]]*1000,Financials[[#This Row],[budget]])</f>
        <v>63</v>
      </c>
      <c r="G22">
        <f>IF(Financials[[#This Row],[unit]]="Billions",Financials[[#This Row],[revenue]]*1000,Financials[[#This Row],[revenue]])</f>
        <v>1046</v>
      </c>
    </row>
    <row r="23" spans="1:7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  <c r="F23">
        <f>IF(Financials[[#This Row],[unit]]="Billions",Financials[[#This Row],[budget]]*1000,Financials[[#This Row],[budget]])</f>
        <v>15.5</v>
      </c>
      <c r="G23">
        <f>IF(Financials[[#This Row],[unit]]="Billions",Financials[[#This Row],[revenue]]*1000,Financials[[#This Row],[revenue]])</f>
        <v>263.10000000000002</v>
      </c>
    </row>
    <row r="24" spans="1:7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  <c r="F24">
        <f>IF(Financials[[#This Row],[unit]]="Billions",Financials[[#This Row],[budget]]*1000,Financials[[#This Row],[budget]])</f>
        <v>400</v>
      </c>
      <c r="G24">
        <f>IF(Financials[[#This Row],[unit]]="Billions",Financials[[#This Row],[revenue]]*1000,Financials[[#This Row],[revenue]])</f>
        <v>2798</v>
      </c>
    </row>
    <row r="25" spans="1:7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  <c r="F25">
        <f>IF(Financials[[#This Row],[unit]]="Billions",Financials[[#This Row],[budget]]*1000,Financials[[#This Row],[budget]])</f>
        <v>400</v>
      </c>
      <c r="G25">
        <f>IF(Financials[[#This Row],[unit]]="Billions",Financials[[#This Row],[revenue]]*1000,Financials[[#This Row],[revenue]])</f>
        <v>2048</v>
      </c>
    </row>
    <row r="26" spans="1:7" x14ac:dyDescent="0.3">
      <c r="A26">
        <v>127</v>
      </c>
      <c r="B26">
        <v>70</v>
      </c>
      <c r="C26">
        <v>100</v>
      </c>
      <c r="D26" t="s">
        <v>33</v>
      </c>
      <c r="E26" t="s">
        <v>32</v>
      </c>
      <c r="F26">
        <f>IF(Financials[[#This Row],[unit]]="Billions",Financials[[#This Row],[budget]]*1000,Financials[[#This Row],[budget]])</f>
        <v>70</v>
      </c>
      <c r="G26">
        <f>IF(Financials[[#This Row],[unit]]="Billions",Financials[[#This Row],[revenue]]*1000,Financials[[#This Row],[revenue]])</f>
        <v>100</v>
      </c>
    </row>
    <row r="27" spans="1:7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  <c r="F27">
        <f>IF(Financials[[#This Row],[unit]]="Billions",Financials[[#This Row],[budget]]*1000,Financials[[#This Row],[budget]])</f>
        <v>120</v>
      </c>
      <c r="G27">
        <f>IF(Financials[[#This Row],[unit]]="Billions",Financials[[#This Row],[revenue]]*1000,Financials[[#This Row],[revenue]])</f>
        <v>1350</v>
      </c>
    </row>
    <row r="28" spans="1:7" x14ac:dyDescent="0.3">
      <c r="A28">
        <v>129</v>
      </c>
      <c r="B28">
        <v>100</v>
      </c>
      <c r="C28">
        <v>410</v>
      </c>
      <c r="D28" t="s">
        <v>33</v>
      </c>
      <c r="E28" t="s">
        <v>32</v>
      </c>
      <c r="F28">
        <f>IF(Financials[[#This Row],[unit]]="Billions",Financials[[#This Row],[budget]]*1000,Financials[[#This Row],[budget]])</f>
        <v>100</v>
      </c>
      <c r="G28">
        <f>IF(Financials[[#This Row],[unit]]="Billions",Financials[[#This Row],[revenue]]*1000,Financials[[#This Row],[revenue]])</f>
        <v>410</v>
      </c>
    </row>
    <row r="29" spans="1:7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  <c r="F29">
        <f>IF(Financials[[#This Row],[unit]]="Billions",Financials[[#This Row],[budget]]*1000,Financials[[#This Row],[budget]])</f>
        <v>850</v>
      </c>
      <c r="G29">
        <f>IF(Financials[[#This Row],[unit]]="Billions",Financials[[#This Row],[revenue]]*1000,Financials[[#This Row],[revenue]])</f>
        <v>8540</v>
      </c>
    </row>
    <row r="30" spans="1:7" x14ac:dyDescent="0.3">
      <c r="A30">
        <v>131</v>
      </c>
      <c r="B30">
        <v>1</v>
      </c>
      <c r="C30">
        <v>5.9</v>
      </c>
      <c r="D30" t="s">
        <v>31</v>
      </c>
      <c r="E30" t="s">
        <v>32</v>
      </c>
      <c r="F30">
        <f>IF(Financials[[#This Row],[unit]]="Billions",Financials[[#This Row],[budget]]*1000,Financials[[#This Row],[budget]])</f>
        <v>1000</v>
      </c>
      <c r="G30">
        <f>IF(Financials[[#This Row],[unit]]="Billions",Financials[[#This Row],[revenue]]*1000,Financials[[#This Row],[revenue]])</f>
        <v>5900</v>
      </c>
    </row>
    <row r="31" spans="1:7" x14ac:dyDescent="0.3">
      <c r="A31">
        <v>132</v>
      </c>
      <c r="B31">
        <v>2</v>
      </c>
      <c r="C31">
        <v>3.6</v>
      </c>
      <c r="D31" t="s">
        <v>31</v>
      </c>
      <c r="E31" t="s">
        <v>32</v>
      </c>
      <c r="F31">
        <f>IF(Financials[[#This Row],[unit]]="Billions",Financials[[#This Row],[budget]]*1000,Financials[[#This Row],[budget]])</f>
        <v>2000</v>
      </c>
      <c r="G31">
        <f>IF(Financials[[#This Row],[unit]]="Billions",Financials[[#This Row],[revenue]]*1000,Financials[[#This Row],[revenue]])</f>
        <v>3600</v>
      </c>
    </row>
    <row r="32" spans="1:7" x14ac:dyDescent="0.3">
      <c r="A32">
        <v>133</v>
      </c>
      <c r="B32">
        <v>5.5</v>
      </c>
      <c r="C32">
        <v>12</v>
      </c>
      <c r="D32" t="s">
        <v>31</v>
      </c>
      <c r="E32" t="s">
        <v>32</v>
      </c>
      <c r="F32">
        <f>IF(Financials[[#This Row],[unit]]="Billions",Financials[[#This Row],[budget]]*1000,Financials[[#This Row],[budget]])</f>
        <v>5500</v>
      </c>
      <c r="G32">
        <f>IF(Financials[[#This Row],[unit]]="Billions",Financials[[#This Row],[revenue]]*1000,Financials[[#This Row],[revenue]])</f>
        <v>12000</v>
      </c>
    </row>
    <row r="33" spans="1:7" x14ac:dyDescent="0.3">
      <c r="A33">
        <v>134</v>
      </c>
      <c r="B33">
        <v>1.8</v>
      </c>
      <c r="C33">
        <v>6.5</v>
      </c>
      <c r="D33" t="s">
        <v>31</v>
      </c>
      <c r="E33" t="s">
        <v>32</v>
      </c>
      <c r="F33">
        <f>IF(Financials[[#This Row],[unit]]="Billions",Financials[[#This Row],[budget]]*1000,Financials[[#This Row],[budget]])</f>
        <v>1800</v>
      </c>
      <c r="G33">
        <f>IF(Financials[[#This Row],[unit]]="Billions",Financials[[#This Row],[revenue]]*1000,Financials[[#This Row],[revenue]])</f>
        <v>6500</v>
      </c>
    </row>
    <row r="34" spans="1:7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  <c r="F34">
        <f>IF(Financials[[#This Row],[unit]]="Billions",Financials[[#This Row],[budget]]*1000,Financials[[#This Row],[budget]])</f>
        <v>250</v>
      </c>
      <c r="G34">
        <f>IF(Financials[[#This Row],[unit]]="Billions",Financials[[#This Row],[revenue]]*1000,Financials[[#This Row],[revenue]])</f>
        <v>3409</v>
      </c>
    </row>
    <row r="35" spans="1:7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  <c r="F35">
        <f>IF(Financials[[#This Row],[unit]]="Billions",Financials[[#This Row],[budget]]*1000,Financials[[#This Row],[budget]])</f>
        <v>900</v>
      </c>
      <c r="G35">
        <f>IF(Financials[[#This Row],[unit]]="Billions",Financials[[#This Row],[revenue]]*1000,Financials[[#This Row],[revenue]])</f>
        <v>11690</v>
      </c>
    </row>
    <row r="36" spans="1:7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  <c r="F36">
        <f>IF(Financials[[#This Row],[unit]]="Billions",Financials[[#This Row],[budget]]*1000,Financials[[#This Row],[budget]])</f>
        <v>216.7</v>
      </c>
      <c r="G36">
        <f>IF(Financials[[#This Row],[unit]]="Billions",Financials[[#This Row],[revenue]]*1000,Financials[[#This Row],[revenue]])</f>
        <v>370.6</v>
      </c>
    </row>
    <row r="37" spans="1:7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  <c r="F37">
        <f>IF(Financials[[#This Row],[unit]]="Billions",Financials[[#This Row],[budget]]*1000,Financials[[#This Row],[budget]])</f>
        <v>177</v>
      </c>
      <c r="G37">
        <f>IF(Financials[[#This Row],[unit]]="Billions",Financials[[#This Row],[revenue]]*1000,Financials[[#This Row],[revenue]])</f>
        <v>714.4</v>
      </c>
    </row>
    <row r="38" spans="1:7" x14ac:dyDescent="0.3">
      <c r="A38">
        <v>139</v>
      </c>
      <c r="B38">
        <v>1.8</v>
      </c>
      <c r="C38">
        <v>3.1</v>
      </c>
      <c r="D38" t="s">
        <v>31</v>
      </c>
      <c r="E38" t="s">
        <v>32</v>
      </c>
      <c r="F38">
        <f>IF(Financials[[#This Row],[unit]]="Billions",Financials[[#This Row],[budget]]*1000,Financials[[#This Row],[budget]])</f>
        <v>1800</v>
      </c>
      <c r="G38">
        <f>IF(Financials[[#This Row],[unit]]="Billions",Financials[[#This Row],[revenue]]*1000,Financials[[#This Row],[revenue]])</f>
        <v>3100</v>
      </c>
    </row>
    <row r="39" spans="1:7" x14ac:dyDescent="0.3">
      <c r="A39">
        <v>140</v>
      </c>
      <c r="B39">
        <v>500</v>
      </c>
      <c r="C39">
        <v>950</v>
      </c>
      <c r="D39" t="s">
        <v>33</v>
      </c>
      <c r="E39" t="s">
        <v>32</v>
      </c>
      <c r="F39">
        <f>IF(Financials[[#This Row],[unit]]="Billions",Financials[[#This Row],[budget]]*1000,Financials[[#This Row],[budget]])</f>
        <v>500</v>
      </c>
      <c r="G39">
        <f>IF(Financials[[#This Row],[unit]]="Billions",Financials[[#This Row],[revenue]]*1000,Financials[[#This Row],[revenue]])</f>
        <v>950</v>
      </c>
    </row>
    <row r="40" spans="1:7" x14ac:dyDescent="0.3">
      <c r="A40">
        <v>406</v>
      </c>
      <c r="B40">
        <v>30</v>
      </c>
      <c r="C40">
        <v>350</v>
      </c>
      <c r="D40" t="s">
        <v>33</v>
      </c>
      <c r="E40" t="s">
        <v>32</v>
      </c>
      <c r="F40">
        <f>IF(Financials[[#This Row],[unit]]="Billions",Financials[[#This Row],[budget]]*1000,Financials[[#This Row],[budget]])</f>
        <v>30</v>
      </c>
      <c r="G40">
        <f>IF(Financials[[#This Row],[unit]]="Billions",Financials[[#This Row],[revenue]]*1000,Financials[[#This Row],[revenue]])</f>
        <v>350</v>
      </c>
    </row>
    <row r="41" spans="1:7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  <c r="F41">
        <f>IF(Financials[[#This Row],[unit]]="Billions",Financials[[#This Row],[budget]]*1000,Financials[[#This Row],[budget]])</f>
        <v>160</v>
      </c>
      <c r="G41">
        <f>IF(Financials[[#This Row],[unit]]="Billions",Financials[[#This Row],[revenue]]*1000,Financials[[#This Row],[revenue]])</f>
        <v>836.8</v>
      </c>
    </row>
    <row r="42" spans="1:7" x14ac:dyDescent="0.3">
      <c r="A42" t="s">
        <v>157</v>
      </c>
      <c r="B42">
        <f>SUM(Financials[budget])</f>
        <v>7609.08</v>
      </c>
      <c r="C42">
        <f>SUM(Financials[revenue])</f>
        <v>53986.1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45B1-539D-4385-82F1-60732A5A53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8" sqref="E8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B4" sqref="B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Sheet1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Rakibul Islam</cp:lastModifiedBy>
  <dcterms:created xsi:type="dcterms:W3CDTF">2015-06-05T18:17:20Z</dcterms:created>
  <dcterms:modified xsi:type="dcterms:W3CDTF">2024-11-11T15:00:17Z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