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Jmeter\apache-jmeter-5.6.3\bin\Task 01 Booking JMX\"/>
    </mc:Choice>
  </mc:AlternateContent>
  <xr:revisionPtr revIDLastSave="0" documentId="13_ncr:1_{5BDCE6F5-2B83-4231-9C6E-27FA3F47F2D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hroughput Calculation" sheetId="3" r:id="rId1"/>
    <sheet name="Load Test" sheetId="4" r:id="rId2"/>
    <sheet name="Stress T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I20" i="2"/>
  <c r="I18" i="2"/>
  <c r="I16" i="2"/>
  <c r="I15" i="2"/>
  <c r="I14" i="2"/>
  <c r="F6" i="4"/>
  <c r="E6" i="4"/>
  <c r="F9" i="4"/>
  <c r="I7" i="2"/>
  <c r="I22" i="2"/>
  <c r="I21" i="2"/>
  <c r="I19" i="2"/>
  <c r="I23" i="2"/>
  <c r="E5" i="3"/>
  <c r="E6" i="3" s="1"/>
  <c r="E7" i="3" s="1"/>
  <c r="E8" i="2"/>
  <c r="I17" i="2"/>
  <c r="I9" i="2" l="1"/>
  <c r="I8" i="2"/>
  <c r="I10" i="2"/>
  <c r="I12" i="2"/>
  <c r="F13" i="2"/>
  <c r="I13" i="2" s="1"/>
</calcChain>
</file>

<file path=xl/sharedStrings.xml><?xml version="1.0" encoding="utf-8"?>
<sst xmlns="http://schemas.openxmlformats.org/spreadsheetml/2006/main" count="117" uniqueCount="67">
  <si>
    <t>I1</t>
  </si>
  <si>
    <t>1 min</t>
  </si>
  <si>
    <t>I2</t>
  </si>
  <si>
    <t>5 min</t>
  </si>
  <si>
    <t>Passed</t>
  </si>
  <si>
    <t>10 min</t>
  </si>
  <si>
    <t>20 min</t>
  </si>
  <si>
    <t>Failed</t>
  </si>
  <si>
    <t>I3</t>
  </si>
  <si>
    <t>I4</t>
  </si>
  <si>
    <t>0%</t>
  </si>
  <si>
    <t>0.12%</t>
  </si>
  <si>
    <t>0.06%</t>
  </si>
  <si>
    <t>load test done</t>
  </si>
  <si>
    <t>0.11%</t>
  </si>
  <si>
    <t>I5</t>
  </si>
  <si>
    <t>I6</t>
  </si>
  <si>
    <t>I7</t>
  </si>
  <si>
    <t>I8</t>
  </si>
  <si>
    <t>I9</t>
  </si>
  <si>
    <t>I10</t>
  </si>
  <si>
    <t>I11</t>
  </si>
  <si>
    <t>I12</t>
  </si>
  <si>
    <t>0.48%</t>
  </si>
  <si>
    <t>Throughput Calculation</t>
  </si>
  <si>
    <t>Unit</t>
  </si>
  <si>
    <t>Time</t>
  </si>
  <si>
    <t>Users</t>
  </si>
  <si>
    <t>Hour</t>
  </si>
  <si>
    <t>Seconds</t>
  </si>
  <si>
    <t>Hours</t>
  </si>
  <si>
    <t>Throughput = 2.77 Seconds</t>
  </si>
  <si>
    <t>Bottleneck Throughput</t>
  </si>
  <si>
    <t>Stress test begins</t>
  </si>
  <si>
    <t>Iteration</t>
  </si>
  <si>
    <t>Time(seconds)</t>
  </si>
  <si>
    <t>Error(%)</t>
  </si>
  <si>
    <t>Status</t>
  </si>
  <si>
    <t>Throughput</t>
  </si>
  <si>
    <t>Stress Test Strategy</t>
  </si>
  <si>
    <t>Server: https://restful-booker.herokuapp.com</t>
  </si>
  <si>
    <t>Test Name</t>
  </si>
  <si>
    <t>Minutes</t>
  </si>
  <si>
    <t>Test Value</t>
  </si>
  <si>
    <t>Expected TPS</t>
  </si>
  <si>
    <t>Test 01</t>
  </si>
  <si>
    <t>Test 02</t>
  </si>
  <si>
    <t>Test 03</t>
  </si>
  <si>
    <t>Test 04</t>
  </si>
  <si>
    <t xml:space="preserve">             Load Test Strategy</t>
  </si>
  <si>
    <t xml:space="preserve">                     Server: https://restful-booker.herokuapp.com</t>
  </si>
  <si>
    <t>Actual TPS</t>
  </si>
  <si>
    <t xml:space="preserve">            Load test Successful in the Expected Load</t>
  </si>
  <si>
    <t>Lower bottleneck point</t>
  </si>
  <si>
    <t>1.31%</t>
  </si>
  <si>
    <t>21 min</t>
  </si>
  <si>
    <t>I13</t>
  </si>
  <si>
    <t>I14</t>
  </si>
  <si>
    <t>I15</t>
  </si>
  <si>
    <t>0.13%</t>
  </si>
  <si>
    <t>0.14%</t>
  </si>
  <si>
    <t>0.18%</t>
  </si>
  <si>
    <t>0.31%</t>
  </si>
  <si>
    <t>I16</t>
  </si>
  <si>
    <t>0.28%</t>
  </si>
  <si>
    <t>0.37%</t>
  </si>
  <si>
    <t>Bottleneck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</si>
</sst>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9" tint="-0.249977111117893"/>
      <name val="Calibri"/>
      <family val="2"/>
      <scheme val="minor"/>
    </font>
    <font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0" fontId="4" fillId="6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0" fillId="3" borderId="2" xfId="0" applyFill="1" applyBorder="1"/>
    <xf numFmtId="0" fontId="5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 applyAlignment="1">
      <alignment horizontal="center"/>
    </xf>
    <xf numFmtId="0" fontId="0" fillId="2" borderId="11" xfId="0" applyFill="1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10" fillId="9" borderId="8" xfId="0" applyNumberFormat="1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49" fontId="0" fillId="9" borderId="17" xfId="0" applyNumberForma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49" fontId="4" fillId="10" borderId="6" xfId="0" applyNumberFormat="1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49" fontId="4" fillId="8" borderId="8" xfId="0" applyNumberFormat="1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49" fontId="9" fillId="8" borderId="8" xfId="0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2" xfId="0" applyFill="1" applyBorder="1"/>
    <xf numFmtId="0" fontId="5" fillId="9" borderId="3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/>
    <xf numFmtId="0" fontId="0" fillId="11" borderId="12" xfId="0" applyFill="1" applyBorder="1" applyAlignment="1">
      <alignment horizontal="center"/>
    </xf>
    <xf numFmtId="0" fontId="0" fillId="11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45D2-9A75-45AA-971E-E5F08442AF9F}">
  <dimension ref="C1:E19"/>
  <sheetViews>
    <sheetView tabSelected="1" topLeftCell="B1" zoomScale="160" zoomScaleNormal="160" workbookViewId="0">
      <selection activeCell="G11" sqref="G11"/>
    </sheetView>
  </sheetViews>
  <sheetFormatPr defaultRowHeight="14.4" x14ac:dyDescent="0.3"/>
  <cols>
    <col min="10" max="10" width="8.88671875" customWidth="1"/>
  </cols>
  <sheetData>
    <row r="1" spans="3:5" ht="15" thickBot="1" x14ac:dyDescent="0.35"/>
    <row r="2" spans="3:5" ht="18" x14ac:dyDescent="0.35">
      <c r="C2" s="20"/>
      <c r="D2" s="21" t="s">
        <v>24</v>
      </c>
      <c r="E2" s="22"/>
    </row>
    <row r="3" spans="3:5" x14ac:dyDescent="0.3">
      <c r="C3" s="23" t="s">
        <v>25</v>
      </c>
      <c r="D3" s="7" t="s">
        <v>26</v>
      </c>
      <c r="E3" s="24" t="s">
        <v>27</v>
      </c>
    </row>
    <row r="4" spans="3:5" x14ac:dyDescent="0.3">
      <c r="C4" s="23" t="s">
        <v>30</v>
      </c>
      <c r="D4" s="7">
        <v>12</v>
      </c>
      <c r="E4" s="24">
        <v>120000</v>
      </c>
    </row>
    <row r="5" spans="3:5" x14ac:dyDescent="0.3">
      <c r="C5" s="23" t="s">
        <v>28</v>
      </c>
      <c r="D5" s="7">
        <v>1</v>
      </c>
      <c r="E5" s="24">
        <f>E4/D4</f>
        <v>10000</v>
      </c>
    </row>
    <row r="6" spans="3:5" x14ac:dyDescent="0.3">
      <c r="C6" s="23" t="s">
        <v>29</v>
      </c>
      <c r="D6" s="7">
        <v>3600</v>
      </c>
      <c r="E6" s="24">
        <f>E5/D5</f>
        <v>10000</v>
      </c>
    </row>
    <row r="7" spans="3:5" x14ac:dyDescent="0.3">
      <c r="C7" s="25" t="s">
        <v>29</v>
      </c>
      <c r="D7" s="8">
        <v>1</v>
      </c>
      <c r="E7" s="26">
        <f>E6/D6</f>
        <v>2.7777777777777777</v>
      </c>
    </row>
    <row r="8" spans="3:5" ht="15" thickBot="1" x14ac:dyDescent="0.35">
      <c r="C8" s="27"/>
      <c r="D8" s="28" t="s">
        <v>31</v>
      </c>
      <c r="E8" s="29"/>
    </row>
    <row r="12" spans="3:5" ht="15" thickBot="1" x14ac:dyDescent="0.35"/>
    <row r="13" spans="3:5" ht="18" x14ac:dyDescent="0.35">
      <c r="C13" s="83"/>
      <c r="D13" s="84" t="s">
        <v>66</v>
      </c>
      <c r="E13" s="85"/>
    </row>
    <row r="14" spans="3:5" x14ac:dyDescent="0.3">
      <c r="C14" s="23" t="s">
        <v>25</v>
      </c>
      <c r="D14" s="7" t="s">
        <v>26</v>
      </c>
      <c r="E14" s="24" t="s">
        <v>27</v>
      </c>
    </row>
    <row r="15" spans="3:5" hidden="1" x14ac:dyDescent="0.3">
      <c r="C15" s="23"/>
      <c r="D15" s="7"/>
      <c r="E15" s="24"/>
    </row>
    <row r="16" spans="3:5" hidden="1" x14ac:dyDescent="0.3">
      <c r="C16" s="23"/>
      <c r="D16" s="7"/>
      <c r="E16" s="24"/>
    </row>
    <row r="17" spans="3:5" x14ac:dyDescent="0.3">
      <c r="C17" s="23" t="s">
        <v>29</v>
      </c>
      <c r="D17" s="7">
        <v>1200</v>
      </c>
      <c r="E17" s="24">
        <v>35000</v>
      </c>
    </row>
    <row r="18" spans="3:5" x14ac:dyDescent="0.3">
      <c r="C18" s="86" t="s">
        <v>29</v>
      </c>
      <c r="D18" s="87">
        <v>1</v>
      </c>
      <c r="E18" s="88">
        <f>E17/D17</f>
        <v>29.166666666666668</v>
      </c>
    </row>
    <row r="19" spans="3:5" ht="15" thickBot="1" x14ac:dyDescent="0.35">
      <c r="C19" s="89"/>
      <c r="D19" s="90" t="s">
        <v>31</v>
      </c>
      <c r="E19" s="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B10A-D133-4AB9-9C11-83390413A7EF}">
  <dimension ref="A1:P17"/>
  <sheetViews>
    <sheetView zoomScale="145" zoomScaleNormal="145" workbookViewId="0">
      <selection activeCell="K6" sqref="K6"/>
    </sheetView>
  </sheetViews>
  <sheetFormatPr defaultRowHeight="14.4" x14ac:dyDescent="0.3"/>
  <cols>
    <col min="1" max="2" width="8.88671875" style="6"/>
    <col min="3" max="3" width="13.109375" style="6" customWidth="1"/>
    <col min="4" max="7" width="8.88671875" style="6"/>
    <col min="8" max="8" width="11.88671875" style="6" customWidth="1"/>
    <col min="9" max="16384" width="8.88671875" style="6"/>
  </cols>
  <sheetData>
    <row r="1" spans="1:16" x14ac:dyDescent="0.3">
      <c r="I1" s="9"/>
      <c r="J1" s="9"/>
      <c r="K1" s="9"/>
      <c r="L1" s="9"/>
      <c r="M1" s="9"/>
      <c r="N1" s="9"/>
      <c r="O1" s="9"/>
      <c r="P1" s="9"/>
    </row>
    <row r="2" spans="1:16" ht="15" thickBot="1" x14ac:dyDescent="0.35">
      <c r="I2" s="9"/>
      <c r="J2" s="9"/>
      <c r="K2" s="9"/>
      <c r="L2" s="9"/>
      <c r="M2" s="9"/>
      <c r="N2" s="9"/>
      <c r="O2" s="9"/>
      <c r="P2" s="9"/>
    </row>
    <row r="3" spans="1:16" ht="18" x14ac:dyDescent="0.35">
      <c r="C3" s="11"/>
      <c r="D3" s="12"/>
      <c r="E3" s="13" t="s">
        <v>49</v>
      </c>
      <c r="F3" s="12"/>
      <c r="G3" s="12"/>
      <c r="H3" s="14"/>
      <c r="I3" s="9"/>
      <c r="J3" s="9"/>
      <c r="K3" s="9"/>
      <c r="L3" s="9"/>
      <c r="M3" s="9"/>
      <c r="N3" s="9"/>
      <c r="O3" s="9"/>
      <c r="P3" s="9"/>
    </row>
    <row r="4" spans="1:16" ht="19.8" customHeight="1" x14ac:dyDescent="0.3">
      <c r="A4" s="9"/>
      <c r="B4" s="9"/>
      <c r="C4" s="15"/>
      <c r="D4" s="16"/>
      <c r="E4" s="16" t="s">
        <v>50</v>
      </c>
      <c r="F4" s="17"/>
      <c r="G4" s="16"/>
      <c r="H4" s="18"/>
      <c r="I4" s="3"/>
      <c r="J4" s="9"/>
      <c r="K4" s="9"/>
      <c r="L4" s="9"/>
      <c r="M4" s="9"/>
      <c r="N4" s="9"/>
      <c r="O4" s="9"/>
      <c r="P4" s="9"/>
    </row>
    <row r="5" spans="1:16" ht="15.6" x14ac:dyDescent="0.3">
      <c r="A5" s="9"/>
      <c r="B5" s="9"/>
      <c r="C5" s="59" t="s">
        <v>41</v>
      </c>
      <c r="D5" s="60" t="s">
        <v>28</v>
      </c>
      <c r="E5" s="60" t="s">
        <v>42</v>
      </c>
      <c r="F5" s="60" t="s">
        <v>29</v>
      </c>
      <c r="G5" s="60" t="s">
        <v>27</v>
      </c>
      <c r="H5" s="61" t="s">
        <v>36</v>
      </c>
      <c r="I5" s="9"/>
      <c r="J5" s="9"/>
      <c r="K5" s="9"/>
      <c r="L5" s="9"/>
      <c r="M5" s="9"/>
      <c r="N5" s="9"/>
      <c r="O5" s="9"/>
      <c r="P5" s="9"/>
    </row>
    <row r="6" spans="1:16" ht="15.6" x14ac:dyDescent="0.3">
      <c r="A6" s="9"/>
      <c r="B6" s="9"/>
      <c r="C6" s="62" t="s">
        <v>43</v>
      </c>
      <c r="D6" s="63">
        <v>12</v>
      </c>
      <c r="E6" s="63">
        <f>D6*60</f>
        <v>720</v>
      </c>
      <c r="F6" s="63">
        <f>E6*60</f>
        <v>43200</v>
      </c>
      <c r="G6" s="63">
        <v>120000</v>
      </c>
      <c r="H6" s="64"/>
      <c r="I6" s="9"/>
      <c r="J6" s="9"/>
      <c r="K6" s="9"/>
      <c r="L6" s="9"/>
      <c r="M6" s="9"/>
      <c r="N6" s="9"/>
      <c r="O6" s="9"/>
      <c r="P6" s="9"/>
    </row>
    <row r="7" spans="1:16" ht="15.6" x14ac:dyDescent="0.3">
      <c r="A7" s="9"/>
      <c r="B7" s="9"/>
      <c r="C7" s="65" t="s">
        <v>44</v>
      </c>
      <c r="D7" s="66"/>
      <c r="E7" s="66"/>
      <c r="F7" s="66">
        <v>1</v>
      </c>
      <c r="G7" s="66">
        <v>2.7776999999999998</v>
      </c>
      <c r="H7" s="67"/>
      <c r="I7" s="3"/>
      <c r="J7" s="3"/>
      <c r="K7" s="9"/>
      <c r="L7" s="9"/>
      <c r="M7" s="9"/>
      <c r="N7" s="9"/>
      <c r="O7" s="9"/>
      <c r="P7" s="9"/>
    </row>
    <row r="8" spans="1:16" ht="15.6" x14ac:dyDescent="0.3">
      <c r="A8" s="9"/>
      <c r="B8" s="9"/>
      <c r="C8" s="65" t="s">
        <v>45</v>
      </c>
      <c r="D8" s="66"/>
      <c r="E8" s="66" t="s">
        <v>1</v>
      </c>
      <c r="F8" s="66">
        <v>60</v>
      </c>
      <c r="G8" s="66">
        <v>166.667</v>
      </c>
      <c r="H8" s="68" t="s">
        <v>10</v>
      </c>
      <c r="I8" s="3"/>
      <c r="J8" s="3"/>
      <c r="K8" s="9"/>
      <c r="L8" s="9"/>
      <c r="M8" s="9"/>
      <c r="N8" s="9"/>
      <c r="O8" s="9"/>
      <c r="P8" s="9"/>
    </row>
    <row r="9" spans="1:16" ht="15.6" x14ac:dyDescent="0.3">
      <c r="A9" s="9"/>
      <c r="B9" s="9"/>
      <c r="C9" s="65" t="s">
        <v>46</v>
      </c>
      <c r="D9" s="66"/>
      <c r="E9" s="66" t="s">
        <v>3</v>
      </c>
      <c r="F9" s="66">
        <f>F8*5</f>
        <v>300</v>
      </c>
      <c r="G9" s="66">
        <v>833.33500000000004</v>
      </c>
      <c r="H9" s="68" t="s">
        <v>10</v>
      </c>
      <c r="I9" s="3"/>
      <c r="J9" s="3"/>
      <c r="K9" s="9"/>
      <c r="L9" s="9"/>
      <c r="M9" s="9"/>
      <c r="N9" s="9"/>
      <c r="O9" s="9"/>
      <c r="P9" s="9"/>
    </row>
    <row r="10" spans="1:16" ht="15.6" x14ac:dyDescent="0.3">
      <c r="A10" s="9"/>
      <c r="B10" s="9"/>
      <c r="C10" s="19" t="s">
        <v>47</v>
      </c>
      <c r="D10" s="10"/>
      <c r="E10" s="10" t="s">
        <v>5</v>
      </c>
      <c r="F10" s="10">
        <v>600</v>
      </c>
      <c r="G10" s="10">
        <v>1666.67</v>
      </c>
      <c r="H10" s="53" t="s">
        <v>12</v>
      </c>
      <c r="I10" s="3"/>
      <c r="J10" s="3"/>
      <c r="K10" s="9"/>
      <c r="L10" s="9"/>
      <c r="M10" s="9"/>
      <c r="N10" s="9"/>
      <c r="O10" s="9"/>
      <c r="P10" s="9"/>
    </row>
    <row r="11" spans="1:16" ht="15.6" x14ac:dyDescent="0.3">
      <c r="A11" s="9"/>
      <c r="B11" s="9"/>
      <c r="C11" s="19" t="s">
        <v>48</v>
      </c>
      <c r="D11" s="10"/>
      <c r="E11" s="10" t="s">
        <v>6</v>
      </c>
      <c r="F11" s="10">
        <v>1200</v>
      </c>
      <c r="G11" s="10">
        <v>3333.34</v>
      </c>
      <c r="H11" s="53" t="s">
        <v>11</v>
      </c>
      <c r="I11" s="5"/>
      <c r="J11" s="3"/>
      <c r="K11" s="9"/>
      <c r="L11" s="9"/>
      <c r="M11" s="9"/>
      <c r="N11" s="9"/>
      <c r="O11" s="9"/>
      <c r="P11" s="9"/>
    </row>
    <row r="12" spans="1:16" ht="16.2" thickBot="1" x14ac:dyDescent="0.35">
      <c r="A12" s="9"/>
      <c r="B12" s="9"/>
      <c r="C12" s="69" t="s">
        <v>51</v>
      </c>
      <c r="D12" s="70"/>
      <c r="E12" s="71"/>
      <c r="F12" s="71"/>
      <c r="G12" s="72">
        <v>2.77</v>
      </c>
      <c r="H12" s="73"/>
      <c r="I12" s="5"/>
      <c r="J12" s="3"/>
      <c r="K12" s="9"/>
      <c r="L12" s="9"/>
      <c r="M12" s="9"/>
      <c r="N12" s="9"/>
      <c r="O12" s="9"/>
      <c r="P12" s="9"/>
    </row>
    <row r="13" spans="1:16" ht="16.2" thickBot="1" x14ac:dyDescent="0.35">
      <c r="A13" s="9"/>
      <c r="B13" s="9"/>
      <c r="C13" s="74"/>
      <c r="D13" s="75"/>
      <c r="E13" s="76" t="s">
        <v>52</v>
      </c>
      <c r="F13" s="76"/>
      <c r="G13" s="76"/>
      <c r="H13" s="77"/>
      <c r="I13" s="5"/>
      <c r="J13" s="3"/>
      <c r="K13" s="9"/>
      <c r="L13" s="9"/>
      <c r="M13" s="9"/>
      <c r="N13" s="9"/>
      <c r="O13" s="9"/>
      <c r="P13" s="9"/>
    </row>
    <row r="14" spans="1:16" x14ac:dyDescent="0.3">
      <c r="A14" s="9"/>
      <c r="B14" s="9"/>
      <c r="C14" s="3"/>
      <c r="D14" s="3"/>
      <c r="E14" s="9"/>
      <c r="F14" s="9"/>
      <c r="G14" s="9"/>
      <c r="H14" s="9"/>
      <c r="I14" s="5"/>
      <c r="J14" s="3"/>
      <c r="K14" s="9"/>
      <c r="L14" s="9"/>
      <c r="M14" s="9"/>
      <c r="N14" s="9"/>
      <c r="O14" s="9"/>
      <c r="P14" s="9"/>
    </row>
    <row r="15" spans="1:1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2EA0-882C-4242-9ECE-7BCA12AD4707}">
  <dimension ref="A2:M25"/>
  <sheetViews>
    <sheetView topLeftCell="A2" zoomScale="175" zoomScaleNormal="175" workbookViewId="0">
      <selection activeCell="M17" sqref="M17"/>
    </sheetView>
  </sheetViews>
  <sheetFormatPr defaultRowHeight="14.4" x14ac:dyDescent="0.3"/>
  <cols>
    <col min="1" max="1" width="8.88671875" style="1"/>
    <col min="2" max="2" width="7.77734375" style="1" customWidth="1"/>
    <col min="3" max="4" width="8.88671875" style="1"/>
    <col min="5" max="5" width="13.33203125" style="1" customWidth="1"/>
    <col min="6" max="6" width="8.88671875" style="1"/>
    <col min="7" max="7" width="8.88671875" style="2"/>
    <col min="8" max="8" width="8.88671875" style="1"/>
    <col min="9" max="9" width="14.33203125" style="1" customWidth="1"/>
    <col min="10" max="10" width="12.88671875" style="1" customWidth="1"/>
    <col min="11" max="11" width="14.6640625" style="1" customWidth="1"/>
    <col min="12" max="16384" width="8.88671875" style="1"/>
  </cols>
  <sheetData>
    <row r="2" spans="1:13" ht="15" thickBot="1" x14ac:dyDescent="0.35"/>
    <row r="3" spans="1:13" ht="21" x14ac:dyDescent="0.3">
      <c r="A3" s="3"/>
      <c r="B3" s="3"/>
      <c r="C3" s="30"/>
      <c r="D3" s="31"/>
      <c r="E3" s="31"/>
      <c r="F3" s="32" t="s">
        <v>39</v>
      </c>
      <c r="G3" s="31"/>
      <c r="H3" s="31"/>
      <c r="I3" s="33"/>
      <c r="J3" s="3"/>
      <c r="K3" s="3"/>
    </row>
    <row r="4" spans="1:13" ht="20.399999999999999" customHeight="1" x14ac:dyDescent="0.3">
      <c r="A4" s="3"/>
      <c r="B4" s="3"/>
      <c r="C4" s="34"/>
      <c r="D4" s="35"/>
      <c r="E4" s="35"/>
      <c r="F4" s="35" t="s">
        <v>40</v>
      </c>
      <c r="G4" s="36"/>
      <c r="H4" s="35"/>
      <c r="I4" s="37"/>
      <c r="J4" s="3"/>
      <c r="K4" s="3"/>
    </row>
    <row r="5" spans="1:13" ht="18" hidden="1" customHeight="1" x14ac:dyDescent="0.3">
      <c r="C5" s="38"/>
      <c r="I5" s="39"/>
    </row>
    <row r="6" spans="1:13" s="40" customFormat="1" ht="15.6" x14ac:dyDescent="0.3">
      <c r="C6" s="43" t="s">
        <v>34</v>
      </c>
      <c r="D6" s="44" t="s">
        <v>26</v>
      </c>
      <c r="E6" s="44" t="s">
        <v>35</v>
      </c>
      <c r="F6" s="44" t="s">
        <v>27</v>
      </c>
      <c r="G6" s="45" t="s">
        <v>36</v>
      </c>
      <c r="H6" s="44" t="s">
        <v>37</v>
      </c>
      <c r="I6" s="46" t="s">
        <v>38</v>
      </c>
    </row>
    <row r="7" spans="1:13" s="3" customFormat="1" x14ac:dyDescent="0.3">
      <c r="C7" s="47" t="s">
        <v>0</v>
      </c>
      <c r="D7" s="48" t="s">
        <v>1</v>
      </c>
      <c r="E7" s="48">
        <v>60</v>
      </c>
      <c r="F7" s="48">
        <v>166.667</v>
      </c>
      <c r="G7" s="49" t="s">
        <v>10</v>
      </c>
      <c r="H7" s="50" t="s">
        <v>4</v>
      </c>
      <c r="I7" s="51">
        <f t="shared" ref="I7:I8" si="0">F7/E7</f>
        <v>2.7777833333333333</v>
      </c>
    </row>
    <row r="8" spans="1:13" s="3" customFormat="1" x14ac:dyDescent="0.3">
      <c r="C8" s="47" t="s">
        <v>2</v>
      </c>
      <c r="D8" s="48" t="s">
        <v>3</v>
      </c>
      <c r="E8" s="48">
        <f>E7*5</f>
        <v>300</v>
      </c>
      <c r="F8" s="48">
        <v>833.33500000000004</v>
      </c>
      <c r="G8" s="49" t="s">
        <v>10</v>
      </c>
      <c r="H8" s="50" t="s">
        <v>4</v>
      </c>
      <c r="I8" s="51">
        <f t="shared" si="0"/>
        <v>2.7777833333333333</v>
      </c>
    </row>
    <row r="9" spans="1:13" s="3" customFormat="1" x14ac:dyDescent="0.3">
      <c r="C9" s="47" t="s">
        <v>8</v>
      </c>
      <c r="D9" s="48" t="s">
        <v>5</v>
      </c>
      <c r="E9" s="48">
        <v>600</v>
      </c>
      <c r="F9" s="48">
        <v>1666.67</v>
      </c>
      <c r="G9" s="49" t="s">
        <v>12</v>
      </c>
      <c r="H9" s="50" t="s">
        <v>4</v>
      </c>
      <c r="I9" s="51">
        <f>F9/E9</f>
        <v>2.7777833333333333</v>
      </c>
    </row>
    <row r="10" spans="1:13" s="3" customFormat="1" x14ac:dyDescent="0.3">
      <c r="C10" s="47" t="s">
        <v>9</v>
      </c>
      <c r="D10" s="48" t="s">
        <v>6</v>
      </c>
      <c r="E10" s="48">
        <v>1200</v>
      </c>
      <c r="F10" s="48">
        <v>3333.34</v>
      </c>
      <c r="G10" s="49" t="s">
        <v>11</v>
      </c>
      <c r="H10" s="50" t="s">
        <v>4</v>
      </c>
      <c r="I10" s="51">
        <f>F10/E10</f>
        <v>2.7777833333333333</v>
      </c>
      <c r="M10" s="3" t="s">
        <v>13</v>
      </c>
    </row>
    <row r="11" spans="1:13" s="3" customFormat="1" hidden="1" x14ac:dyDescent="0.3">
      <c r="C11" s="47" t="s">
        <v>15</v>
      </c>
      <c r="D11" s="48"/>
      <c r="E11" s="48"/>
      <c r="F11" s="48"/>
      <c r="G11" s="49"/>
      <c r="H11" s="50"/>
      <c r="I11" s="51"/>
    </row>
    <row r="12" spans="1:13" s="3" customFormat="1" x14ac:dyDescent="0.3">
      <c r="C12" s="47" t="s">
        <v>16</v>
      </c>
      <c r="D12" s="48" t="s">
        <v>6</v>
      </c>
      <c r="E12" s="48">
        <v>1200</v>
      </c>
      <c r="F12" s="48">
        <v>6666.68</v>
      </c>
      <c r="G12" s="49" t="s">
        <v>11</v>
      </c>
      <c r="H12" s="50" t="s">
        <v>4</v>
      </c>
      <c r="I12" s="51">
        <f t="shared" ref="I12:I23" si="1">F12/E12</f>
        <v>5.5555666666666665</v>
      </c>
      <c r="M12" s="3" t="s">
        <v>33</v>
      </c>
    </row>
    <row r="13" spans="1:13" s="3" customFormat="1" hidden="1" x14ac:dyDescent="0.3">
      <c r="C13" s="47" t="s">
        <v>17</v>
      </c>
      <c r="D13" s="48" t="s">
        <v>55</v>
      </c>
      <c r="E13" s="48">
        <v>1201</v>
      </c>
      <c r="F13" s="48">
        <f>F12*1.5</f>
        <v>10000.02</v>
      </c>
      <c r="G13" s="49">
        <v>0</v>
      </c>
      <c r="H13" s="50" t="s">
        <v>4</v>
      </c>
      <c r="I13" s="51">
        <f t="shared" si="1"/>
        <v>8.3264113238967532</v>
      </c>
    </row>
    <row r="14" spans="1:13" s="3" customFormat="1" x14ac:dyDescent="0.3">
      <c r="C14" s="47" t="s">
        <v>17</v>
      </c>
      <c r="D14" s="48" t="s">
        <v>6</v>
      </c>
      <c r="E14" s="48">
        <v>1200</v>
      </c>
      <c r="F14" s="48">
        <v>10000</v>
      </c>
      <c r="G14" s="49" t="s">
        <v>59</v>
      </c>
      <c r="H14" s="50" t="s">
        <v>4</v>
      </c>
      <c r="I14" s="51">
        <f>F14/E14</f>
        <v>8.3333333333333339</v>
      </c>
    </row>
    <row r="15" spans="1:13" s="3" customFormat="1" ht="15" customHeight="1" x14ac:dyDescent="0.3">
      <c r="C15" s="47" t="s">
        <v>18</v>
      </c>
      <c r="D15" s="48" t="s">
        <v>6</v>
      </c>
      <c r="E15" s="48">
        <v>1200</v>
      </c>
      <c r="F15" s="48">
        <v>15000</v>
      </c>
      <c r="G15" s="49" t="s">
        <v>14</v>
      </c>
      <c r="H15" s="50" t="s">
        <v>4</v>
      </c>
      <c r="I15" s="51">
        <f>F15/E15</f>
        <v>12.5</v>
      </c>
    </row>
    <row r="16" spans="1:13" s="3" customFormat="1" x14ac:dyDescent="0.3">
      <c r="C16" s="47" t="s">
        <v>19</v>
      </c>
      <c r="D16" s="48" t="s">
        <v>6</v>
      </c>
      <c r="E16" s="48">
        <v>1200</v>
      </c>
      <c r="F16" s="48">
        <v>17000</v>
      </c>
      <c r="G16" s="49" t="s">
        <v>60</v>
      </c>
      <c r="H16" s="50" t="s">
        <v>4</v>
      </c>
      <c r="I16" s="51">
        <f>F16/E16</f>
        <v>14.166666666666666</v>
      </c>
    </row>
    <row r="17" spans="3:13" s="3" customFormat="1" x14ac:dyDescent="0.3">
      <c r="C17" s="47" t="s">
        <v>20</v>
      </c>
      <c r="D17" s="48" t="s">
        <v>6</v>
      </c>
      <c r="E17" s="48">
        <v>1200</v>
      </c>
      <c r="F17" s="48">
        <v>20000</v>
      </c>
      <c r="G17" s="49" t="s">
        <v>14</v>
      </c>
      <c r="H17" s="50" t="s">
        <v>4</v>
      </c>
      <c r="I17" s="51">
        <f t="shared" si="1"/>
        <v>16.666666666666668</v>
      </c>
      <c r="K17" s="41"/>
    </row>
    <row r="18" spans="3:13" s="3" customFormat="1" x14ac:dyDescent="0.3">
      <c r="C18" s="47" t="s">
        <v>21</v>
      </c>
      <c r="D18" s="48" t="s">
        <v>6</v>
      </c>
      <c r="E18" s="48">
        <v>1200</v>
      </c>
      <c r="F18" s="48">
        <v>22000</v>
      </c>
      <c r="G18" s="49" t="s">
        <v>61</v>
      </c>
      <c r="H18" s="50" t="s">
        <v>4</v>
      </c>
      <c r="I18" s="51">
        <f t="shared" si="1"/>
        <v>18.333333333333332</v>
      </c>
      <c r="K18" s="41"/>
    </row>
    <row r="19" spans="3:13" s="3" customFormat="1" x14ac:dyDescent="0.3">
      <c r="C19" s="47" t="s">
        <v>22</v>
      </c>
      <c r="D19" s="48" t="s">
        <v>6</v>
      </c>
      <c r="E19" s="48">
        <v>1200</v>
      </c>
      <c r="F19" s="48">
        <v>25000</v>
      </c>
      <c r="G19" s="49" t="s">
        <v>62</v>
      </c>
      <c r="H19" s="50" t="s">
        <v>4</v>
      </c>
      <c r="I19" s="51">
        <f t="shared" si="1"/>
        <v>20.833333333333332</v>
      </c>
      <c r="K19" s="41"/>
    </row>
    <row r="20" spans="3:13" s="3" customFormat="1" x14ac:dyDescent="0.3">
      <c r="C20" s="47" t="s">
        <v>56</v>
      </c>
      <c r="D20" s="48" t="s">
        <v>6</v>
      </c>
      <c r="E20" s="48">
        <v>1200</v>
      </c>
      <c r="F20" s="48">
        <v>27000</v>
      </c>
      <c r="G20" s="49" t="s">
        <v>64</v>
      </c>
      <c r="H20" s="50" t="s">
        <v>4</v>
      </c>
      <c r="I20" s="51">
        <f t="shared" si="1"/>
        <v>22.5</v>
      </c>
      <c r="K20" s="41"/>
    </row>
    <row r="21" spans="3:13" s="3" customFormat="1" x14ac:dyDescent="0.3">
      <c r="C21" s="47" t="s">
        <v>57</v>
      </c>
      <c r="D21" s="48" t="s">
        <v>6</v>
      </c>
      <c r="E21" s="48">
        <v>1200</v>
      </c>
      <c r="F21" s="48">
        <v>30000</v>
      </c>
      <c r="G21" s="49" t="s">
        <v>65</v>
      </c>
      <c r="H21" s="50" t="s">
        <v>4</v>
      </c>
      <c r="I21" s="51">
        <f t="shared" si="1"/>
        <v>25</v>
      </c>
      <c r="K21" s="41"/>
    </row>
    <row r="22" spans="3:13" s="3" customFormat="1" ht="15" thickBot="1" x14ac:dyDescent="0.35">
      <c r="C22" s="47" t="s">
        <v>58</v>
      </c>
      <c r="D22" s="48" t="s">
        <v>6</v>
      </c>
      <c r="E22" s="48">
        <v>1200</v>
      </c>
      <c r="F22" s="48">
        <v>33000</v>
      </c>
      <c r="G22" s="49" t="s">
        <v>23</v>
      </c>
      <c r="H22" s="56" t="s">
        <v>4</v>
      </c>
      <c r="I22" s="54">
        <f t="shared" si="1"/>
        <v>27.5</v>
      </c>
      <c r="K22" s="41"/>
    </row>
    <row r="23" spans="3:13" s="3" customFormat="1" x14ac:dyDescent="0.3">
      <c r="C23" s="47" t="s">
        <v>63</v>
      </c>
      <c r="D23" s="52" t="s">
        <v>6</v>
      </c>
      <c r="E23" s="52">
        <v>1200</v>
      </c>
      <c r="F23" s="52">
        <v>35000</v>
      </c>
      <c r="G23" s="55" t="s">
        <v>54</v>
      </c>
      <c r="H23" s="57" t="s">
        <v>7</v>
      </c>
      <c r="I23" s="58">
        <f t="shared" si="1"/>
        <v>29.166666666666668</v>
      </c>
      <c r="K23" s="41"/>
      <c r="M23" s="3" t="s">
        <v>53</v>
      </c>
    </row>
    <row r="24" spans="3:13" s="3" customFormat="1" ht="15" thickBot="1" x14ac:dyDescent="0.35">
      <c r="C24" s="78"/>
      <c r="D24" s="79"/>
      <c r="E24" s="79"/>
      <c r="F24" s="79"/>
      <c r="G24" s="80"/>
      <c r="H24" s="81"/>
      <c r="I24" s="82" t="s">
        <v>32</v>
      </c>
      <c r="J24" s="42"/>
    </row>
    <row r="25" spans="3:13" s="3" customFormat="1" x14ac:dyDescent="0.3">
      <c r="G25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 Calculation</vt:lpstr>
      <vt:lpstr>Load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Mahbubur Rahman Raad</dc:creator>
  <cp:lastModifiedBy>Mahbubur Rahman Raad</cp:lastModifiedBy>
  <dcterms:created xsi:type="dcterms:W3CDTF">2015-06-05T18:17:20Z</dcterms:created>
  <dcterms:modified xsi:type="dcterms:W3CDTF">2025-03-12T09:43:43Z</dcterms:modified>
</cp:coreProperties>
</file>