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0" yWindow="345" windowWidth="13995" windowHeight="10230" firstSheet="1" activeTab="1"/>
  </bookViews>
  <sheets>
    <sheet name="©" sheetId="2" state="veryHidden" r:id="rId1"/>
    <sheet name="Savings For Retirement" sheetId="1" r:id="rId2"/>
  </sheets>
  <definedNames>
    <definedName name="_xlnm.Print_Area" localSheetId="1">'Savings For Retirement'!$A$1:$H$80</definedName>
    <definedName name="_xlnm.Print_Titles" localSheetId="1">'Savings For Retirement'!$23:$23</definedName>
    <definedName name="randrate">'Savings For Retirement'!$D$15</definedName>
    <definedName name="solver_adj" localSheetId="1" hidden="1">'Savings For Retirement'!$D$9,'Savings For Retirement'!$D$11,'Savings For Retirement'!$D$8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'Savings For Retirement'!$F$11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1000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H5" i="1" l="1"/>
  <c r="C25" i="1"/>
  <c r="F25" i="1" s="1"/>
  <c r="H24" i="1"/>
  <c r="D25" i="1"/>
  <c r="A26" i="1"/>
  <c r="D24" i="1"/>
  <c r="E25" i="1"/>
  <c r="B25" i="1"/>
  <c r="H25" i="1" l="1"/>
  <c r="G25" i="1"/>
  <c r="A27" i="1"/>
  <c r="C26" i="1"/>
  <c r="D26" i="1"/>
  <c r="E26" i="1" s="1"/>
  <c r="B26" i="1"/>
  <c r="A28" i="1" l="1"/>
  <c r="C27" i="1"/>
  <c r="B27" i="1"/>
  <c r="D27" i="1"/>
  <c r="E27" i="1" s="1"/>
  <c r="F26" i="1"/>
  <c r="H26" i="1" l="1"/>
  <c r="G26" i="1"/>
  <c r="C28" i="1"/>
  <c r="B28" i="1"/>
  <c r="A29" i="1"/>
  <c r="D28" i="1"/>
  <c r="E28" i="1" s="1"/>
  <c r="F27" i="1" l="1"/>
  <c r="H27" i="1" s="1"/>
  <c r="B29" i="1"/>
  <c r="D29" i="1"/>
  <c r="E29" i="1" s="1"/>
  <c r="A30" i="1"/>
  <c r="C29" i="1"/>
  <c r="F28" i="1" l="1"/>
  <c r="G28" i="1" s="1"/>
  <c r="D30" i="1"/>
  <c r="E30" i="1" s="1"/>
  <c r="B30" i="1"/>
  <c r="C30" i="1"/>
  <c r="A31" i="1"/>
  <c r="G27" i="1"/>
  <c r="H28" i="1" l="1"/>
  <c r="F29" i="1" s="1"/>
  <c r="C31" i="1"/>
  <c r="A32" i="1"/>
  <c r="D31" i="1"/>
  <c r="E31" i="1" s="1"/>
  <c r="B31" i="1"/>
  <c r="D32" i="1" l="1"/>
  <c r="E32" i="1" s="1"/>
  <c r="B32" i="1"/>
  <c r="A33" i="1"/>
  <c r="C32" i="1"/>
  <c r="G29" i="1"/>
  <c r="H29" i="1"/>
  <c r="F30" i="1" l="1"/>
  <c r="H30" i="1" s="1"/>
  <c r="A34" i="1"/>
  <c r="B33" i="1"/>
  <c r="C33" i="1"/>
  <c r="D33" i="1"/>
  <c r="E33" i="1" s="1"/>
  <c r="F31" i="1" l="1"/>
  <c r="G31" i="1" s="1"/>
  <c r="B34" i="1"/>
  <c r="C34" i="1"/>
  <c r="A35" i="1"/>
  <c r="D34" i="1"/>
  <c r="E34" i="1" s="1"/>
  <c r="G30" i="1"/>
  <c r="H31" i="1" l="1"/>
  <c r="F32" i="1" s="1"/>
  <c r="C35" i="1"/>
  <c r="A36" i="1"/>
  <c r="B35" i="1"/>
  <c r="D35" i="1"/>
  <c r="E35" i="1" s="1"/>
  <c r="H32" i="1" l="1"/>
  <c r="A37" i="1"/>
  <c r="C36" i="1"/>
  <c r="B36" i="1"/>
  <c r="D36" i="1"/>
  <c r="E36" i="1" s="1"/>
  <c r="G32" i="1"/>
  <c r="C37" i="1" l="1"/>
  <c r="B37" i="1"/>
  <c r="A38" i="1"/>
  <c r="D37" i="1"/>
  <c r="E37" i="1" s="1"/>
  <c r="F33" i="1"/>
  <c r="H33" i="1" s="1"/>
  <c r="A39" i="1" l="1"/>
  <c r="D38" i="1"/>
  <c r="E38" i="1" s="1"/>
  <c r="B38" i="1"/>
  <c r="C38" i="1"/>
  <c r="F34" i="1"/>
  <c r="H34" i="1" s="1"/>
  <c r="G33" i="1"/>
  <c r="G34" i="1" l="1"/>
  <c r="D39" i="1"/>
  <c r="E39" i="1" s="1"/>
  <c r="B39" i="1"/>
  <c r="A40" i="1"/>
  <c r="C39" i="1"/>
  <c r="F35" i="1"/>
  <c r="H35" i="1" s="1"/>
  <c r="G35" i="1" l="1"/>
  <c r="F36" i="1"/>
  <c r="G36" i="1" s="1"/>
  <c r="D40" i="1"/>
  <c r="E40" i="1" s="1"/>
  <c r="C40" i="1"/>
  <c r="A41" i="1"/>
  <c r="B40" i="1"/>
  <c r="C41" i="1" l="1"/>
  <c r="B41" i="1"/>
  <c r="A42" i="1"/>
  <c r="D41" i="1"/>
  <c r="E41" i="1" s="1"/>
  <c r="H36" i="1"/>
  <c r="F37" i="1" l="1"/>
  <c r="H37" i="1" s="1"/>
  <c r="A43" i="1"/>
  <c r="D42" i="1"/>
  <c r="E42" i="1" s="1"/>
  <c r="C42" i="1"/>
  <c r="B42" i="1"/>
  <c r="D43" i="1" l="1"/>
  <c r="E43" i="1" s="1"/>
  <c r="A44" i="1"/>
  <c r="C43" i="1"/>
  <c r="B43" i="1"/>
  <c r="F38" i="1"/>
  <c r="H38" i="1" s="1"/>
  <c r="G37" i="1"/>
  <c r="G38" i="1" l="1"/>
  <c r="A45" i="1"/>
  <c r="B44" i="1"/>
  <c r="C44" i="1"/>
  <c r="D44" i="1"/>
  <c r="E44" i="1" s="1"/>
  <c r="F39" i="1"/>
  <c r="G39" i="1" l="1"/>
  <c r="H39" i="1"/>
  <c r="A46" i="1"/>
  <c r="D45" i="1"/>
  <c r="E45" i="1" s="1"/>
  <c r="B45" i="1"/>
  <c r="C45" i="1"/>
  <c r="A47" i="1" l="1"/>
  <c r="C46" i="1"/>
  <c r="B46" i="1"/>
  <c r="D46" i="1"/>
  <c r="E46" i="1" s="1"/>
  <c r="F40" i="1"/>
  <c r="G40" i="1" l="1"/>
  <c r="H40" i="1"/>
  <c r="C47" i="1"/>
  <c r="B47" i="1"/>
  <c r="A48" i="1"/>
  <c r="D47" i="1"/>
  <c r="E47" i="1"/>
  <c r="F41" i="1" l="1"/>
  <c r="H41" i="1" s="1"/>
  <c r="C48" i="1"/>
  <c r="B48" i="1"/>
  <c r="D48" i="1"/>
  <c r="E48" i="1" s="1"/>
  <c r="A49" i="1"/>
  <c r="C49" i="1" l="1"/>
  <c r="D49" i="1"/>
  <c r="E49" i="1" s="1"/>
  <c r="A50" i="1"/>
  <c r="B49" i="1"/>
  <c r="F42" i="1"/>
  <c r="G42" i="1" s="1"/>
  <c r="G41" i="1"/>
  <c r="B50" i="1" l="1"/>
  <c r="A51" i="1"/>
  <c r="C50" i="1"/>
  <c r="D50" i="1"/>
  <c r="E50" i="1" s="1"/>
  <c r="H42" i="1"/>
  <c r="B51" i="1" l="1"/>
  <c r="A52" i="1"/>
  <c r="C51" i="1"/>
  <c r="D51" i="1"/>
  <c r="E51" i="1" s="1"/>
  <c r="F43" i="1"/>
  <c r="D52" i="1" l="1"/>
  <c r="E52" i="1" s="1"/>
  <c r="B52" i="1"/>
  <c r="A53" i="1"/>
  <c r="C52" i="1"/>
  <c r="G43" i="1"/>
  <c r="H43" i="1"/>
  <c r="D53" i="1" l="1"/>
  <c r="E53" i="1" s="1"/>
  <c r="C53" i="1"/>
  <c r="A54" i="1"/>
  <c r="B53" i="1"/>
  <c r="F44" i="1"/>
  <c r="H44" i="1" s="1"/>
  <c r="F45" i="1" l="1"/>
  <c r="H45" i="1" s="1"/>
  <c r="G44" i="1"/>
  <c r="D54" i="1"/>
  <c r="C54" i="1"/>
  <c r="B54" i="1"/>
  <c r="A55" i="1"/>
  <c r="E54" i="1"/>
  <c r="G45" i="1" l="1"/>
  <c r="F46" i="1"/>
  <c r="H46" i="1" s="1"/>
  <c r="C55" i="1"/>
  <c r="A56" i="1"/>
  <c r="D55" i="1"/>
  <c r="E55" i="1" s="1"/>
  <c r="B55" i="1"/>
  <c r="D56" i="1" l="1"/>
  <c r="E56" i="1" s="1"/>
  <c r="B56" i="1"/>
  <c r="A57" i="1"/>
  <c r="C56" i="1"/>
  <c r="F47" i="1"/>
  <c r="G46" i="1"/>
  <c r="G47" i="1" l="1"/>
  <c r="H47" i="1"/>
  <c r="B57" i="1"/>
  <c r="C57" i="1"/>
  <c r="D57" i="1"/>
  <c r="E57" i="1" s="1"/>
  <c r="A58" i="1"/>
  <c r="F48" i="1" l="1"/>
  <c r="C58" i="1"/>
  <c r="D58" i="1"/>
  <c r="E58" i="1" s="1"/>
  <c r="A59" i="1"/>
  <c r="B58" i="1"/>
  <c r="A60" i="1" l="1"/>
  <c r="D59" i="1"/>
  <c r="E59" i="1" s="1"/>
  <c r="B59" i="1"/>
  <c r="C59" i="1"/>
  <c r="G48" i="1"/>
  <c r="H48" i="1"/>
  <c r="F49" i="1" l="1"/>
  <c r="A61" i="1"/>
  <c r="B60" i="1"/>
  <c r="C60" i="1"/>
  <c r="D60" i="1"/>
  <c r="E60" i="1" s="1"/>
  <c r="G49" i="1" l="1"/>
  <c r="C61" i="1"/>
  <c r="B61" i="1"/>
  <c r="A62" i="1"/>
  <c r="D61" i="1"/>
  <c r="E61" i="1" s="1"/>
  <c r="H49" i="1"/>
  <c r="B62" i="1" l="1"/>
  <c r="C62" i="1"/>
  <c r="D62" i="1"/>
  <c r="E62" i="1" s="1"/>
  <c r="A63" i="1"/>
  <c r="F50" i="1"/>
  <c r="G50" i="1" l="1"/>
  <c r="H50" i="1"/>
  <c r="F51" i="1" s="1"/>
  <c r="D63" i="1"/>
  <c r="E63" i="1" s="1"/>
  <c r="C63" i="1"/>
  <c r="A64" i="1"/>
  <c r="B63" i="1"/>
  <c r="G51" i="1" l="1"/>
  <c r="C64" i="1"/>
  <c r="D18" i="1" s="1"/>
  <c r="D64" i="1"/>
  <c r="B64" i="1"/>
  <c r="A65" i="1"/>
  <c r="E64" i="1"/>
  <c r="H8" i="1" s="1"/>
  <c r="H51" i="1"/>
  <c r="A66" i="1" l="1"/>
  <c r="H65" i="1"/>
  <c r="D65" i="1"/>
  <c r="F65" i="1"/>
  <c r="G65" i="1"/>
  <c r="B65" i="1"/>
  <c r="C65" i="1"/>
  <c r="E65" i="1"/>
  <c r="F52" i="1"/>
  <c r="H52" i="1" s="1"/>
  <c r="G52" i="1" l="1"/>
  <c r="F53" i="1"/>
  <c r="G53" i="1" s="1"/>
  <c r="A67" i="1"/>
  <c r="B66" i="1"/>
  <c r="G66" i="1"/>
  <c r="E66" i="1"/>
  <c r="F66" i="1"/>
  <c r="C66" i="1"/>
  <c r="H66" i="1"/>
  <c r="D66" i="1"/>
  <c r="H53" i="1" l="1"/>
  <c r="F54" i="1" s="1"/>
  <c r="A68" i="1"/>
  <c r="E67" i="1"/>
  <c r="B67" i="1"/>
  <c r="H67" i="1"/>
  <c r="F67" i="1"/>
  <c r="D67" i="1"/>
  <c r="G67" i="1"/>
  <c r="C67" i="1"/>
  <c r="H54" i="1" l="1"/>
  <c r="F55" i="1" s="1"/>
  <c r="G54" i="1"/>
  <c r="C68" i="1"/>
  <c r="B68" i="1"/>
  <c r="F68" i="1"/>
  <c r="A69" i="1"/>
  <c r="G68" i="1"/>
  <c r="E68" i="1"/>
  <c r="H68" i="1"/>
  <c r="D68" i="1"/>
  <c r="H55" i="1" l="1"/>
  <c r="G55" i="1"/>
  <c r="C69" i="1"/>
  <c r="B69" i="1"/>
  <c r="F69" i="1"/>
  <c r="A70" i="1"/>
  <c r="H69" i="1"/>
  <c r="E69" i="1"/>
  <c r="G69" i="1"/>
  <c r="D69" i="1"/>
  <c r="F56" i="1" l="1"/>
  <c r="H56" i="1" s="1"/>
  <c r="E70" i="1"/>
  <c r="B70" i="1"/>
  <c r="D70" i="1"/>
  <c r="C70" i="1"/>
  <c r="F70" i="1"/>
  <c r="G70" i="1"/>
  <c r="H70" i="1"/>
  <c r="A71" i="1"/>
  <c r="F57" i="1" l="1"/>
  <c r="G57" i="1" s="1"/>
  <c r="G56" i="1"/>
  <c r="F71" i="1"/>
  <c r="B71" i="1"/>
  <c r="G71" i="1"/>
  <c r="D71" i="1"/>
  <c r="H71" i="1"/>
  <c r="E71" i="1"/>
  <c r="A72" i="1"/>
  <c r="C71" i="1"/>
  <c r="H57" i="1" l="1"/>
  <c r="D72" i="1"/>
  <c r="B72" i="1"/>
  <c r="F72" i="1"/>
  <c r="A73" i="1"/>
  <c r="E72" i="1"/>
  <c r="C72" i="1"/>
  <c r="G72" i="1"/>
  <c r="H72" i="1"/>
  <c r="F58" i="1" l="1"/>
  <c r="H58" i="1" s="1"/>
  <c r="E73" i="1"/>
  <c r="G73" i="1"/>
  <c r="C73" i="1"/>
  <c r="B73" i="1"/>
  <c r="F73" i="1"/>
  <c r="D73" i="1"/>
  <c r="A74" i="1"/>
  <c r="H73" i="1"/>
  <c r="F59" i="1" l="1"/>
  <c r="G59" i="1" s="1"/>
  <c r="G58" i="1"/>
  <c r="E74" i="1"/>
  <c r="D74" i="1"/>
  <c r="F74" i="1"/>
  <c r="C74" i="1"/>
  <c r="H74" i="1"/>
  <c r="G74" i="1"/>
  <c r="A75" i="1"/>
  <c r="B74" i="1"/>
  <c r="H59" i="1" l="1"/>
  <c r="F60" i="1"/>
  <c r="G60" i="1" s="1"/>
  <c r="H75" i="1"/>
  <c r="D75" i="1"/>
  <c r="A76" i="1"/>
  <c r="E75" i="1"/>
  <c r="G75" i="1"/>
  <c r="B75" i="1"/>
  <c r="F75" i="1"/>
  <c r="C75" i="1"/>
  <c r="H60" i="1" l="1"/>
  <c r="F76" i="1"/>
  <c r="B76" i="1"/>
  <c r="D76" i="1"/>
  <c r="C76" i="1"/>
  <c r="E76" i="1"/>
  <c r="A77" i="1"/>
  <c r="H76" i="1"/>
  <c r="G76" i="1"/>
  <c r="F61" i="1" l="1"/>
  <c r="G61" i="1" s="1"/>
  <c r="H61" i="1"/>
  <c r="C77" i="1"/>
  <c r="B77" i="1"/>
  <c r="A78" i="1"/>
  <c r="D77" i="1"/>
  <c r="H77" i="1"/>
  <c r="F77" i="1"/>
  <c r="E77" i="1"/>
  <c r="G77" i="1"/>
  <c r="F62" i="1" l="1"/>
  <c r="G62" i="1" s="1"/>
  <c r="H9" i="1" s="1"/>
  <c r="D78" i="1"/>
  <c r="G78" i="1"/>
  <c r="A79" i="1"/>
  <c r="H78" i="1"/>
  <c r="F78" i="1"/>
  <c r="B78" i="1"/>
  <c r="E78" i="1"/>
  <c r="C78" i="1"/>
  <c r="H62" i="1" l="1"/>
  <c r="F79" i="1"/>
  <c r="H79" i="1"/>
  <c r="E79" i="1"/>
  <c r="D79" i="1"/>
  <c r="C79" i="1"/>
  <c r="G79" i="1"/>
  <c r="A80" i="1"/>
  <c r="B79" i="1"/>
  <c r="F63" i="1" l="1"/>
  <c r="G63" i="1" s="1"/>
  <c r="C80" i="1"/>
  <c r="F80" i="1"/>
  <c r="G80" i="1"/>
  <c r="D80" i="1"/>
  <c r="E80" i="1"/>
  <c r="A81" i="1"/>
  <c r="H80" i="1"/>
  <c r="B80" i="1"/>
  <c r="H63" i="1" l="1"/>
  <c r="H81" i="1"/>
  <c r="C81" i="1"/>
  <c r="B81" i="1"/>
  <c r="D81" i="1"/>
  <c r="F81" i="1"/>
  <c r="A82" i="1"/>
  <c r="E81" i="1"/>
  <c r="G81" i="1"/>
  <c r="F64" i="1" l="1"/>
  <c r="G64" i="1" s="1"/>
  <c r="H64" i="1"/>
  <c r="H7" i="1" s="1"/>
  <c r="H82" i="1"/>
  <c r="B82" i="1"/>
  <c r="D82" i="1"/>
  <c r="G82" i="1"/>
  <c r="A83" i="1"/>
  <c r="C82" i="1"/>
  <c r="F82" i="1"/>
  <c r="E82" i="1"/>
  <c r="A84" i="1" l="1"/>
  <c r="H83" i="1"/>
  <c r="F83" i="1"/>
  <c r="C83" i="1"/>
  <c r="B83" i="1"/>
  <c r="G83" i="1"/>
  <c r="D83" i="1"/>
  <c r="E83" i="1"/>
  <c r="B84" i="1" l="1"/>
  <c r="F84" i="1"/>
  <c r="G84" i="1"/>
  <c r="C84" i="1"/>
  <c r="E84" i="1"/>
  <c r="D84" i="1"/>
  <c r="H84" i="1"/>
</calcChain>
</file>

<file path=xl/sharedStrings.xml><?xml version="1.0" encoding="utf-8"?>
<sst xmlns="http://schemas.openxmlformats.org/spreadsheetml/2006/main" count="30" uniqueCount="29">
  <si>
    <t>Cumulative Interest</t>
  </si>
  <si>
    <t>Estimated Future Value</t>
  </si>
  <si>
    <t>Age at Retirement</t>
  </si>
  <si>
    <t>Years until retirement</t>
  </si>
  <si>
    <t>Year</t>
  </si>
  <si>
    <t>Age</t>
  </si>
  <si>
    <r>
      <t xml:space="preserve">Invested 
</t>
    </r>
    <r>
      <rPr>
        <sz val="10"/>
        <rFont val="Tahoma"/>
        <family val="2"/>
      </rPr>
      <t>(Payments)</t>
    </r>
  </si>
  <si>
    <t>© 2008 Vertex42 LLC</t>
  </si>
  <si>
    <t>Min</t>
  </si>
  <si>
    <t>Max</t>
  </si>
  <si>
    <t>Average</t>
  </si>
  <si>
    <t>Retirement Savings Calculator</t>
  </si>
  <si>
    <t>[42]</t>
  </si>
  <si>
    <t>http://www.vertex42.com/ExcelTemplates/retirement-planning-spreadsheet.html</t>
  </si>
  <si>
    <t># of Annual Payments</t>
  </si>
  <si>
    <t>Expected Annual Return</t>
  </si>
  <si>
    <t>© 2014 IDEAS HUB</t>
  </si>
  <si>
    <t>Invest Now</t>
  </si>
  <si>
    <t>Additional Yearly Investment</t>
  </si>
  <si>
    <t>Balance at Year end</t>
  </si>
  <si>
    <t>Yearly Interest Earned</t>
  </si>
  <si>
    <t>Cumulative Investment</t>
  </si>
  <si>
    <t>Your Current Age</t>
  </si>
  <si>
    <t>Estimated Future Value of Investments</t>
  </si>
  <si>
    <t>Your Total Invested Amount</t>
  </si>
  <si>
    <t>Total Interest Earned</t>
  </si>
  <si>
    <t>Rate of Expected Return</t>
  </si>
  <si>
    <t>Systematic Savings Plan for Retirement</t>
  </si>
  <si>
    <t>Random Rate of Interest : 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</si>
</sst>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₹&quot;\ #,##0"/>
  </numFmts>
  <fonts count="16" x14ac:knownFonts="1">
    <font>
      <sz val="10"/>
      <name val="Tahoma"/>
      <family val="2"/>
    </font>
    <font>
      <sz val="10"/>
      <name val="Arial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b/>
      <sz val="10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11"/>
      <name val="Tahoma"/>
      <family val="2"/>
    </font>
    <font>
      <b/>
      <sz val="14"/>
      <name val="Tahoma"/>
      <family val="2"/>
    </font>
    <font>
      <sz val="10"/>
      <name val="Trebuchet MS"/>
      <family val="2"/>
    </font>
    <font>
      <sz val="10"/>
      <color indexed="9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b/>
      <sz val="11"/>
      <color indexed="9"/>
      <name val="Tahoma"/>
      <family val="2"/>
    </font>
    <font>
      <b/>
      <sz val="18"/>
      <color indexed="8"/>
      <name val="Arial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55"/>
      </bottom>
      <diagonal/>
    </border>
    <border>
      <left/>
      <right style="thin">
        <color indexed="64"/>
      </right>
      <top/>
      <bottom style="medium">
        <color indexed="55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 applyFont="1"/>
    <xf numFmtId="4" fontId="5" fillId="0" borderId="0" xfId="0" applyNumberFormat="1" applyFont="1" applyAlignment="1">
      <alignment horizontal="right"/>
    </xf>
    <xf numFmtId="0" fontId="11" fillId="0" borderId="0" xfId="0" applyFont="1"/>
    <xf numFmtId="4" fontId="5" fillId="3" borderId="0" xfId="0" applyNumberFormat="1" applyFont="1" applyFill="1" applyBorder="1" applyAlignment="1">
      <alignment horizontal="right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/>
    <xf numFmtId="0" fontId="0" fillId="0" borderId="0" xfId="0" applyFont="1" applyAlignment="1">
      <alignment vertical="center"/>
    </xf>
    <xf numFmtId="0" fontId="13" fillId="5" borderId="0" xfId="0" applyFont="1" applyFill="1" applyBorder="1" applyAlignment="1">
      <alignment horizontal="centerContinuous" vertical="center"/>
    </xf>
    <xf numFmtId="0" fontId="7" fillId="5" borderId="0" xfId="0" applyFont="1" applyFill="1" applyBorder="1" applyAlignment="1">
      <alignment horizontal="centerContinuous" vertical="center"/>
    </xf>
    <xf numFmtId="0" fontId="0" fillId="6" borderId="0" xfId="0" applyFont="1" applyFill="1" applyBorder="1" applyAlignment="1">
      <alignment horizontal="right" indent="1"/>
    </xf>
    <xf numFmtId="0" fontId="7" fillId="0" borderId="5" xfId="0" applyFont="1" applyFill="1" applyBorder="1" applyAlignment="1" applyProtection="1">
      <alignment horizontal="center"/>
      <protection locked="0"/>
    </xf>
    <xf numFmtId="0" fontId="0" fillId="0" borderId="9" xfId="0" applyFont="1" applyBorder="1"/>
    <xf numFmtId="0" fontId="0" fillId="0" borderId="0" xfId="0" applyFont="1" applyBorder="1"/>
    <xf numFmtId="0" fontId="0" fillId="0" borderId="10" xfId="0" applyFont="1" applyBorder="1"/>
    <xf numFmtId="10" fontId="7" fillId="0" borderId="1" xfId="4" applyNumberFormat="1" applyFont="1" applyFill="1" applyBorder="1" applyAlignment="1" applyProtection="1">
      <alignment horizontal="center" vertical="center"/>
      <protection locked="0"/>
    </xf>
    <xf numFmtId="166" fontId="7" fillId="0" borderId="1" xfId="1" applyNumberFormat="1" applyFont="1" applyFill="1" applyBorder="1" applyAlignment="1" applyProtection="1">
      <alignment horizontal="center" vertical="center"/>
      <protection locked="0"/>
    </xf>
    <xf numFmtId="166" fontId="7" fillId="0" borderId="5" xfId="1" applyNumberFormat="1" applyFont="1" applyFill="1" applyBorder="1" applyAlignment="1" applyProtection="1">
      <alignment horizontal="center" vertical="center"/>
      <protection locked="0"/>
    </xf>
    <xf numFmtId="10" fontId="7" fillId="0" borderId="5" xfId="4" applyNumberFormat="1" applyFont="1" applyFill="1" applyBorder="1" applyAlignment="1" applyProtection="1">
      <alignment horizontal="center" vertical="center"/>
      <protection locked="0"/>
    </xf>
    <xf numFmtId="10" fontId="5" fillId="0" borderId="0" xfId="4" applyNumberFormat="1" applyFont="1" applyAlignment="1">
      <alignment horizontal="center"/>
    </xf>
    <xf numFmtId="10" fontId="0" fillId="0" borderId="0" xfId="0" applyNumberFormat="1" applyFont="1"/>
    <xf numFmtId="1" fontId="0" fillId="0" borderId="0" xfId="0" applyNumberFormat="1" applyFont="1"/>
    <xf numFmtId="3" fontId="5" fillId="0" borderId="0" xfId="0" applyNumberFormat="1" applyFont="1" applyAlignment="1">
      <alignment horizontal="right"/>
    </xf>
    <xf numFmtId="3" fontId="0" fillId="0" borderId="0" xfId="0" applyNumberFormat="1" applyFont="1"/>
    <xf numFmtId="0" fontId="14" fillId="0" borderId="6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2" fillId="0" borderId="9" xfId="2" applyFill="1" applyBorder="1" applyAlignment="1" applyProtection="1">
      <alignment horizontal="left"/>
    </xf>
    <xf numFmtId="0" fontId="2" fillId="0" borderId="9" xfId="2" applyBorder="1" applyAlignment="1" applyProtection="1">
      <alignment horizontal="left"/>
    </xf>
    <xf numFmtId="0" fontId="7" fillId="5" borderId="10" xfId="0" applyFont="1" applyFill="1" applyBorder="1" applyAlignment="1">
      <alignment horizontal="centerContinuous" vertical="center"/>
    </xf>
    <xf numFmtId="0" fontId="0" fillId="6" borderId="9" xfId="0" applyFont="1" applyFill="1" applyBorder="1"/>
    <xf numFmtId="0" fontId="0" fillId="6" borderId="0" xfId="0" applyFont="1" applyFill="1" applyBorder="1"/>
    <xf numFmtId="0" fontId="7" fillId="6" borderId="0" xfId="0" applyFont="1" applyFill="1" applyBorder="1" applyAlignment="1">
      <alignment horizontal="right" vertical="center"/>
    </xf>
    <xf numFmtId="0" fontId="0" fillId="6" borderId="0" xfId="0" applyFill="1" applyBorder="1"/>
    <xf numFmtId="0" fontId="7" fillId="6" borderId="10" xfId="0" applyFont="1" applyFill="1" applyBorder="1"/>
    <xf numFmtId="0" fontId="2" fillId="6" borderId="9" xfId="2" applyFill="1" applyBorder="1" applyAlignment="1" applyProtection="1"/>
    <xf numFmtId="0" fontId="0" fillId="4" borderId="0" xfId="0" applyFont="1" applyFill="1" applyBorder="1"/>
    <xf numFmtId="0" fontId="5" fillId="6" borderId="0" xfId="0" applyFont="1" applyFill="1" applyBorder="1" applyAlignment="1">
      <alignment horizontal="center"/>
    </xf>
    <xf numFmtId="4" fontId="5" fillId="6" borderId="0" xfId="0" applyNumberFormat="1" applyFont="1" applyFill="1" applyBorder="1" applyAlignment="1">
      <alignment horizontal="right"/>
    </xf>
    <xf numFmtId="4" fontId="5" fillId="4" borderId="0" xfId="0" applyNumberFormat="1" applyFont="1" applyFill="1" applyBorder="1" applyAlignment="1">
      <alignment horizontal="right"/>
    </xf>
    <xf numFmtId="10" fontId="5" fillId="4" borderId="0" xfId="4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 applyProtection="1">
      <alignment horizontal="center"/>
    </xf>
    <xf numFmtId="164" fontId="0" fillId="0" borderId="0" xfId="0" applyNumberFormat="1" applyFont="1" applyBorder="1"/>
    <xf numFmtId="0" fontId="5" fillId="3" borderId="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3" fontId="5" fillId="3" borderId="10" xfId="0" applyNumberFormat="1" applyFont="1" applyFill="1" applyBorder="1" applyProtection="1"/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5" fillId="0" borderId="0" xfId="4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5" fillId="0" borderId="12" xfId="4" applyNumberFormat="1" applyFont="1" applyBorder="1" applyAlignment="1">
      <alignment horizontal="center"/>
    </xf>
    <xf numFmtId="3" fontId="5" fillId="0" borderId="12" xfId="0" applyNumberFormat="1" applyFont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12" fillId="6" borderId="4" xfId="4" applyNumberFormat="1" applyFont="1" applyFill="1" applyBorder="1" applyAlignment="1" applyProtection="1">
      <alignment horizontal="center"/>
    </xf>
    <xf numFmtId="166" fontId="12" fillId="6" borderId="4" xfId="1" applyNumberFormat="1" applyFont="1" applyFill="1" applyBorder="1" applyAlignment="1" applyProtection="1">
      <alignment horizontal="right" vertical="center"/>
    </xf>
    <xf numFmtId="0" fontId="3" fillId="0" borderId="0" xfId="3" applyFont="1" applyFill="1" applyBorder="1" applyAlignment="1">
      <alignment horizontal="right"/>
    </xf>
    <xf numFmtId="0" fontId="6" fillId="0" borderId="10" xfId="3" applyFont="1" applyFill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3" fillId="5" borderId="9" xfId="0" applyFont="1" applyFill="1" applyBorder="1" applyAlignment="1" applyProtection="1">
      <alignment horizontal="center" vertical="center"/>
    </xf>
    <xf numFmtId="0" fontId="13" fillId="5" borderId="0" xfId="0" applyFont="1" applyFill="1" applyBorder="1" applyAlignment="1" applyProtection="1">
      <alignment horizontal="center" vertical="center"/>
    </xf>
    <xf numFmtId="0" fontId="0" fillId="6" borderId="9" xfId="0" applyFont="1" applyFill="1" applyBorder="1" applyAlignment="1">
      <alignment horizontal="center" wrapText="1"/>
    </xf>
    <xf numFmtId="0" fontId="0" fillId="6" borderId="0" xfId="0" applyFont="1" applyFill="1" applyBorder="1" applyAlignment="1">
      <alignment horizontal="center" wrapText="1"/>
    </xf>
  </cellXfs>
  <cellStyles count="5">
    <cellStyle name="Currency" xfId="1" builtinId="4"/>
    <cellStyle name="Hyperlink" xfId="2" builtinId="8"/>
    <cellStyle name="Normal" xfId="0" builtinId="0"/>
    <cellStyle name="Normal_simple-loan-calculator" xfId="3"/>
    <cellStyle name="Percent" xfId="4" builtinId="5"/>
  </cellStyles>
  <dxfs count="3">
    <dxf>
      <fill>
        <patternFill>
          <bgColor indexed="22"/>
        </patternFill>
      </fill>
    </dxf>
    <dxf>
      <font>
        <condense val="0"/>
        <extend val="0"/>
        <color indexed="22"/>
      </font>
      <fill>
        <patternFill patternType="none">
          <bgColor indexed="65"/>
        </patternFill>
      </fill>
    </dxf>
    <dxf>
      <font>
        <condense val="0"/>
        <extend val="0"/>
        <color indexed="55"/>
      </font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35242263482427"/>
          <c:y val="7.9208112256614172E-2"/>
          <c:w val="0.7380291841290495"/>
          <c:h val="0.74752655942179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'Savings For Retirement'!$H$23</c:f>
              <c:strCache>
                <c:ptCount val="1"/>
                <c:pt idx="0">
                  <c:v>Balance at Year end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'Savings For Retirement'!$B$25:$B$84</c:f>
              <c:numCache>
                <c:formatCode>General</c:formatCode>
                <c:ptCount val="6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xVal>
          <c:yVal>
            <c:numRef>
              <c:f>'Savings For Retirement'!$H$25:$H$84</c:f>
              <c:numCache>
                <c:formatCode>#,##0</c:formatCode>
                <c:ptCount val="60"/>
                <c:pt idx="0">
                  <c:v>109000</c:v>
                </c:pt>
                <c:pt idx="1">
                  <c:v>118630</c:v>
                </c:pt>
                <c:pt idx="2">
                  <c:v>128934.1</c:v>
                </c:pt>
                <c:pt idx="3">
                  <c:v>139959.48699999999</c:v>
                </c:pt>
                <c:pt idx="4">
                  <c:v>151756.65109</c:v>
                </c:pt>
                <c:pt idx="5">
                  <c:v>164379.61666629999</c:v>
                </c:pt>
                <c:pt idx="6">
                  <c:v>177886.18983294099</c:v>
                </c:pt>
                <c:pt idx="7">
                  <c:v>192338.22312124685</c:v>
                </c:pt>
                <c:pt idx="8">
                  <c:v>207801.89873973414</c:v>
                </c:pt>
                <c:pt idx="9">
                  <c:v>224348.03165151554</c:v>
                </c:pt>
                <c:pt idx="10">
                  <c:v>242052.39386712163</c:v>
                </c:pt>
                <c:pt idx="11">
                  <c:v>260996.06143782014</c:v>
                </c:pt>
                <c:pt idx="12">
                  <c:v>281265.78573846753</c:v>
                </c:pt>
                <c:pt idx="13">
                  <c:v>302954.39074016025</c:v>
                </c:pt>
                <c:pt idx="14">
                  <c:v>326161.19809197146</c:v>
                </c:pt>
                <c:pt idx="15">
                  <c:v>348992.48195840948</c:v>
                </c:pt>
                <c:pt idx="16">
                  <c:v>373421.95569549815</c:v>
                </c:pt>
                <c:pt idx="17">
                  <c:v>399561.49259418302</c:v>
                </c:pt>
                <c:pt idx="18">
                  <c:v>427530.7970757758</c:v>
                </c:pt>
                <c:pt idx="19">
                  <c:v>457457.95287108014</c:v>
                </c:pt>
                <c:pt idx="20">
                  <c:v>489480.00957205577</c:v>
                </c:pt>
                <c:pt idx="21">
                  <c:v>523743.61024209968</c:v>
                </c:pt>
                <c:pt idx="22">
                  <c:v>560405.66295904666</c:v>
                </c:pt>
                <c:pt idx="23">
                  <c:v>599634.05936617998</c:v>
                </c:pt>
                <c:pt idx="24">
                  <c:v>641608.44352181256</c:v>
                </c:pt>
                <c:pt idx="25">
                  <c:v>686521.03456833947</c:v>
                </c:pt>
                <c:pt idx="26">
                  <c:v>734577.50698812329</c:v>
                </c:pt>
                <c:pt idx="27">
                  <c:v>785997.93247729191</c:v>
                </c:pt>
                <c:pt idx="28">
                  <c:v>841017.78775070235</c:v>
                </c:pt>
                <c:pt idx="29">
                  <c:v>899889.03289325151</c:v>
                </c:pt>
                <c:pt idx="30">
                  <c:v>962881.26519577915</c:v>
                </c:pt>
                <c:pt idx="31">
                  <c:v>1030282.9537594838</c:v>
                </c:pt>
                <c:pt idx="32">
                  <c:v>1102402.7605226475</c:v>
                </c:pt>
                <c:pt idx="33">
                  <c:v>1179570.9537592328</c:v>
                </c:pt>
                <c:pt idx="34">
                  <c:v>1262140.920522379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'Savings For Retirement'!$E$23</c:f>
              <c:strCache>
                <c:ptCount val="1"/>
                <c:pt idx="0">
                  <c:v>Cumulative Investment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'Savings For Retirement'!$B$25:$B$84</c:f>
              <c:numCache>
                <c:formatCode>General</c:formatCode>
                <c:ptCount val="6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xVal>
          <c:yVal>
            <c:numRef>
              <c:f>'Savings For Retirement'!$E$25:$E$84</c:f>
              <c:numCache>
                <c:formatCode>#,##0</c:formatCode>
                <c:ptCount val="60"/>
                <c:pt idx="0">
                  <c:v>102000</c:v>
                </c:pt>
                <c:pt idx="1">
                  <c:v>104000</c:v>
                </c:pt>
                <c:pt idx="2">
                  <c:v>106000</c:v>
                </c:pt>
                <c:pt idx="3">
                  <c:v>108000</c:v>
                </c:pt>
                <c:pt idx="4">
                  <c:v>110000</c:v>
                </c:pt>
                <c:pt idx="5">
                  <c:v>112000</c:v>
                </c:pt>
                <c:pt idx="6">
                  <c:v>114000</c:v>
                </c:pt>
                <c:pt idx="7">
                  <c:v>116000</c:v>
                </c:pt>
                <c:pt idx="8">
                  <c:v>118000</c:v>
                </c:pt>
                <c:pt idx="9">
                  <c:v>120000</c:v>
                </c:pt>
                <c:pt idx="10">
                  <c:v>122000</c:v>
                </c:pt>
                <c:pt idx="11">
                  <c:v>124000</c:v>
                </c:pt>
                <c:pt idx="12">
                  <c:v>126000</c:v>
                </c:pt>
                <c:pt idx="13">
                  <c:v>128000</c:v>
                </c:pt>
                <c:pt idx="14">
                  <c:v>130000</c:v>
                </c:pt>
                <c:pt idx="15">
                  <c:v>130000</c:v>
                </c:pt>
                <c:pt idx="16">
                  <c:v>130000</c:v>
                </c:pt>
                <c:pt idx="17">
                  <c:v>130000</c:v>
                </c:pt>
                <c:pt idx="18">
                  <c:v>130000</c:v>
                </c:pt>
                <c:pt idx="19">
                  <c:v>130000</c:v>
                </c:pt>
                <c:pt idx="20">
                  <c:v>130000</c:v>
                </c:pt>
                <c:pt idx="21">
                  <c:v>130000</c:v>
                </c:pt>
                <c:pt idx="22">
                  <c:v>130000</c:v>
                </c:pt>
                <c:pt idx="23">
                  <c:v>130000</c:v>
                </c:pt>
                <c:pt idx="24">
                  <c:v>130000</c:v>
                </c:pt>
                <c:pt idx="25">
                  <c:v>130000</c:v>
                </c:pt>
                <c:pt idx="26">
                  <c:v>130000</c:v>
                </c:pt>
                <c:pt idx="27">
                  <c:v>130000</c:v>
                </c:pt>
                <c:pt idx="28">
                  <c:v>130000</c:v>
                </c:pt>
                <c:pt idx="29">
                  <c:v>130000</c:v>
                </c:pt>
                <c:pt idx="30">
                  <c:v>130000</c:v>
                </c:pt>
                <c:pt idx="31">
                  <c:v>130000</c:v>
                </c:pt>
                <c:pt idx="32">
                  <c:v>130000</c:v>
                </c:pt>
                <c:pt idx="33">
                  <c:v>130000</c:v>
                </c:pt>
                <c:pt idx="34">
                  <c:v>130000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1664"/>
        <c:axId val="40523392"/>
      </c:scatterChart>
      <c:valAx>
        <c:axId val="40521664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Age</a:t>
                </a:r>
              </a:p>
            </c:rich>
          </c:tx>
          <c:layout>
            <c:manualLayout>
              <c:xMode val="edge"/>
              <c:yMode val="edge"/>
              <c:x val="0.46244117715374072"/>
              <c:y val="0.90594267300745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3392"/>
        <c:crosses val="autoZero"/>
        <c:crossBetween val="midCat"/>
      </c:valAx>
      <c:valAx>
        <c:axId val="40523392"/>
        <c:scaling>
          <c:orientation val="minMax"/>
        </c:scaling>
        <c:delete val="0"/>
        <c:axPos val="l"/>
        <c:numFmt formatCode="&quot;₹&quot;\ 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21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943691545599052"/>
          <c:y val="2.4752475247524754E-2"/>
          <c:w val="0.50422594358803741"/>
          <c:h val="0.21782230191523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CheckBox" fmlaLink="$D$1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9</xdr:row>
      <xdr:rowOff>57150</xdr:rowOff>
    </xdr:from>
    <xdr:to>
      <xdr:col>7</xdr:col>
      <xdr:colOff>866775</xdr:colOff>
      <xdr:row>20</xdr:row>
      <xdr:rowOff>104775</xdr:rowOff>
    </xdr:to>
    <xdr:graphicFrame macro="">
      <xdr:nvGraphicFramePr>
        <xdr:cNvPr id="178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76200</xdr:rowOff>
        </xdr:from>
        <xdr:to>
          <xdr:col>2</xdr:col>
          <xdr:colOff>266700</xdr:colOff>
          <xdr:row>16</xdr:row>
          <xdr:rowOff>114300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Random Rates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"/>
  <sheetViews>
    <sheetView workbookViewId="0"/>
  </sheetViews>
  <sheetFormatPr defaultRowHeight="12.75" x14ac:dyDescent="0.2"/>
  <sheetData>
    <row r="1" spans="1:1" ht="15" x14ac:dyDescent="0.2">
      <c r="A1" s="5" t="s">
        <v>11</v>
      </c>
    </row>
    <row r="2" spans="1:1" x14ac:dyDescent="0.2">
      <c r="A2" t="s">
        <v>7</v>
      </c>
    </row>
    <row r="3" spans="1:1" x14ac:dyDescent="0.2">
      <c r="A3" t="s">
        <v>13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N534"/>
  <sheetViews>
    <sheetView showGridLines="0" tabSelected="1" workbookViewId="0">
      <selection activeCell="J9" sqref="J9"/>
    </sheetView>
  </sheetViews>
  <sheetFormatPr defaultRowHeight="12.75" x14ac:dyDescent="0.2"/>
  <cols>
    <col min="1" max="1" width="10.140625" style="1" customWidth="1"/>
    <col min="2" max="2" width="8" style="1" customWidth="1"/>
    <col min="3" max="3" width="10.140625" style="1" customWidth="1"/>
    <col min="4" max="4" width="15.5703125" style="1" customWidth="1"/>
    <col min="5" max="5" width="11.7109375" style="1" customWidth="1"/>
    <col min="6" max="6" width="11.42578125" style="1" customWidth="1"/>
    <col min="7" max="7" width="12.7109375" style="1" customWidth="1"/>
    <col min="8" max="8" width="15.28515625" style="1" customWidth="1"/>
    <col min="9" max="9" width="7.28515625" style="1" customWidth="1"/>
    <col min="10" max="10" width="13.140625" style="1" customWidth="1"/>
    <col min="11" max="11" width="9.28515625" style="1" customWidth="1"/>
    <col min="12" max="12" width="11.140625" style="1" customWidth="1"/>
    <col min="13" max="16384" width="9.140625" style="1"/>
  </cols>
  <sheetData>
    <row r="1" spans="1:10" ht="23.25" x14ac:dyDescent="0.2">
      <c r="A1" s="27" t="s">
        <v>11</v>
      </c>
      <c r="B1" s="28"/>
      <c r="C1" s="28"/>
      <c r="D1" s="28"/>
      <c r="E1" s="28"/>
      <c r="F1" s="28"/>
      <c r="G1" s="28"/>
      <c r="H1" s="29"/>
    </row>
    <row r="2" spans="1:10" hidden="1" x14ac:dyDescent="0.2">
      <c r="A2" s="30"/>
      <c r="B2" s="9"/>
      <c r="C2" s="9"/>
      <c r="D2" s="9"/>
      <c r="E2" s="9"/>
      <c r="F2" s="9"/>
      <c r="G2" s="65" t="s">
        <v>16</v>
      </c>
      <c r="H2" s="66"/>
    </row>
    <row r="3" spans="1:10" hidden="1" x14ac:dyDescent="0.2">
      <c r="A3" s="31"/>
      <c r="B3" s="16"/>
      <c r="C3" s="16"/>
      <c r="D3" s="16"/>
      <c r="E3" s="16"/>
      <c r="F3" s="16"/>
      <c r="G3" s="16"/>
      <c r="H3" s="17"/>
    </row>
    <row r="4" spans="1:10" s="10" customFormat="1" ht="18.75" customHeight="1" x14ac:dyDescent="0.2">
      <c r="A4" s="76" t="s">
        <v>27</v>
      </c>
      <c r="B4" s="77"/>
      <c r="C4" s="77"/>
      <c r="D4" s="77"/>
      <c r="E4" s="77"/>
      <c r="F4" s="11" t="s">
        <v>1</v>
      </c>
      <c r="G4" s="12"/>
      <c r="H4" s="32"/>
    </row>
    <row r="5" spans="1:10" ht="14.25" x14ac:dyDescent="0.2">
      <c r="A5" s="33"/>
      <c r="B5" s="34"/>
      <c r="C5" s="35" t="s">
        <v>22</v>
      </c>
      <c r="D5" s="8">
        <v>25</v>
      </c>
      <c r="E5" s="36"/>
      <c r="F5" s="34"/>
      <c r="G5" s="35" t="s">
        <v>3</v>
      </c>
      <c r="H5" s="63">
        <f>D6-D5</f>
        <v>35</v>
      </c>
    </row>
    <row r="6" spans="1:10" ht="14.25" x14ac:dyDescent="0.2">
      <c r="A6" s="33"/>
      <c r="B6" s="34"/>
      <c r="C6" s="35" t="s">
        <v>2</v>
      </c>
      <c r="D6" s="7">
        <v>60</v>
      </c>
      <c r="E6" s="34"/>
      <c r="F6" s="34"/>
      <c r="G6" s="35"/>
      <c r="H6" s="37"/>
    </row>
    <row r="7" spans="1:10" ht="14.25" x14ac:dyDescent="0.2">
      <c r="A7" s="38"/>
      <c r="B7" s="34"/>
      <c r="C7" s="35"/>
      <c r="D7" s="39"/>
      <c r="E7" s="34"/>
      <c r="F7" s="34"/>
      <c r="G7" s="35" t="s">
        <v>23</v>
      </c>
      <c r="H7" s="64">
        <f ca="1">OFFSET(H23,H5+1,0,1,1)</f>
        <v>1262140.920522379</v>
      </c>
    </row>
    <row r="8" spans="1:10" ht="14.25" x14ac:dyDescent="0.2">
      <c r="A8" s="33"/>
      <c r="B8" s="34"/>
      <c r="C8" s="35" t="s">
        <v>17</v>
      </c>
      <c r="D8" s="19">
        <v>100000</v>
      </c>
      <c r="E8" s="34"/>
      <c r="F8" s="40"/>
      <c r="G8" s="35" t="s">
        <v>24</v>
      </c>
      <c r="H8" s="64">
        <f ca="1">OFFSET(E23,H5+1,0,1,1)</f>
        <v>130000</v>
      </c>
    </row>
    <row r="9" spans="1:10" ht="14.25" x14ac:dyDescent="0.2">
      <c r="A9" s="33"/>
      <c r="B9" s="34"/>
      <c r="C9" s="35" t="s">
        <v>15</v>
      </c>
      <c r="D9" s="18">
        <v>7.0000000000000007E-2</v>
      </c>
      <c r="E9" s="34"/>
      <c r="F9" s="34"/>
      <c r="G9" s="35" t="s">
        <v>25</v>
      </c>
      <c r="H9" s="64">
        <f ca="1">OFFSET(G23,H5+1,0,1,1)</f>
        <v>1132140.920522379</v>
      </c>
    </row>
    <row r="10" spans="1:10" ht="14.25" x14ac:dyDescent="0.2">
      <c r="A10" s="33"/>
      <c r="B10" s="34"/>
      <c r="C10" s="35"/>
      <c r="D10" s="39"/>
      <c r="E10" s="67" t="s">
        <v>12</v>
      </c>
      <c r="F10" s="68"/>
      <c r="G10" s="68"/>
      <c r="H10" s="69"/>
      <c r="J10"/>
    </row>
    <row r="11" spans="1:10" ht="14.25" x14ac:dyDescent="0.2">
      <c r="A11" s="33"/>
      <c r="B11" s="34"/>
      <c r="C11" s="35" t="s">
        <v>18</v>
      </c>
      <c r="D11" s="20">
        <v>2000</v>
      </c>
      <c r="E11" s="70"/>
      <c r="F11" s="71"/>
      <c r="G11" s="71"/>
      <c r="H11" s="72"/>
      <c r="J11"/>
    </row>
    <row r="12" spans="1:10" ht="14.25" x14ac:dyDescent="0.2">
      <c r="A12" s="33"/>
      <c r="B12" s="34"/>
      <c r="C12" s="35" t="s">
        <v>14</v>
      </c>
      <c r="D12" s="14">
        <v>15</v>
      </c>
      <c r="E12" s="70"/>
      <c r="F12" s="71"/>
      <c r="G12" s="71"/>
      <c r="H12" s="72"/>
      <c r="J12" s="3"/>
    </row>
    <row r="13" spans="1:10" x14ac:dyDescent="0.2">
      <c r="A13" s="33"/>
      <c r="B13" s="34"/>
      <c r="C13" s="34"/>
      <c r="D13" s="39"/>
      <c r="E13" s="70"/>
      <c r="F13" s="71"/>
      <c r="G13" s="71"/>
      <c r="H13" s="72"/>
    </row>
    <row r="14" spans="1:10" x14ac:dyDescent="0.2">
      <c r="A14" s="78" t="s">
        <v>28</v>
      </c>
      <c r="B14" s="79"/>
      <c r="C14" s="79"/>
      <c r="D14" s="39"/>
      <c r="E14" s="70"/>
      <c r="F14" s="71"/>
      <c r="G14" s="71"/>
      <c r="H14" s="72"/>
    </row>
    <row r="15" spans="1:10" x14ac:dyDescent="0.2">
      <c r="A15" s="78"/>
      <c r="B15" s="79"/>
      <c r="C15" s="79"/>
      <c r="D15" s="42" t="b">
        <v>0</v>
      </c>
      <c r="E15" s="70"/>
      <c r="F15" s="71"/>
      <c r="G15" s="71"/>
      <c r="H15" s="72"/>
    </row>
    <row r="16" spans="1:10" ht="14.25" x14ac:dyDescent="0.2">
      <c r="A16" s="33"/>
      <c r="B16" s="41"/>
      <c r="C16" s="41" t="s">
        <v>8</v>
      </c>
      <c r="D16" s="21">
        <v>0.04</v>
      </c>
      <c r="E16" s="70"/>
      <c r="F16" s="71"/>
      <c r="G16" s="71"/>
      <c r="H16" s="72"/>
    </row>
    <row r="17" spans="1:14" ht="14.25" x14ac:dyDescent="0.2">
      <c r="A17" s="33"/>
      <c r="B17" s="41"/>
      <c r="C17" s="41" t="s">
        <v>9</v>
      </c>
      <c r="D17" s="21">
        <v>0.09</v>
      </c>
      <c r="E17" s="70"/>
      <c r="F17" s="71"/>
      <c r="G17" s="71"/>
      <c r="H17" s="72"/>
    </row>
    <row r="18" spans="1:14" x14ac:dyDescent="0.2">
      <c r="A18" s="33"/>
      <c r="B18" s="41"/>
      <c r="C18" s="41" t="s">
        <v>10</v>
      </c>
      <c r="D18" s="43">
        <f ca="1">AVERAGE(OFFSET(C23,2,0,H5,1))</f>
        <v>7.0000000000000007E-2</v>
      </c>
      <c r="E18" s="70"/>
      <c r="F18" s="71"/>
      <c r="G18" s="71"/>
      <c r="H18" s="72"/>
    </row>
    <row r="19" spans="1:14" x14ac:dyDescent="0.2">
      <c r="A19" s="33"/>
      <c r="B19" s="34"/>
      <c r="C19" s="34"/>
      <c r="D19" s="34"/>
      <c r="E19" s="70"/>
      <c r="F19" s="71"/>
      <c r="G19" s="71"/>
      <c r="H19" s="72"/>
    </row>
    <row r="20" spans="1:14" x14ac:dyDescent="0.2">
      <c r="A20" s="33"/>
      <c r="B20" s="34"/>
      <c r="C20" s="13"/>
      <c r="D20" s="44"/>
      <c r="E20" s="70"/>
      <c r="F20" s="71"/>
      <c r="G20" s="71"/>
      <c r="H20" s="72"/>
    </row>
    <row r="21" spans="1:14" x14ac:dyDescent="0.2">
      <c r="A21" s="33"/>
      <c r="B21" s="34"/>
      <c r="C21" s="34"/>
      <c r="D21" s="34"/>
      <c r="E21" s="73"/>
      <c r="F21" s="74"/>
      <c r="G21" s="74"/>
      <c r="H21" s="75"/>
    </row>
    <row r="22" spans="1:14" hidden="1" x14ac:dyDescent="0.2">
      <c r="A22" s="15"/>
      <c r="B22" s="16"/>
      <c r="C22" s="16"/>
      <c r="D22" s="16"/>
      <c r="E22" s="45"/>
      <c r="F22" s="16"/>
      <c r="G22" s="16"/>
      <c r="H22" s="17"/>
    </row>
    <row r="23" spans="1:14" ht="39" thickBot="1" x14ac:dyDescent="0.25">
      <c r="A23" s="59" t="s">
        <v>4</v>
      </c>
      <c r="B23" s="60" t="s">
        <v>5</v>
      </c>
      <c r="C23" s="61" t="s">
        <v>26</v>
      </c>
      <c r="D23" s="61" t="s">
        <v>6</v>
      </c>
      <c r="E23" s="61" t="s">
        <v>21</v>
      </c>
      <c r="F23" s="61" t="s">
        <v>20</v>
      </c>
      <c r="G23" s="61" t="s">
        <v>0</v>
      </c>
      <c r="H23" s="62" t="s">
        <v>19</v>
      </c>
      <c r="I23" s="4"/>
      <c r="J23" s="4"/>
      <c r="K23" s="4"/>
      <c r="L23" s="4"/>
      <c r="M23" s="4"/>
      <c r="N23" s="4"/>
    </row>
    <row r="24" spans="1:14" x14ac:dyDescent="0.2">
      <c r="A24" s="46"/>
      <c r="B24" s="47"/>
      <c r="C24" s="47"/>
      <c r="D24" s="6">
        <f>$D$8</f>
        <v>100000</v>
      </c>
      <c r="E24" s="47"/>
      <c r="F24" s="47"/>
      <c r="G24" s="47"/>
      <c r="H24" s="48">
        <f>$D$8</f>
        <v>100000</v>
      </c>
      <c r="I24" s="4"/>
      <c r="J24" s="4"/>
      <c r="K24" s="4"/>
      <c r="L24" s="4"/>
      <c r="M24" s="4"/>
      <c r="N24" s="4"/>
    </row>
    <row r="25" spans="1:14" x14ac:dyDescent="0.2">
      <c r="A25" s="49">
        <v>1</v>
      </c>
      <c r="B25" s="50">
        <f>IF(ISERROR(A25),NA(),$D$5+A25-1)</f>
        <v>25</v>
      </c>
      <c r="C25" s="51">
        <f t="shared" ref="C25:C56" ca="1" si="0">IF(ISERROR(A25),NA(),IF(randrate,$D$16+RAND()*($D$17-$D$16),$D$9))</f>
        <v>7.0000000000000007E-2</v>
      </c>
      <c r="D25" s="52">
        <f>IF(ISERROR(A25),NA(),IF(A25&lt;=$D$12,$D$11,0))</f>
        <v>2000</v>
      </c>
      <c r="E25" s="52">
        <f>IF(ISERROR(A25),NA(),SUM(D$24:D25))</f>
        <v>102000</v>
      </c>
      <c r="F25" s="52">
        <f ca="1">IF(ISERROR(A25),NA(),H24*C25)</f>
        <v>7000.0000000000009</v>
      </c>
      <c r="G25" s="52">
        <f ca="1">IF(ISERROR(A25),NA(),SUM(F$24:F25))</f>
        <v>7000.0000000000009</v>
      </c>
      <c r="H25" s="53">
        <f ca="1">IF(ISERROR(A25),NA(),H24+D25+F25)</f>
        <v>109000</v>
      </c>
      <c r="I25" s="4"/>
      <c r="J25" s="4"/>
      <c r="K25" s="4"/>
      <c r="L25" s="4"/>
      <c r="M25" s="4"/>
      <c r="N25" s="4"/>
    </row>
    <row r="26" spans="1:14" x14ac:dyDescent="0.2">
      <c r="A26" s="49">
        <f>IF(A25&lt;$H$5,A25+1,NA())</f>
        <v>2</v>
      </c>
      <c r="B26" s="50">
        <f t="shared" ref="B26:B84" si="1">IF(ISERROR(A26),NA(),$D$5+A26-1)</f>
        <v>26</v>
      </c>
      <c r="C26" s="51">
        <f t="shared" ca="1" si="0"/>
        <v>7.0000000000000007E-2</v>
      </c>
      <c r="D26" s="52">
        <f t="shared" ref="D26:D84" si="2">IF(ISERROR(A26),NA(),IF(A26&lt;=$D$12,$D$11,0))</f>
        <v>2000</v>
      </c>
      <c r="E26" s="52">
        <f>IF(ISERROR(A26),NA(),SUM(D$24:D26))</f>
        <v>104000</v>
      </c>
      <c r="F26" s="52">
        <f t="shared" ref="F26:F84" ca="1" si="3">IF(ISERROR(A26),NA(),H25*C26)</f>
        <v>7630.0000000000009</v>
      </c>
      <c r="G26" s="52">
        <f ca="1">IF(ISERROR(A26),NA(),SUM(F$24:F26))</f>
        <v>14630.000000000002</v>
      </c>
      <c r="H26" s="53">
        <f t="shared" ref="H26:H84" ca="1" si="4">IF(ISERROR(A26),NA(),H25+D26+F26)</f>
        <v>118630</v>
      </c>
      <c r="I26" s="4"/>
      <c r="J26" s="4"/>
      <c r="K26" s="4"/>
      <c r="L26" s="4"/>
      <c r="M26" s="4"/>
      <c r="N26" s="4"/>
    </row>
    <row r="27" spans="1:14" x14ac:dyDescent="0.2">
      <c r="A27" s="49">
        <f t="shared" ref="A27:A84" si="5">IF(A26&lt;$H$5,A26+1,NA())</f>
        <v>3</v>
      </c>
      <c r="B27" s="50">
        <f t="shared" si="1"/>
        <v>27</v>
      </c>
      <c r="C27" s="51">
        <f t="shared" ca="1" si="0"/>
        <v>7.0000000000000007E-2</v>
      </c>
      <c r="D27" s="52">
        <f t="shared" si="2"/>
        <v>2000</v>
      </c>
      <c r="E27" s="52">
        <f>IF(ISERROR(A27),NA(),SUM(D$24:D27))</f>
        <v>106000</v>
      </c>
      <c r="F27" s="52">
        <f t="shared" ca="1" si="3"/>
        <v>8304.1</v>
      </c>
      <c r="G27" s="52">
        <f ca="1">IF(ISERROR(A27),NA(),SUM(F$24:F27))</f>
        <v>22934.100000000002</v>
      </c>
      <c r="H27" s="53">
        <f t="shared" ca="1" si="4"/>
        <v>128934.1</v>
      </c>
      <c r="I27" s="4"/>
      <c r="M27" s="4"/>
      <c r="N27" s="4"/>
    </row>
    <row r="28" spans="1:14" x14ac:dyDescent="0.2">
      <c r="A28" s="49">
        <f t="shared" si="5"/>
        <v>4</v>
      </c>
      <c r="B28" s="50">
        <f t="shared" si="1"/>
        <v>28</v>
      </c>
      <c r="C28" s="51">
        <f t="shared" ca="1" si="0"/>
        <v>7.0000000000000007E-2</v>
      </c>
      <c r="D28" s="52">
        <f t="shared" si="2"/>
        <v>2000</v>
      </c>
      <c r="E28" s="52">
        <f>IF(ISERROR(A28),NA(),SUM(D$24:D28))</f>
        <v>108000</v>
      </c>
      <c r="F28" s="52">
        <f t="shared" ca="1" si="3"/>
        <v>9025.3870000000006</v>
      </c>
      <c r="G28" s="52">
        <f ca="1">IF(ISERROR(A28),NA(),SUM(F$24:F28))</f>
        <v>31959.487000000001</v>
      </c>
      <c r="H28" s="53">
        <f t="shared" ca="1" si="4"/>
        <v>139959.48699999999</v>
      </c>
      <c r="I28" s="4"/>
      <c r="M28" s="4"/>
      <c r="N28" s="4"/>
    </row>
    <row r="29" spans="1:14" x14ac:dyDescent="0.2">
      <c r="A29" s="49">
        <f t="shared" si="5"/>
        <v>5</v>
      </c>
      <c r="B29" s="50">
        <f t="shared" si="1"/>
        <v>29</v>
      </c>
      <c r="C29" s="51">
        <f t="shared" ca="1" si="0"/>
        <v>7.0000000000000007E-2</v>
      </c>
      <c r="D29" s="52">
        <f t="shared" si="2"/>
        <v>2000</v>
      </c>
      <c r="E29" s="52">
        <f>IF(ISERROR(A29),NA(),SUM(D$24:D29))</f>
        <v>110000</v>
      </c>
      <c r="F29" s="52">
        <f t="shared" ca="1" si="3"/>
        <v>9797.1640900000002</v>
      </c>
      <c r="G29" s="52">
        <f ca="1">IF(ISERROR(A29),NA(),SUM(F$24:F29))</f>
        <v>41756.651089999999</v>
      </c>
      <c r="H29" s="53">
        <f t="shared" ca="1" si="4"/>
        <v>151756.65109</v>
      </c>
      <c r="I29" s="4"/>
      <c r="M29" s="4"/>
      <c r="N29" s="4"/>
    </row>
    <row r="30" spans="1:14" x14ac:dyDescent="0.2">
      <c r="A30" s="49">
        <f t="shared" si="5"/>
        <v>6</v>
      </c>
      <c r="B30" s="50">
        <f t="shared" si="1"/>
        <v>30</v>
      </c>
      <c r="C30" s="51">
        <f t="shared" ca="1" si="0"/>
        <v>7.0000000000000007E-2</v>
      </c>
      <c r="D30" s="52">
        <f t="shared" si="2"/>
        <v>2000</v>
      </c>
      <c r="E30" s="52">
        <f>IF(ISERROR(A30),NA(),SUM(D$24:D30))</f>
        <v>112000</v>
      </c>
      <c r="F30" s="52">
        <f t="shared" ca="1" si="3"/>
        <v>10622.965576300001</v>
      </c>
      <c r="G30" s="52">
        <f ca="1">IF(ISERROR(A30),NA(),SUM(F$24:F30))</f>
        <v>52379.616666300004</v>
      </c>
      <c r="H30" s="53">
        <f t="shared" ca="1" si="4"/>
        <v>164379.61666629999</v>
      </c>
      <c r="I30" s="4"/>
      <c r="M30" s="4"/>
      <c r="N30" s="4"/>
    </row>
    <row r="31" spans="1:14" x14ac:dyDescent="0.2">
      <c r="A31" s="49">
        <f t="shared" si="5"/>
        <v>7</v>
      </c>
      <c r="B31" s="50">
        <f t="shared" si="1"/>
        <v>31</v>
      </c>
      <c r="C31" s="51">
        <f t="shared" ca="1" si="0"/>
        <v>7.0000000000000007E-2</v>
      </c>
      <c r="D31" s="52">
        <f t="shared" si="2"/>
        <v>2000</v>
      </c>
      <c r="E31" s="52">
        <f>IF(ISERROR(A31),NA(),SUM(D$24:D31))</f>
        <v>114000</v>
      </c>
      <c r="F31" s="52">
        <f t="shared" ca="1" si="3"/>
        <v>11506.573166641001</v>
      </c>
      <c r="G31" s="52">
        <f ca="1">IF(ISERROR(A31),NA(),SUM(F$24:F31))</f>
        <v>63886.189832941003</v>
      </c>
      <c r="H31" s="53">
        <f t="shared" ca="1" si="4"/>
        <v>177886.18983294099</v>
      </c>
      <c r="I31" s="4"/>
      <c r="M31" s="4"/>
      <c r="N31" s="4"/>
    </row>
    <row r="32" spans="1:14" x14ac:dyDescent="0.2">
      <c r="A32" s="49">
        <f t="shared" si="5"/>
        <v>8</v>
      </c>
      <c r="B32" s="50">
        <f t="shared" si="1"/>
        <v>32</v>
      </c>
      <c r="C32" s="51">
        <f t="shared" ca="1" si="0"/>
        <v>7.0000000000000007E-2</v>
      </c>
      <c r="D32" s="52">
        <f t="shared" si="2"/>
        <v>2000</v>
      </c>
      <c r="E32" s="52">
        <f>IF(ISERROR(A32),NA(),SUM(D$24:D32))</f>
        <v>116000</v>
      </c>
      <c r="F32" s="52">
        <f t="shared" ca="1" si="3"/>
        <v>12452.033288305871</v>
      </c>
      <c r="G32" s="52">
        <f ca="1">IF(ISERROR(A32),NA(),SUM(F$24:F32))</f>
        <v>76338.223121246876</v>
      </c>
      <c r="H32" s="53">
        <f t="shared" ca="1" si="4"/>
        <v>192338.22312124685</v>
      </c>
      <c r="I32" s="4"/>
      <c r="J32" s="4"/>
      <c r="K32" s="4"/>
      <c r="L32" s="4"/>
      <c r="M32" s="4"/>
      <c r="N32" s="4"/>
    </row>
    <row r="33" spans="1:14" x14ac:dyDescent="0.2">
      <c r="A33" s="49">
        <f t="shared" si="5"/>
        <v>9</v>
      </c>
      <c r="B33" s="50">
        <f t="shared" si="1"/>
        <v>33</v>
      </c>
      <c r="C33" s="51">
        <f t="shared" ca="1" si="0"/>
        <v>7.0000000000000007E-2</v>
      </c>
      <c r="D33" s="52">
        <f t="shared" si="2"/>
        <v>2000</v>
      </c>
      <c r="E33" s="52">
        <f>IF(ISERROR(A33),NA(),SUM(D$24:D33))</f>
        <v>118000</v>
      </c>
      <c r="F33" s="52">
        <f t="shared" ca="1" si="3"/>
        <v>13463.675618487281</v>
      </c>
      <c r="G33" s="52">
        <f ca="1">IF(ISERROR(A33),NA(),SUM(F$24:F33))</f>
        <v>89801.898739734155</v>
      </c>
      <c r="H33" s="53">
        <f t="shared" ca="1" si="4"/>
        <v>207801.89873973414</v>
      </c>
      <c r="I33" s="4"/>
      <c r="J33" s="4"/>
      <c r="K33" s="4"/>
      <c r="L33" s="4"/>
      <c r="M33" s="4"/>
      <c r="N33" s="4"/>
    </row>
    <row r="34" spans="1:14" x14ac:dyDescent="0.2">
      <c r="A34" s="49">
        <f t="shared" si="5"/>
        <v>10</v>
      </c>
      <c r="B34" s="50">
        <f t="shared" si="1"/>
        <v>34</v>
      </c>
      <c r="C34" s="51">
        <f t="shared" ca="1" si="0"/>
        <v>7.0000000000000007E-2</v>
      </c>
      <c r="D34" s="52">
        <f t="shared" si="2"/>
        <v>2000</v>
      </c>
      <c r="E34" s="52">
        <f>IF(ISERROR(A34),NA(),SUM(D$24:D34))</f>
        <v>120000</v>
      </c>
      <c r="F34" s="52">
        <f t="shared" ca="1" si="3"/>
        <v>14546.132911781391</v>
      </c>
      <c r="G34" s="52">
        <f ca="1">IF(ISERROR(A34),NA(),SUM(F$24:F34))</f>
        <v>104348.03165151554</v>
      </c>
      <c r="H34" s="53">
        <f t="shared" ca="1" si="4"/>
        <v>224348.03165151554</v>
      </c>
      <c r="I34" s="4"/>
      <c r="J34" s="4"/>
      <c r="K34" s="4"/>
      <c r="L34" s="4"/>
      <c r="M34" s="4"/>
      <c r="N34" s="4"/>
    </row>
    <row r="35" spans="1:14" x14ac:dyDescent="0.2">
      <c r="A35" s="49">
        <f t="shared" si="5"/>
        <v>11</v>
      </c>
      <c r="B35" s="50">
        <f t="shared" si="1"/>
        <v>35</v>
      </c>
      <c r="C35" s="51">
        <f t="shared" ca="1" si="0"/>
        <v>7.0000000000000007E-2</v>
      </c>
      <c r="D35" s="52">
        <f t="shared" si="2"/>
        <v>2000</v>
      </c>
      <c r="E35" s="52">
        <f>IF(ISERROR(A35),NA(),SUM(D$24:D35))</f>
        <v>122000</v>
      </c>
      <c r="F35" s="52">
        <f t="shared" ca="1" si="3"/>
        <v>15704.36221560609</v>
      </c>
      <c r="G35" s="52">
        <f ca="1">IF(ISERROR(A35),NA(),SUM(F$24:F35))</f>
        <v>120052.39386712163</v>
      </c>
      <c r="H35" s="53">
        <f t="shared" ca="1" si="4"/>
        <v>242052.39386712163</v>
      </c>
      <c r="I35" s="4"/>
      <c r="J35" s="4"/>
      <c r="K35" s="4"/>
      <c r="L35" s="4"/>
      <c r="M35" s="4"/>
      <c r="N35" s="4"/>
    </row>
    <row r="36" spans="1:14" x14ac:dyDescent="0.2">
      <c r="A36" s="49">
        <f t="shared" si="5"/>
        <v>12</v>
      </c>
      <c r="B36" s="50">
        <f t="shared" si="1"/>
        <v>36</v>
      </c>
      <c r="C36" s="51">
        <f t="shared" ca="1" si="0"/>
        <v>7.0000000000000007E-2</v>
      </c>
      <c r="D36" s="52">
        <f t="shared" si="2"/>
        <v>2000</v>
      </c>
      <c r="E36" s="52">
        <f>IF(ISERROR(A36),NA(),SUM(D$24:D36))</f>
        <v>124000</v>
      </c>
      <c r="F36" s="52">
        <f t="shared" ca="1" si="3"/>
        <v>16943.667570698515</v>
      </c>
      <c r="G36" s="52">
        <f ca="1">IF(ISERROR(A36),NA(),SUM(F$24:F36))</f>
        <v>136996.06143782014</v>
      </c>
      <c r="H36" s="53">
        <f t="shared" ca="1" si="4"/>
        <v>260996.06143782014</v>
      </c>
      <c r="I36" s="4"/>
      <c r="J36" s="4"/>
      <c r="K36" s="4"/>
      <c r="L36" s="4"/>
      <c r="M36" s="4"/>
      <c r="N36" s="4"/>
    </row>
    <row r="37" spans="1:14" x14ac:dyDescent="0.2">
      <c r="A37" s="49">
        <f t="shared" si="5"/>
        <v>13</v>
      </c>
      <c r="B37" s="50">
        <f t="shared" si="1"/>
        <v>37</v>
      </c>
      <c r="C37" s="51">
        <f t="shared" ca="1" si="0"/>
        <v>7.0000000000000007E-2</v>
      </c>
      <c r="D37" s="52">
        <f t="shared" si="2"/>
        <v>2000</v>
      </c>
      <c r="E37" s="52">
        <f>IF(ISERROR(A37),NA(),SUM(D$24:D37))</f>
        <v>126000</v>
      </c>
      <c r="F37" s="52">
        <f t="shared" ca="1" si="3"/>
        <v>18269.724300647413</v>
      </c>
      <c r="G37" s="52">
        <f ca="1">IF(ISERROR(A37),NA(),SUM(F$24:F37))</f>
        <v>155265.78573846756</v>
      </c>
      <c r="H37" s="53">
        <f t="shared" ca="1" si="4"/>
        <v>281265.78573846753</v>
      </c>
      <c r="I37" s="4"/>
      <c r="J37" s="4"/>
      <c r="K37" s="4"/>
      <c r="L37" s="4"/>
      <c r="M37" s="4"/>
      <c r="N37" s="4"/>
    </row>
    <row r="38" spans="1:14" x14ac:dyDescent="0.2">
      <c r="A38" s="49">
        <f t="shared" si="5"/>
        <v>14</v>
      </c>
      <c r="B38" s="50">
        <f t="shared" si="1"/>
        <v>38</v>
      </c>
      <c r="C38" s="51">
        <f t="shared" ca="1" si="0"/>
        <v>7.0000000000000007E-2</v>
      </c>
      <c r="D38" s="52">
        <f t="shared" si="2"/>
        <v>2000</v>
      </c>
      <c r="E38" s="52">
        <f>IF(ISERROR(A38),NA(),SUM(D$24:D38))</f>
        <v>128000</v>
      </c>
      <c r="F38" s="52">
        <f t="shared" ca="1" si="3"/>
        <v>19688.605001692729</v>
      </c>
      <c r="G38" s="52">
        <f ca="1">IF(ISERROR(A38),NA(),SUM(F$24:F38))</f>
        <v>174954.39074016028</v>
      </c>
      <c r="H38" s="53">
        <f t="shared" ca="1" si="4"/>
        <v>302954.39074016025</v>
      </c>
      <c r="I38" s="4"/>
      <c r="J38" s="4"/>
      <c r="K38" s="4"/>
      <c r="L38" s="4"/>
      <c r="M38" s="4"/>
      <c r="N38" s="4"/>
    </row>
    <row r="39" spans="1:14" x14ac:dyDescent="0.2">
      <c r="A39" s="49">
        <f t="shared" si="5"/>
        <v>15</v>
      </c>
      <c r="B39" s="50">
        <f t="shared" si="1"/>
        <v>39</v>
      </c>
      <c r="C39" s="51">
        <f t="shared" ca="1" si="0"/>
        <v>7.0000000000000007E-2</v>
      </c>
      <c r="D39" s="52">
        <f t="shared" si="2"/>
        <v>2000</v>
      </c>
      <c r="E39" s="52">
        <f>IF(ISERROR(A39),NA(),SUM(D$24:D39))</f>
        <v>130000</v>
      </c>
      <c r="F39" s="52">
        <f t="shared" ca="1" si="3"/>
        <v>21206.807351811218</v>
      </c>
      <c r="G39" s="52">
        <f ca="1">IF(ISERROR(A39),NA(),SUM(F$24:F39))</f>
        <v>196161.19809197148</v>
      </c>
      <c r="H39" s="53">
        <f t="shared" ca="1" si="4"/>
        <v>326161.19809197146</v>
      </c>
      <c r="I39" s="4"/>
      <c r="J39" s="4"/>
      <c r="K39" s="4"/>
      <c r="L39" s="4"/>
      <c r="M39" s="4"/>
      <c r="N39" s="4"/>
    </row>
    <row r="40" spans="1:14" x14ac:dyDescent="0.2">
      <c r="A40" s="49">
        <f t="shared" si="5"/>
        <v>16</v>
      </c>
      <c r="B40" s="50">
        <f t="shared" si="1"/>
        <v>40</v>
      </c>
      <c r="C40" s="51">
        <f t="shared" ca="1" si="0"/>
        <v>7.0000000000000007E-2</v>
      </c>
      <c r="D40" s="52">
        <f t="shared" si="2"/>
        <v>0</v>
      </c>
      <c r="E40" s="52">
        <f>IF(ISERROR(A40),NA(),SUM(D$24:D40))</f>
        <v>130000</v>
      </c>
      <c r="F40" s="52">
        <f t="shared" ca="1" si="3"/>
        <v>22831.283866438003</v>
      </c>
      <c r="G40" s="52">
        <f ca="1">IF(ISERROR(A40),NA(),SUM(F$24:F40))</f>
        <v>218992.48195840948</v>
      </c>
      <c r="H40" s="53">
        <f t="shared" ca="1" si="4"/>
        <v>348992.48195840948</v>
      </c>
      <c r="I40" s="4"/>
      <c r="J40" s="4"/>
      <c r="K40" s="4"/>
      <c r="L40" s="4"/>
      <c r="M40" s="4"/>
      <c r="N40" s="4"/>
    </row>
    <row r="41" spans="1:14" x14ac:dyDescent="0.2">
      <c r="A41" s="49">
        <f t="shared" si="5"/>
        <v>17</v>
      </c>
      <c r="B41" s="50">
        <f t="shared" si="1"/>
        <v>41</v>
      </c>
      <c r="C41" s="51">
        <f t="shared" ca="1" si="0"/>
        <v>7.0000000000000007E-2</v>
      </c>
      <c r="D41" s="52">
        <f t="shared" si="2"/>
        <v>0</v>
      </c>
      <c r="E41" s="52">
        <f>IF(ISERROR(A41),NA(),SUM(D$24:D41))</f>
        <v>130000</v>
      </c>
      <c r="F41" s="52">
        <f t="shared" ca="1" si="3"/>
        <v>24429.473737088665</v>
      </c>
      <c r="G41" s="52">
        <f ca="1">IF(ISERROR(A41),NA(),SUM(F$24:F41))</f>
        <v>243421.95569549815</v>
      </c>
      <c r="H41" s="53">
        <f t="shared" ca="1" si="4"/>
        <v>373421.95569549815</v>
      </c>
      <c r="I41" s="4"/>
      <c r="J41" s="4"/>
      <c r="K41" s="4"/>
      <c r="L41" s="4"/>
      <c r="M41" s="4"/>
      <c r="N41" s="4"/>
    </row>
    <row r="42" spans="1:14" x14ac:dyDescent="0.2">
      <c r="A42" s="49">
        <f t="shared" si="5"/>
        <v>18</v>
      </c>
      <c r="B42" s="50">
        <f t="shared" si="1"/>
        <v>42</v>
      </c>
      <c r="C42" s="51">
        <f t="shared" ca="1" si="0"/>
        <v>7.0000000000000007E-2</v>
      </c>
      <c r="D42" s="52">
        <f t="shared" si="2"/>
        <v>0</v>
      </c>
      <c r="E42" s="52">
        <f>IF(ISERROR(A42),NA(),SUM(D$24:D42))</f>
        <v>130000</v>
      </c>
      <c r="F42" s="52">
        <f t="shared" ca="1" si="3"/>
        <v>26139.536898684873</v>
      </c>
      <c r="G42" s="52">
        <f ca="1">IF(ISERROR(A42),NA(),SUM(F$24:F42))</f>
        <v>269561.49259418302</v>
      </c>
      <c r="H42" s="53">
        <f t="shared" ca="1" si="4"/>
        <v>399561.49259418302</v>
      </c>
      <c r="I42" s="4"/>
      <c r="J42" s="4"/>
      <c r="K42" s="4"/>
      <c r="L42" s="4"/>
      <c r="M42" s="4"/>
      <c r="N42" s="4"/>
    </row>
    <row r="43" spans="1:14" x14ac:dyDescent="0.2">
      <c r="A43" s="49">
        <f t="shared" si="5"/>
        <v>19</v>
      </c>
      <c r="B43" s="50">
        <f t="shared" si="1"/>
        <v>43</v>
      </c>
      <c r="C43" s="51">
        <f t="shared" ca="1" si="0"/>
        <v>7.0000000000000007E-2</v>
      </c>
      <c r="D43" s="52">
        <f t="shared" si="2"/>
        <v>0</v>
      </c>
      <c r="E43" s="52">
        <f>IF(ISERROR(A43),NA(),SUM(D$24:D43))</f>
        <v>130000</v>
      </c>
      <c r="F43" s="52">
        <f t="shared" ca="1" si="3"/>
        <v>27969.304481592815</v>
      </c>
      <c r="G43" s="52">
        <f ca="1">IF(ISERROR(A43),NA(),SUM(F$24:F43))</f>
        <v>297530.7970757758</v>
      </c>
      <c r="H43" s="53">
        <f t="shared" ca="1" si="4"/>
        <v>427530.7970757758</v>
      </c>
      <c r="I43" s="4"/>
      <c r="J43" s="4"/>
      <c r="K43" s="4"/>
      <c r="L43" s="4"/>
      <c r="M43" s="4"/>
      <c r="N43" s="4"/>
    </row>
    <row r="44" spans="1:14" x14ac:dyDescent="0.2">
      <c r="A44" s="49">
        <f t="shared" si="5"/>
        <v>20</v>
      </c>
      <c r="B44" s="50">
        <f t="shared" si="1"/>
        <v>44</v>
      </c>
      <c r="C44" s="51">
        <f t="shared" ca="1" si="0"/>
        <v>7.0000000000000007E-2</v>
      </c>
      <c r="D44" s="52">
        <f t="shared" si="2"/>
        <v>0</v>
      </c>
      <c r="E44" s="52">
        <f>IF(ISERROR(A44),NA(),SUM(D$24:D44))</f>
        <v>130000</v>
      </c>
      <c r="F44" s="52">
        <f t="shared" ca="1" si="3"/>
        <v>29927.155795304308</v>
      </c>
      <c r="G44" s="52">
        <f ca="1">IF(ISERROR(A44),NA(),SUM(F$24:F44))</f>
        <v>327457.95287108014</v>
      </c>
      <c r="H44" s="53">
        <f t="shared" ca="1" si="4"/>
        <v>457457.95287108014</v>
      </c>
      <c r="I44" s="4"/>
      <c r="J44" s="4"/>
      <c r="K44" s="4"/>
      <c r="L44" s="4"/>
      <c r="M44" s="4"/>
      <c r="N44" s="4"/>
    </row>
    <row r="45" spans="1:14" x14ac:dyDescent="0.2">
      <c r="A45" s="49">
        <f t="shared" si="5"/>
        <v>21</v>
      </c>
      <c r="B45" s="50">
        <f t="shared" si="1"/>
        <v>45</v>
      </c>
      <c r="C45" s="51">
        <f t="shared" ca="1" si="0"/>
        <v>7.0000000000000007E-2</v>
      </c>
      <c r="D45" s="52">
        <f t="shared" si="2"/>
        <v>0</v>
      </c>
      <c r="E45" s="52">
        <f>IF(ISERROR(A45),NA(),SUM(D$24:D45))</f>
        <v>130000</v>
      </c>
      <c r="F45" s="52">
        <f t="shared" ca="1" si="3"/>
        <v>32022.056700975612</v>
      </c>
      <c r="G45" s="52">
        <f ca="1">IF(ISERROR(A45),NA(),SUM(F$24:F45))</f>
        <v>359480.00957205577</v>
      </c>
      <c r="H45" s="53">
        <f t="shared" ca="1" si="4"/>
        <v>489480.00957205577</v>
      </c>
      <c r="I45" s="4"/>
      <c r="J45" s="4"/>
      <c r="K45" s="4"/>
      <c r="L45" s="4"/>
      <c r="M45" s="4"/>
      <c r="N45" s="4"/>
    </row>
    <row r="46" spans="1:14" x14ac:dyDescent="0.2">
      <c r="A46" s="49">
        <f t="shared" si="5"/>
        <v>22</v>
      </c>
      <c r="B46" s="50">
        <f t="shared" si="1"/>
        <v>46</v>
      </c>
      <c r="C46" s="51">
        <f t="shared" ca="1" si="0"/>
        <v>7.0000000000000007E-2</v>
      </c>
      <c r="D46" s="52">
        <f t="shared" si="2"/>
        <v>0</v>
      </c>
      <c r="E46" s="52">
        <f>IF(ISERROR(A46),NA(),SUM(D$24:D46))</f>
        <v>130000</v>
      </c>
      <c r="F46" s="52">
        <f t="shared" ca="1" si="3"/>
        <v>34263.60067004391</v>
      </c>
      <c r="G46" s="52">
        <f ca="1">IF(ISERROR(A46),NA(),SUM(F$24:F46))</f>
        <v>393743.61024209968</v>
      </c>
      <c r="H46" s="53">
        <f t="shared" ca="1" si="4"/>
        <v>523743.61024209968</v>
      </c>
      <c r="I46" s="4"/>
      <c r="J46" s="4"/>
      <c r="K46" s="4"/>
      <c r="L46" s="4"/>
      <c r="M46" s="4"/>
      <c r="N46" s="4"/>
    </row>
    <row r="47" spans="1:14" x14ac:dyDescent="0.2">
      <c r="A47" s="49">
        <f t="shared" si="5"/>
        <v>23</v>
      </c>
      <c r="B47" s="50">
        <f t="shared" si="1"/>
        <v>47</v>
      </c>
      <c r="C47" s="51">
        <f t="shared" ca="1" si="0"/>
        <v>7.0000000000000007E-2</v>
      </c>
      <c r="D47" s="52">
        <f t="shared" si="2"/>
        <v>0</v>
      </c>
      <c r="E47" s="52">
        <f>IF(ISERROR(A47),NA(),SUM(D$24:D47))</f>
        <v>130000</v>
      </c>
      <c r="F47" s="52">
        <f t="shared" ca="1" si="3"/>
        <v>36662.052716946979</v>
      </c>
      <c r="G47" s="52">
        <f ca="1">IF(ISERROR(A47),NA(),SUM(F$24:F47))</f>
        <v>430405.66295904666</v>
      </c>
      <c r="H47" s="53">
        <f t="shared" ca="1" si="4"/>
        <v>560405.66295904666</v>
      </c>
      <c r="I47" s="4"/>
      <c r="J47" s="4"/>
      <c r="K47" s="4"/>
      <c r="L47" s="4"/>
      <c r="M47" s="4"/>
      <c r="N47" s="4"/>
    </row>
    <row r="48" spans="1:14" x14ac:dyDescent="0.2">
      <c r="A48" s="49">
        <f t="shared" si="5"/>
        <v>24</v>
      </c>
      <c r="B48" s="50">
        <f t="shared" si="1"/>
        <v>48</v>
      </c>
      <c r="C48" s="51">
        <f t="shared" ca="1" si="0"/>
        <v>7.0000000000000007E-2</v>
      </c>
      <c r="D48" s="52">
        <f t="shared" si="2"/>
        <v>0</v>
      </c>
      <c r="E48" s="52">
        <f>IF(ISERROR(A48),NA(),SUM(D$24:D48))</f>
        <v>130000</v>
      </c>
      <c r="F48" s="52">
        <f t="shared" ca="1" si="3"/>
        <v>39228.396407133267</v>
      </c>
      <c r="G48" s="52">
        <f ca="1">IF(ISERROR(A48),NA(),SUM(F$24:F48))</f>
        <v>469634.05936617992</v>
      </c>
      <c r="H48" s="53">
        <f t="shared" ca="1" si="4"/>
        <v>599634.05936617998</v>
      </c>
      <c r="I48" s="4"/>
      <c r="J48" s="4"/>
      <c r="K48" s="4"/>
      <c r="L48" s="4"/>
      <c r="M48" s="4"/>
      <c r="N48" s="4"/>
    </row>
    <row r="49" spans="1:14" x14ac:dyDescent="0.2">
      <c r="A49" s="49">
        <f t="shared" si="5"/>
        <v>25</v>
      </c>
      <c r="B49" s="50">
        <f t="shared" si="1"/>
        <v>49</v>
      </c>
      <c r="C49" s="51">
        <f t="shared" ca="1" si="0"/>
        <v>7.0000000000000007E-2</v>
      </c>
      <c r="D49" s="52">
        <f t="shared" si="2"/>
        <v>0</v>
      </c>
      <c r="E49" s="52">
        <f>IF(ISERROR(A49),NA(),SUM(D$24:D49))</f>
        <v>130000</v>
      </c>
      <c r="F49" s="52">
        <f t="shared" ca="1" si="3"/>
        <v>41974.384155632601</v>
      </c>
      <c r="G49" s="52">
        <f ca="1">IF(ISERROR(A49),NA(),SUM(F$24:F49))</f>
        <v>511608.4435218125</v>
      </c>
      <c r="H49" s="53">
        <f t="shared" ca="1" si="4"/>
        <v>641608.44352181256</v>
      </c>
      <c r="I49" s="4"/>
      <c r="J49" s="4"/>
      <c r="K49" s="4"/>
      <c r="L49" s="4"/>
      <c r="M49" s="4"/>
      <c r="N49" s="4"/>
    </row>
    <row r="50" spans="1:14" x14ac:dyDescent="0.2">
      <c r="A50" s="49">
        <f t="shared" si="5"/>
        <v>26</v>
      </c>
      <c r="B50" s="50">
        <f t="shared" si="1"/>
        <v>50</v>
      </c>
      <c r="C50" s="51">
        <f t="shared" ca="1" si="0"/>
        <v>7.0000000000000007E-2</v>
      </c>
      <c r="D50" s="52">
        <f t="shared" si="2"/>
        <v>0</v>
      </c>
      <c r="E50" s="52">
        <f>IF(ISERROR(A50),NA(),SUM(D$24:D50))</f>
        <v>130000</v>
      </c>
      <c r="F50" s="52">
        <f t="shared" ca="1" si="3"/>
        <v>44912.591046526883</v>
      </c>
      <c r="G50" s="52">
        <f ca="1">IF(ISERROR(A50),NA(),SUM(F$24:F50))</f>
        <v>556521.03456833935</v>
      </c>
      <c r="H50" s="53">
        <f t="shared" ca="1" si="4"/>
        <v>686521.03456833947</v>
      </c>
      <c r="I50" s="4"/>
      <c r="J50" s="4"/>
      <c r="K50" s="4"/>
      <c r="L50" s="4"/>
      <c r="M50" s="4"/>
      <c r="N50" s="4"/>
    </row>
    <row r="51" spans="1:14" x14ac:dyDescent="0.2">
      <c r="A51" s="49">
        <f t="shared" si="5"/>
        <v>27</v>
      </c>
      <c r="B51" s="50">
        <f t="shared" si="1"/>
        <v>51</v>
      </c>
      <c r="C51" s="51">
        <f t="shared" ca="1" si="0"/>
        <v>7.0000000000000007E-2</v>
      </c>
      <c r="D51" s="52">
        <f t="shared" si="2"/>
        <v>0</v>
      </c>
      <c r="E51" s="52">
        <f>IF(ISERROR(A51),NA(),SUM(D$24:D51))</f>
        <v>130000</v>
      </c>
      <c r="F51" s="52">
        <f t="shared" ca="1" si="3"/>
        <v>48056.472419783764</v>
      </c>
      <c r="G51" s="52">
        <f ca="1">IF(ISERROR(A51),NA(),SUM(F$24:F51))</f>
        <v>604577.50698812306</v>
      </c>
      <c r="H51" s="53">
        <f t="shared" ca="1" si="4"/>
        <v>734577.50698812329</v>
      </c>
      <c r="I51" s="4"/>
      <c r="J51" s="4"/>
      <c r="K51" s="4"/>
      <c r="L51" s="4"/>
      <c r="M51" s="4"/>
      <c r="N51" s="4"/>
    </row>
    <row r="52" spans="1:14" x14ac:dyDescent="0.2">
      <c r="A52" s="49">
        <f t="shared" si="5"/>
        <v>28</v>
      </c>
      <c r="B52" s="50">
        <f t="shared" si="1"/>
        <v>52</v>
      </c>
      <c r="C52" s="51">
        <f t="shared" ca="1" si="0"/>
        <v>7.0000000000000007E-2</v>
      </c>
      <c r="D52" s="52">
        <f t="shared" si="2"/>
        <v>0</v>
      </c>
      <c r="E52" s="52">
        <f>IF(ISERROR(A52),NA(),SUM(D$24:D52))</f>
        <v>130000</v>
      </c>
      <c r="F52" s="52">
        <f t="shared" ca="1" si="3"/>
        <v>51420.425489168636</v>
      </c>
      <c r="G52" s="52">
        <f ca="1">IF(ISERROR(A52),NA(),SUM(F$24:F52))</f>
        <v>655997.93247729167</v>
      </c>
      <c r="H52" s="53">
        <f t="shared" ca="1" si="4"/>
        <v>785997.93247729191</v>
      </c>
      <c r="I52" s="4"/>
      <c r="J52" s="4"/>
      <c r="K52" s="4"/>
      <c r="L52" s="4"/>
      <c r="M52" s="4"/>
      <c r="N52" s="4"/>
    </row>
    <row r="53" spans="1:14" x14ac:dyDescent="0.2">
      <c r="A53" s="49">
        <f t="shared" si="5"/>
        <v>29</v>
      </c>
      <c r="B53" s="50">
        <f t="shared" si="1"/>
        <v>53</v>
      </c>
      <c r="C53" s="51">
        <f t="shared" ca="1" si="0"/>
        <v>7.0000000000000007E-2</v>
      </c>
      <c r="D53" s="52">
        <f t="shared" si="2"/>
        <v>0</v>
      </c>
      <c r="E53" s="52">
        <f>IF(ISERROR(A53),NA(),SUM(D$24:D53))</f>
        <v>130000</v>
      </c>
      <c r="F53" s="52">
        <f t="shared" ca="1" si="3"/>
        <v>55019.855273410438</v>
      </c>
      <c r="G53" s="52">
        <f ca="1">IF(ISERROR(A53),NA(),SUM(F$24:F53))</f>
        <v>711017.78775070212</v>
      </c>
      <c r="H53" s="53">
        <f t="shared" ca="1" si="4"/>
        <v>841017.78775070235</v>
      </c>
      <c r="I53" s="4"/>
      <c r="J53" s="4"/>
      <c r="K53" s="4"/>
      <c r="L53" s="4"/>
      <c r="M53" s="4"/>
      <c r="N53" s="4"/>
    </row>
    <row r="54" spans="1:14" x14ac:dyDescent="0.2">
      <c r="A54" s="49">
        <f t="shared" si="5"/>
        <v>30</v>
      </c>
      <c r="B54" s="50">
        <f t="shared" si="1"/>
        <v>54</v>
      </c>
      <c r="C54" s="51">
        <f t="shared" ca="1" si="0"/>
        <v>7.0000000000000007E-2</v>
      </c>
      <c r="D54" s="52">
        <f t="shared" si="2"/>
        <v>0</v>
      </c>
      <c r="E54" s="52">
        <f>IF(ISERROR(A54),NA(),SUM(D$24:D54))</f>
        <v>130000</v>
      </c>
      <c r="F54" s="52">
        <f t="shared" ca="1" si="3"/>
        <v>58871.245142549167</v>
      </c>
      <c r="G54" s="52">
        <f ca="1">IF(ISERROR(A54),NA(),SUM(F$24:F54))</f>
        <v>769889.03289325128</v>
      </c>
      <c r="H54" s="53">
        <f t="shared" ca="1" si="4"/>
        <v>899889.03289325151</v>
      </c>
      <c r="I54" s="4"/>
      <c r="J54" s="4"/>
      <c r="K54" s="4"/>
      <c r="L54" s="4"/>
      <c r="M54" s="4"/>
      <c r="N54" s="4"/>
    </row>
    <row r="55" spans="1:14" x14ac:dyDescent="0.2">
      <c r="A55" s="49">
        <f>IF(A54&lt;$H$5,A54+1,NA())</f>
        <v>31</v>
      </c>
      <c r="B55" s="50">
        <f t="shared" si="1"/>
        <v>55</v>
      </c>
      <c r="C55" s="51">
        <f t="shared" ca="1" si="0"/>
        <v>7.0000000000000007E-2</v>
      </c>
      <c r="D55" s="52">
        <f t="shared" si="2"/>
        <v>0</v>
      </c>
      <c r="E55" s="52">
        <f>IF(ISERROR(A55),NA(),SUM(D$24:D55))</f>
        <v>130000</v>
      </c>
      <c r="F55" s="52">
        <f t="shared" ca="1" si="3"/>
        <v>62992.232302527613</v>
      </c>
      <c r="G55" s="52">
        <f ca="1">IF(ISERROR(A55),NA(),SUM(F$24:F55))</f>
        <v>832881.26519577892</v>
      </c>
      <c r="H55" s="53">
        <f t="shared" ca="1" si="4"/>
        <v>962881.26519577915</v>
      </c>
      <c r="I55" s="4"/>
      <c r="J55" s="4"/>
      <c r="K55" s="4"/>
      <c r="L55" s="4"/>
      <c r="M55" s="4"/>
      <c r="N55" s="4"/>
    </row>
    <row r="56" spans="1:14" x14ac:dyDescent="0.2">
      <c r="A56" s="49">
        <f t="shared" si="5"/>
        <v>32</v>
      </c>
      <c r="B56" s="50">
        <f t="shared" si="1"/>
        <v>56</v>
      </c>
      <c r="C56" s="51">
        <f t="shared" ca="1" si="0"/>
        <v>7.0000000000000007E-2</v>
      </c>
      <c r="D56" s="52">
        <f t="shared" si="2"/>
        <v>0</v>
      </c>
      <c r="E56" s="52">
        <f>IF(ISERROR(A56),NA(),SUM(D$24:D56))</f>
        <v>130000</v>
      </c>
      <c r="F56" s="52">
        <f t="shared" ca="1" si="3"/>
        <v>67401.688563704549</v>
      </c>
      <c r="G56" s="52">
        <f ca="1">IF(ISERROR(A56),NA(),SUM(F$24:F56))</f>
        <v>900282.95375948353</v>
      </c>
      <c r="H56" s="53">
        <f t="shared" ca="1" si="4"/>
        <v>1030282.9537594838</v>
      </c>
      <c r="I56" s="4"/>
      <c r="J56" s="4"/>
      <c r="K56" s="4"/>
      <c r="L56" s="4"/>
      <c r="M56" s="4"/>
      <c r="N56" s="4"/>
    </row>
    <row r="57" spans="1:14" x14ac:dyDescent="0.2">
      <c r="A57" s="49">
        <f t="shared" si="5"/>
        <v>33</v>
      </c>
      <c r="B57" s="50">
        <f t="shared" si="1"/>
        <v>57</v>
      </c>
      <c r="C57" s="51">
        <f t="shared" ref="C57:C84" ca="1" si="6">IF(ISERROR(A57),NA(),IF(randrate,$D$16+RAND()*($D$17-$D$16),$D$9))</f>
        <v>7.0000000000000007E-2</v>
      </c>
      <c r="D57" s="52">
        <f t="shared" si="2"/>
        <v>0</v>
      </c>
      <c r="E57" s="52">
        <f>IF(ISERROR(A57),NA(),SUM(D$24:D57))</f>
        <v>130000</v>
      </c>
      <c r="F57" s="52">
        <f t="shared" ca="1" si="3"/>
        <v>72119.80676316387</v>
      </c>
      <c r="G57" s="52">
        <f ca="1">IF(ISERROR(A57),NA(),SUM(F$24:F57))</f>
        <v>972402.76052264741</v>
      </c>
      <c r="H57" s="53">
        <f t="shared" ca="1" si="4"/>
        <v>1102402.7605226475</v>
      </c>
      <c r="I57" s="4"/>
      <c r="J57" s="4"/>
      <c r="K57" s="4"/>
      <c r="L57" s="4"/>
      <c r="M57" s="4"/>
      <c r="N57" s="4"/>
    </row>
    <row r="58" spans="1:14" x14ac:dyDescent="0.2">
      <c r="A58" s="49">
        <f t="shared" si="5"/>
        <v>34</v>
      </c>
      <c r="B58" s="50">
        <f t="shared" si="1"/>
        <v>58</v>
      </c>
      <c r="C58" s="51">
        <f t="shared" ca="1" si="6"/>
        <v>7.0000000000000007E-2</v>
      </c>
      <c r="D58" s="52">
        <f t="shared" si="2"/>
        <v>0</v>
      </c>
      <c r="E58" s="52">
        <f>IF(ISERROR(A58),NA(),SUM(D$24:D58))</f>
        <v>130000</v>
      </c>
      <c r="F58" s="52">
        <f t="shared" ca="1" si="3"/>
        <v>77168.193236585328</v>
      </c>
      <c r="G58" s="52">
        <f ca="1">IF(ISERROR(A58),NA(),SUM(F$24:F58))</f>
        <v>1049570.9537592328</v>
      </c>
      <c r="H58" s="53">
        <f t="shared" ca="1" si="4"/>
        <v>1179570.9537592328</v>
      </c>
      <c r="I58" s="4"/>
      <c r="J58" s="4"/>
      <c r="K58" s="4"/>
      <c r="L58" s="4"/>
      <c r="M58" s="4"/>
      <c r="N58" s="4"/>
    </row>
    <row r="59" spans="1:14" x14ac:dyDescent="0.2">
      <c r="A59" s="49">
        <f t="shared" si="5"/>
        <v>35</v>
      </c>
      <c r="B59" s="50">
        <f t="shared" si="1"/>
        <v>59</v>
      </c>
      <c r="C59" s="51">
        <f t="shared" ca="1" si="6"/>
        <v>7.0000000000000007E-2</v>
      </c>
      <c r="D59" s="52">
        <f t="shared" si="2"/>
        <v>0</v>
      </c>
      <c r="E59" s="52">
        <f>IF(ISERROR(A59),NA(),SUM(D$24:D59))</f>
        <v>130000</v>
      </c>
      <c r="F59" s="52">
        <f t="shared" ca="1" si="3"/>
        <v>82569.966763146309</v>
      </c>
      <c r="G59" s="52">
        <f ca="1">IF(ISERROR(A59),NA(),SUM(F$24:F59))</f>
        <v>1132140.920522379</v>
      </c>
      <c r="H59" s="53">
        <f t="shared" ca="1" si="4"/>
        <v>1262140.920522379</v>
      </c>
      <c r="I59" s="4"/>
      <c r="J59" s="4"/>
      <c r="K59" s="4"/>
      <c r="L59" s="4"/>
      <c r="M59" s="4"/>
      <c r="N59" s="4"/>
    </row>
    <row r="60" spans="1:14" x14ac:dyDescent="0.2">
      <c r="A60" s="49" t="e">
        <f t="shared" si="5"/>
        <v>#N/A</v>
      </c>
      <c r="B60" s="50" t="e">
        <f t="shared" si="1"/>
        <v>#N/A</v>
      </c>
      <c r="C60" s="51" t="e">
        <f t="shared" ca="1" si="6"/>
        <v>#N/A</v>
      </c>
      <c r="D60" s="52" t="e">
        <f t="shared" si="2"/>
        <v>#N/A</v>
      </c>
      <c r="E60" s="52" t="e">
        <f>IF(ISERROR(A60),NA(),SUM(D$24:D60))</f>
        <v>#N/A</v>
      </c>
      <c r="F60" s="52" t="e">
        <f t="shared" si="3"/>
        <v>#N/A</v>
      </c>
      <c r="G60" s="52" t="e">
        <f>IF(ISERROR(A60),NA(),SUM(F$24:F60))</f>
        <v>#N/A</v>
      </c>
      <c r="H60" s="53" t="e">
        <f t="shared" si="4"/>
        <v>#N/A</v>
      </c>
      <c r="I60" s="4"/>
      <c r="J60" s="4"/>
      <c r="K60" s="4"/>
      <c r="L60" s="4"/>
      <c r="M60" s="4"/>
      <c r="N60" s="4"/>
    </row>
    <row r="61" spans="1:14" x14ac:dyDescent="0.2">
      <c r="A61" s="49" t="e">
        <f t="shared" si="5"/>
        <v>#N/A</v>
      </c>
      <c r="B61" s="50" t="e">
        <f t="shared" si="1"/>
        <v>#N/A</v>
      </c>
      <c r="C61" s="51" t="e">
        <f t="shared" ca="1" si="6"/>
        <v>#N/A</v>
      </c>
      <c r="D61" s="52" t="e">
        <f t="shared" si="2"/>
        <v>#N/A</v>
      </c>
      <c r="E61" s="52" t="e">
        <f>IF(ISERROR(A61),NA(),SUM(D$24:D61))</f>
        <v>#N/A</v>
      </c>
      <c r="F61" s="52" t="e">
        <f t="shared" si="3"/>
        <v>#N/A</v>
      </c>
      <c r="G61" s="52" t="e">
        <f>IF(ISERROR(A61),NA(),SUM(F$24:F61))</f>
        <v>#N/A</v>
      </c>
      <c r="H61" s="53" t="e">
        <f t="shared" si="4"/>
        <v>#N/A</v>
      </c>
      <c r="I61" s="4"/>
      <c r="J61" s="4"/>
      <c r="K61" s="4"/>
      <c r="L61" s="4"/>
      <c r="M61" s="4"/>
      <c r="N61" s="4"/>
    </row>
    <row r="62" spans="1:14" x14ac:dyDescent="0.2">
      <c r="A62" s="49" t="e">
        <f t="shared" si="5"/>
        <v>#N/A</v>
      </c>
      <c r="B62" s="50" t="e">
        <f t="shared" si="1"/>
        <v>#N/A</v>
      </c>
      <c r="C62" s="51" t="e">
        <f t="shared" ca="1" si="6"/>
        <v>#N/A</v>
      </c>
      <c r="D62" s="52" t="e">
        <f t="shared" si="2"/>
        <v>#N/A</v>
      </c>
      <c r="E62" s="52" t="e">
        <f>IF(ISERROR(A62),NA(),SUM(D$24:D62))</f>
        <v>#N/A</v>
      </c>
      <c r="F62" s="52" t="e">
        <f t="shared" si="3"/>
        <v>#N/A</v>
      </c>
      <c r="G62" s="52" t="e">
        <f>IF(ISERROR(A62),NA(),SUM(F$24:F62))</f>
        <v>#N/A</v>
      </c>
      <c r="H62" s="53" t="e">
        <f t="shared" si="4"/>
        <v>#N/A</v>
      </c>
      <c r="I62" s="4"/>
      <c r="J62" s="4"/>
      <c r="K62" s="4"/>
      <c r="L62" s="4"/>
      <c r="M62" s="4"/>
      <c r="N62" s="4"/>
    </row>
    <row r="63" spans="1:14" x14ac:dyDescent="0.2">
      <c r="A63" s="49" t="e">
        <f t="shared" si="5"/>
        <v>#N/A</v>
      </c>
      <c r="B63" s="50" t="e">
        <f t="shared" si="1"/>
        <v>#N/A</v>
      </c>
      <c r="C63" s="51" t="e">
        <f t="shared" ca="1" si="6"/>
        <v>#N/A</v>
      </c>
      <c r="D63" s="52" t="e">
        <f t="shared" si="2"/>
        <v>#N/A</v>
      </c>
      <c r="E63" s="52" t="e">
        <f>IF(ISERROR(A63),NA(),SUM(D$24:D63))</f>
        <v>#N/A</v>
      </c>
      <c r="F63" s="52" t="e">
        <f t="shared" si="3"/>
        <v>#N/A</v>
      </c>
      <c r="G63" s="52" t="e">
        <f>IF(ISERROR(A63),NA(),SUM(F$24:F63))</f>
        <v>#N/A</v>
      </c>
      <c r="H63" s="53" t="e">
        <f t="shared" si="4"/>
        <v>#N/A</v>
      </c>
      <c r="I63" s="4"/>
      <c r="J63" s="4"/>
      <c r="K63" s="4"/>
      <c r="L63" s="4"/>
      <c r="M63" s="4"/>
      <c r="N63" s="4"/>
    </row>
    <row r="64" spans="1:14" x14ac:dyDescent="0.2">
      <c r="A64" s="49" t="e">
        <f t="shared" si="5"/>
        <v>#N/A</v>
      </c>
      <c r="B64" s="50" t="e">
        <f t="shared" si="1"/>
        <v>#N/A</v>
      </c>
      <c r="C64" s="51" t="e">
        <f t="shared" ca="1" si="6"/>
        <v>#N/A</v>
      </c>
      <c r="D64" s="52" t="e">
        <f t="shared" si="2"/>
        <v>#N/A</v>
      </c>
      <c r="E64" s="52" t="e">
        <f>IF(ISERROR(A64),NA(),SUM(D$24:D64))</f>
        <v>#N/A</v>
      </c>
      <c r="F64" s="52" t="e">
        <f t="shared" si="3"/>
        <v>#N/A</v>
      </c>
      <c r="G64" s="52" t="e">
        <f>IF(ISERROR(A64),NA(),SUM(F$24:F64))</f>
        <v>#N/A</v>
      </c>
      <c r="H64" s="53" t="e">
        <f t="shared" si="4"/>
        <v>#N/A</v>
      </c>
      <c r="I64" s="4"/>
      <c r="J64" s="4"/>
      <c r="K64" s="4"/>
      <c r="L64" s="4"/>
      <c r="M64" s="4"/>
      <c r="N64" s="4"/>
    </row>
    <row r="65" spans="1:14" x14ac:dyDescent="0.2">
      <c r="A65" s="49" t="e">
        <f t="shared" si="5"/>
        <v>#N/A</v>
      </c>
      <c r="B65" s="50" t="e">
        <f t="shared" si="1"/>
        <v>#N/A</v>
      </c>
      <c r="C65" s="51" t="e">
        <f t="shared" ca="1" si="6"/>
        <v>#N/A</v>
      </c>
      <c r="D65" s="52" t="e">
        <f t="shared" si="2"/>
        <v>#N/A</v>
      </c>
      <c r="E65" s="52" t="e">
        <f>IF(ISERROR(A65),NA(),SUM(D$24:D65))</f>
        <v>#N/A</v>
      </c>
      <c r="F65" s="52" t="e">
        <f t="shared" si="3"/>
        <v>#N/A</v>
      </c>
      <c r="G65" s="52" t="e">
        <f>IF(ISERROR(A65),NA(),SUM(F$24:F65))</f>
        <v>#N/A</v>
      </c>
      <c r="H65" s="53" t="e">
        <f t="shared" si="4"/>
        <v>#N/A</v>
      </c>
      <c r="I65" s="4"/>
      <c r="J65" s="4"/>
      <c r="K65" s="4"/>
      <c r="L65" s="4"/>
      <c r="M65" s="4"/>
      <c r="N65" s="4"/>
    </row>
    <row r="66" spans="1:14" x14ac:dyDescent="0.2">
      <c r="A66" s="49" t="e">
        <f t="shared" si="5"/>
        <v>#N/A</v>
      </c>
      <c r="B66" s="50" t="e">
        <f t="shared" si="1"/>
        <v>#N/A</v>
      </c>
      <c r="C66" s="51" t="e">
        <f t="shared" ca="1" si="6"/>
        <v>#N/A</v>
      </c>
      <c r="D66" s="52" t="e">
        <f t="shared" si="2"/>
        <v>#N/A</v>
      </c>
      <c r="E66" s="52" t="e">
        <f>IF(ISERROR(A66),NA(),SUM(D$24:D66))</f>
        <v>#N/A</v>
      </c>
      <c r="F66" s="52" t="e">
        <f t="shared" si="3"/>
        <v>#N/A</v>
      </c>
      <c r="G66" s="52" t="e">
        <f>IF(ISERROR(A66),NA(),SUM(F$24:F66))</f>
        <v>#N/A</v>
      </c>
      <c r="H66" s="53" t="e">
        <f t="shared" si="4"/>
        <v>#N/A</v>
      </c>
      <c r="I66" s="4"/>
      <c r="J66" s="4"/>
      <c r="K66" s="4"/>
      <c r="L66" s="4"/>
      <c r="M66" s="4"/>
      <c r="N66" s="4"/>
    </row>
    <row r="67" spans="1:14" x14ac:dyDescent="0.2">
      <c r="A67" s="49" t="e">
        <f t="shared" si="5"/>
        <v>#N/A</v>
      </c>
      <c r="B67" s="50" t="e">
        <f t="shared" si="1"/>
        <v>#N/A</v>
      </c>
      <c r="C67" s="51" t="e">
        <f t="shared" ca="1" si="6"/>
        <v>#N/A</v>
      </c>
      <c r="D67" s="52" t="e">
        <f t="shared" si="2"/>
        <v>#N/A</v>
      </c>
      <c r="E67" s="52" t="e">
        <f>IF(ISERROR(A67),NA(),SUM(D$24:D67))</f>
        <v>#N/A</v>
      </c>
      <c r="F67" s="52" t="e">
        <f t="shared" si="3"/>
        <v>#N/A</v>
      </c>
      <c r="G67" s="52" t="e">
        <f>IF(ISERROR(A67),NA(),SUM(F$24:F67))</f>
        <v>#N/A</v>
      </c>
      <c r="H67" s="53" t="e">
        <f t="shared" si="4"/>
        <v>#N/A</v>
      </c>
      <c r="I67" s="4"/>
      <c r="J67" s="4"/>
      <c r="K67" s="4"/>
      <c r="L67" s="4"/>
      <c r="M67" s="4"/>
      <c r="N67" s="4"/>
    </row>
    <row r="68" spans="1:14" x14ac:dyDescent="0.2">
      <c r="A68" s="49" t="e">
        <f t="shared" si="5"/>
        <v>#N/A</v>
      </c>
      <c r="B68" s="50" t="e">
        <f t="shared" si="1"/>
        <v>#N/A</v>
      </c>
      <c r="C68" s="51" t="e">
        <f t="shared" ca="1" si="6"/>
        <v>#N/A</v>
      </c>
      <c r="D68" s="52" t="e">
        <f t="shared" si="2"/>
        <v>#N/A</v>
      </c>
      <c r="E68" s="52" t="e">
        <f>IF(ISERROR(A68),NA(),SUM(D$24:D68))</f>
        <v>#N/A</v>
      </c>
      <c r="F68" s="52" t="e">
        <f t="shared" si="3"/>
        <v>#N/A</v>
      </c>
      <c r="G68" s="52" t="e">
        <f>IF(ISERROR(A68),NA(),SUM(F$24:F68))</f>
        <v>#N/A</v>
      </c>
      <c r="H68" s="53" t="e">
        <f t="shared" si="4"/>
        <v>#N/A</v>
      </c>
      <c r="I68" s="4"/>
      <c r="J68" s="4"/>
      <c r="K68" s="4"/>
      <c r="L68" s="4"/>
      <c r="M68" s="4"/>
      <c r="N68" s="4"/>
    </row>
    <row r="69" spans="1:14" x14ac:dyDescent="0.2">
      <c r="A69" s="49" t="e">
        <f t="shared" si="5"/>
        <v>#N/A</v>
      </c>
      <c r="B69" s="50" t="e">
        <f t="shared" si="1"/>
        <v>#N/A</v>
      </c>
      <c r="C69" s="51" t="e">
        <f t="shared" ca="1" si="6"/>
        <v>#N/A</v>
      </c>
      <c r="D69" s="52" t="e">
        <f t="shared" si="2"/>
        <v>#N/A</v>
      </c>
      <c r="E69" s="52" t="e">
        <f>IF(ISERROR(A69),NA(),SUM(D$24:D69))</f>
        <v>#N/A</v>
      </c>
      <c r="F69" s="52" t="e">
        <f t="shared" si="3"/>
        <v>#N/A</v>
      </c>
      <c r="G69" s="52" t="e">
        <f>IF(ISERROR(A69),NA(),SUM(F$24:F69))</f>
        <v>#N/A</v>
      </c>
      <c r="H69" s="53" t="e">
        <f t="shared" si="4"/>
        <v>#N/A</v>
      </c>
      <c r="I69" s="4"/>
      <c r="J69" s="4"/>
      <c r="K69" s="4"/>
      <c r="L69" s="4"/>
      <c r="M69" s="4"/>
      <c r="N69" s="4"/>
    </row>
    <row r="70" spans="1:14" x14ac:dyDescent="0.2">
      <c r="A70" s="49" t="e">
        <f t="shared" si="5"/>
        <v>#N/A</v>
      </c>
      <c r="B70" s="50" t="e">
        <f t="shared" si="1"/>
        <v>#N/A</v>
      </c>
      <c r="C70" s="51" t="e">
        <f t="shared" ca="1" si="6"/>
        <v>#N/A</v>
      </c>
      <c r="D70" s="52" t="e">
        <f t="shared" si="2"/>
        <v>#N/A</v>
      </c>
      <c r="E70" s="52" t="e">
        <f>IF(ISERROR(A70),NA(),SUM(D$24:D70))</f>
        <v>#N/A</v>
      </c>
      <c r="F70" s="52" t="e">
        <f t="shared" si="3"/>
        <v>#N/A</v>
      </c>
      <c r="G70" s="52" t="e">
        <f>IF(ISERROR(A70),NA(),SUM(F$24:F70))</f>
        <v>#N/A</v>
      </c>
      <c r="H70" s="53" t="e">
        <f t="shared" si="4"/>
        <v>#N/A</v>
      </c>
      <c r="I70" s="4"/>
      <c r="J70" s="4"/>
      <c r="K70" s="4"/>
      <c r="L70" s="4"/>
      <c r="M70" s="4"/>
      <c r="N70" s="4"/>
    </row>
    <row r="71" spans="1:14" x14ac:dyDescent="0.2">
      <c r="A71" s="49" t="e">
        <f t="shared" si="5"/>
        <v>#N/A</v>
      </c>
      <c r="B71" s="50" t="e">
        <f t="shared" si="1"/>
        <v>#N/A</v>
      </c>
      <c r="C71" s="51" t="e">
        <f t="shared" ca="1" si="6"/>
        <v>#N/A</v>
      </c>
      <c r="D71" s="52" t="e">
        <f t="shared" si="2"/>
        <v>#N/A</v>
      </c>
      <c r="E71" s="52" t="e">
        <f>IF(ISERROR(A71),NA(),SUM(D$24:D71))</f>
        <v>#N/A</v>
      </c>
      <c r="F71" s="52" t="e">
        <f t="shared" si="3"/>
        <v>#N/A</v>
      </c>
      <c r="G71" s="52" t="e">
        <f>IF(ISERROR(A71),NA(),SUM(F$24:F71))</f>
        <v>#N/A</v>
      </c>
      <c r="H71" s="53" t="e">
        <f t="shared" si="4"/>
        <v>#N/A</v>
      </c>
      <c r="I71" s="4"/>
      <c r="J71" s="4"/>
      <c r="K71" s="4"/>
      <c r="L71" s="4"/>
      <c r="M71" s="4"/>
      <c r="N71" s="4"/>
    </row>
    <row r="72" spans="1:14" x14ac:dyDescent="0.2">
      <c r="A72" s="49" t="e">
        <f t="shared" si="5"/>
        <v>#N/A</v>
      </c>
      <c r="B72" s="50" t="e">
        <f t="shared" si="1"/>
        <v>#N/A</v>
      </c>
      <c r="C72" s="51" t="e">
        <f t="shared" ca="1" si="6"/>
        <v>#N/A</v>
      </c>
      <c r="D72" s="52" t="e">
        <f t="shared" si="2"/>
        <v>#N/A</v>
      </c>
      <c r="E72" s="52" t="e">
        <f>IF(ISERROR(A72),NA(),SUM(D$24:D72))</f>
        <v>#N/A</v>
      </c>
      <c r="F72" s="52" t="e">
        <f t="shared" si="3"/>
        <v>#N/A</v>
      </c>
      <c r="G72" s="52" t="e">
        <f>IF(ISERROR(A72),NA(),SUM(F$24:F72))</f>
        <v>#N/A</v>
      </c>
      <c r="H72" s="53" t="e">
        <f t="shared" si="4"/>
        <v>#N/A</v>
      </c>
      <c r="I72" s="4"/>
      <c r="J72" s="4"/>
      <c r="K72" s="4"/>
      <c r="L72" s="4"/>
      <c r="M72" s="4"/>
      <c r="N72" s="4"/>
    </row>
    <row r="73" spans="1:14" x14ac:dyDescent="0.2">
      <c r="A73" s="49" t="e">
        <f t="shared" si="5"/>
        <v>#N/A</v>
      </c>
      <c r="B73" s="50" t="e">
        <f t="shared" si="1"/>
        <v>#N/A</v>
      </c>
      <c r="C73" s="51" t="e">
        <f t="shared" ca="1" si="6"/>
        <v>#N/A</v>
      </c>
      <c r="D73" s="52" t="e">
        <f t="shared" si="2"/>
        <v>#N/A</v>
      </c>
      <c r="E73" s="52" t="e">
        <f>IF(ISERROR(A73),NA(),SUM(D$24:D73))</f>
        <v>#N/A</v>
      </c>
      <c r="F73" s="52" t="e">
        <f t="shared" si="3"/>
        <v>#N/A</v>
      </c>
      <c r="G73" s="52" t="e">
        <f>IF(ISERROR(A73),NA(),SUM(F$24:F73))</f>
        <v>#N/A</v>
      </c>
      <c r="H73" s="53" t="e">
        <f t="shared" si="4"/>
        <v>#N/A</v>
      </c>
      <c r="I73" s="4"/>
      <c r="J73" s="4"/>
      <c r="K73" s="4"/>
      <c r="L73" s="4"/>
      <c r="M73" s="4"/>
      <c r="N73" s="4"/>
    </row>
    <row r="74" spans="1:14" x14ac:dyDescent="0.2">
      <c r="A74" s="49" t="e">
        <f t="shared" si="5"/>
        <v>#N/A</v>
      </c>
      <c r="B74" s="50" t="e">
        <f t="shared" si="1"/>
        <v>#N/A</v>
      </c>
      <c r="C74" s="51" t="e">
        <f t="shared" ca="1" si="6"/>
        <v>#N/A</v>
      </c>
      <c r="D74" s="52" t="e">
        <f t="shared" si="2"/>
        <v>#N/A</v>
      </c>
      <c r="E74" s="52" t="e">
        <f>IF(ISERROR(A74),NA(),SUM(D$24:D74))</f>
        <v>#N/A</v>
      </c>
      <c r="F74" s="52" t="e">
        <f t="shared" si="3"/>
        <v>#N/A</v>
      </c>
      <c r="G74" s="52" t="e">
        <f>IF(ISERROR(A74),NA(),SUM(F$24:F74))</f>
        <v>#N/A</v>
      </c>
      <c r="H74" s="53" t="e">
        <f t="shared" si="4"/>
        <v>#N/A</v>
      </c>
      <c r="I74" s="4"/>
      <c r="J74" s="4"/>
      <c r="K74" s="4"/>
      <c r="L74" s="4"/>
      <c r="M74" s="4"/>
      <c r="N74" s="4"/>
    </row>
    <row r="75" spans="1:14" x14ac:dyDescent="0.2">
      <c r="A75" s="49" t="e">
        <f t="shared" si="5"/>
        <v>#N/A</v>
      </c>
      <c r="B75" s="50" t="e">
        <f t="shared" si="1"/>
        <v>#N/A</v>
      </c>
      <c r="C75" s="51" t="e">
        <f t="shared" ca="1" si="6"/>
        <v>#N/A</v>
      </c>
      <c r="D75" s="52" t="e">
        <f t="shared" si="2"/>
        <v>#N/A</v>
      </c>
      <c r="E75" s="52" t="e">
        <f>IF(ISERROR(A75),NA(),SUM(D$24:D75))</f>
        <v>#N/A</v>
      </c>
      <c r="F75" s="52" t="e">
        <f t="shared" si="3"/>
        <v>#N/A</v>
      </c>
      <c r="G75" s="52" t="e">
        <f>IF(ISERROR(A75),NA(),SUM(F$24:F75))</f>
        <v>#N/A</v>
      </c>
      <c r="H75" s="53" t="e">
        <f t="shared" si="4"/>
        <v>#N/A</v>
      </c>
      <c r="I75" s="4"/>
      <c r="J75" s="4"/>
      <c r="K75" s="4"/>
      <c r="L75" s="4"/>
      <c r="M75" s="4"/>
      <c r="N75" s="4"/>
    </row>
    <row r="76" spans="1:14" x14ac:dyDescent="0.2">
      <c r="A76" s="49" t="e">
        <f t="shared" si="5"/>
        <v>#N/A</v>
      </c>
      <c r="B76" s="50" t="e">
        <f t="shared" si="1"/>
        <v>#N/A</v>
      </c>
      <c r="C76" s="51" t="e">
        <f t="shared" ca="1" si="6"/>
        <v>#N/A</v>
      </c>
      <c r="D76" s="52" t="e">
        <f t="shared" si="2"/>
        <v>#N/A</v>
      </c>
      <c r="E76" s="52" t="e">
        <f>IF(ISERROR(A76),NA(),SUM(D$24:D76))</f>
        <v>#N/A</v>
      </c>
      <c r="F76" s="52" t="e">
        <f t="shared" si="3"/>
        <v>#N/A</v>
      </c>
      <c r="G76" s="52" t="e">
        <f>IF(ISERROR(A76),NA(),SUM(F$24:F76))</f>
        <v>#N/A</v>
      </c>
      <c r="H76" s="53" t="e">
        <f t="shared" si="4"/>
        <v>#N/A</v>
      </c>
      <c r="I76" s="4"/>
      <c r="J76" s="4"/>
      <c r="K76" s="4"/>
      <c r="L76" s="4"/>
      <c r="M76" s="4"/>
      <c r="N76" s="4"/>
    </row>
    <row r="77" spans="1:14" x14ac:dyDescent="0.2">
      <c r="A77" s="49" t="e">
        <f t="shared" si="5"/>
        <v>#N/A</v>
      </c>
      <c r="B77" s="50" t="e">
        <f t="shared" si="1"/>
        <v>#N/A</v>
      </c>
      <c r="C77" s="51" t="e">
        <f t="shared" ca="1" si="6"/>
        <v>#N/A</v>
      </c>
      <c r="D77" s="52" t="e">
        <f t="shared" si="2"/>
        <v>#N/A</v>
      </c>
      <c r="E77" s="52" t="e">
        <f>IF(ISERROR(A77),NA(),SUM(D$24:D77))</f>
        <v>#N/A</v>
      </c>
      <c r="F77" s="52" t="e">
        <f t="shared" si="3"/>
        <v>#N/A</v>
      </c>
      <c r="G77" s="52" t="e">
        <f>IF(ISERROR(A77),NA(),SUM(F$24:F77))</f>
        <v>#N/A</v>
      </c>
      <c r="H77" s="53" t="e">
        <f t="shared" si="4"/>
        <v>#N/A</v>
      </c>
      <c r="I77" s="4"/>
      <c r="J77" s="4"/>
      <c r="K77" s="4"/>
      <c r="L77" s="4"/>
      <c r="M77" s="4"/>
      <c r="N77" s="4"/>
    </row>
    <row r="78" spans="1:14" x14ac:dyDescent="0.2">
      <c r="A78" s="49" t="e">
        <f t="shared" si="5"/>
        <v>#N/A</v>
      </c>
      <c r="B78" s="50" t="e">
        <f t="shared" si="1"/>
        <v>#N/A</v>
      </c>
      <c r="C78" s="51" t="e">
        <f t="shared" ca="1" si="6"/>
        <v>#N/A</v>
      </c>
      <c r="D78" s="52" t="e">
        <f t="shared" si="2"/>
        <v>#N/A</v>
      </c>
      <c r="E78" s="52" t="e">
        <f>IF(ISERROR(A78),NA(),SUM(D$24:D78))</f>
        <v>#N/A</v>
      </c>
      <c r="F78" s="52" t="e">
        <f t="shared" si="3"/>
        <v>#N/A</v>
      </c>
      <c r="G78" s="52" t="e">
        <f>IF(ISERROR(A78),NA(),SUM(F$24:F78))</f>
        <v>#N/A</v>
      </c>
      <c r="H78" s="53" t="e">
        <f t="shared" si="4"/>
        <v>#N/A</v>
      </c>
      <c r="I78" s="4"/>
      <c r="J78" s="4"/>
      <c r="K78" s="4"/>
      <c r="L78" s="4"/>
      <c r="M78" s="4"/>
      <c r="N78" s="4"/>
    </row>
    <row r="79" spans="1:14" x14ac:dyDescent="0.2">
      <c r="A79" s="49" t="e">
        <f t="shared" si="5"/>
        <v>#N/A</v>
      </c>
      <c r="B79" s="50" t="e">
        <f t="shared" si="1"/>
        <v>#N/A</v>
      </c>
      <c r="C79" s="51" t="e">
        <f t="shared" ca="1" si="6"/>
        <v>#N/A</v>
      </c>
      <c r="D79" s="52" t="e">
        <f t="shared" si="2"/>
        <v>#N/A</v>
      </c>
      <c r="E79" s="52" t="e">
        <f>IF(ISERROR(A79),NA(),SUM(D$24:D79))</f>
        <v>#N/A</v>
      </c>
      <c r="F79" s="52" t="e">
        <f t="shared" si="3"/>
        <v>#N/A</v>
      </c>
      <c r="G79" s="52" t="e">
        <f>IF(ISERROR(A79),NA(),SUM(F$24:F79))</f>
        <v>#N/A</v>
      </c>
      <c r="H79" s="53" t="e">
        <f t="shared" si="4"/>
        <v>#N/A</v>
      </c>
      <c r="I79" s="4"/>
      <c r="J79" s="4"/>
      <c r="K79" s="4"/>
      <c r="L79" s="4"/>
      <c r="M79" s="4"/>
      <c r="N79" s="4"/>
    </row>
    <row r="80" spans="1:14" x14ac:dyDescent="0.2">
      <c r="A80" s="54" t="e">
        <f t="shared" si="5"/>
        <v>#N/A</v>
      </c>
      <c r="B80" s="55" t="e">
        <f t="shared" si="1"/>
        <v>#N/A</v>
      </c>
      <c r="C80" s="56" t="e">
        <f t="shared" ca="1" si="6"/>
        <v>#N/A</v>
      </c>
      <c r="D80" s="57" t="e">
        <f t="shared" si="2"/>
        <v>#N/A</v>
      </c>
      <c r="E80" s="57" t="e">
        <f>IF(ISERROR(A80),NA(),SUM(D$24:D80))</f>
        <v>#N/A</v>
      </c>
      <c r="F80" s="57" t="e">
        <f t="shared" si="3"/>
        <v>#N/A</v>
      </c>
      <c r="G80" s="57" t="e">
        <f>IF(ISERROR(A80),NA(),SUM(F$24:F80))</f>
        <v>#N/A</v>
      </c>
      <c r="H80" s="58" t="e">
        <f t="shared" si="4"/>
        <v>#N/A</v>
      </c>
      <c r="I80" s="4"/>
      <c r="J80" s="4"/>
      <c r="K80" s="4"/>
      <c r="L80" s="4"/>
      <c r="M80" s="4"/>
      <c r="N80" s="4"/>
    </row>
    <row r="81" spans="1:14" x14ac:dyDescent="0.2">
      <c r="A81" s="2" t="e">
        <f t="shared" si="5"/>
        <v>#N/A</v>
      </c>
      <c r="B81" s="2" t="e">
        <f t="shared" si="1"/>
        <v>#N/A</v>
      </c>
      <c r="C81" s="22" t="e">
        <f t="shared" ca="1" si="6"/>
        <v>#N/A</v>
      </c>
      <c r="D81" s="25" t="e">
        <f t="shared" si="2"/>
        <v>#N/A</v>
      </c>
      <c r="E81" s="25" t="e">
        <f>IF(ISERROR(A81),NA(),SUM(D$24:D81))</f>
        <v>#N/A</v>
      </c>
      <c r="F81" s="25" t="e">
        <f t="shared" si="3"/>
        <v>#N/A</v>
      </c>
      <c r="G81" s="25" t="e">
        <f>IF(ISERROR(A81),NA(),SUM(F$24:F81))</f>
        <v>#N/A</v>
      </c>
      <c r="H81" s="25" t="e">
        <f t="shared" si="4"/>
        <v>#N/A</v>
      </c>
      <c r="I81" s="4"/>
      <c r="J81" s="4"/>
      <c r="K81" s="4"/>
      <c r="L81" s="4"/>
      <c r="M81" s="4"/>
      <c r="N81" s="4"/>
    </row>
    <row r="82" spans="1:14" x14ac:dyDescent="0.2">
      <c r="A82" s="2" t="e">
        <f t="shared" si="5"/>
        <v>#N/A</v>
      </c>
      <c r="B82" s="2" t="e">
        <f t="shared" si="1"/>
        <v>#N/A</v>
      </c>
      <c r="C82" s="22" t="e">
        <f t="shared" ca="1" si="6"/>
        <v>#N/A</v>
      </c>
      <c r="D82" s="25" t="e">
        <f t="shared" si="2"/>
        <v>#N/A</v>
      </c>
      <c r="E82" s="25" t="e">
        <f>IF(ISERROR(A82),NA(),SUM(D$24:D82))</f>
        <v>#N/A</v>
      </c>
      <c r="F82" s="25" t="e">
        <f t="shared" si="3"/>
        <v>#N/A</v>
      </c>
      <c r="G82" s="25" t="e">
        <f>IF(ISERROR(A82),NA(),SUM(F$24:F82))</f>
        <v>#N/A</v>
      </c>
      <c r="H82" s="25" t="e">
        <f t="shared" si="4"/>
        <v>#N/A</v>
      </c>
      <c r="I82" s="4"/>
      <c r="J82" s="4"/>
      <c r="K82" s="4"/>
      <c r="L82" s="4"/>
      <c r="M82" s="4"/>
      <c r="N82" s="4"/>
    </row>
    <row r="83" spans="1:14" x14ac:dyDescent="0.2">
      <c r="A83" s="2" t="e">
        <f t="shared" si="5"/>
        <v>#N/A</v>
      </c>
      <c r="B83" s="2" t="e">
        <f t="shared" si="1"/>
        <v>#N/A</v>
      </c>
      <c r="C83" s="22" t="e">
        <f t="shared" ca="1" si="6"/>
        <v>#N/A</v>
      </c>
      <c r="D83" s="25" t="e">
        <f t="shared" si="2"/>
        <v>#N/A</v>
      </c>
      <c r="E83" s="25" t="e">
        <f>IF(ISERROR(A83),NA(),SUM(D$24:D83))</f>
        <v>#N/A</v>
      </c>
      <c r="F83" s="25" t="e">
        <f t="shared" si="3"/>
        <v>#N/A</v>
      </c>
      <c r="G83" s="25" t="e">
        <f>IF(ISERROR(A83),NA(),SUM(F$24:F83))</f>
        <v>#N/A</v>
      </c>
      <c r="H83" s="25" t="e">
        <f t="shared" si="4"/>
        <v>#N/A</v>
      </c>
      <c r="I83" s="4"/>
      <c r="J83" s="4"/>
      <c r="K83" s="4"/>
      <c r="L83" s="4"/>
      <c r="M83" s="4"/>
      <c r="N83" s="4"/>
    </row>
    <row r="84" spans="1:14" x14ac:dyDescent="0.2">
      <c r="A84" s="2" t="e">
        <f t="shared" si="5"/>
        <v>#N/A</v>
      </c>
      <c r="B84" s="2" t="e">
        <f t="shared" si="1"/>
        <v>#N/A</v>
      </c>
      <c r="C84" s="22" t="e">
        <f t="shared" ca="1" si="6"/>
        <v>#N/A</v>
      </c>
      <c r="D84" s="25" t="e">
        <f t="shared" si="2"/>
        <v>#N/A</v>
      </c>
      <c r="E84" s="25" t="e">
        <f>IF(ISERROR(A84),NA(),SUM(D$24:D84))</f>
        <v>#N/A</v>
      </c>
      <c r="F84" s="25" t="e">
        <f t="shared" si="3"/>
        <v>#N/A</v>
      </c>
      <c r="G84" s="25" t="e">
        <f>IF(ISERROR(A84),NA(),SUM(F$24:F84))</f>
        <v>#N/A</v>
      </c>
      <c r="H84" s="25" t="e">
        <f t="shared" si="4"/>
        <v>#N/A</v>
      </c>
      <c r="I84" s="4"/>
      <c r="J84" s="4"/>
      <c r="K84" s="4"/>
      <c r="L84" s="4"/>
      <c r="M84" s="4"/>
      <c r="N84" s="4"/>
    </row>
    <row r="85" spans="1:14" x14ac:dyDescent="0.2">
      <c r="C85" s="23"/>
      <c r="D85" s="26"/>
      <c r="E85" s="26"/>
      <c r="F85" s="26"/>
      <c r="G85" s="26"/>
      <c r="H85" s="26"/>
    </row>
    <row r="86" spans="1:14" x14ac:dyDescent="0.2">
      <c r="C86" s="23"/>
      <c r="D86" s="26"/>
      <c r="E86" s="26"/>
      <c r="F86" s="26"/>
      <c r="G86" s="26"/>
      <c r="H86" s="26"/>
    </row>
    <row r="87" spans="1:14" x14ac:dyDescent="0.2">
      <c r="C87" s="23"/>
      <c r="D87" s="26"/>
      <c r="E87" s="26"/>
      <c r="F87" s="26"/>
      <c r="G87" s="26"/>
      <c r="H87" s="26"/>
    </row>
    <row r="88" spans="1:14" x14ac:dyDescent="0.2">
      <c r="C88" s="23"/>
      <c r="D88" s="26"/>
      <c r="E88" s="26"/>
      <c r="F88" s="26"/>
      <c r="G88" s="26"/>
      <c r="H88" s="26"/>
    </row>
    <row r="89" spans="1:14" x14ac:dyDescent="0.2">
      <c r="C89" s="23"/>
      <c r="D89" s="26"/>
      <c r="E89" s="26"/>
      <c r="F89" s="26"/>
      <c r="G89" s="26"/>
      <c r="H89" s="26"/>
    </row>
    <row r="90" spans="1:14" x14ac:dyDescent="0.2">
      <c r="C90" s="23"/>
      <c r="D90" s="26"/>
      <c r="E90" s="26"/>
      <c r="F90" s="26"/>
      <c r="G90" s="26"/>
      <c r="H90" s="26"/>
    </row>
    <row r="91" spans="1:14" x14ac:dyDescent="0.2">
      <c r="C91" s="23"/>
      <c r="D91" s="26"/>
      <c r="E91" s="26"/>
      <c r="F91" s="26"/>
      <c r="G91" s="26"/>
      <c r="H91" s="26"/>
    </row>
    <row r="92" spans="1:14" x14ac:dyDescent="0.2">
      <c r="C92" s="23"/>
      <c r="D92" s="26"/>
      <c r="E92" s="26"/>
      <c r="F92" s="26"/>
      <c r="G92" s="26"/>
      <c r="H92" s="26"/>
    </row>
    <row r="93" spans="1:14" x14ac:dyDescent="0.2">
      <c r="C93" s="23"/>
      <c r="D93" s="26"/>
      <c r="E93" s="26"/>
      <c r="F93" s="26"/>
      <c r="G93" s="26"/>
      <c r="H93" s="26"/>
    </row>
    <row r="94" spans="1:14" x14ac:dyDescent="0.2">
      <c r="C94" s="23"/>
      <c r="D94" s="26"/>
      <c r="E94" s="26"/>
      <c r="F94" s="26"/>
      <c r="G94" s="26"/>
      <c r="H94" s="26"/>
    </row>
    <row r="95" spans="1:14" x14ac:dyDescent="0.2">
      <c r="C95" s="23"/>
      <c r="D95" s="26"/>
      <c r="E95" s="26"/>
      <c r="F95" s="26"/>
      <c r="G95" s="26"/>
      <c r="H95" s="26"/>
    </row>
    <row r="96" spans="1:14" x14ac:dyDescent="0.2">
      <c r="C96" s="23"/>
      <c r="D96" s="26"/>
      <c r="E96" s="26"/>
      <c r="F96" s="26"/>
      <c r="G96" s="26"/>
      <c r="H96" s="26"/>
    </row>
    <row r="97" spans="3:8" x14ac:dyDescent="0.2">
      <c r="C97" s="23"/>
      <c r="D97" s="26"/>
      <c r="E97" s="26"/>
      <c r="F97" s="26"/>
      <c r="G97" s="26"/>
      <c r="H97" s="26"/>
    </row>
    <row r="98" spans="3:8" x14ac:dyDescent="0.2">
      <c r="C98" s="23"/>
      <c r="D98" s="26"/>
      <c r="E98" s="26"/>
      <c r="F98" s="26"/>
      <c r="G98" s="26"/>
      <c r="H98" s="26"/>
    </row>
    <row r="99" spans="3:8" x14ac:dyDescent="0.2">
      <c r="C99" s="23"/>
      <c r="D99" s="26"/>
      <c r="E99" s="26"/>
      <c r="F99" s="26"/>
      <c r="G99" s="26"/>
      <c r="H99" s="26"/>
    </row>
    <row r="100" spans="3:8" x14ac:dyDescent="0.2">
      <c r="C100" s="23"/>
      <c r="D100" s="26"/>
      <c r="E100" s="26"/>
      <c r="F100" s="26"/>
      <c r="G100" s="26"/>
      <c r="H100" s="26"/>
    </row>
    <row r="101" spans="3:8" x14ac:dyDescent="0.2">
      <c r="C101" s="23"/>
      <c r="D101" s="26"/>
      <c r="E101" s="26"/>
      <c r="F101" s="26"/>
      <c r="G101" s="26"/>
      <c r="H101" s="26"/>
    </row>
    <row r="102" spans="3:8" x14ac:dyDescent="0.2">
      <c r="C102" s="23"/>
      <c r="D102" s="26"/>
      <c r="E102" s="26"/>
      <c r="F102" s="26"/>
      <c r="G102" s="26"/>
      <c r="H102" s="26"/>
    </row>
    <row r="103" spans="3:8" x14ac:dyDescent="0.2">
      <c r="C103" s="23"/>
      <c r="D103" s="26"/>
      <c r="E103" s="26"/>
      <c r="F103" s="26"/>
      <c r="G103" s="26"/>
      <c r="H103" s="26"/>
    </row>
    <row r="104" spans="3:8" x14ac:dyDescent="0.2">
      <c r="C104" s="23"/>
      <c r="D104" s="26"/>
      <c r="E104" s="26"/>
      <c r="F104" s="26"/>
      <c r="G104" s="26"/>
      <c r="H104" s="26"/>
    </row>
    <row r="105" spans="3:8" x14ac:dyDescent="0.2">
      <c r="C105" s="23"/>
      <c r="D105" s="26"/>
      <c r="E105" s="26"/>
      <c r="F105" s="26"/>
      <c r="G105" s="26"/>
      <c r="H105" s="26"/>
    </row>
    <row r="106" spans="3:8" x14ac:dyDescent="0.2">
      <c r="C106" s="23"/>
      <c r="D106" s="26"/>
      <c r="E106" s="26"/>
      <c r="F106" s="26"/>
      <c r="G106" s="26"/>
      <c r="H106" s="26"/>
    </row>
    <row r="107" spans="3:8" x14ac:dyDescent="0.2">
      <c r="C107" s="23"/>
      <c r="D107" s="26"/>
      <c r="E107" s="26"/>
      <c r="F107" s="26"/>
      <c r="G107" s="26"/>
      <c r="H107" s="26"/>
    </row>
    <row r="108" spans="3:8" x14ac:dyDescent="0.2">
      <c r="C108" s="23"/>
      <c r="D108" s="26"/>
      <c r="E108" s="26"/>
      <c r="F108" s="26"/>
      <c r="G108" s="26"/>
      <c r="H108" s="26"/>
    </row>
    <row r="109" spans="3:8" x14ac:dyDescent="0.2">
      <c r="C109" s="23"/>
      <c r="D109" s="26"/>
      <c r="E109" s="26"/>
      <c r="F109" s="26"/>
      <c r="G109" s="26"/>
      <c r="H109" s="26"/>
    </row>
    <row r="110" spans="3:8" x14ac:dyDescent="0.2">
      <c r="C110" s="23"/>
      <c r="D110" s="26"/>
      <c r="E110" s="26"/>
      <c r="F110" s="26"/>
      <c r="G110" s="26"/>
      <c r="H110" s="26"/>
    </row>
    <row r="111" spans="3:8" x14ac:dyDescent="0.2">
      <c r="C111" s="23"/>
      <c r="D111" s="26"/>
      <c r="E111" s="26"/>
      <c r="F111" s="26"/>
      <c r="G111" s="26"/>
      <c r="H111" s="26"/>
    </row>
    <row r="112" spans="3:8" x14ac:dyDescent="0.2">
      <c r="C112" s="23"/>
      <c r="D112" s="26"/>
      <c r="E112" s="26"/>
      <c r="F112" s="26"/>
      <c r="G112" s="26"/>
      <c r="H112" s="26"/>
    </row>
    <row r="113" spans="3:8" x14ac:dyDescent="0.2">
      <c r="C113" s="23"/>
      <c r="D113" s="26"/>
      <c r="E113" s="26"/>
      <c r="F113" s="26"/>
      <c r="G113" s="26"/>
      <c r="H113" s="26"/>
    </row>
    <row r="114" spans="3:8" x14ac:dyDescent="0.2">
      <c r="C114" s="23"/>
      <c r="D114" s="26"/>
      <c r="E114" s="26"/>
      <c r="F114" s="26"/>
      <c r="G114" s="26"/>
      <c r="H114" s="26"/>
    </row>
    <row r="115" spans="3:8" x14ac:dyDescent="0.2">
      <c r="C115" s="23"/>
      <c r="D115" s="26"/>
      <c r="E115" s="26"/>
      <c r="F115" s="26"/>
      <c r="G115" s="26"/>
      <c r="H115" s="26"/>
    </row>
    <row r="116" spans="3:8" x14ac:dyDescent="0.2">
      <c r="C116" s="23"/>
      <c r="D116" s="26"/>
      <c r="E116" s="26"/>
      <c r="F116" s="26"/>
      <c r="G116" s="26"/>
      <c r="H116" s="26"/>
    </row>
    <row r="117" spans="3:8" x14ac:dyDescent="0.2">
      <c r="C117" s="23"/>
      <c r="D117" s="26"/>
      <c r="E117" s="26"/>
      <c r="F117" s="26"/>
      <c r="G117" s="26"/>
      <c r="H117" s="26"/>
    </row>
    <row r="118" spans="3:8" x14ac:dyDescent="0.2">
      <c r="C118" s="23"/>
      <c r="D118" s="26"/>
      <c r="E118" s="26"/>
      <c r="F118" s="26"/>
      <c r="G118" s="26"/>
      <c r="H118" s="26"/>
    </row>
    <row r="119" spans="3:8" x14ac:dyDescent="0.2">
      <c r="C119" s="23"/>
      <c r="D119" s="26"/>
      <c r="E119" s="26"/>
      <c r="F119" s="26"/>
      <c r="G119" s="26"/>
      <c r="H119" s="26"/>
    </row>
    <row r="120" spans="3:8" x14ac:dyDescent="0.2">
      <c r="C120" s="23"/>
      <c r="D120" s="26"/>
      <c r="E120" s="26"/>
      <c r="F120" s="26"/>
      <c r="G120" s="26"/>
      <c r="H120" s="26"/>
    </row>
    <row r="121" spans="3:8" x14ac:dyDescent="0.2">
      <c r="C121" s="23"/>
      <c r="D121" s="26"/>
      <c r="E121" s="26"/>
      <c r="F121" s="26"/>
      <c r="G121" s="26"/>
      <c r="H121" s="26"/>
    </row>
    <row r="122" spans="3:8" x14ac:dyDescent="0.2">
      <c r="C122" s="23"/>
      <c r="D122" s="26"/>
      <c r="E122" s="26"/>
      <c r="F122" s="26"/>
      <c r="G122" s="26"/>
      <c r="H122" s="26"/>
    </row>
    <row r="123" spans="3:8" x14ac:dyDescent="0.2">
      <c r="C123" s="23"/>
      <c r="D123" s="26"/>
      <c r="E123" s="26"/>
      <c r="F123" s="26"/>
      <c r="G123" s="26"/>
      <c r="H123" s="26"/>
    </row>
    <row r="124" spans="3:8" x14ac:dyDescent="0.2">
      <c r="C124" s="23"/>
      <c r="D124" s="26"/>
      <c r="E124" s="26"/>
      <c r="F124" s="26"/>
      <c r="G124" s="26"/>
      <c r="H124" s="26"/>
    </row>
    <row r="125" spans="3:8" x14ac:dyDescent="0.2">
      <c r="C125" s="23"/>
      <c r="D125" s="26"/>
      <c r="E125" s="26"/>
      <c r="F125" s="26"/>
      <c r="G125" s="26"/>
      <c r="H125" s="26"/>
    </row>
    <row r="126" spans="3:8" x14ac:dyDescent="0.2">
      <c r="C126" s="23"/>
      <c r="D126" s="26"/>
      <c r="E126" s="26"/>
      <c r="F126" s="26"/>
      <c r="G126" s="26"/>
      <c r="H126" s="26"/>
    </row>
    <row r="127" spans="3:8" x14ac:dyDescent="0.2">
      <c r="C127" s="23"/>
      <c r="D127" s="26"/>
      <c r="E127" s="26"/>
      <c r="F127" s="26"/>
      <c r="G127" s="26"/>
      <c r="H127" s="26"/>
    </row>
    <row r="128" spans="3:8" x14ac:dyDescent="0.2">
      <c r="C128" s="23"/>
      <c r="D128" s="26"/>
      <c r="E128" s="26"/>
      <c r="F128" s="26"/>
      <c r="G128" s="26"/>
      <c r="H128" s="26"/>
    </row>
    <row r="129" spans="3:8" x14ac:dyDescent="0.2">
      <c r="C129" s="23"/>
      <c r="D129" s="26"/>
      <c r="E129" s="26"/>
      <c r="F129" s="26"/>
      <c r="G129" s="26"/>
      <c r="H129" s="26"/>
    </row>
    <row r="130" spans="3:8" x14ac:dyDescent="0.2">
      <c r="C130" s="23"/>
      <c r="D130" s="26"/>
      <c r="E130" s="26"/>
      <c r="F130" s="26"/>
      <c r="G130" s="26"/>
      <c r="H130" s="26"/>
    </row>
    <row r="131" spans="3:8" x14ac:dyDescent="0.2">
      <c r="C131" s="23"/>
      <c r="D131" s="26"/>
      <c r="E131" s="26"/>
      <c r="F131" s="26"/>
      <c r="G131" s="26"/>
      <c r="H131" s="26"/>
    </row>
    <row r="132" spans="3:8" x14ac:dyDescent="0.2">
      <c r="C132" s="23"/>
      <c r="D132" s="26"/>
      <c r="E132" s="26"/>
      <c r="F132" s="26"/>
      <c r="G132" s="26"/>
      <c r="H132" s="26"/>
    </row>
    <row r="133" spans="3:8" x14ac:dyDescent="0.2">
      <c r="C133" s="23"/>
      <c r="D133" s="26"/>
      <c r="E133" s="26"/>
      <c r="F133" s="26"/>
      <c r="G133" s="26"/>
      <c r="H133" s="26"/>
    </row>
    <row r="134" spans="3:8" x14ac:dyDescent="0.2">
      <c r="C134" s="23"/>
      <c r="D134" s="26"/>
      <c r="E134" s="26"/>
      <c r="F134" s="26"/>
      <c r="G134" s="26"/>
      <c r="H134" s="26"/>
    </row>
    <row r="135" spans="3:8" x14ac:dyDescent="0.2">
      <c r="C135" s="23"/>
      <c r="D135" s="26"/>
      <c r="E135" s="26"/>
      <c r="F135" s="26"/>
      <c r="G135" s="26"/>
      <c r="H135" s="26"/>
    </row>
    <row r="136" spans="3:8" x14ac:dyDescent="0.2">
      <c r="C136" s="23"/>
      <c r="D136" s="26"/>
      <c r="E136" s="26"/>
      <c r="F136" s="26"/>
      <c r="G136" s="26"/>
      <c r="H136" s="26"/>
    </row>
    <row r="137" spans="3:8" x14ac:dyDescent="0.2">
      <c r="C137" s="23"/>
      <c r="D137" s="26"/>
      <c r="E137" s="26"/>
      <c r="F137" s="26"/>
      <c r="G137" s="26"/>
      <c r="H137" s="26"/>
    </row>
    <row r="138" spans="3:8" x14ac:dyDescent="0.2">
      <c r="C138" s="23"/>
      <c r="D138" s="26"/>
      <c r="E138" s="26"/>
      <c r="F138" s="26"/>
      <c r="G138" s="26"/>
      <c r="H138" s="26"/>
    </row>
    <row r="139" spans="3:8" x14ac:dyDescent="0.2">
      <c r="C139" s="23"/>
      <c r="D139" s="26"/>
      <c r="E139" s="26"/>
      <c r="F139" s="26"/>
      <c r="G139" s="26"/>
      <c r="H139" s="26"/>
    </row>
    <row r="140" spans="3:8" x14ac:dyDescent="0.2">
      <c r="C140" s="23"/>
      <c r="D140" s="26"/>
      <c r="E140" s="26"/>
      <c r="F140" s="26"/>
      <c r="G140" s="26"/>
      <c r="H140" s="26"/>
    </row>
    <row r="141" spans="3:8" x14ac:dyDescent="0.2">
      <c r="C141" s="23"/>
      <c r="D141" s="26"/>
      <c r="E141" s="26"/>
      <c r="F141" s="26"/>
      <c r="G141" s="26"/>
      <c r="H141" s="26"/>
    </row>
    <row r="142" spans="3:8" x14ac:dyDescent="0.2">
      <c r="C142" s="23"/>
      <c r="D142" s="26"/>
      <c r="E142" s="26"/>
      <c r="F142" s="26"/>
      <c r="G142" s="26"/>
      <c r="H142" s="26"/>
    </row>
    <row r="143" spans="3:8" x14ac:dyDescent="0.2">
      <c r="C143" s="23"/>
      <c r="D143" s="26"/>
      <c r="E143" s="26"/>
      <c r="F143" s="26"/>
      <c r="G143" s="26"/>
      <c r="H143" s="26"/>
    </row>
    <row r="144" spans="3:8" x14ac:dyDescent="0.2">
      <c r="C144" s="23"/>
      <c r="D144" s="26"/>
      <c r="E144" s="26"/>
      <c r="F144" s="26"/>
      <c r="G144" s="26"/>
      <c r="H144" s="26"/>
    </row>
    <row r="145" spans="3:8" x14ac:dyDescent="0.2">
      <c r="C145" s="23"/>
      <c r="D145" s="26"/>
      <c r="E145" s="26"/>
      <c r="F145" s="26"/>
      <c r="G145" s="26"/>
      <c r="H145" s="26"/>
    </row>
    <row r="146" spans="3:8" x14ac:dyDescent="0.2">
      <c r="C146" s="23"/>
      <c r="D146" s="26"/>
      <c r="E146" s="26"/>
      <c r="F146" s="26"/>
      <c r="G146" s="26"/>
      <c r="H146" s="26"/>
    </row>
    <row r="147" spans="3:8" x14ac:dyDescent="0.2">
      <c r="C147" s="23"/>
      <c r="D147" s="26"/>
      <c r="E147" s="26"/>
      <c r="F147" s="26"/>
      <c r="G147" s="26"/>
      <c r="H147" s="26"/>
    </row>
    <row r="148" spans="3:8" x14ac:dyDescent="0.2">
      <c r="C148" s="23"/>
      <c r="D148" s="26"/>
      <c r="E148" s="26"/>
      <c r="F148" s="26"/>
      <c r="G148" s="26"/>
      <c r="H148" s="26"/>
    </row>
    <row r="149" spans="3:8" x14ac:dyDescent="0.2">
      <c r="C149" s="23"/>
      <c r="D149" s="26"/>
      <c r="E149" s="26"/>
      <c r="F149" s="26"/>
      <c r="G149" s="26"/>
      <c r="H149" s="26"/>
    </row>
    <row r="150" spans="3:8" x14ac:dyDescent="0.2">
      <c r="C150" s="23"/>
      <c r="D150" s="26"/>
      <c r="E150" s="26"/>
      <c r="F150" s="26"/>
      <c r="G150" s="26"/>
      <c r="H150" s="26"/>
    </row>
    <row r="151" spans="3:8" x14ac:dyDescent="0.2">
      <c r="C151" s="23"/>
      <c r="D151" s="26"/>
      <c r="E151" s="26"/>
      <c r="F151" s="26"/>
      <c r="G151" s="26"/>
      <c r="H151" s="26"/>
    </row>
    <row r="152" spans="3:8" x14ac:dyDescent="0.2">
      <c r="C152" s="23"/>
      <c r="D152" s="26"/>
      <c r="E152" s="26"/>
      <c r="F152" s="26"/>
      <c r="G152" s="26"/>
      <c r="H152" s="26"/>
    </row>
    <row r="153" spans="3:8" x14ac:dyDescent="0.2">
      <c r="C153" s="23"/>
      <c r="D153" s="26"/>
      <c r="E153" s="26"/>
      <c r="F153" s="26"/>
      <c r="G153" s="26"/>
      <c r="H153" s="26"/>
    </row>
    <row r="154" spans="3:8" x14ac:dyDescent="0.2">
      <c r="C154" s="23"/>
      <c r="D154" s="26"/>
      <c r="E154" s="26"/>
      <c r="F154" s="26"/>
      <c r="G154" s="26"/>
      <c r="H154" s="26"/>
    </row>
    <row r="155" spans="3:8" x14ac:dyDescent="0.2">
      <c r="C155" s="23"/>
      <c r="D155" s="26"/>
      <c r="E155" s="26"/>
      <c r="F155" s="26"/>
      <c r="G155" s="26"/>
      <c r="H155" s="26"/>
    </row>
    <row r="156" spans="3:8" x14ac:dyDescent="0.2">
      <c r="C156" s="23"/>
      <c r="D156" s="26"/>
      <c r="E156" s="26"/>
      <c r="F156" s="26"/>
      <c r="G156" s="26"/>
      <c r="H156" s="26"/>
    </row>
    <row r="157" spans="3:8" x14ac:dyDescent="0.2">
      <c r="C157" s="23"/>
      <c r="D157" s="26"/>
      <c r="E157" s="26"/>
      <c r="F157" s="26"/>
      <c r="G157" s="26"/>
      <c r="H157" s="26"/>
    </row>
    <row r="158" spans="3:8" x14ac:dyDescent="0.2">
      <c r="C158" s="23"/>
      <c r="D158" s="26"/>
      <c r="E158" s="26"/>
      <c r="F158" s="26"/>
      <c r="G158" s="26"/>
      <c r="H158" s="26"/>
    </row>
    <row r="159" spans="3:8" x14ac:dyDescent="0.2">
      <c r="C159" s="23"/>
      <c r="D159" s="26"/>
      <c r="E159" s="26"/>
      <c r="F159" s="26"/>
      <c r="G159" s="26"/>
      <c r="H159" s="26"/>
    </row>
    <row r="160" spans="3:8" x14ac:dyDescent="0.2">
      <c r="C160" s="23"/>
      <c r="D160" s="26"/>
      <c r="E160" s="26"/>
      <c r="F160" s="26"/>
      <c r="G160" s="26"/>
      <c r="H160" s="26"/>
    </row>
    <row r="161" spans="3:8" x14ac:dyDescent="0.2">
      <c r="C161" s="23"/>
      <c r="D161" s="26"/>
      <c r="E161" s="26"/>
      <c r="F161" s="26"/>
      <c r="G161" s="26"/>
      <c r="H161" s="26"/>
    </row>
    <row r="162" spans="3:8" x14ac:dyDescent="0.2">
      <c r="C162" s="23"/>
      <c r="D162" s="26"/>
      <c r="E162" s="26"/>
      <c r="F162" s="26"/>
      <c r="G162" s="26"/>
      <c r="H162" s="26"/>
    </row>
    <row r="163" spans="3:8" x14ac:dyDescent="0.2">
      <c r="C163" s="23"/>
      <c r="D163" s="26"/>
      <c r="E163" s="26"/>
      <c r="F163" s="26"/>
      <c r="G163" s="26"/>
      <c r="H163" s="26"/>
    </row>
    <row r="164" spans="3:8" x14ac:dyDescent="0.2">
      <c r="C164" s="23"/>
      <c r="D164" s="26"/>
      <c r="E164" s="26"/>
      <c r="F164" s="26"/>
      <c r="G164" s="26"/>
      <c r="H164" s="26"/>
    </row>
    <row r="165" spans="3:8" x14ac:dyDescent="0.2">
      <c r="C165" s="23"/>
      <c r="D165" s="26"/>
      <c r="E165" s="26"/>
      <c r="F165" s="26"/>
      <c r="G165" s="26"/>
      <c r="H165" s="26"/>
    </row>
    <row r="166" spans="3:8" x14ac:dyDescent="0.2">
      <c r="C166" s="23"/>
      <c r="D166" s="26"/>
      <c r="E166" s="26"/>
      <c r="F166" s="26"/>
      <c r="G166" s="26"/>
      <c r="H166" s="26"/>
    </row>
    <row r="167" spans="3:8" x14ac:dyDescent="0.2">
      <c r="C167" s="23"/>
      <c r="D167" s="26"/>
      <c r="E167" s="26"/>
      <c r="F167" s="26"/>
      <c r="G167" s="26"/>
      <c r="H167" s="26"/>
    </row>
    <row r="168" spans="3:8" x14ac:dyDescent="0.2">
      <c r="C168" s="23"/>
      <c r="D168" s="26"/>
      <c r="E168" s="26"/>
      <c r="F168" s="26"/>
      <c r="G168" s="26"/>
      <c r="H168" s="26"/>
    </row>
    <row r="169" spans="3:8" x14ac:dyDescent="0.2">
      <c r="C169" s="23"/>
      <c r="D169" s="26"/>
      <c r="E169" s="26"/>
      <c r="F169" s="26"/>
      <c r="G169" s="26"/>
      <c r="H169" s="26"/>
    </row>
    <row r="170" spans="3:8" x14ac:dyDescent="0.2">
      <c r="C170" s="23"/>
      <c r="D170" s="26"/>
      <c r="E170" s="26"/>
      <c r="F170" s="26"/>
      <c r="G170" s="26"/>
      <c r="H170" s="26"/>
    </row>
    <row r="171" spans="3:8" x14ac:dyDescent="0.2">
      <c r="C171" s="23"/>
      <c r="D171" s="26"/>
      <c r="E171" s="26"/>
      <c r="F171" s="26"/>
      <c r="G171" s="26"/>
      <c r="H171" s="26"/>
    </row>
    <row r="172" spans="3:8" x14ac:dyDescent="0.2">
      <c r="C172" s="23"/>
      <c r="D172" s="26"/>
      <c r="E172" s="26"/>
      <c r="F172" s="26"/>
      <c r="G172" s="26"/>
      <c r="H172" s="26"/>
    </row>
    <row r="173" spans="3:8" x14ac:dyDescent="0.2">
      <c r="C173" s="23"/>
      <c r="D173" s="26"/>
      <c r="E173" s="26"/>
      <c r="F173" s="26"/>
      <c r="G173" s="26"/>
      <c r="H173" s="26"/>
    </row>
    <row r="174" spans="3:8" x14ac:dyDescent="0.2">
      <c r="C174" s="23"/>
      <c r="D174" s="26"/>
      <c r="E174" s="26"/>
      <c r="F174" s="26"/>
      <c r="G174" s="26"/>
      <c r="H174" s="26"/>
    </row>
    <row r="175" spans="3:8" x14ac:dyDescent="0.2">
      <c r="C175" s="23"/>
      <c r="D175" s="26"/>
      <c r="E175" s="26"/>
      <c r="F175" s="26"/>
      <c r="G175" s="26"/>
      <c r="H175" s="26"/>
    </row>
    <row r="176" spans="3:8" x14ac:dyDescent="0.2">
      <c r="C176" s="23"/>
      <c r="D176" s="26"/>
      <c r="E176" s="26"/>
      <c r="F176" s="26"/>
      <c r="G176" s="26"/>
      <c r="H176" s="26"/>
    </row>
    <row r="177" spans="3:8" x14ac:dyDescent="0.2">
      <c r="C177" s="23"/>
      <c r="D177" s="26"/>
      <c r="E177" s="26"/>
      <c r="F177" s="26"/>
      <c r="G177" s="26"/>
      <c r="H177" s="26"/>
    </row>
    <row r="178" spans="3:8" x14ac:dyDescent="0.2">
      <c r="C178" s="23"/>
      <c r="D178" s="26"/>
      <c r="E178" s="26"/>
      <c r="F178" s="26"/>
      <c r="G178" s="26"/>
      <c r="H178" s="26"/>
    </row>
    <row r="179" spans="3:8" x14ac:dyDescent="0.2">
      <c r="C179" s="23"/>
      <c r="D179" s="26"/>
      <c r="E179" s="26"/>
      <c r="F179" s="26"/>
      <c r="G179" s="26"/>
      <c r="H179" s="26"/>
    </row>
    <row r="180" spans="3:8" x14ac:dyDescent="0.2">
      <c r="C180" s="23"/>
      <c r="D180" s="26"/>
      <c r="E180" s="26"/>
      <c r="F180" s="26"/>
      <c r="G180" s="26"/>
      <c r="H180" s="26"/>
    </row>
    <row r="181" spans="3:8" x14ac:dyDescent="0.2">
      <c r="C181" s="23"/>
      <c r="D181" s="26"/>
      <c r="E181" s="26"/>
      <c r="F181" s="26"/>
      <c r="G181" s="26"/>
      <c r="H181" s="26"/>
    </row>
    <row r="182" spans="3:8" x14ac:dyDescent="0.2">
      <c r="C182" s="23"/>
      <c r="D182" s="26"/>
      <c r="E182" s="26"/>
      <c r="F182" s="26"/>
      <c r="G182" s="26"/>
      <c r="H182" s="26"/>
    </row>
    <row r="183" spans="3:8" x14ac:dyDescent="0.2">
      <c r="C183" s="23"/>
      <c r="D183" s="26"/>
      <c r="E183" s="26"/>
      <c r="F183" s="26"/>
      <c r="G183" s="26"/>
      <c r="H183" s="26"/>
    </row>
    <row r="184" spans="3:8" x14ac:dyDescent="0.2">
      <c r="C184" s="23"/>
      <c r="D184" s="26"/>
      <c r="E184" s="26"/>
      <c r="F184" s="26"/>
      <c r="G184" s="26"/>
      <c r="H184" s="26"/>
    </row>
    <row r="185" spans="3:8" x14ac:dyDescent="0.2">
      <c r="C185" s="23"/>
      <c r="D185" s="26"/>
      <c r="E185" s="26"/>
      <c r="F185" s="26"/>
      <c r="G185" s="26"/>
      <c r="H185" s="26"/>
    </row>
    <row r="186" spans="3:8" x14ac:dyDescent="0.2">
      <c r="C186" s="23"/>
      <c r="D186" s="26"/>
      <c r="E186" s="26"/>
      <c r="F186" s="26"/>
      <c r="G186" s="26"/>
      <c r="H186" s="26"/>
    </row>
    <row r="187" spans="3:8" x14ac:dyDescent="0.2">
      <c r="C187" s="23"/>
      <c r="D187" s="26"/>
      <c r="E187" s="26"/>
      <c r="F187" s="26"/>
      <c r="G187" s="26"/>
      <c r="H187" s="26"/>
    </row>
    <row r="188" spans="3:8" x14ac:dyDescent="0.2">
      <c r="C188" s="23"/>
      <c r="D188" s="26"/>
      <c r="E188" s="26"/>
      <c r="F188" s="26"/>
      <c r="G188" s="26"/>
      <c r="H188" s="26"/>
    </row>
    <row r="189" spans="3:8" x14ac:dyDescent="0.2">
      <c r="C189" s="23"/>
      <c r="D189" s="26"/>
      <c r="E189" s="26"/>
      <c r="F189" s="26"/>
      <c r="G189" s="26"/>
      <c r="H189" s="26"/>
    </row>
    <row r="190" spans="3:8" x14ac:dyDescent="0.2">
      <c r="C190" s="23"/>
      <c r="D190" s="26"/>
      <c r="E190" s="26"/>
      <c r="F190" s="26"/>
      <c r="G190" s="26"/>
      <c r="H190" s="26"/>
    </row>
    <row r="191" spans="3:8" x14ac:dyDescent="0.2">
      <c r="C191" s="23"/>
      <c r="D191" s="26"/>
      <c r="E191" s="26"/>
      <c r="F191" s="26"/>
      <c r="G191" s="26"/>
      <c r="H191" s="26"/>
    </row>
    <row r="192" spans="3:8" x14ac:dyDescent="0.2">
      <c r="C192" s="23"/>
      <c r="D192" s="26"/>
      <c r="E192" s="26"/>
      <c r="F192" s="26"/>
      <c r="G192" s="26"/>
      <c r="H192" s="26"/>
    </row>
    <row r="193" spans="3:8" x14ac:dyDescent="0.2">
      <c r="C193" s="23"/>
      <c r="D193" s="26"/>
      <c r="E193" s="26"/>
      <c r="F193" s="26"/>
      <c r="G193" s="26"/>
      <c r="H193" s="26"/>
    </row>
    <row r="194" spans="3:8" x14ac:dyDescent="0.2">
      <c r="C194" s="23"/>
      <c r="D194" s="26"/>
      <c r="E194" s="26"/>
      <c r="F194" s="26"/>
      <c r="G194" s="26"/>
      <c r="H194" s="26"/>
    </row>
    <row r="195" spans="3:8" x14ac:dyDescent="0.2">
      <c r="C195" s="23"/>
      <c r="D195" s="26"/>
      <c r="E195" s="26"/>
      <c r="F195" s="26"/>
      <c r="G195" s="26"/>
      <c r="H195" s="26"/>
    </row>
    <row r="196" spans="3:8" x14ac:dyDescent="0.2">
      <c r="C196" s="23"/>
      <c r="D196" s="26"/>
      <c r="E196" s="26"/>
      <c r="F196" s="26"/>
      <c r="G196" s="26"/>
      <c r="H196" s="26"/>
    </row>
    <row r="197" spans="3:8" x14ac:dyDescent="0.2">
      <c r="C197" s="23"/>
      <c r="D197" s="26"/>
      <c r="E197" s="26"/>
      <c r="F197" s="26"/>
      <c r="G197" s="26"/>
      <c r="H197" s="26"/>
    </row>
    <row r="198" spans="3:8" x14ac:dyDescent="0.2">
      <c r="C198" s="23"/>
      <c r="D198" s="26"/>
      <c r="E198" s="26"/>
      <c r="F198" s="26"/>
      <c r="G198" s="26"/>
      <c r="H198" s="26"/>
    </row>
    <row r="199" spans="3:8" x14ac:dyDescent="0.2">
      <c r="C199" s="23"/>
      <c r="D199" s="26"/>
      <c r="E199" s="26"/>
      <c r="F199" s="26"/>
      <c r="G199" s="26"/>
      <c r="H199" s="26"/>
    </row>
    <row r="200" spans="3:8" x14ac:dyDescent="0.2">
      <c r="C200" s="23"/>
      <c r="D200" s="26"/>
      <c r="E200" s="26"/>
      <c r="F200" s="26"/>
      <c r="G200" s="26"/>
      <c r="H200" s="26"/>
    </row>
    <row r="201" spans="3:8" x14ac:dyDescent="0.2">
      <c r="C201" s="23"/>
      <c r="D201" s="26"/>
      <c r="E201" s="26"/>
      <c r="F201" s="26"/>
      <c r="G201" s="26"/>
      <c r="H201" s="26"/>
    </row>
    <row r="202" spans="3:8" x14ac:dyDescent="0.2">
      <c r="C202" s="23"/>
      <c r="D202" s="26"/>
      <c r="E202" s="26"/>
      <c r="F202" s="26"/>
      <c r="G202" s="26"/>
      <c r="H202" s="26"/>
    </row>
    <row r="203" spans="3:8" x14ac:dyDescent="0.2">
      <c r="C203" s="23"/>
      <c r="D203" s="26"/>
      <c r="E203" s="26"/>
      <c r="F203" s="26"/>
      <c r="G203" s="26"/>
      <c r="H203" s="26"/>
    </row>
    <row r="204" spans="3:8" x14ac:dyDescent="0.2">
      <c r="C204" s="23"/>
      <c r="D204" s="26"/>
      <c r="E204" s="26"/>
      <c r="F204" s="26"/>
      <c r="G204" s="26"/>
      <c r="H204" s="26"/>
    </row>
    <row r="205" spans="3:8" x14ac:dyDescent="0.2">
      <c r="C205" s="23"/>
      <c r="D205" s="26"/>
      <c r="E205" s="26"/>
      <c r="F205" s="26"/>
      <c r="G205" s="26"/>
      <c r="H205" s="26"/>
    </row>
    <row r="206" spans="3:8" x14ac:dyDescent="0.2">
      <c r="C206" s="23"/>
      <c r="D206" s="26"/>
      <c r="E206" s="26"/>
      <c r="F206" s="26"/>
      <c r="G206" s="26"/>
      <c r="H206" s="26"/>
    </row>
    <row r="207" spans="3:8" x14ac:dyDescent="0.2">
      <c r="C207" s="23"/>
      <c r="D207" s="26"/>
      <c r="E207" s="26"/>
      <c r="F207" s="26"/>
      <c r="G207" s="26"/>
      <c r="H207" s="26"/>
    </row>
    <row r="208" spans="3:8" x14ac:dyDescent="0.2">
      <c r="C208" s="23"/>
      <c r="D208" s="26"/>
      <c r="E208" s="26"/>
      <c r="F208" s="26"/>
      <c r="G208" s="26"/>
      <c r="H208" s="26"/>
    </row>
    <row r="209" spans="3:8" x14ac:dyDescent="0.2">
      <c r="C209" s="23"/>
      <c r="D209" s="26"/>
      <c r="E209" s="26"/>
      <c r="F209" s="26"/>
      <c r="G209" s="26"/>
      <c r="H209" s="26"/>
    </row>
    <row r="210" spans="3:8" x14ac:dyDescent="0.2">
      <c r="C210" s="23"/>
      <c r="D210" s="26"/>
      <c r="E210" s="26"/>
      <c r="F210" s="26"/>
      <c r="G210" s="26"/>
      <c r="H210" s="26"/>
    </row>
    <row r="211" spans="3:8" x14ac:dyDescent="0.2">
      <c r="C211" s="23"/>
      <c r="D211" s="26"/>
      <c r="E211" s="26"/>
      <c r="F211" s="26"/>
      <c r="G211" s="26"/>
      <c r="H211" s="26"/>
    </row>
    <row r="212" spans="3:8" x14ac:dyDescent="0.2">
      <c r="C212" s="23"/>
      <c r="D212" s="26"/>
      <c r="E212" s="26"/>
      <c r="F212" s="26"/>
      <c r="G212" s="26"/>
      <c r="H212" s="26"/>
    </row>
    <row r="213" spans="3:8" x14ac:dyDescent="0.2">
      <c r="C213" s="23"/>
      <c r="D213" s="26"/>
      <c r="E213" s="26"/>
      <c r="F213" s="26"/>
      <c r="G213" s="26"/>
      <c r="H213" s="26"/>
    </row>
    <row r="214" spans="3:8" x14ac:dyDescent="0.2">
      <c r="C214" s="23"/>
      <c r="D214" s="26"/>
      <c r="E214" s="26"/>
      <c r="F214" s="26"/>
      <c r="G214" s="26"/>
      <c r="H214" s="26"/>
    </row>
    <row r="215" spans="3:8" x14ac:dyDescent="0.2">
      <c r="C215" s="23"/>
      <c r="D215" s="26"/>
      <c r="E215" s="26"/>
      <c r="F215" s="26"/>
      <c r="G215" s="26"/>
      <c r="H215" s="26"/>
    </row>
    <row r="216" spans="3:8" x14ac:dyDescent="0.2">
      <c r="C216" s="23"/>
      <c r="D216" s="26"/>
      <c r="E216" s="26"/>
      <c r="F216" s="26"/>
      <c r="G216" s="26"/>
      <c r="H216" s="26"/>
    </row>
    <row r="217" spans="3:8" x14ac:dyDescent="0.2">
      <c r="C217" s="23"/>
      <c r="D217" s="26"/>
      <c r="E217" s="26"/>
      <c r="F217" s="26"/>
      <c r="G217" s="26"/>
      <c r="H217" s="26"/>
    </row>
    <row r="218" spans="3:8" x14ac:dyDescent="0.2">
      <c r="C218" s="23"/>
      <c r="D218" s="26"/>
      <c r="E218" s="26"/>
      <c r="F218" s="26"/>
      <c r="G218" s="26"/>
      <c r="H218" s="26"/>
    </row>
    <row r="219" spans="3:8" x14ac:dyDescent="0.2">
      <c r="C219" s="23"/>
      <c r="D219" s="26"/>
      <c r="E219" s="26"/>
      <c r="F219" s="26"/>
      <c r="G219" s="26"/>
      <c r="H219" s="26"/>
    </row>
    <row r="220" spans="3:8" x14ac:dyDescent="0.2">
      <c r="C220" s="23"/>
      <c r="D220" s="26"/>
      <c r="E220" s="26"/>
      <c r="F220" s="26"/>
      <c r="G220" s="26"/>
      <c r="H220" s="26"/>
    </row>
    <row r="221" spans="3:8" x14ac:dyDescent="0.2">
      <c r="C221" s="23"/>
      <c r="D221" s="26"/>
      <c r="E221" s="26"/>
      <c r="F221" s="26"/>
      <c r="G221" s="26"/>
      <c r="H221" s="26"/>
    </row>
    <row r="222" spans="3:8" x14ac:dyDescent="0.2">
      <c r="C222" s="23"/>
      <c r="D222" s="26"/>
      <c r="E222" s="26"/>
      <c r="F222" s="26"/>
      <c r="G222" s="26"/>
      <c r="H222" s="26"/>
    </row>
    <row r="223" spans="3:8" x14ac:dyDescent="0.2">
      <c r="C223" s="23"/>
      <c r="D223" s="26"/>
      <c r="E223" s="26"/>
      <c r="F223" s="26"/>
      <c r="G223" s="26"/>
      <c r="H223" s="26"/>
    </row>
    <row r="224" spans="3:8" x14ac:dyDescent="0.2">
      <c r="C224" s="23"/>
      <c r="D224" s="26"/>
      <c r="E224" s="26"/>
      <c r="F224" s="26"/>
      <c r="G224" s="26"/>
      <c r="H224" s="26"/>
    </row>
    <row r="225" spans="3:8" x14ac:dyDescent="0.2">
      <c r="C225" s="23"/>
      <c r="D225" s="26"/>
      <c r="E225" s="26"/>
      <c r="F225" s="26"/>
      <c r="G225" s="26"/>
      <c r="H225" s="26"/>
    </row>
    <row r="226" spans="3:8" x14ac:dyDescent="0.2">
      <c r="C226" s="23"/>
      <c r="D226" s="26"/>
      <c r="E226" s="26"/>
      <c r="F226" s="26"/>
      <c r="G226" s="26"/>
      <c r="H226" s="26"/>
    </row>
    <row r="227" spans="3:8" x14ac:dyDescent="0.2">
      <c r="C227" s="23"/>
      <c r="D227" s="26"/>
      <c r="E227" s="26"/>
      <c r="F227" s="26"/>
      <c r="G227" s="26"/>
      <c r="H227" s="26"/>
    </row>
    <row r="228" spans="3:8" x14ac:dyDescent="0.2">
      <c r="C228" s="23"/>
      <c r="D228" s="26"/>
      <c r="E228" s="26"/>
      <c r="F228" s="26"/>
      <c r="G228" s="26"/>
      <c r="H228" s="26"/>
    </row>
    <row r="229" spans="3:8" x14ac:dyDescent="0.2">
      <c r="C229" s="23"/>
      <c r="D229" s="26"/>
      <c r="E229" s="26"/>
      <c r="F229" s="26"/>
      <c r="G229" s="26"/>
      <c r="H229" s="26"/>
    </row>
    <row r="230" spans="3:8" x14ac:dyDescent="0.2">
      <c r="C230" s="23"/>
      <c r="D230" s="26"/>
      <c r="E230" s="26"/>
      <c r="F230" s="26"/>
      <c r="G230" s="26"/>
      <c r="H230" s="26"/>
    </row>
    <row r="231" spans="3:8" x14ac:dyDescent="0.2">
      <c r="C231" s="23"/>
      <c r="D231" s="26"/>
      <c r="E231" s="26"/>
      <c r="F231" s="26"/>
      <c r="G231" s="26"/>
      <c r="H231" s="26"/>
    </row>
    <row r="232" spans="3:8" x14ac:dyDescent="0.2">
      <c r="C232" s="23"/>
      <c r="D232" s="26"/>
      <c r="E232" s="26"/>
      <c r="F232" s="26"/>
      <c r="G232" s="26"/>
      <c r="H232" s="26"/>
    </row>
    <row r="233" spans="3:8" x14ac:dyDescent="0.2">
      <c r="C233" s="23"/>
      <c r="D233" s="26"/>
      <c r="E233" s="26"/>
      <c r="F233" s="26"/>
      <c r="G233" s="26"/>
      <c r="H233" s="26"/>
    </row>
    <row r="234" spans="3:8" x14ac:dyDescent="0.2">
      <c r="C234" s="23"/>
      <c r="D234" s="26"/>
      <c r="E234" s="26"/>
      <c r="F234" s="26"/>
      <c r="G234" s="26"/>
      <c r="H234" s="26"/>
    </row>
    <row r="235" spans="3:8" x14ac:dyDescent="0.2">
      <c r="C235" s="23"/>
      <c r="D235" s="26"/>
      <c r="E235" s="26"/>
      <c r="F235" s="26"/>
      <c r="G235" s="26"/>
      <c r="H235" s="26"/>
    </row>
    <row r="236" spans="3:8" x14ac:dyDescent="0.2">
      <c r="C236" s="23"/>
      <c r="D236" s="26"/>
      <c r="E236" s="26"/>
      <c r="F236" s="26"/>
      <c r="G236" s="26"/>
      <c r="H236" s="26"/>
    </row>
    <row r="237" spans="3:8" x14ac:dyDescent="0.2">
      <c r="C237" s="23"/>
      <c r="D237" s="26"/>
      <c r="E237" s="26"/>
      <c r="F237" s="26"/>
      <c r="G237" s="26"/>
      <c r="H237" s="26"/>
    </row>
    <row r="238" spans="3:8" x14ac:dyDescent="0.2">
      <c r="C238" s="23"/>
      <c r="D238" s="26"/>
      <c r="E238" s="26"/>
      <c r="F238" s="26"/>
      <c r="G238" s="26"/>
      <c r="H238" s="26"/>
    </row>
    <row r="239" spans="3:8" x14ac:dyDescent="0.2">
      <c r="C239" s="23"/>
      <c r="D239" s="26"/>
      <c r="E239" s="26"/>
      <c r="F239" s="26"/>
      <c r="G239" s="26"/>
      <c r="H239" s="26"/>
    </row>
    <row r="240" spans="3:8" x14ac:dyDescent="0.2">
      <c r="C240" s="23"/>
      <c r="D240" s="26"/>
      <c r="E240" s="26"/>
      <c r="F240" s="26"/>
      <c r="G240" s="26"/>
      <c r="H240" s="26"/>
    </row>
    <row r="241" spans="3:8" x14ac:dyDescent="0.2">
      <c r="C241" s="23"/>
      <c r="D241" s="26"/>
      <c r="E241" s="26"/>
      <c r="F241" s="26"/>
      <c r="G241" s="26"/>
      <c r="H241" s="26"/>
    </row>
    <row r="242" spans="3:8" x14ac:dyDescent="0.2">
      <c r="C242" s="23"/>
      <c r="D242" s="26"/>
      <c r="E242" s="26"/>
      <c r="F242" s="26"/>
      <c r="G242" s="26"/>
      <c r="H242" s="26"/>
    </row>
    <row r="243" spans="3:8" x14ac:dyDescent="0.2">
      <c r="C243" s="23"/>
      <c r="D243" s="26"/>
      <c r="E243" s="26"/>
      <c r="F243" s="26"/>
      <c r="G243" s="26"/>
      <c r="H243" s="26"/>
    </row>
    <row r="244" spans="3:8" x14ac:dyDescent="0.2">
      <c r="C244" s="23"/>
      <c r="D244" s="26"/>
      <c r="E244" s="26"/>
      <c r="F244" s="26"/>
      <c r="G244" s="26"/>
      <c r="H244" s="26"/>
    </row>
    <row r="245" spans="3:8" x14ac:dyDescent="0.2">
      <c r="C245" s="23"/>
      <c r="D245" s="26"/>
      <c r="E245" s="26"/>
      <c r="F245" s="26"/>
      <c r="G245" s="26"/>
      <c r="H245" s="26"/>
    </row>
    <row r="246" spans="3:8" x14ac:dyDescent="0.2">
      <c r="C246" s="23"/>
      <c r="D246" s="26"/>
      <c r="E246" s="26"/>
      <c r="F246" s="26"/>
      <c r="G246" s="26"/>
      <c r="H246" s="26"/>
    </row>
    <row r="247" spans="3:8" x14ac:dyDescent="0.2">
      <c r="C247" s="23"/>
      <c r="D247" s="26"/>
      <c r="E247" s="26"/>
      <c r="F247" s="26"/>
      <c r="G247" s="26"/>
      <c r="H247" s="26"/>
    </row>
    <row r="248" spans="3:8" x14ac:dyDescent="0.2">
      <c r="C248" s="23"/>
      <c r="D248" s="26"/>
      <c r="E248" s="26"/>
      <c r="F248" s="26"/>
      <c r="G248" s="26"/>
      <c r="H248" s="26"/>
    </row>
    <row r="249" spans="3:8" x14ac:dyDescent="0.2">
      <c r="C249" s="23"/>
      <c r="D249" s="26"/>
      <c r="E249" s="26"/>
      <c r="F249" s="26"/>
      <c r="G249" s="26"/>
      <c r="H249" s="26"/>
    </row>
    <row r="250" spans="3:8" x14ac:dyDescent="0.2">
      <c r="C250" s="23"/>
      <c r="D250" s="26"/>
      <c r="E250" s="26"/>
      <c r="F250" s="26"/>
      <c r="G250" s="26"/>
      <c r="H250" s="26"/>
    </row>
    <row r="251" spans="3:8" x14ac:dyDescent="0.2">
      <c r="C251" s="23"/>
      <c r="D251" s="26"/>
      <c r="E251" s="26"/>
      <c r="F251" s="26"/>
      <c r="G251" s="26"/>
      <c r="H251" s="26"/>
    </row>
    <row r="252" spans="3:8" x14ac:dyDescent="0.2">
      <c r="C252" s="23"/>
      <c r="D252" s="26"/>
      <c r="E252" s="26"/>
      <c r="F252" s="26"/>
      <c r="G252" s="26"/>
      <c r="H252" s="26"/>
    </row>
    <row r="253" spans="3:8" x14ac:dyDescent="0.2">
      <c r="C253" s="23"/>
      <c r="D253" s="26"/>
      <c r="E253" s="26"/>
      <c r="F253" s="26"/>
      <c r="G253" s="26"/>
      <c r="H253" s="26"/>
    </row>
    <row r="254" spans="3:8" x14ac:dyDescent="0.2">
      <c r="C254" s="23"/>
      <c r="D254" s="26"/>
      <c r="E254" s="26"/>
      <c r="F254" s="26"/>
      <c r="G254" s="26"/>
      <c r="H254" s="26"/>
    </row>
    <row r="255" spans="3:8" x14ac:dyDescent="0.2">
      <c r="C255" s="23"/>
      <c r="D255" s="26"/>
      <c r="E255" s="26"/>
      <c r="F255" s="26"/>
      <c r="G255" s="26"/>
      <c r="H255" s="26"/>
    </row>
    <row r="256" spans="3:8" x14ac:dyDescent="0.2">
      <c r="C256" s="23"/>
      <c r="D256" s="26"/>
      <c r="E256" s="26"/>
      <c r="F256" s="26"/>
      <c r="G256" s="26"/>
      <c r="H256" s="26"/>
    </row>
    <row r="257" spans="3:8" x14ac:dyDescent="0.2">
      <c r="C257" s="23"/>
      <c r="D257" s="26"/>
      <c r="E257" s="26"/>
      <c r="F257" s="26"/>
      <c r="G257" s="26"/>
      <c r="H257" s="26"/>
    </row>
    <row r="258" spans="3:8" x14ac:dyDescent="0.2">
      <c r="C258" s="23"/>
      <c r="D258" s="26"/>
      <c r="E258" s="26"/>
      <c r="F258" s="26"/>
      <c r="G258" s="26"/>
      <c r="H258" s="26"/>
    </row>
    <row r="259" spans="3:8" x14ac:dyDescent="0.2">
      <c r="C259" s="23"/>
      <c r="D259" s="26"/>
      <c r="E259" s="26"/>
      <c r="F259" s="26"/>
      <c r="G259" s="26"/>
      <c r="H259" s="26"/>
    </row>
    <row r="260" spans="3:8" x14ac:dyDescent="0.2">
      <c r="C260" s="23"/>
      <c r="D260" s="26"/>
      <c r="E260" s="26"/>
      <c r="F260" s="26"/>
      <c r="G260" s="26"/>
      <c r="H260" s="26"/>
    </row>
    <row r="261" spans="3:8" x14ac:dyDescent="0.2">
      <c r="C261" s="23"/>
      <c r="D261" s="26"/>
      <c r="E261" s="26"/>
      <c r="F261" s="26"/>
      <c r="G261" s="26"/>
      <c r="H261" s="26"/>
    </row>
    <row r="262" spans="3:8" x14ac:dyDescent="0.2">
      <c r="C262" s="23"/>
      <c r="D262" s="26"/>
      <c r="E262" s="26"/>
      <c r="F262" s="26"/>
      <c r="G262" s="26"/>
      <c r="H262" s="26"/>
    </row>
    <row r="263" spans="3:8" x14ac:dyDescent="0.2">
      <c r="C263" s="23"/>
      <c r="D263" s="26"/>
      <c r="E263" s="26"/>
      <c r="F263" s="26"/>
      <c r="G263" s="26"/>
      <c r="H263" s="26"/>
    </row>
    <row r="264" spans="3:8" x14ac:dyDescent="0.2">
      <c r="C264" s="23"/>
      <c r="D264" s="26"/>
      <c r="E264" s="26"/>
      <c r="F264" s="26"/>
      <c r="G264" s="26"/>
      <c r="H264" s="26"/>
    </row>
    <row r="265" spans="3:8" x14ac:dyDescent="0.2">
      <c r="C265" s="23"/>
      <c r="D265" s="26"/>
      <c r="E265" s="26"/>
      <c r="F265" s="26"/>
      <c r="G265" s="26"/>
      <c r="H265" s="26"/>
    </row>
    <row r="266" spans="3:8" x14ac:dyDescent="0.2">
      <c r="C266" s="23"/>
      <c r="D266" s="26"/>
      <c r="E266" s="26"/>
      <c r="F266" s="26"/>
      <c r="G266" s="26"/>
      <c r="H266" s="26"/>
    </row>
    <row r="267" spans="3:8" x14ac:dyDescent="0.2">
      <c r="C267" s="23"/>
      <c r="D267" s="26"/>
      <c r="E267" s="26"/>
      <c r="F267" s="26"/>
      <c r="G267" s="26"/>
      <c r="H267" s="26"/>
    </row>
    <row r="268" spans="3:8" x14ac:dyDescent="0.2">
      <c r="C268" s="23"/>
      <c r="D268" s="26"/>
      <c r="E268" s="26"/>
      <c r="F268" s="26"/>
      <c r="G268" s="26"/>
      <c r="H268" s="26"/>
    </row>
    <row r="269" spans="3:8" x14ac:dyDescent="0.2">
      <c r="C269" s="23"/>
      <c r="D269" s="26"/>
      <c r="E269" s="26"/>
      <c r="F269" s="26"/>
      <c r="G269" s="26"/>
      <c r="H269" s="26"/>
    </row>
    <row r="270" spans="3:8" x14ac:dyDescent="0.2">
      <c r="C270" s="23"/>
      <c r="D270" s="26"/>
      <c r="E270" s="26"/>
      <c r="F270" s="26"/>
      <c r="G270" s="26"/>
      <c r="H270" s="26"/>
    </row>
    <row r="271" spans="3:8" x14ac:dyDescent="0.2">
      <c r="C271" s="23"/>
      <c r="D271" s="26"/>
      <c r="E271" s="26"/>
      <c r="F271" s="26"/>
      <c r="G271" s="26"/>
      <c r="H271" s="26"/>
    </row>
    <row r="272" spans="3:8" x14ac:dyDescent="0.2">
      <c r="C272" s="23"/>
      <c r="D272" s="26"/>
      <c r="E272" s="26"/>
      <c r="F272" s="26"/>
      <c r="G272" s="26"/>
      <c r="H272" s="26"/>
    </row>
    <row r="273" spans="3:8" x14ac:dyDescent="0.2">
      <c r="C273" s="23"/>
      <c r="D273" s="26"/>
      <c r="E273" s="26"/>
      <c r="F273" s="26"/>
      <c r="G273" s="26"/>
      <c r="H273" s="26"/>
    </row>
    <row r="274" spans="3:8" x14ac:dyDescent="0.2">
      <c r="C274" s="23"/>
      <c r="D274" s="26"/>
      <c r="E274" s="26"/>
      <c r="F274" s="26"/>
      <c r="G274" s="26"/>
      <c r="H274" s="26"/>
    </row>
    <row r="275" spans="3:8" x14ac:dyDescent="0.2">
      <c r="C275" s="23"/>
      <c r="D275" s="26"/>
      <c r="E275" s="26"/>
      <c r="F275" s="26"/>
      <c r="G275" s="26"/>
      <c r="H275" s="26"/>
    </row>
    <row r="276" spans="3:8" x14ac:dyDescent="0.2">
      <c r="C276" s="23"/>
      <c r="D276" s="26"/>
      <c r="E276" s="26"/>
      <c r="F276" s="26"/>
      <c r="G276" s="26"/>
      <c r="H276" s="26"/>
    </row>
    <row r="277" spans="3:8" x14ac:dyDescent="0.2">
      <c r="C277" s="23"/>
      <c r="D277" s="26"/>
      <c r="E277" s="26"/>
      <c r="F277" s="26"/>
      <c r="G277" s="26"/>
      <c r="H277" s="26"/>
    </row>
    <row r="278" spans="3:8" x14ac:dyDescent="0.2">
      <c r="C278" s="23"/>
      <c r="D278" s="26"/>
      <c r="E278" s="26"/>
      <c r="F278" s="26"/>
      <c r="G278" s="26"/>
      <c r="H278" s="26"/>
    </row>
    <row r="279" spans="3:8" x14ac:dyDescent="0.2">
      <c r="C279" s="23"/>
      <c r="D279" s="26"/>
      <c r="E279" s="26"/>
      <c r="F279" s="26"/>
      <c r="G279" s="26"/>
      <c r="H279" s="26"/>
    </row>
    <row r="280" spans="3:8" x14ac:dyDescent="0.2">
      <c r="C280" s="23"/>
      <c r="D280" s="26"/>
      <c r="E280" s="26"/>
      <c r="F280" s="26"/>
      <c r="G280" s="26"/>
      <c r="H280" s="26"/>
    </row>
    <row r="281" spans="3:8" x14ac:dyDescent="0.2">
      <c r="C281" s="23"/>
      <c r="D281" s="26"/>
      <c r="E281" s="26"/>
      <c r="F281" s="26"/>
      <c r="G281" s="26"/>
      <c r="H281" s="26"/>
    </row>
    <row r="282" spans="3:8" x14ac:dyDescent="0.2">
      <c r="C282" s="23"/>
      <c r="D282" s="26"/>
      <c r="E282" s="26"/>
      <c r="F282" s="26"/>
      <c r="G282" s="26"/>
      <c r="H282" s="26"/>
    </row>
    <row r="283" spans="3:8" x14ac:dyDescent="0.2">
      <c r="C283" s="23"/>
      <c r="D283" s="26"/>
      <c r="E283" s="26"/>
      <c r="F283" s="26"/>
      <c r="G283" s="26"/>
      <c r="H283" s="26"/>
    </row>
    <row r="284" spans="3:8" x14ac:dyDescent="0.2">
      <c r="C284" s="23"/>
      <c r="D284" s="26"/>
      <c r="E284" s="26"/>
      <c r="F284" s="26"/>
      <c r="G284" s="26"/>
      <c r="H284" s="26"/>
    </row>
    <row r="285" spans="3:8" x14ac:dyDescent="0.2">
      <c r="C285" s="23"/>
      <c r="D285" s="26"/>
      <c r="E285" s="26"/>
      <c r="F285" s="26"/>
      <c r="G285" s="26"/>
      <c r="H285" s="26"/>
    </row>
    <row r="286" spans="3:8" x14ac:dyDescent="0.2">
      <c r="C286" s="23"/>
      <c r="D286" s="26"/>
      <c r="E286" s="26"/>
      <c r="F286" s="26"/>
      <c r="G286" s="26"/>
      <c r="H286" s="26"/>
    </row>
    <row r="287" spans="3:8" x14ac:dyDescent="0.2">
      <c r="C287" s="23"/>
      <c r="D287" s="26"/>
      <c r="E287" s="26"/>
      <c r="F287" s="26"/>
      <c r="G287" s="26"/>
      <c r="H287" s="26"/>
    </row>
    <row r="288" spans="3:8" x14ac:dyDescent="0.2">
      <c r="C288" s="23"/>
      <c r="D288" s="26"/>
      <c r="E288" s="26"/>
      <c r="F288" s="26"/>
      <c r="G288" s="26"/>
      <c r="H288" s="26"/>
    </row>
    <row r="289" spans="3:8" x14ac:dyDescent="0.2">
      <c r="C289" s="23"/>
      <c r="D289" s="26"/>
      <c r="E289" s="26"/>
      <c r="F289" s="26"/>
      <c r="G289" s="26"/>
      <c r="H289" s="26"/>
    </row>
    <row r="290" spans="3:8" x14ac:dyDescent="0.2">
      <c r="C290" s="23"/>
      <c r="D290" s="26"/>
      <c r="E290" s="26"/>
      <c r="F290" s="26"/>
      <c r="G290" s="26"/>
      <c r="H290" s="26"/>
    </row>
    <row r="291" spans="3:8" x14ac:dyDescent="0.2">
      <c r="C291" s="23"/>
      <c r="D291" s="26"/>
      <c r="E291" s="26"/>
      <c r="F291" s="26"/>
      <c r="G291" s="26"/>
      <c r="H291" s="26"/>
    </row>
    <row r="292" spans="3:8" x14ac:dyDescent="0.2">
      <c r="C292" s="23"/>
      <c r="D292" s="26"/>
      <c r="E292" s="26"/>
      <c r="F292" s="26"/>
      <c r="G292" s="26"/>
      <c r="H292" s="26"/>
    </row>
    <row r="293" spans="3:8" x14ac:dyDescent="0.2">
      <c r="C293" s="23"/>
      <c r="D293" s="26"/>
      <c r="E293" s="26"/>
      <c r="F293" s="26"/>
      <c r="G293" s="26"/>
      <c r="H293" s="26"/>
    </row>
    <row r="294" spans="3:8" x14ac:dyDescent="0.2">
      <c r="C294" s="23"/>
      <c r="D294" s="26"/>
      <c r="E294" s="26"/>
      <c r="F294" s="26"/>
      <c r="G294" s="26"/>
      <c r="H294" s="26"/>
    </row>
    <row r="295" spans="3:8" x14ac:dyDescent="0.2">
      <c r="C295" s="23"/>
      <c r="D295" s="26"/>
      <c r="E295" s="26"/>
      <c r="F295" s="26"/>
      <c r="G295" s="26"/>
      <c r="H295" s="26"/>
    </row>
    <row r="296" spans="3:8" x14ac:dyDescent="0.2">
      <c r="C296" s="23"/>
      <c r="D296" s="26"/>
      <c r="E296" s="26"/>
      <c r="F296" s="26"/>
      <c r="G296" s="26"/>
      <c r="H296" s="26"/>
    </row>
    <row r="297" spans="3:8" x14ac:dyDescent="0.2">
      <c r="C297" s="23"/>
      <c r="D297" s="26"/>
      <c r="E297" s="26"/>
      <c r="F297" s="26"/>
      <c r="G297" s="26"/>
      <c r="H297" s="26"/>
    </row>
    <row r="298" spans="3:8" x14ac:dyDescent="0.2">
      <c r="C298" s="23"/>
      <c r="D298" s="26"/>
      <c r="E298" s="26"/>
      <c r="F298" s="26"/>
      <c r="G298" s="26"/>
      <c r="H298" s="26"/>
    </row>
    <row r="299" spans="3:8" x14ac:dyDescent="0.2">
      <c r="C299" s="23"/>
      <c r="D299" s="26"/>
      <c r="E299" s="26"/>
      <c r="F299" s="26"/>
      <c r="G299" s="26"/>
      <c r="H299" s="26"/>
    </row>
    <row r="300" spans="3:8" x14ac:dyDescent="0.2">
      <c r="C300" s="23"/>
      <c r="D300" s="26"/>
      <c r="E300" s="26"/>
      <c r="F300" s="26"/>
      <c r="G300" s="26"/>
      <c r="H300" s="26"/>
    </row>
    <row r="301" spans="3:8" x14ac:dyDescent="0.2">
      <c r="C301" s="23"/>
      <c r="D301" s="26"/>
      <c r="E301" s="26"/>
      <c r="F301" s="26"/>
      <c r="G301" s="26"/>
      <c r="H301" s="26"/>
    </row>
    <row r="302" spans="3:8" x14ac:dyDescent="0.2">
      <c r="C302" s="23"/>
      <c r="D302" s="26"/>
      <c r="E302" s="26"/>
      <c r="F302" s="26"/>
      <c r="G302" s="26"/>
      <c r="H302" s="26"/>
    </row>
    <row r="303" spans="3:8" x14ac:dyDescent="0.2">
      <c r="C303" s="23"/>
      <c r="D303" s="26"/>
      <c r="E303" s="26"/>
      <c r="F303" s="26"/>
      <c r="G303" s="26"/>
      <c r="H303" s="26"/>
    </row>
    <row r="304" spans="3:8" x14ac:dyDescent="0.2">
      <c r="C304" s="23"/>
      <c r="D304" s="26"/>
      <c r="E304" s="26"/>
      <c r="F304" s="26"/>
      <c r="G304" s="26"/>
      <c r="H304" s="26"/>
    </row>
    <row r="305" spans="3:8" x14ac:dyDescent="0.2">
      <c r="C305" s="23"/>
      <c r="D305" s="26"/>
      <c r="E305" s="26"/>
      <c r="F305" s="26"/>
      <c r="G305" s="26"/>
      <c r="H305" s="26"/>
    </row>
    <row r="306" spans="3:8" x14ac:dyDescent="0.2">
      <c r="C306" s="23"/>
      <c r="D306" s="26"/>
      <c r="E306" s="26"/>
      <c r="F306" s="26"/>
      <c r="G306" s="26"/>
      <c r="H306" s="26"/>
    </row>
    <row r="307" spans="3:8" x14ac:dyDescent="0.2">
      <c r="C307" s="23"/>
      <c r="D307" s="26"/>
      <c r="E307" s="26"/>
      <c r="F307" s="26"/>
      <c r="G307" s="26"/>
      <c r="H307" s="26"/>
    </row>
    <row r="308" spans="3:8" x14ac:dyDescent="0.2">
      <c r="C308" s="23"/>
      <c r="D308" s="26"/>
      <c r="E308" s="26"/>
      <c r="F308" s="26"/>
      <c r="G308" s="26"/>
      <c r="H308" s="26"/>
    </row>
    <row r="309" spans="3:8" x14ac:dyDescent="0.2">
      <c r="C309" s="23"/>
      <c r="D309" s="26"/>
      <c r="E309" s="26"/>
      <c r="F309" s="26"/>
      <c r="G309" s="26"/>
      <c r="H309" s="26"/>
    </row>
    <row r="310" spans="3:8" x14ac:dyDescent="0.2">
      <c r="C310" s="23"/>
      <c r="D310" s="26"/>
      <c r="E310" s="26"/>
      <c r="F310" s="26"/>
      <c r="G310" s="26"/>
      <c r="H310" s="26"/>
    </row>
    <row r="311" spans="3:8" x14ac:dyDescent="0.2">
      <c r="C311" s="23"/>
      <c r="D311" s="26"/>
      <c r="E311" s="26"/>
      <c r="F311" s="26"/>
      <c r="G311" s="26"/>
      <c r="H311" s="26"/>
    </row>
    <row r="312" spans="3:8" x14ac:dyDescent="0.2">
      <c r="C312" s="23"/>
      <c r="D312" s="26"/>
      <c r="E312" s="26"/>
      <c r="F312" s="26"/>
      <c r="G312" s="26"/>
      <c r="H312" s="26"/>
    </row>
    <row r="313" spans="3:8" x14ac:dyDescent="0.2">
      <c r="C313" s="23"/>
      <c r="D313" s="26"/>
      <c r="E313" s="26"/>
      <c r="F313" s="26"/>
      <c r="G313" s="26"/>
      <c r="H313" s="26"/>
    </row>
    <row r="314" spans="3:8" x14ac:dyDescent="0.2">
      <c r="C314" s="23"/>
      <c r="D314" s="26"/>
      <c r="E314" s="26"/>
      <c r="F314" s="26"/>
      <c r="G314" s="26"/>
      <c r="H314" s="26"/>
    </row>
    <row r="315" spans="3:8" x14ac:dyDescent="0.2">
      <c r="C315" s="23"/>
      <c r="D315" s="26"/>
      <c r="E315" s="26"/>
      <c r="F315" s="26"/>
      <c r="G315" s="26"/>
      <c r="H315" s="26"/>
    </row>
    <row r="316" spans="3:8" x14ac:dyDescent="0.2">
      <c r="C316" s="23"/>
      <c r="D316" s="26"/>
      <c r="E316" s="26"/>
      <c r="F316" s="26"/>
      <c r="G316" s="26"/>
      <c r="H316" s="26"/>
    </row>
    <row r="317" spans="3:8" x14ac:dyDescent="0.2">
      <c r="C317" s="23"/>
      <c r="D317" s="26"/>
      <c r="E317" s="26"/>
      <c r="F317" s="26"/>
      <c r="G317" s="26"/>
      <c r="H317" s="26"/>
    </row>
    <row r="318" spans="3:8" x14ac:dyDescent="0.2">
      <c r="C318" s="23"/>
      <c r="D318" s="26"/>
      <c r="E318" s="26"/>
      <c r="F318" s="26"/>
      <c r="G318" s="26"/>
      <c r="H318" s="26"/>
    </row>
    <row r="319" spans="3:8" x14ac:dyDescent="0.2">
      <c r="C319" s="23"/>
      <c r="D319" s="26"/>
      <c r="E319" s="26"/>
      <c r="F319" s="26"/>
      <c r="G319" s="26"/>
      <c r="H319" s="26"/>
    </row>
    <row r="320" spans="3:8" x14ac:dyDescent="0.2">
      <c r="C320" s="23"/>
      <c r="D320" s="26"/>
      <c r="E320" s="26"/>
      <c r="F320" s="26"/>
      <c r="G320" s="26"/>
      <c r="H320" s="26"/>
    </row>
    <row r="321" spans="3:8" x14ac:dyDescent="0.2">
      <c r="C321" s="23"/>
      <c r="D321" s="26"/>
      <c r="E321" s="26"/>
      <c r="F321" s="26"/>
      <c r="G321" s="26"/>
      <c r="H321" s="26"/>
    </row>
    <row r="322" spans="3:8" x14ac:dyDescent="0.2">
      <c r="C322" s="23"/>
      <c r="D322" s="26"/>
      <c r="E322" s="26"/>
      <c r="F322" s="26"/>
      <c r="G322" s="26"/>
      <c r="H322" s="26"/>
    </row>
    <row r="323" spans="3:8" x14ac:dyDescent="0.2">
      <c r="C323" s="23"/>
      <c r="D323" s="26"/>
      <c r="E323" s="26"/>
      <c r="F323" s="26"/>
      <c r="G323" s="26"/>
      <c r="H323" s="26"/>
    </row>
    <row r="324" spans="3:8" x14ac:dyDescent="0.2">
      <c r="C324" s="23"/>
      <c r="D324" s="26"/>
      <c r="E324" s="26"/>
      <c r="F324" s="26"/>
      <c r="G324" s="26"/>
      <c r="H324" s="26"/>
    </row>
    <row r="325" spans="3:8" x14ac:dyDescent="0.2">
      <c r="C325" s="23"/>
      <c r="D325" s="26"/>
      <c r="E325" s="26"/>
      <c r="F325" s="26"/>
      <c r="G325" s="26"/>
      <c r="H325" s="26"/>
    </row>
    <row r="326" spans="3:8" x14ac:dyDescent="0.2">
      <c r="C326" s="23"/>
      <c r="D326" s="26"/>
      <c r="E326" s="26"/>
      <c r="F326" s="26"/>
      <c r="G326" s="26"/>
      <c r="H326" s="26"/>
    </row>
    <row r="327" spans="3:8" x14ac:dyDescent="0.2">
      <c r="C327" s="23"/>
      <c r="D327" s="26"/>
      <c r="E327" s="26"/>
      <c r="F327" s="26"/>
      <c r="G327" s="26"/>
      <c r="H327" s="26"/>
    </row>
    <row r="328" spans="3:8" x14ac:dyDescent="0.2">
      <c r="C328" s="23"/>
      <c r="D328" s="26"/>
      <c r="E328" s="26"/>
      <c r="F328" s="26"/>
      <c r="G328" s="26"/>
      <c r="H328" s="26"/>
    </row>
    <row r="329" spans="3:8" x14ac:dyDescent="0.2">
      <c r="C329" s="23"/>
      <c r="D329" s="26"/>
      <c r="E329" s="26"/>
      <c r="F329" s="26"/>
      <c r="G329" s="26"/>
      <c r="H329" s="26"/>
    </row>
    <row r="330" spans="3:8" x14ac:dyDescent="0.2">
      <c r="C330" s="23"/>
      <c r="D330" s="26"/>
      <c r="E330" s="26"/>
      <c r="F330" s="26"/>
      <c r="G330" s="26"/>
      <c r="H330" s="26"/>
    </row>
    <row r="331" spans="3:8" x14ac:dyDescent="0.2">
      <c r="C331" s="23"/>
      <c r="D331" s="26"/>
      <c r="E331" s="26"/>
      <c r="F331" s="26"/>
      <c r="G331" s="26"/>
      <c r="H331" s="26"/>
    </row>
    <row r="332" spans="3:8" x14ac:dyDescent="0.2">
      <c r="C332" s="23"/>
      <c r="D332" s="26"/>
      <c r="E332" s="26"/>
      <c r="F332" s="26"/>
      <c r="G332" s="26"/>
      <c r="H332" s="26"/>
    </row>
    <row r="333" spans="3:8" x14ac:dyDescent="0.2">
      <c r="C333" s="23"/>
      <c r="D333" s="26"/>
      <c r="E333" s="26"/>
      <c r="F333" s="26"/>
      <c r="G333" s="26"/>
      <c r="H333" s="26"/>
    </row>
    <row r="334" spans="3:8" x14ac:dyDescent="0.2">
      <c r="C334" s="23"/>
      <c r="D334" s="26"/>
      <c r="E334" s="26"/>
      <c r="F334" s="26"/>
      <c r="G334" s="26"/>
      <c r="H334" s="26"/>
    </row>
    <row r="335" spans="3:8" x14ac:dyDescent="0.2">
      <c r="C335" s="23"/>
      <c r="D335" s="26"/>
      <c r="E335" s="26"/>
      <c r="F335" s="26"/>
      <c r="G335" s="26"/>
      <c r="H335" s="26"/>
    </row>
    <row r="336" spans="3:8" x14ac:dyDescent="0.2">
      <c r="C336" s="23"/>
      <c r="D336" s="26"/>
      <c r="E336" s="26"/>
      <c r="F336" s="26"/>
      <c r="G336" s="26"/>
      <c r="H336" s="26"/>
    </row>
    <row r="337" spans="3:8" x14ac:dyDescent="0.2">
      <c r="C337" s="23"/>
      <c r="D337" s="26"/>
      <c r="E337" s="26"/>
      <c r="F337" s="26"/>
      <c r="G337" s="26"/>
      <c r="H337" s="26"/>
    </row>
    <row r="338" spans="3:8" x14ac:dyDescent="0.2">
      <c r="C338" s="23"/>
      <c r="D338" s="26"/>
      <c r="E338" s="26"/>
      <c r="F338" s="26"/>
      <c r="G338" s="26"/>
      <c r="H338" s="26"/>
    </row>
    <row r="339" spans="3:8" x14ac:dyDescent="0.2">
      <c r="C339" s="23"/>
      <c r="D339" s="26"/>
      <c r="E339" s="26"/>
      <c r="F339" s="26"/>
      <c r="G339" s="26"/>
      <c r="H339" s="26"/>
    </row>
    <row r="340" spans="3:8" x14ac:dyDescent="0.2">
      <c r="C340" s="23"/>
      <c r="D340" s="26"/>
      <c r="E340" s="26"/>
      <c r="F340" s="26"/>
      <c r="G340" s="26"/>
      <c r="H340" s="26"/>
    </row>
    <row r="341" spans="3:8" x14ac:dyDescent="0.2">
      <c r="C341" s="23"/>
      <c r="D341" s="26"/>
      <c r="E341" s="26"/>
      <c r="F341" s="26"/>
      <c r="G341" s="26"/>
      <c r="H341" s="26"/>
    </row>
    <row r="342" spans="3:8" x14ac:dyDescent="0.2">
      <c r="C342" s="23"/>
      <c r="D342" s="26"/>
      <c r="E342" s="26"/>
      <c r="F342" s="26"/>
      <c r="G342" s="26"/>
      <c r="H342" s="26"/>
    </row>
    <row r="343" spans="3:8" x14ac:dyDescent="0.2">
      <c r="C343" s="23"/>
      <c r="D343" s="26"/>
      <c r="E343" s="26"/>
      <c r="F343" s="26"/>
      <c r="G343" s="26"/>
      <c r="H343" s="26"/>
    </row>
    <row r="344" spans="3:8" x14ac:dyDescent="0.2">
      <c r="C344" s="23"/>
      <c r="D344" s="26"/>
      <c r="E344" s="26"/>
      <c r="F344" s="26"/>
      <c r="G344" s="26"/>
      <c r="H344" s="26"/>
    </row>
    <row r="345" spans="3:8" x14ac:dyDescent="0.2">
      <c r="C345" s="23"/>
      <c r="D345" s="26"/>
      <c r="E345" s="26"/>
      <c r="F345" s="26"/>
      <c r="G345" s="26"/>
      <c r="H345" s="26"/>
    </row>
    <row r="346" spans="3:8" x14ac:dyDescent="0.2">
      <c r="C346" s="23"/>
      <c r="D346" s="26"/>
      <c r="E346" s="26"/>
      <c r="F346" s="26"/>
      <c r="G346" s="26"/>
      <c r="H346" s="26"/>
    </row>
    <row r="347" spans="3:8" x14ac:dyDescent="0.2">
      <c r="C347" s="23"/>
      <c r="D347" s="26"/>
      <c r="E347" s="26"/>
      <c r="F347" s="26"/>
      <c r="G347" s="26"/>
      <c r="H347" s="26"/>
    </row>
    <row r="348" spans="3:8" x14ac:dyDescent="0.2">
      <c r="C348" s="23"/>
      <c r="D348" s="26"/>
      <c r="E348" s="26"/>
      <c r="F348" s="26"/>
      <c r="G348" s="26"/>
      <c r="H348" s="26"/>
    </row>
    <row r="349" spans="3:8" x14ac:dyDescent="0.2">
      <c r="C349" s="23"/>
      <c r="D349" s="26"/>
      <c r="E349" s="26"/>
      <c r="F349" s="26"/>
      <c r="G349" s="26"/>
      <c r="H349" s="26"/>
    </row>
    <row r="350" spans="3:8" x14ac:dyDescent="0.2">
      <c r="C350" s="23"/>
      <c r="D350" s="26"/>
      <c r="E350" s="26"/>
      <c r="F350" s="26"/>
      <c r="G350" s="26"/>
      <c r="H350" s="26"/>
    </row>
    <row r="351" spans="3:8" x14ac:dyDescent="0.2">
      <c r="C351" s="23"/>
      <c r="D351" s="26"/>
      <c r="E351" s="26"/>
      <c r="F351" s="26"/>
      <c r="G351" s="26"/>
      <c r="H351" s="26"/>
    </row>
    <row r="352" spans="3:8" x14ac:dyDescent="0.2">
      <c r="C352" s="23"/>
      <c r="D352" s="26"/>
      <c r="E352" s="26"/>
      <c r="F352" s="26"/>
      <c r="G352" s="26"/>
      <c r="H352" s="26"/>
    </row>
    <row r="353" spans="3:8" x14ac:dyDescent="0.2">
      <c r="C353" s="23"/>
      <c r="D353" s="26"/>
      <c r="E353" s="26"/>
      <c r="F353" s="26"/>
      <c r="G353" s="26"/>
      <c r="H353" s="26"/>
    </row>
    <row r="354" spans="3:8" x14ac:dyDescent="0.2">
      <c r="C354" s="23"/>
      <c r="D354" s="26"/>
      <c r="E354" s="26"/>
      <c r="F354" s="26"/>
      <c r="G354" s="26"/>
      <c r="H354" s="26"/>
    </row>
    <row r="355" spans="3:8" x14ac:dyDescent="0.2">
      <c r="C355" s="23"/>
      <c r="D355" s="26"/>
      <c r="E355" s="26"/>
      <c r="F355" s="26"/>
      <c r="G355" s="26"/>
      <c r="H355" s="26"/>
    </row>
    <row r="356" spans="3:8" x14ac:dyDescent="0.2">
      <c r="C356" s="23"/>
      <c r="D356" s="26"/>
      <c r="E356" s="26"/>
      <c r="F356" s="26"/>
      <c r="G356" s="26"/>
      <c r="H356" s="26"/>
    </row>
    <row r="357" spans="3:8" x14ac:dyDescent="0.2">
      <c r="C357" s="23"/>
      <c r="D357" s="26"/>
      <c r="E357" s="26"/>
      <c r="F357" s="26"/>
      <c r="G357" s="26"/>
      <c r="H357" s="26"/>
    </row>
    <row r="358" spans="3:8" x14ac:dyDescent="0.2">
      <c r="C358" s="23"/>
      <c r="D358" s="26"/>
      <c r="E358" s="26"/>
      <c r="F358" s="26"/>
      <c r="G358" s="26"/>
      <c r="H358" s="26"/>
    </row>
    <row r="359" spans="3:8" x14ac:dyDescent="0.2">
      <c r="C359" s="23"/>
      <c r="D359" s="26"/>
      <c r="E359" s="26"/>
      <c r="F359" s="26"/>
      <c r="G359" s="26"/>
      <c r="H359" s="26"/>
    </row>
    <row r="360" spans="3:8" x14ac:dyDescent="0.2">
      <c r="C360" s="23"/>
      <c r="D360" s="26"/>
      <c r="E360" s="26"/>
      <c r="F360" s="26"/>
      <c r="G360" s="26"/>
      <c r="H360" s="26"/>
    </row>
    <row r="361" spans="3:8" x14ac:dyDescent="0.2">
      <c r="C361" s="23"/>
      <c r="D361" s="26"/>
      <c r="E361" s="26"/>
      <c r="F361" s="26"/>
      <c r="G361" s="26"/>
      <c r="H361" s="26"/>
    </row>
    <row r="362" spans="3:8" x14ac:dyDescent="0.2">
      <c r="C362" s="23"/>
      <c r="D362" s="26"/>
      <c r="E362" s="26"/>
      <c r="F362" s="26"/>
      <c r="G362" s="26"/>
      <c r="H362" s="26"/>
    </row>
    <row r="363" spans="3:8" x14ac:dyDescent="0.2">
      <c r="C363" s="23"/>
      <c r="D363" s="26"/>
      <c r="E363" s="26"/>
      <c r="F363" s="26"/>
      <c r="G363" s="26"/>
      <c r="H363" s="26"/>
    </row>
    <row r="364" spans="3:8" x14ac:dyDescent="0.2">
      <c r="C364" s="23"/>
      <c r="D364" s="26"/>
      <c r="E364" s="26"/>
      <c r="F364" s="26"/>
      <c r="G364" s="26"/>
      <c r="H364" s="26"/>
    </row>
    <row r="365" spans="3:8" x14ac:dyDescent="0.2">
      <c r="C365" s="23"/>
      <c r="D365" s="26"/>
      <c r="E365" s="26"/>
      <c r="F365" s="26"/>
      <c r="G365" s="26"/>
      <c r="H365" s="26"/>
    </row>
    <row r="366" spans="3:8" x14ac:dyDescent="0.2">
      <c r="C366" s="23"/>
      <c r="D366" s="26"/>
      <c r="E366" s="26"/>
      <c r="F366" s="26"/>
      <c r="G366" s="26"/>
      <c r="H366" s="26"/>
    </row>
    <row r="367" spans="3:8" x14ac:dyDescent="0.2">
      <c r="C367" s="23"/>
      <c r="D367" s="26"/>
      <c r="E367" s="26"/>
      <c r="F367" s="26"/>
      <c r="G367" s="26"/>
      <c r="H367" s="26"/>
    </row>
    <row r="368" spans="3:8" x14ac:dyDescent="0.2">
      <c r="C368" s="23"/>
      <c r="D368" s="26"/>
      <c r="E368" s="26"/>
      <c r="F368" s="26"/>
      <c r="G368" s="26"/>
      <c r="H368" s="26"/>
    </row>
    <row r="369" spans="3:8" x14ac:dyDescent="0.2">
      <c r="C369" s="23"/>
      <c r="D369" s="26"/>
      <c r="E369" s="26"/>
      <c r="F369" s="26"/>
      <c r="G369" s="26"/>
      <c r="H369" s="26"/>
    </row>
    <row r="370" spans="3:8" x14ac:dyDescent="0.2">
      <c r="C370" s="23"/>
      <c r="D370" s="26"/>
      <c r="E370" s="26"/>
      <c r="F370" s="26"/>
      <c r="G370" s="26"/>
      <c r="H370" s="26"/>
    </row>
    <row r="371" spans="3:8" x14ac:dyDescent="0.2">
      <c r="C371" s="23"/>
      <c r="D371" s="26"/>
      <c r="E371" s="26"/>
      <c r="F371" s="26"/>
      <c r="G371" s="26"/>
      <c r="H371" s="26"/>
    </row>
    <row r="372" spans="3:8" x14ac:dyDescent="0.2">
      <c r="C372" s="23"/>
      <c r="D372" s="26"/>
      <c r="E372" s="26"/>
      <c r="F372" s="26"/>
      <c r="G372" s="26"/>
      <c r="H372" s="26"/>
    </row>
    <row r="373" spans="3:8" x14ac:dyDescent="0.2">
      <c r="C373" s="23"/>
      <c r="D373" s="26"/>
      <c r="E373" s="26"/>
      <c r="F373" s="26"/>
      <c r="G373" s="26"/>
      <c r="H373" s="26"/>
    </row>
    <row r="374" spans="3:8" x14ac:dyDescent="0.2">
      <c r="C374" s="23"/>
      <c r="D374" s="26"/>
      <c r="E374" s="26"/>
      <c r="F374" s="26"/>
      <c r="G374" s="26"/>
      <c r="H374" s="26"/>
    </row>
    <row r="375" spans="3:8" x14ac:dyDescent="0.2">
      <c r="C375" s="23"/>
      <c r="D375" s="26"/>
      <c r="E375" s="26"/>
      <c r="F375" s="26"/>
      <c r="G375" s="26"/>
      <c r="H375" s="26"/>
    </row>
    <row r="376" spans="3:8" x14ac:dyDescent="0.2">
      <c r="C376" s="23"/>
      <c r="D376" s="26"/>
      <c r="E376" s="26"/>
      <c r="F376" s="26"/>
      <c r="G376" s="26"/>
      <c r="H376" s="26"/>
    </row>
    <row r="377" spans="3:8" x14ac:dyDescent="0.2">
      <c r="C377" s="23"/>
      <c r="D377" s="26"/>
      <c r="E377" s="26"/>
      <c r="F377" s="26"/>
      <c r="G377" s="26"/>
      <c r="H377" s="26"/>
    </row>
    <row r="378" spans="3:8" x14ac:dyDescent="0.2">
      <c r="C378" s="23"/>
      <c r="D378" s="26"/>
      <c r="E378" s="26"/>
      <c r="F378" s="26"/>
      <c r="G378" s="26"/>
      <c r="H378" s="26"/>
    </row>
    <row r="379" spans="3:8" x14ac:dyDescent="0.2">
      <c r="C379" s="23"/>
      <c r="D379" s="26"/>
      <c r="E379" s="26"/>
      <c r="F379" s="26"/>
      <c r="G379" s="26"/>
      <c r="H379" s="26"/>
    </row>
    <row r="380" spans="3:8" x14ac:dyDescent="0.2">
      <c r="C380" s="23"/>
      <c r="D380" s="26"/>
      <c r="E380" s="26"/>
      <c r="F380" s="26"/>
      <c r="G380" s="26"/>
      <c r="H380" s="26"/>
    </row>
    <row r="381" spans="3:8" x14ac:dyDescent="0.2">
      <c r="C381" s="23"/>
      <c r="D381" s="26"/>
      <c r="E381" s="26"/>
      <c r="F381" s="26"/>
      <c r="G381" s="26"/>
      <c r="H381" s="26"/>
    </row>
    <row r="382" spans="3:8" x14ac:dyDescent="0.2">
      <c r="C382" s="23"/>
      <c r="D382" s="26"/>
      <c r="E382" s="26"/>
      <c r="F382" s="26"/>
      <c r="G382" s="26"/>
      <c r="H382" s="26"/>
    </row>
    <row r="383" spans="3:8" x14ac:dyDescent="0.2">
      <c r="C383" s="23"/>
      <c r="D383" s="26"/>
      <c r="E383" s="26"/>
      <c r="F383" s="26"/>
      <c r="G383" s="26"/>
      <c r="H383" s="26"/>
    </row>
    <row r="384" spans="3:8" x14ac:dyDescent="0.2">
      <c r="C384" s="23"/>
      <c r="D384" s="26"/>
      <c r="E384" s="26"/>
      <c r="F384" s="26"/>
      <c r="G384" s="26"/>
      <c r="H384" s="26"/>
    </row>
    <row r="385" spans="3:8" x14ac:dyDescent="0.2">
      <c r="C385" s="23"/>
      <c r="D385" s="26"/>
      <c r="E385" s="26"/>
      <c r="F385" s="26"/>
      <c r="G385" s="26"/>
      <c r="H385" s="26"/>
    </row>
    <row r="386" spans="3:8" x14ac:dyDescent="0.2">
      <c r="C386" s="23"/>
      <c r="D386" s="26"/>
      <c r="E386" s="26"/>
      <c r="F386" s="26"/>
      <c r="G386" s="26"/>
      <c r="H386" s="26"/>
    </row>
    <row r="387" spans="3:8" x14ac:dyDescent="0.2">
      <c r="C387" s="23"/>
      <c r="D387" s="26"/>
      <c r="E387" s="26"/>
      <c r="F387" s="26"/>
      <c r="G387" s="26"/>
      <c r="H387" s="26"/>
    </row>
    <row r="388" spans="3:8" x14ac:dyDescent="0.2">
      <c r="C388" s="23"/>
      <c r="D388" s="26"/>
      <c r="E388" s="26"/>
      <c r="F388" s="26"/>
      <c r="G388" s="26"/>
      <c r="H388" s="26"/>
    </row>
    <row r="389" spans="3:8" x14ac:dyDescent="0.2">
      <c r="C389" s="23"/>
      <c r="D389" s="26"/>
      <c r="E389" s="26"/>
      <c r="F389" s="26"/>
      <c r="G389" s="26"/>
      <c r="H389" s="26"/>
    </row>
    <row r="390" spans="3:8" x14ac:dyDescent="0.2">
      <c r="C390" s="23"/>
      <c r="D390" s="26"/>
      <c r="E390" s="26"/>
      <c r="F390" s="26"/>
      <c r="G390" s="26"/>
      <c r="H390" s="26"/>
    </row>
    <row r="391" spans="3:8" x14ac:dyDescent="0.2">
      <c r="C391" s="23"/>
      <c r="D391" s="26"/>
      <c r="E391" s="26"/>
      <c r="F391" s="26"/>
      <c r="G391" s="26"/>
      <c r="H391" s="26"/>
    </row>
    <row r="392" spans="3:8" x14ac:dyDescent="0.2">
      <c r="C392" s="23"/>
      <c r="D392" s="26"/>
      <c r="E392" s="26"/>
      <c r="F392" s="26"/>
      <c r="G392" s="26"/>
      <c r="H392" s="26"/>
    </row>
    <row r="393" spans="3:8" x14ac:dyDescent="0.2">
      <c r="C393" s="23"/>
      <c r="D393" s="26"/>
      <c r="E393" s="26"/>
      <c r="F393" s="26"/>
      <c r="G393" s="26"/>
      <c r="H393" s="26"/>
    </row>
    <row r="394" spans="3:8" x14ac:dyDescent="0.2">
      <c r="C394" s="23"/>
      <c r="D394" s="26"/>
      <c r="E394" s="26"/>
      <c r="F394" s="26"/>
      <c r="G394" s="26"/>
      <c r="H394" s="26"/>
    </row>
    <row r="395" spans="3:8" x14ac:dyDescent="0.2">
      <c r="C395" s="23"/>
      <c r="D395" s="26"/>
      <c r="E395" s="26"/>
      <c r="F395" s="26"/>
      <c r="G395" s="26"/>
      <c r="H395" s="26"/>
    </row>
    <row r="396" spans="3:8" x14ac:dyDescent="0.2">
      <c r="C396" s="23"/>
      <c r="D396" s="26"/>
      <c r="E396" s="26"/>
      <c r="F396" s="26"/>
      <c r="G396" s="26"/>
      <c r="H396" s="26"/>
    </row>
    <row r="397" spans="3:8" x14ac:dyDescent="0.2">
      <c r="C397" s="23"/>
      <c r="D397" s="26"/>
      <c r="E397" s="26"/>
      <c r="F397" s="26"/>
      <c r="G397" s="26"/>
      <c r="H397" s="26"/>
    </row>
    <row r="398" spans="3:8" x14ac:dyDescent="0.2">
      <c r="C398" s="23"/>
      <c r="D398" s="26"/>
      <c r="E398" s="26"/>
      <c r="F398" s="26"/>
      <c r="G398" s="26"/>
      <c r="H398" s="26"/>
    </row>
    <row r="399" spans="3:8" x14ac:dyDescent="0.2">
      <c r="C399" s="23"/>
      <c r="D399" s="26"/>
      <c r="E399" s="26"/>
      <c r="F399" s="26"/>
      <c r="G399" s="26"/>
      <c r="H399" s="26"/>
    </row>
    <row r="400" spans="3:8" x14ac:dyDescent="0.2">
      <c r="C400" s="23"/>
      <c r="D400" s="26"/>
      <c r="E400" s="26"/>
      <c r="F400" s="26"/>
      <c r="G400" s="26"/>
      <c r="H400" s="26"/>
    </row>
    <row r="401" spans="3:8" x14ac:dyDescent="0.2">
      <c r="C401" s="23"/>
      <c r="D401" s="26"/>
      <c r="E401" s="26"/>
      <c r="F401" s="26"/>
      <c r="G401" s="26"/>
      <c r="H401" s="26"/>
    </row>
    <row r="402" spans="3:8" x14ac:dyDescent="0.2">
      <c r="C402" s="23"/>
      <c r="D402" s="26"/>
      <c r="E402" s="26"/>
      <c r="F402" s="26"/>
      <c r="G402" s="26"/>
      <c r="H402" s="26"/>
    </row>
    <row r="403" spans="3:8" x14ac:dyDescent="0.2">
      <c r="C403" s="23"/>
      <c r="D403" s="26"/>
      <c r="E403" s="26"/>
      <c r="F403" s="26"/>
      <c r="G403" s="26"/>
      <c r="H403" s="26"/>
    </row>
    <row r="404" spans="3:8" x14ac:dyDescent="0.2">
      <c r="C404" s="23"/>
      <c r="D404" s="26"/>
      <c r="E404" s="26"/>
      <c r="F404" s="26"/>
      <c r="G404" s="26"/>
      <c r="H404" s="26"/>
    </row>
    <row r="405" spans="3:8" x14ac:dyDescent="0.2">
      <c r="C405" s="23"/>
      <c r="D405" s="26"/>
      <c r="E405" s="26"/>
      <c r="F405" s="26"/>
      <c r="G405" s="26"/>
      <c r="H405" s="26"/>
    </row>
    <row r="406" spans="3:8" x14ac:dyDescent="0.2">
      <c r="C406" s="23"/>
      <c r="D406" s="26"/>
      <c r="E406" s="26"/>
      <c r="F406" s="26"/>
      <c r="G406" s="26"/>
      <c r="H406" s="26"/>
    </row>
    <row r="407" spans="3:8" x14ac:dyDescent="0.2">
      <c r="C407" s="23"/>
      <c r="D407" s="26"/>
      <c r="E407" s="26"/>
      <c r="F407" s="26"/>
      <c r="G407" s="26"/>
      <c r="H407" s="26"/>
    </row>
    <row r="408" spans="3:8" x14ac:dyDescent="0.2">
      <c r="C408" s="23"/>
      <c r="D408" s="26"/>
      <c r="E408" s="26"/>
      <c r="F408" s="26"/>
      <c r="G408" s="26"/>
      <c r="H408" s="26"/>
    </row>
    <row r="409" spans="3:8" x14ac:dyDescent="0.2">
      <c r="C409" s="23"/>
      <c r="D409" s="26"/>
      <c r="E409" s="26"/>
      <c r="F409" s="26"/>
      <c r="G409" s="26"/>
      <c r="H409" s="26"/>
    </row>
    <row r="410" spans="3:8" x14ac:dyDescent="0.2">
      <c r="C410" s="23"/>
      <c r="D410" s="26"/>
      <c r="E410" s="26"/>
      <c r="F410" s="26"/>
      <c r="G410" s="26"/>
      <c r="H410" s="26"/>
    </row>
    <row r="411" spans="3:8" x14ac:dyDescent="0.2">
      <c r="C411" s="23"/>
      <c r="D411" s="26"/>
      <c r="E411" s="26"/>
      <c r="F411" s="26"/>
      <c r="G411" s="26"/>
      <c r="H411" s="26"/>
    </row>
    <row r="412" spans="3:8" x14ac:dyDescent="0.2">
      <c r="C412" s="23"/>
      <c r="D412" s="26"/>
      <c r="E412" s="26"/>
      <c r="F412" s="26"/>
      <c r="G412" s="26"/>
      <c r="H412" s="26"/>
    </row>
    <row r="413" spans="3:8" x14ac:dyDescent="0.2">
      <c r="C413" s="23"/>
      <c r="D413" s="26"/>
      <c r="E413" s="26"/>
      <c r="F413" s="26"/>
      <c r="G413" s="26"/>
      <c r="H413" s="26"/>
    </row>
    <row r="414" spans="3:8" x14ac:dyDescent="0.2">
      <c r="C414" s="23"/>
      <c r="D414" s="26"/>
      <c r="E414" s="26"/>
      <c r="F414" s="26"/>
      <c r="G414" s="26"/>
      <c r="H414" s="26"/>
    </row>
    <row r="415" spans="3:8" x14ac:dyDescent="0.2">
      <c r="C415" s="23"/>
      <c r="D415" s="26"/>
      <c r="E415" s="26"/>
      <c r="F415" s="26"/>
      <c r="G415" s="26"/>
      <c r="H415" s="26"/>
    </row>
    <row r="416" spans="3:8" x14ac:dyDescent="0.2">
      <c r="C416" s="23"/>
      <c r="D416" s="26"/>
      <c r="E416" s="26"/>
      <c r="F416" s="26"/>
      <c r="G416" s="26"/>
      <c r="H416" s="26"/>
    </row>
    <row r="417" spans="3:8" x14ac:dyDescent="0.2">
      <c r="C417" s="23"/>
      <c r="D417" s="26"/>
      <c r="E417" s="26"/>
      <c r="F417" s="26"/>
      <c r="G417" s="26"/>
      <c r="H417" s="26"/>
    </row>
    <row r="418" spans="3:8" x14ac:dyDescent="0.2">
      <c r="C418" s="23"/>
      <c r="D418" s="26"/>
      <c r="E418" s="26"/>
      <c r="F418" s="26"/>
      <c r="G418" s="26"/>
      <c r="H418" s="26"/>
    </row>
    <row r="419" spans="3:8" x14ac:dyDescent="0.2">
      <c r="C419" s="23"/>
      <c r="D419" s="26"/>
      <c r="E419" s="26"/>
      <c r="F419" s="26"/>
      <c r="G419" s="26"/>
      <c r="H419" s="26"/>
    </row>
    <row r="420" spans="3:8" x14ac:dyDescent="0.2">
      <c r="C420" s="23"/>
      <c r="D420" s="26"/>
      <c r="E420" s="26"/>
      <c r="F420" s="26"/>
      <c r="G420" s="26"/>
      <c r="H420" s="26"/>
    </row>
    <row r="421" spans="3:8" x14ac:dyDescent="0.2">
      <c r="C421" s="23"/>
      <c r="D421" s="26"/>
      <c r="E421" s="26"/>
      <c r="F421" s="26"/>
      <c r="G421" s="26"/>
      <c r="H421" s="26"/>
    </row>
    <row r="422" spans="3:8" x14ac:dyDescent="0.2">
      <c r="C422" s="23"/>
      <c r="D422" s="26"/>
      <c r="E422" s="26"/>
      <c r="F422" s="26"/>
      <c r="G422" s="26"/>
      <c r="H422" s="26"/>
    </row>
    <row r="423" spans="3:8" x14ac:dyDescent="0.2">
      <c r="C423" s="23"/>
      <c r="D423" s="26"/>
      <c r="E423" s="26"/>
      <c r="F423" s="26"/>
      <c r="G423" s="26"/>
      <c r="H423" s="26"/>
    </row>
    <row r="424" spans="3:8" x14ac:dyDescent="0.2">
      <c r="C424" s="23"/>
      <c r="D424" s="26"/>
      <c r="E424" s="26"/>
      <c r="F424" s="26"/>
      <c r="G424" s="26"/>
      <c r="H424" s="26"/>
    </row>
    <row r="425" spans="3:8" x14ac:dyDescent="0.2">
      <c r="C425" s="23"/>
      <c r="D425" s="26"/>
      <c r="E425" s="26"/>
      <c r="F425" s="26"/>
      <c r="G425" s="26"/>
      <c r="H425" s="26"/>
    </row>
    <row r="426" spans="3:8" x14ac:dyDescent="0.2">
      <c r="C426" s="23"/>
      <c r="D426" s="26"/>
      <c r="E426" s="26"/>
      <c r="F426" s="26"/>
      <c r="G426" s="26"/>
      <c r="H426" s="26"/>
    </row>
    <row r="427" spans="3:8" x14ac:dyDescent="0.2">
      <c r="C427" s="23"/>
      <c r="D427" s="26"/>
      <c r="E427" s="26"/>
      <c r="F427" s="26"/>
      <c r="G427" s="26"/>
      <c r="H427" s="26"/>
    </row>
    <row r="428" spans="3:8" x14ac:dyDescent="0.2">
      <c r="C428" s="23"/>
      <c r="D428" s="26"/>
      <c r="E428" s="26"/>
      <c r="F428" s="26"/>
      <c r="G428" s="26"/>
      <c r="H428" s="26"/>
    </row>
    <row r="429" spans="3:8" x14ac:dyDescent="0.2">
      <c r="C429" s="23"/>
      <c r="D429" s="26"/>
      <c r="E429" s="26"/>
      <c r="F429" s="26"/>
      <c r="G429" s="26"/>
      <c r="H429" s="26"/>
    </row>
    <row r="430" spans="3:8" x14ac:dyDescent="0.2">
      <c r="C430" s="23"/>
      <c r="D430" s="26"/>
      <c r="E430" s="26"/>
      <c r="F430" s="26"/>
      <c r="G430" s="26"/>
      <c r="H430" s="26"/>
    </row>
    <row r="431" spans="3:8" x14ac:dyDescent="0.2">
      <c r="C431" s="23"/>
      <c r="D431" s="26"/>
      <c r="E431" s="26"/>
      <c r="F431" s="26"/>
      <c r="G431" s="26"/>
      <c r="H431" s="26"/>
    </row>
    <row r="432" spans="3:8" x14ac:dyDescent="0.2">
      <c r="C432" s="23"/>
      <c r="D432" s="26"/>
      <c r="E432" s="26"/>
      <c r="F432" s="26"/>
      <c r="G432" s="26"/>
      <c r="H432" s="26"/>
    </row>
    <row r="433" spans="3:8" x14ac:dyDescent="0.2">
      <c r="C433" s="23"/>
      <c r="D433" s="26"/>
      <c r="E433" s="26"/>
      <c r="F433" s="26"/>
      <c r="G433" s="26"/>
      <c r="H433" s="26"/>
    </row>
    <row r="434" spans="3:8" x14ac:dyDescent="0.2">
      <c r="C434" s="23"/>
      <c r="D434" s="26"/>
      <c r="E434" s="26"/>
      <c r="F434" s="26"/>
      <c r="G434" s="26"/>
      <c r="H434" s="26"/>
    </row>
    <row r="435" spans="3:8" x14ac:dyDescent="0.2">
      <c r="C435" s="23"/>
      <c r="D435" s="26"/>
      <c r="E435" s="26"/>
      <c r="F435" s="26"/>
      <c r="G435" s="26"/>
      <c r="H435" s="26"/>
    </row>
    <row r="436" spans="3:8" x14ac:dyDescent="0.2">
      <c r="C436" s="23"/>
      <c r="D436" s="26"/>
      <c r="E436" s="26"/>
      <c r="F436" s="26"/>
      <c r="G436" s="26"/>
      <c r="H436" s="26"/>
    </row>
    <row r="437" spans="3:8" x14ac:dyDescent="0.2">
      <c r="C437" s="23"/>
      <c r="D437" s="26"/>
      <c r="E437" s="26"/>
      <c r="F437" s="26"/>
      <c r="G437" s="26"/>
      <c r="H437" s="26"/>
    </row>
    <row r="438" spans="3:8" x14ac:dyDescent="0.2">
      <c r="C438" s="23"/>
      <c r="D438" s="26"/>
      <c r="E438" s="26"/>
      <c r="F438" s="26"/>
      <c r="G438" s="26"/>
      <c r="H438" s="26"/>
    </row>
    <row r="439" spans="3:8" x14ac:dyDescent="0.2">
      <c r="C439" s="23"/>
      <c r="D439" s="26"/>
      <c r="E439" s="26"/>
      <c r="F439" s="26"/>
      <c r="G439" s="26"/>
      <c r="H439" s="26"/>
    </row>
    <row r="440" spans="3:8" x14ac:dyDescent="0.2">
      <c r="C440" s="23"/>
      <c r="D440" s="26"/>
      <c r="E440" s="26"/>
      <c r="F440" s="26"/>
      <c r="G440" s="26"/>
      <c r="H440" s="26"/>
    </row>
    <row r="441" spans="3:8" x14ac:dyDescent="0.2">
      <c r="C441" s="23"/>
      <c r="D441" s="26"/>
      <c r="E441" s="26"/>
      <c r="F441" s="26"/>
      <c r="G441" s="26"/>
      <c r="H441" s="26"/>
    </row>
    <row r="442" spans="3:8" x14ac:dyDescent="0.2">
      <c r="C442" s="23"/>
      <c r="D442" s="26"/>
      <c r="E442" s="26"/>
      <c r="F442" s="26"/>
      <c r="G442" s="26"/>
      <c r="H442" s="26"/>
    </row>
    <row r="443" spans="3:8" x14ac:dyDescent="0.2">
      <c r="C443" s="23"/>
      <c r="D443" s="26"/>
      <c r="E443" s="26"/>
      <c r="F443" s="26"/>
      <c r="G443" s="26"/>
      <c r="H443" s="26"/>
    </row>
    <row r="444" spans="3:8" x14ac:dyDescent="0.2">
      <c r="C444" s="23"/>
      <c r="D444" s="26"/>
      <c r="E444" s="26"/>
      <c r="F444" s="26"/>
      <c r="G444" s="26"/>
      <c r="H444" s="26"/>
    </row>
    <row r="445" spans="3:8" x14ac:dyDescent="0.2">
      <c r="D445" s="26"/>
      <c r="E445" s="26"/>
      <c r="F445" s="26"/>
      <c r="G445" s="26"/>
      <c r="H445" s="26"/>
    </row>
    <row r="446" spans="3:8" x14ac:dyDescent="0.2">
      <c r="D446" s="26"/>
      <c r="E446" s="26"/>
      <c r="F446" s="26"/>
      <c r="G446" s="26"/>
      <c r="H446" s="26"/>
    </row>
    <row r="447" spans="3:8" x14ac:dyDescent="0.2">
      <c r="D447" s="26"/>
      <c r="E447" s="26"/>
      <c r="F447" s="26"/>
      <c r="G447" s="26"/>
      <c r="H447" s="26"/>
    </row>
    <row r="448" spans="3:8" x14ac:dyDescent="0.2">
      <c r="D448" s="26"/>
      <c r="E448" s="26"/>
      <c r="F448" s="26"/>
      <c r="G448" s="26"/>
      <c r="H448" s="26"/>
    </row>
    <row r="449" spans="4:8" x14ac:dyDescent="0.2">
      <c r="D449" s="26"/>
      <c r="E449" s="26"/>
      <c r="F449" s="26"/>
      <c r="G449" s="26"/>
      <c r="H449" s="26"/>
    </row>
    <row r="450" spans="4:8" x14ac:dyDescent="0.2">
      <c r="D450" s="26"/>
      <c r="E450" s="26"/>
      <c r="F450" s="26"/>
      <c r="G450" s="26"/>
      <c r="H450" s="26"/>
    </row>
    <row r="451" spans="4:8" x14ac:dyDescent="0.2">
      <c r="D451" s="26"/>
      <c r="E451" s="26"/>
      <c r="F451" s="26"/>
      <c r="G451" s="26"/>
      <c r="H451" s="26"/>
    </row>
    <row r="452" spans="4:8" x14ac:dyDescent="0.2">
      <c r="D452" s="26"/>
      <c r="E452" s="26"/>
      <c r="F452" s="26"/>
      <c r="G452" s="26"/>
      <c r="H452" s="26"/>
    </row>
    <row r="453" spans="4:8" x14ac:dyDescent="0.2">
      <c r="D453" s="26"/>
      <c r="E453" s="26"/>
      <c r="F453" s="26"/>
      <c r="G453" s="26"/>
      <c r="H453" s="26"/>
    </row>
    <row r="454" spans="4:8" x14ac:dyDescent="0.2">
      <c r="D454" s="26"/>
      <c r="E454" s="26"/>
      <c r="F454" s="26"/>
      <c r="G454" s="26"/>
      <c r="H454" s="26"/>
    </row>
    <row r="455" spans="4:8" x14ac:dyDescent="0.2">
      <c r="D455" s="26"/>
      <c r="E455" s="26"/>
      <c r="F455" s="26"/>
      <c r="G455" s="26"/>
      <c r="H455" s="26"/>
    </row>
    <row r="456" spans="4:8" x14ac:dyDescent="0.2">
      <c r="D456" s="26"/>
      <c r="E456" s="26"/>
      <c r="F456" s="26"/>
      <c r="G456" s="26"/>
      <c r="H456" s="26"/>
    </row>
    <row r="457" spans="4:8" x14ac:dyDescent="0.2">
      <c r="D457" s="26"/>
      <c r="E457" s="26"/>
      <c r="F457" s="26"/>
      <c r="G457" s="26"/>
      <c r="H457" s="26"/>
    </row>
    <row r="458" spans="4:8" x14ac:dyDescent="0.2">
      <c r="D458" s="26"/>
      <c r="E458" s="26"/>
      <c r="F458" s="26"/>
      <c r="G458" s="26"/>
      <c r="H458" s="26"/>
    </row>
    <row r="459" spans="4:8" x14ac:dyDescent="0.2">
      <c r="D459" s="26"/>
      <c r="E459" s="26"/>
      <c r="F459" s="26"/>
      <c r="G459" s="26"/>
      <c r="H459" s="26"/>
    </row>
    <row r="460" spans="4:8" x14ac:dyDescent="0.2">
      <c r="D460" s="26"/>
      <c r="E460" s="26"/>
      <c r="F460" s="26"/>
      <c r="G460" s="26"/>
      <c r="H460" s="26"/>
    </row>
    <row r="461" spans="4:8" x14ac:dyDescent="0.2">
      <c r="D461" s="26"/>
      <c r="E461" s="26"/>
      <c r="F461" s="26"/>
      <c r="G461" s="26"/>
      <c r="H461" s="26"/>
    </row>
    <row r="462" spans="4:8" x14ac:dyDescent="0.2">
      <c r="D462" s="26"/>
      <c r="E462" s="26"/>
      <c r="F462" s="26"/>
      <c r="G462" s="26"/>
      <c r="H462" s="26"/>
    </row>
    <row r="463" spans="4:8" x14ac:dyDescent="0.2">
      <c r="D463" s="26"/>
      <c r="E463" s="26"/>
      <c r="F463" s="26"/>
      <c r="G463" s="26"/>
      <c r="H463" s="26"/>
    </row>
    <row r="464" spans="4:8" x14ac:dyDescent="0.2">
      <c r="D464" s="26"/>
      <c r="E464" s="26"/>
      <c r="F464" s="26"/>
      <c r="G464" s="26"/>
      <c r="H464" s="26"/>
    </row>
    <row r="465" spans="4:8" x14ac:dyDescent="0.2">
      <c r="D465" s="26"/>
      <c r="E465" s="26"/>
      <c r="F465" s="26"/>
      <c r="G465" s="26"/>
      <c r="H465" s="26"/>
    </row>
    <row r="466" spans="4:8" x14ac:dyDescent="0.2">
      <c r="D466" s="26"/>
      <c r="E466" s="26"/>
      <c r="F466" s="26"/>
      <c r="G466" s="26"/>
      <c r="H466" s="26"/>
    </row>
    <row r="467" spans="4:8" x14ac:dyDescent="0.2">
      <c r="D467" s="26"/>
      <c r="E467" s="26"/>
      <c r="F467" s="26"/>
      <c r="G467" s="26"/>
      <c r="H467" s="26"/>
    </row>
    <row r="468" spans="4:8" x14ac:dyDescent="0.2">
      <c r="D468" s="26"/>
      <c r="E468" s="26"/>
      <c r="F468" s="26"/>
      <c r="G468" s="26"/>
      <c r="H468" s="26"/>
    </row>
    <row r="469" spans="4:8" x14ac:dyDescent="0.2">
      <c r="D469" s="26"/>
      <c r="E469" s="26"/>
      <c r="F469" s="26"/>
      <c r="G469" s="26"/>
      <c r="H469" s="26"/>
    </row>
    <row r="470" spans="4:8" x14ac:dyDescent="0.2">
      <c r="D470" s="26"/>
      <c r="E470" s="26"/>
      <c r="F470" s="26"/>
      <c r="G470" s="26"/>
      <c r="H470" s="26"/>
    </row>
    <row r="471" spans="4:8" x14ac:dyDescent="0.2">
      <c r="D471" s="26"/>
      <c r="E471" s="26"/>
      <c r="F471" s="26"/>
      <c r="G471" s="26"/>
      <c r="H471" s="26"/>
    </row>
    <row r="472" spans="4:8" x14ac:dyDescent="0.2">
      <c r="D472" s="26"/>
      <c r="E472" s="26"/>
      <c r="F472" s="26"/>
      <c r="G472" s="26"/>
      <c r="H472" s="26"/>
    </row>
    <row r="473" spans="4:8" x14ac:dyDescent="0.2">
      <c r="D473" s="26"/>
      <c r="E473" s="26"/>
      <c r="F473" s="26"/>
      <c r="G473" s="26"/>
      <c r="H473" s="26"/>
    </row>
    <row r="474" spans="4:8" x14ac:dyDescent="0.2">
      <c r="D474" s="26"/>
      <c r="E474" s="26"/>
      <c r="F474" s="26"/>
      <c r="G474" s="26"/>
      <c r="H474" s="26"/>
    </row>
    <row r="534" spans="4:4" x14ac:dyDescent="0.2">
      <c r="D534" s="24"/>
    </row>
  </sheetData>
  <mergeCells count="4">
    <mergeCell ref="G2:H2"/>
    <mergeCell ref="E10:H21"/>
    <mergeCell ref="A4:E4"/>
    <mergeCell ref="A14:C15"/>
  </mergeCells>
  <phoneticPr fontId="3" type="noConversion"/>
  <conditionalFormatting sqref="D16:D17">
    <cfRule type="expression" dxfId="2" priority="1" stopIfTrue="1">
      <formula>NOT(randrate)</formula>
    </cfRule>
  </conditionalFormatting>
  <conditionalFormatting sqref="A25:H84">
    <cfRule type="expression" dxfId="1" priority="2" stopIfTrue="1">
      <formula>ISERROR(A25)</formula>
    </cfRule>
    <cfRule type="expression" dxfId="0" priority="3" stopIfTrue="1">
      <formula>MOD(ROW(),2)=1</formula>
    </cfRule>
  </conditionalFormatting>
  <printOptions horizontalCentered="1"/>
  <pageMargins left="0.5" right="0.5" top="0.5" bottom="0.75" header="0.5" footer="0.25"/>
  <pageSetup fitToHeight="0" orientation="portrait" r:id="rId1"/>
  <headerFooter alignWithMargins="0">
    <oddFooter>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72" r:id="rId4" name="Check Box 748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76200</xdr:rowOff>
                  </from>
                  <to>
                    <xdr:col>2</xdr:col>
                    <xdr:colOff>266700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Savings For Retirement</vt:lpstr>
      <vt:lpstr>'Savings For Retirement'!Print_Area</vt:lpstr>
      <vt:lpstr>'Savings For Retirement'!Print_Titles</vt:lpstr>
      <vt:lpstr>randrate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2015-01-07T16:10:22Z</dcterms:created>
  <dcterms:modified xsi:type="dcterms:W3CDTF">2015-01-07T16:34:10Z</dcterms:modified>
</cp:coreProperties>
</file>