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Potential power densities" sheetId="1" r:id="rId1"/>
    <sheet name="Nozzle testing raw data" sheetId="2" r:id="rId2"/>
    <sheet name="Power vs temperature" sheetId="3" r:id="rId3"/>
    <sheet name="42W Temp profiling " sheetId="4" r:id="rId4"/>
  </sheets>
  <calcPr calcId="145621"/>
</workbook>
</file>

<file path=xl/calcChain.xml><?xml version="1.0" encoding="utf-8"?>
<calcChain xmlns="http://schemas.openxmlformats.org/spreadsheetml/2006/main">
  <c r="H14" i="1" l="1"/>
  <c r="H11" i="1"/>
  <c r="H6" i="1"/>
  <c r="H8" i="1" s="1"/>
  <c r="H12" i="1" s="1"/>
  <c r="D11" i="1"/>
  <c r="D14" i="1"/>
  <c r="D6" i="1" l="1"/>
  <c r="D8" i="1" s="1"/>
  <c r="D12" i="1" s="1"/>
  <c r="B3" i="4" l="1"/>
  <c r="E4" i="2" l="1"/>
  <c r="E5" i="2"/>
  <c r="E6" i="2"/>
  <c r="E3" i="2"/>
</calcChain>
</file>

<file path=xl/sharedStrings.xml><?xml version="1.0" encoding="utf-8"?>
<sst xmlns="http://schemas.openxmlformats.org/spreadsheetml/2006/main" count="98" uniqueCount="54">
  <si>
    <t>Volts</t>
  </si>
  <si>
    <t>PD</t>
  </si>
  <si>
    <t>Current</t>
  </si>
  <si>
    <t>Guage</t>
  </si>
  <si>
    <t>Amps</t>
  </si>
  <si>
    <t>Ohms</t>
  </si>
  <si>
    <t>meters</t>
  </si>
  <si>
    <t>Power</t>
  </si>
  <si>
    <t>Voltage</t>
  </si>
  <si>
    <t>Number of winds</t>
  </si>
  <si>
    <t>Silicone</t>
  </si>
  <si>
    <t>Silicone sleeving</t>
  </si>
  <si>
    <t>Nichrome leads</t>
  </si>
  <si>
    <t>Connectors</t>
  </si>
  <si>
    <t>Time (s) to 280°C</t>
  </si>
  <si>
    <t>Caught fire</t>
  </si>
  <si>
    <t>OK</t>
  </si>
  <si>
    <t>Ali parts</t>
  </si>
  <si>
    <t>Complete nozzle melt down</t>
  </si>
  <si>
    <t>T°C (stable)</t>
  </si>
  <si>
    <t>Minutes (cumulative)</t>
  </si>
  <si>
    <t>Ali collapsed</t>
  </si>
  <si>
    <t>Part</t>
  </si>
  <si>
    <t>Aluminium</t>
  </si>
  <si>
    <t>PEEK</t>
  </si>
  <si>
    <t>PTFE</t>
  </si>
  <si>
    <t>MPT (°C)</t>
  </si>
  <si>
    <t>Flash point (°C)</t>
  </si>
  <si>
    <t>Part conditions at max temp</t>
  </si>
  <si>
    <t>Max temp (°C)</t>
  </si>
  <si>
    <t>Test abandoned after 800 (molten aluminium)</t>
  </si>
  <si>
    <t>Tip of nozzle molten</t>
  </si>
  <si>
    <t>*test abandoned as ali melted</t>
  </si>
  <si>
    <t>Time (secs)</t>
  </si>
  <si>
    <t>Temperature (°C)</t>
  </si>
  <si>
    <t>V</t>
  </si>
  <si>
    <t>Length calculator</t>
  </si>
  <si>
    <t>Ohms/meter</t>
  </si>
  <si>
    <t>Required power</t>
  </si>
  <si>
    <t>Watts</t>
  </si>
  <si>
    <t>Required amps</t>
  </si>
  <si>
    <t>Required resistance</t>
  </si>
  <si>
    <t>Ohms per meter @ guage</t>
  </si>
  <si>
    <t>Required length</t>
  </si>
  <si>
    <t>From Pelican wire</t>
  </si>
  <si>
    <t>Temp of wire in air</t>
  </si>
  <si>
    <t>°C</t>
  </si>
  <si>
    <t>Ohms/foot</t>
  </si>
  <si>
    <t>Diameter</t>
  </si>
  <si>
    <t>inches</t>
  </si>
  <si>
    <t>mm</t>
  </si>
  <si>
    <t>Ohms per foot @ guage</t>
  </si>
  <si>
    <t>34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</si>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</sst>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43" fontId="0" fillId="0" borderId="0" xfId="1" applyFont="1"/>
    <xf numFmtId="43" fontId="0" fillId="0" borderId="0" xfId="1" applyFont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center"/>
    </xf>
    <xf numFmtId="43" fontId="4" fillId="3" borderId="1" xfId="1" applyFont="1" applyFill="1" applyBorder="1"/>
    <xf numFmtId="0" fontId="0" fillId="0" borderId="3" xfId="0" applyFont="1" applyBorder="1"/>
    <xf numFmtId="43" fontId="0" fillId="0" borderId="4" xfId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6" xfId="0" applyFont="1" applyFill="1" applyBorder="1"/>
    <xf numFmtId="0" fontId="0" fillId="0" borderId="8" xfId="0" applyFont="1" applyFill="1" applyBorder="1"/>
    <xf numFmtId="43" fontId="0" fillId="0" borderId="9" xfId="1" applyFont="1" applyBorder="1"/>
    <xf numFmtId="0" fontId="0" fillId="0" borderId="10" xfId="0" applyFont="1" applyBorder="1"/>
    <xf numFmtId="43" fontId="2" fillId="2" borderId="1" xfId="2" applyNumberFormat="1"/>
    <xf numFmtId="43" fontId="3" fillId="3" borderId="2" xfId="3" applyNumberFormat="1"/>
    <xf numFmtId="0" fontId="0" fillId="0" borderId="0" xfId="0" applyAlignment="1">
      <alignment horizontal="center"/>
    </xf>
    <xf numFmtId="43" fontId="0" fillId="0" borderId="0" xfId="0" applyNumberFormat="1" applyFont="1"/>
    <xf numFmtId="167" fontId="0" fillId="0" borderId="0" xfId="1" applyNumberFormat="1" applyFont="1" applyBorder="1"/>
    <xf numFmtId="49" fontId="4" fillId="3" borderId="0" xfId="1" applyNumberFormat="1" applyFont="1" applyFill="1" applyBorder="1"/>
  </cellXfs>
  <cellStyles count="4"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Nozzle</a:t>
            </a:r>
            <a:r>
              <a:rPr lang="en-GB" baseline="0"/>
              <a:t> temperature vs power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'Power vs temperature'!$A$2:$A$8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10.1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'Power vs temperature'!$D$2:$D$8</c:f>
              <c:numCache>
                <c:formatCode>_-* #,##0.0_-;\-* #,##0.0_-;_-* "-"??_-;_-@_-</c:formatCode>
                <c:ptCount val="7"/>
                <c:pt idx="0">
                  <c:v>17</c:v>
                </c:pt>
                <c:pt idx="1">
                  <c:v>145</c:v>
                </c:pt>
                <c:pt idx="2">
                  <c:v>285</c:v>
                </c:pt>
                <c:pt idx="3">
                  <c:v>392</c:v>
                </c:pt>
                <c:pt idx="4">
                  <c:v>502</c:v>
                </c:pt>
                <c:pt idx="5">
                  <c:v>580</c:v>
                </c:pt>
                <c:pt idx="6">
                  <c:v>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0144"/>
        <c:axId val="118215808"/>
      </c:scatterChart>
      <c:valAx>
        <c:axId val="46710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(Watts)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8215808"/>
        <c:crosses val="autoZero"/>
        <c:crossBetween val="midCat"/>
      </c:valAx>
      <c:valAx>
        <c:axId val="1182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 (°C)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467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of CubePro </a:t>
            </a:r>
            <a:r>
              <a:rPr lang="en-US"/>
              <a:t>42</a:t>
            </a:r>
            <a:r>
              <a:rPr lang="en-US" baseline="0"/>
              <a:t> Watt Nozzle @ 24V</a:t>
            </a:r>
            <a:endParaRPr lang="en-US"/>
          </a:p>
        </c:rich>
      </c:tx>
      <c:layout>
        <c:manualLayout>
          <c:xMode val="edge"/>
          <c:yMode val="edge"/>
          <c:x val="0.22276473618367798"/>
          <c:y val="6.37631596689766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549145141904"/>
          <c:y val="0.14229889501098103"/>
          <c:w val="0.71935487036083101"/>
          <c:h val="0.74614211366625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'42W Temp profiling '!$B$6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'42W Temp profiling '!$A$7:$A$79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xVal>
          <c:yVal>
            <c:numRef>
              <c:f>'42W Temp profiling '!$B$7:$B$79</c:f>
              <c:numCache>
                <c:formatCode>General</c:formatCode>
                <c:ptCount val="73"/>
                <c:pt idx="0">
                  <c:v>22</c:v>
                </c:pt>
                <c:pt idx="1">
                  <c:v>45</c:v>
                </c:pt>
                <c:pt idx="2">
                  <c:v>93</c:v>
                </c:pt>
                <c:pt idx="3">
                  <c:v>148</c:v>
                </c:pt>
                <c:pt idx="4">
                  <c:v>193</c:v>
                </c:pt>
                <c:pt idx="5">
                  <c:v>232</c:v>
                </c:pt>
                <c:pt idx="6">
                  <c:v>265</c:v>
                </c:pt>
                <c:pt idx="7">
                  <c:v>300</c:v>
                </c:pt>
                <c:pt idx="8">
                  <c:v>319</c:v>
                </c:pt>
                <c:pt idx="9">
                  <c:v>343</c:v>
                </c:pt>
                <c:pt idx="10">
                  <c:v>360</c:v>
                </c:pt>
                <c:pt idx="11">
                  <c:v>379</c:v>
                </c:pt>
                <c:pt idx="12">
                  <c:v>395</c:v>
                </c:pt>
                <c:pt idx="13">
                  <c:v>409</c:v>
                </c:pt>
                <c:pt idx="14">
                  <c:v>421</c:v>
                </c:pt>
                <c:pt idx="15">
                  <c:v>436</c:v>
                </c:pt>
                <c:pt idx="16">
                  <c:v>444</c:v>
                </c:pt>
                <c:pt idx="17">
                  <c:v>452</c:v>
                </c:pt>
                <c:pt idx="18">
                  <c:v>461</c:v>
                </c:pt>
                <c:pt idx="19">
                  <c:v>469</c:v>
                </c:pt>
                <c:pt idx="20">
                  <c:v>475</c:v>
                </c:pt>
                <c:pt idx="21">
                  <c:v>482</c:v>
                </c:pt>
                <c:pt idx="23">
                  <c:v>493</c:v>
                </c:pt>
                <c:pt idx="24">
                  <c:v>497</c:v>
                </c:pt>
                <c:pt idx="25">
                  <c:v>501</c:v>
                </c:pt>
                <c:pt idx="26">
                  <c:v>506</c:v>
                </c:pt>
                <c:pt idx="27">
                  <c:v>509</c:v>
                </c:pt>
                <c:pt idx="28">
                  <c:v>513</c:v>
                </c:pt>
                <c:pt idx="29">
                  <c:v>516</c:v>
                </c:pt>
                <c:pt idx="30">
                  <c:v>519</c:v>
                </c:pt>
                <c:pt idx="36">
                  <c:v>534</c:v>
                </c:pt>
                <c:pt idx="42">
                  <c:v>543</c:v>
                </c:pt>
                <c:pt idx="48">
                  <c:v>548</c:v>
                </c:pt>
                <c:pt idx="54">
                  <c:v>551</c:v>
                </c:pt>
                <c:pt idx="60">
                  <c:v>553</c:v>
                </c:pt>
                <c:pt idx="66">
                  <c:v>554</c:v>
                </c:pt>
                <c:pt idx="72">
                  <c:v>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3616"/>
        <c:axId val="102865536"/>
      </c:scatterChart>
      <c:valAx>
        <c:axId val="102863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65536"/>
        <c:crosses val="autoZero"/>
        <c:crossBetween val="midCat"/>
      </c:valAx>
      <c:valAx>
        <c:axId val="10286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6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</xdr:row>
      <xdr:rowOff>28575</xdr:rowOff>
    </xdr:from>
    <xdr:to>
      <xdr:col>26</xdr:col>
      <xdr:colOff>571500</xdr:colOff>
      <xdr:row>27</xdr:row>
      <xdr:rowOff>9525</xdr:rowOff>
    </xdr:to>
    <xdr:sp macro="" textlink="">
      <xdr:nvSpPr>
        <xdr:cNvPr id="2" name="TextBox 1"/>
        <xdr:cNvSpPr txBox="1"/>
      </xdr:nvSpPr>
      <xdr:spPr>
        <a:xfrm>
          <a:off x="8105775" y="609600"/>
          <a:ext cx="9029700" cy="456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Common Nichrome spec form Pelican @</a:t>
          </a:r>
          <a:r>
            <a:rPr lang="en-GB" sz="1100" baseline="0"/>
            <a:t> guage 30 and above is best to go for 80% Nickel (for scarcity reasons)</a:t>
          </a:r>
        </a:p>
        <a:p>
          <a:r>
            <a:rPr lang="en-GB" sz="1100" baseline="0"/>
            <a:t>In stock were 30,31,32,34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12</xdr:row>
      <xdr:rowOff>23811</xdr:rowOff>
    </xdr:from>
    <xdr:to>
      <xdr:col>13</xdr:col>
      <xdr:colOff>228599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100012</xdr:rowOff>
    </xdr:from>
    <xdr:to>
      <xdr:col>16</xdr:col>
      <xdr:colOff>561975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5"/>
  <sheetViews>
    <sheetView tabSelected="1" workbookViewId="0">
      <selection activeCell="I24" sqref="I24"/>
    </sheetView>
  </sheetViews>
  <sheetFormatPr defaultRowHeight="15" x14ac:dyDescent="0.25"/>
  <cols>
    <col min="1" max="1" width="4.28515625" style="2" customWidth="1"/>
    <col min="2" max="2" width="3.5703125" style="2" customWidth="1"/>
    <col min="3" max="3" width="28.140625" style="2" bestFit="1" customWidth="1"/>
    <col min="4" max="4" width="8" style="4" bestFit="1" customWidth="1"/>
    <col min="5" max="5" width="12.42578125" style="2" bestFit="1" customWidth="1"/>
    <col min="6" max="16384" width="9.140625" style="2"/>
  </cols>
  <sheetData>
    <row r="3" spans="3:9" ht="15.75" thickBot="1" x14ac:dyDescent="0.3"/>
    <row r="4" spans="3:9" x14ac:dyDescent="0.25">
      <c r="C4" s="10" t="s">
        <v>36</v>
      </c>
      <c r="D4" s="11"/>
      <c r="E4" s="12"/>
      <c r="G4" s="10" t="s">
        <v>36</v>
      </c>
      <c r="H4" s="11"/>
      <c r="I4" s="12"/>
    </row>
    <row r="5" spans="3:9" x14ac:dyDescent="0.25">
      <c r="C5" s="13" t="s">
        <v>1</v>
      </c>
      <c r="D5" s="19">
        <v>12</v>
      </c>
      <c r="E5" s="14" t="s">
        <v>0</v>
      </c>
      <c r="G5" s="13" t="s">
        <v>1</v>
      </c>
      <c r="H5" s="19">
        <v>12</v>
      </c>
      <c r="I5" s="14" t="s">
        <v>0</v>
      </c>
    </row>
    <row r="6" spans="3:9" x14ac:dyDescent="0.25">
      <c r="C6" s="13" t="s">
        <v>40</v>
      </c>
      <c r="D6" s="9">
        <f>D7/D5</f>
        <v>2.5</v>
      </c>
      <c r="E6" s="14" t="s">
        <v>4</v>
      </c>
      <c r="G6" s="13" t="s">
        <v>40</v>
      </c>
      <c r="H6" s="9">
        <f>H7/H5</f>
        <v>2.5</v>
      </c>
      <c r="I6" s="14" t="s">
        <v>4</v>
      </c>
    </row>
    <row r="7" spans="3:9" x14ac:dyDescent="0.25">
      <c r="C7" s="13" t="s">
        <v>38</v>
      </c>
      <c r="D7" s="19">
        <v>30</v>
      </c>
      <c r="E7" s="14" t="s">
        <v>39</v>
      </c>
      <c r="G7" s="13" t="s">
        <v>38</v>
      </c>
      <c r="H7" s="19">
        <v>30</v>
      </c>
      <c r="I7" s="14" t="s">
        <v>39</v>
      </c>
    </row>
    <row r="8" spans="3:9" x14ac:dyDescent="0.25">
      <c r="C8" s="13" t="s">
        <v>41</v>
      </c>
      <c r="D8" s="9">
        <f>24/D6</f>
        <v>9.6</v>
      </c>
      <c r="E8" s="14" t="s">
        <v>5</v>
      </c>
      <c r="G8" s="13" t="s">
        <v>41</v>
      </c>
      <c r="H8" s="9">
        <f>24/H6</f>
        <v>9.6</v>
      </c>
      <c r="I8" s="14" t="s">
        <v>5</v>
      </c>
    </row>
    <row r="9" spans="3:9" x14ac:dyDescent="0.25">
      <c r="C9" s="13" t="s">
        <v>3</v>
      </c>
      <c r="D9" s="24" t="s">
        <v>53</v>
      </c>
      <c r="E9" s="3"/>
      <c r="G9" s="13" t="s">
        <v>3</v>
      </c>
      <c r="H9" s="24" t="s">
        <v>52</v>
      </c>
      <c r="I9" s="3"/>
    </row>
    <row r="10" spans="3:9" x14ac:dyDescent="0.25">
      <c r="C10" s="13" t="s">
        <v>51</v>
      </c>
      <c r="D10" s="22">
        <v>10.16</v>
      </c>
      <c r="E10" s="2" t="s">
        <v>47</v>
      </c>
      <c r="G10" s="13" t="s">
        <v>51</v>
      </c>
      <c r="H10" s="22">
        <v>16.37</v>
      </c>
      <c r="I10" s="2" t="s">
        <v>47</v>
      </c>
    </row>
    <row r="11" spans="3:9" x14ac:dyDescent="0.25">
      <c r="C11" s="13" t="s">
        <v>42</v>
      </c>
      <c r="D11" s="19">
        <f>D10*3.28</f>
        <v>33.324799999999996</v>
      </c>
      <c r="E11" s="14" t="s">
        <v>37</v>
      </c>
      <c r="G11" s="13" t="s">
        <v>42</v>
      </c>
      <c r="H11" s="19">
        <f>H10*3.28</f>
        <v>53.693600000000004</v>
      </c>
      <c r="I11" s="14" t="s">
        <v>37</v>
      </c>
    </row>
    <row r="12" spans="3:9" x14ac:dyDescent="0.25">
      <c r="C12" s="13" t="s">
        <v>43</v>
      </c>
      <c r="D12" s="20">
        <f>D8/D11</f>
        <v>0.28807374687920112</v>
      </c>
      <c r="E12" s="14" t="s">
        <v>6</v>
      </c>
      <c r="G12" s="13" t="s">
        <v>43</v>
      </c>
      <c r="H12" s="20">
        <f>H8/H11</f>
        <v>0.17879225829521581</v>
      </c>
      <c r="I12" s="14" t="s">
        <v>6</v>
      </c>
    </row>
    <row r="13" spans="3:9" x14ac:dyDescent="0.25">
      <c r="C13" s="13" t="s">
        <v>48</v>
      </c>
      <c r="D13" s="23">
        <v>1.6E-2</v>
      </c>
      <c r="E13" s="14" t="s">
        <v>49</v>
      </c>
      <c r="G13" s="13" t="s">
        <v>48</v>
      </c>
      <c r="H13" s="23">
        <v>1.4E-2</v>
      </c>
      <c r="I13" s="14" t="s">
        <v>49</v>
      </c>
    </row>
    <row r="14" spans="3:9" x14ac:dyDescent="0.25">
      <c r="C14" s="13" t="s">
        <v>48</v>
      </c>
      <c r="D14" s="22">
        <f>D13*25.4</f>
        <v>0.40639999999999998</v>
      </c>
      <c r="E14" s="2" t="s">
        <v>50</v>
      </c>
      <c r="F14" s="22"/>
      <c r="G14" s="13" t="s">
        <v>48</v>
      </c>
      <c r="H14" s="22">
        <f>H13*25.4</f>
        <v>0.35559999999999997</v>
      </c>
      <c r="I14" s="2" t="s">
        <v>50</v>
      </c>
    </row>
    <row r="15" spans="3:9" x14ac:dyDescent="0.25">
      <c r="C15" s="15" t="s">
        <v>44</v>
      </c>
      <c r="D15" s="5"/>
      <c r="E15" s="14"/>
      <c r="G15" s="15" t="s">
        <v>44</v>
      </c>
      <c r="H15" s="5"/>
      <c r="I15" s="14"/>
    </row>
    <row r="16" spans="3:9" ht="15.75" thickBot="1" x14ac:dyDescent="0.3">
      <c r="C16" s="16" t="s">
        <v>45</v>
      </c>
      <c r="D16" s="17">
        <v>500</v>
      </c>
      <c r="E16" s="18" t="s">
        <v>46</v>
      </c>
      <c r="G16" s="16" t="s">
        <v>45</v>
      </c>
      <c r="H16" s="17">
        <v>500</v>
      </c>
      <c r="I16" s="18" t="s">
        <v>46</v>
      </c>
    </row>
    <row r="45" spans="3:3" x14ac:dyDescent="0.25">
      <c r="C45" s="2" t="s">
        <v>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5" sqref="E5"/>
    </sheetView>
  </sheetViews>
  <sheetFormatPr defaultRowHeight="15" x14ac:dyDescent="0.25"/>
  <cols>
    <col min="1" max="1" width="9.140625" style="1"/>
    <col min="2" max="2" width="16.42578125" style="1" bestFit="1" customWidth="1"/>
    <col min="3" max="5" width="9.140625" style="1"/>
    <col min="6" max="6" width="15.85546875" style="1" bestFit="1" customWidth="1"/>
    <col min="7" max="7" width="44.5703125" style="1" bestFit="1" customWidth="1"/>
    <col min="8" max="8" width="16" style="1" bestFit="1" customWidth="1"/>
    <col min="9" max="9" width="15" style="1" bestFit="1" customWidth="1"/>
    <col min="10" max="10" width="11" style="1" bestFit="1" customWidth="1"/>
    <col min="11" max="11" width="26.42578125" style="1" bestFit="1" customWidth="1"/>
  </cols>
  <sheetData>
    <row r="1" spans="1:11" x14ac:dyDescent="0.25">
      <c r="H1" s="21" t="s">
        <v>28</v>
      </c>
      <c r="I1" s="21"/>
      <c r="J1" s="21"/>
      <c r="K1" s="21"/>
    </row>
    <row r="2" spans="1:11" x14ac:dyDescent="0.25">
      <c r="A2" s="1" t="s">
        <v>3</v>
      </c>
      <c r="B2" s="1" t="s">
        <v>9</v>
      </c>
      <c r="C2" s="1" t="s">
        <v>8</v>
      </c>
      <c r="D2" s="1" t="s">
        <v>4</v>
      </c>
      <c r="E2" s="1" t="s">
        <v>7</v>
      </c>
      <c r="F2" s="1" t="s">
        <v>14</v>
      </c>
      <c r="G2" s="1" t="s">
        <v>29</v>
      </c>
      <c r="H2" s="1" t="s">
        <v>11</v>
      </c>
      <c r="I2" s="1" t="s">
        <v>12</v>
      </c>
      <c r="J2" s="1" t="s">
        <v>13</v>
      </c>
      <c r="K2" s="1" t="s">
        <v>17</v>
      </c>
    </row>
    <row r="3" spans="1:11" x14ac:dyDescent="0.25">
      <c r="A3" s="1">
        <v>25</v>
      </c>
      <c r="B3" s="1">
        <v>1</v>
      </c>
      <c r="C3" s="1">
        <v>23.5</v>
      </c>
      <c r="D3" s="1">
        <v>5</v>
      </c>
      <c r="E3" s="1">
        <f>C3*D3</f>
        <v>117.5</v>
      </c>
      <c r="F3" s="1">
        <v>30</v>
      </c>
      <c r="G3" s="1" t="s">
        <v>30</v>
      </c>
      <c r="H3" s="1" t="s">
        <v>15</v>
      </c>
      <c r="I3" s="1" t="s">
        <v>16</v>
      </c>
      <c r="J3" s="1" t="s">
        <v>16</v>
      </c>
      <c r="K3" s="1" t="s">
        <v>18</v>
      </c>
    </row>
    <row r="4" spans="1:11" x14ac:dyDescent="0.25">
      <c r="A4" s="1">
        <v>25</v>
      </c>
      <c r="B4" s="1">
        <v>2</v>
      </c>
      <c r="C4" s="1">
        <v>24</v>
      </c>
      <c r="D4" s="1">
        <v>2.2799999999999998</v>
      </c>
      <c r="E4" s="1">
        <f t="shared" ref="E4:E6" si="0">C4*D4</f>
        <v>54.72</v>
      </c>
      <c r="F4" s="1">
        <v>48</v>
      </c>
      <c r="G4" s="1">
        <v>630</v>
      </c>
      <c r="H4" s="1" t="s">
        <v>16</v>
      </c>
      <c r="I4" s="1" t="s">
        <v>16</v>
      </c>
      <c r="J4" s="1" t="s">
        <v>16</v>
      </c>
      <c r="K4" s="1" t="s">
        <v>31</v>
      </c>
    </row>
    <row r="5" spans="1:11" x14ac:dyDescent="0.25">
      <c r="A5" s="1">
        <v>25</v>
      </c>
      <c r="B5" s="1">
        <v>2.5</v>
      </c>
      <c r="C5" s="1">
        <v>24</v>
      </c>
      <c r="D5" s="1">
        <v>1.84</v>
      </c>
      <c r="E5" s="1">
        <f t="shared" si="0"/>
        <v>44.160000000000004</v>
      </c>
      <c r="F5" s="1">
        <v>75</v>
      </c>
      <c r="G5" s="1">
        <v>530</v>
      </c>
      <c r="H5" s="1" t="s">
        <v>16</v>
      </c>
      <c r="I5" s="1" t="s">
        <v>16</v>
      </c>
      <c r="J5" s="1" t="s">
        <v>16</v>
      </c>
      <c r="K5" s="1" t="s">
        <v>16</v>
      </c>
    </row>
    <row r="6" spans="1:11" x14ac:dyDescent="0.25">
      <c r="A6" s="1">
        <v>25</v>
      </c>
      <c r="B6" s="1">
        <v>3</v>
      </c>
      <c r="C6" s="1">
        <v>24</v>
      </c>
      <c r="D6" s="1">
        <v>1.6</v>
      </c>
      <c r="E6" s="1">
        <f t="shared" si="0"/>
        <v>38.400000000000006</v>
      </c>
      <c r="F6" s="1">
        <v>90</v>
      </c>
      <c r="G6" s="1">
        <v>490</v>
      </c>
      <c r="H6" s="1" t="s">
        <v>16</v>
      </c>
      <c r="I6" s="1" t="s">
        <v>16</v>
      </c>
      <c r="J6" s="1" t="s">
        <v>16</v>
      </c>
      <c r="K6" s="1" t="s">
        <v>16</v>
      </c>
    </row>
  </sheetData>
  <mergeCells count="1"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Q25" sqref="Q25"/>
    </sheetView>
  </sheetViews>
  <sheetFormatPr defaultRowHeight="15" x14ac:dyDescent="0.25"/>
  <cols>
    <col min="1" max="2" width="7" bestFit="1" customWidth="1"/>
    <col min="3" max="3" width="6.140625" bestFit="1" customWidth="1"/>
    <col min="4" max="4" width="12.28515625" bestFit="1" customWidth="1"/>
    <col min="5" max="5" width="20.28515625" bestFit="1" customWidth="1"/>
    <col min="6" max="6" width="2.5703125" customWidth="1"/>
    <col min="7" max="7" width="10.85546875" bestFit="1" customWidth="1"/>
    <col min="9" max="9" width="14.5703125" bestFit="1" customWidth="1"/>
  </cols>
  <sheetData>
    <row r="1" spans="1:9" x14ac:dyDescent="0.25">
      <c r="A1" t="s">
        <v>7</v>
      </c>
      <c r="B1" t="s">
        <v>0</v>
      </c>
      <c r="C1" t="s">
        <v>4</v>
      </c>
      <c r="D1" t="s">
        <v>19</v>
      </c>
      <c r="E1" t="s">
        <v>20</v>
      </c>
      <c r="G1" t="s">
        <v>22</v>
      </c>
      <c r="H1" t="s">
        <v>26</v>
      </c>
      <c r="I1" t="s">
        <v>27</v>
      </c>
    </row>
    <row r="2" spans="1:9" x14ac:dyDescent="0.25">
      <c r="A2" s="4">
        <v>0</v>
      </c>
      <c r="B2" s="4">
        <v>0</v>
      </c>
      <c r="C2" s="4">
        <v>0</v>
      </c>
      <c r="D2" s="6">
        <v>17</v>
      </c>
      <c r="E2" s="6">
        <v>0</v>
      </c>
      <c r="G2" t="s">
        <v>23</v>
      </c>
      <c r="H2">
        <v>660.3</v>
      </c>
      <c r="I2">
        <v>0</v>
      </c>
    </row>
    <row r="3" spans="1:9" x14ac:dyDescent="0.25">
      <c r="A3" s="4">
        <v>10.1</v>
      </c>
      <c r="B3" s="4">
        <v>10</v>
      </c>
      <c r="C3" s="4">
        <v>1.01</v>
      </c>
      <c r="D3" s="6">
        <v>145</v>
      </c>
      <c r="E3" s="6">
        <v>3</v>
      </c>
      <c r="G3" t="s">
        <v>24</v>
      </c>
      <c r="H3">
        <v>343</v>
      </c>
      <c r="I3">
        <v>750</v>
      </c>
    </row>
    <row r="4" spans="1:9" x14ac:dyDescent="0.25">
      <c r="A4" s="4">
        <v>20</v>
      </c>
      <c r="B4" s="4">
        <v>14.21</v>
      </c>
      <c r="C4" s="4">
        <v>1.41</v>
      </c>
      <c r="D4" s="6">
        <v>285</v>
      </c>
      <c r="E4" s="6">
        <v>7</v>
      </c>
      <c r="G4" t="s">
        <v>25</v>
      </c>
      <c r="H4">
        <v>327</v>
      </c>
      <c r="I4" s="7">
        <v>0</v>
      </c>
    </row>
    <row r="5" spans="1:9" x14ac:dyDescent="0.25">
      <c r="A5" s="4">
        <v>30</v>
      </c>
      <c r="B5" s="4">
        <v>17.62</v>
      </c>
      <c r="C5" s="4">
        <v>1.7</v>
      </c>
      <c r="D5" s="6">
        <v>392</v>
      </c>
      <c r="E5" s="6">
        <v>11</v>
      </c>
      <c r="G5" t="s">
        <v>10</v>
      </c>
      <c r="H5">
        <v>1414</v>
      </c>
      <c r="I5">
        <v>650</v>
      </c>
    </row>
    <row r="6" spans="1:9" x14ac:dyDescent="0.25">
      <c r="A6" s="4">
        <v>40</v>
      </c>
      <c r="B6" s="4">
        <v>20.51</v>
      </c>
      <c r="C6" s="4">
        <v>1.95</v>
      </c>
      <c r="D6" s="6">
        <v>502</v>
      </c>
      <c r="E6" s="6">
        <v>16</v>
      </c>
    </row>
    <row r="7" spans="1:9" x14ac:dyDescent="0.25">
      <c r="A7" s="4">
        <v>50</v>
      </c>
      <c r="B7" s="4">
        <v>22.99</v>
      </c>
      <c r="C7" s="4">
        <v>2.1800000000000002</v>
      </c>
      <c r="D7" s="6">
        <v>580</v>
      </c>
      <c r="E7" s="6">
        <v>20</v>
      </c>
    </row>
    <row r="8" spans="1:9" x14ac:dyDescent="0.25">
      <c r="A8" s="4">
        <v>60</v>
      </c>
      <c r="B8" s="4">
        <v>25.15</v>
      </c>
      <c r="C8" s="4">
        <v>2.4300000000000002</v>
      </c>
      <c r="D8" s="6">
        <v>633</v>
      </c>
      <c r="E8" s="6">
        <v>24</v>
      </c>
    </row>
    <row r="9" spans="1:9" x14ac:dyDescent="0.25">
      <c r="A9" s="4">
        <v>70</v>
      </c>
      <c r="B9" s="4">
        <v>26.94</v>
      </c>
      <c r="C9" s="4">
        <v>2.68</v>
      </c>
      <c r="D9" t="s">
        <v>21</v>
      </c>
      <c r="E9" s="6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S18" sqref="S18"/>
    </sheetView>
  </sheetViews>
  <sheetFormatPr defaultRowHeight="15" x14ac:dyDescent="0.25"/>
  <cols>
    <col min="1" max="1" width="11" style="8" bestFit="1" customWidth="1"/>
    <col min="2" max="2" width="16.42578125" style="8" bestFit="1" customWidth="1"/>
  </cols>
  <sheetData>
    <row r="1" spans="1:3" x14ac:dyDescent="0.25">
      <c r="A1" s="8" t="s">
        <v>2</v>
      </c>
      <c r="B1" s="8">
        <v>1.706</v>
      </c>
      <c r="C1" t="s">
        <v>4</v>
      </c>
    </row>
    <row r="2" spans="1:3" x14ac:dyDescent="0.25">
      <c r="A2" s="8" t="s">
        <v>0</v>
      </c>
      <c r="B2" s="8">
        <v>24</v>
      </c>
      <c r="C2" t="s">
        <v>35</v>
      </c>
    </row>
    <row r="3" spans="1:3" x14ac:dyDescent="0.25">
      <c r="A3" s="8" t="s">
        <v>7</v>
      </c>
      <c r="B3" s="8">
        <f>B2*B1</f>
        <v>40.944000000000003</v>
      </c>
    </row>
    <row r="6" spans="1:3" x14ac:dyDescent="0.25">
      <c r="A6" s="8" t="s">
        <v>33</v>
      </c>
      <c r="B6" s="8" t="s">
        <v>34</v>
      </c>
    </row>
    <row r="7" spans="1:3" x14ac:dyDescent="0.25">
      <c r="A7" s="8">
        <v>0</v>
      </c>
      <c r="B7" s="8">
        <v>22</v>
      </c>
    </row>
    <row r="8" spans="1:3" x14ac:dyDescent="0.25">
      <c r="A8" s="8">
        <v>10</v>
      </c>
      <c r="B8" s="8">
        <v>45</v>
      </c>
    </row>
    <row r="9" spans="1:3" x14ac:dyDescent="0.25">
      <c r="A9" s="8">
        <v>20</v>
      </c>
      <c r="B9" s="8">
        <v>93</v>
      </c>
    </row>
    <row r="10" spans="1:3" x14ac:dyDescent="0.25">
      <c r="A10" s="8">
        <v>30</v>
      </c>
      <c r="B10" s="8">
        <v>148</v>
      </c>
    </row>
    <row r="11" spans="1:3" x14ac:dyDescent="0.25">
      <c r="A11" s="8">
        <v>40</v>
      </c>
      <c r="B11" s="8">
        <v>193</v>
      </c>
    </row>
    <row r="12" spans="1:3" x14ac:dyDescent="0.25">
      <c r="A12" s="8">
        <v>50</v>
      </c>
      <c r="B12" s="8">
        <v>232</v>
      </c>
    </row>
    <row r="13" spans="1:3" x14ac:dyDescent="0.25">
      <c r="A13" s="8">
        <v>60</v>
      </c>
      <c r="B13" s="8">
        <v>265</v>
      </c>
    </row>
    <row r="14" spans="1:3" x14ac:dyDescent="0.25">
      <c r="A14" s="8">
        <v>70</v>
      </c>
      <c r="B14" s="8">
        <v>300</v>
      </c>
    </row>
    <row r="15" spans="1:3" x14ac:dyDescent="0.25">
      <c r="A15" s="8">
        <v>80</v>
      </c>
      <c r="B15" s="8">
        <v>319</v>
      </c>
    </row>
    <row r="16" spans="1:3" x14ac:dyDescent="0.25">
      <c r="A16" s="8">
        <v>90</v>
      </c>
      <c r="B16" s="8">
        <v>343</v>
      </c>
    </row>
    <row r="17" spans="1:2" x14ac:dyDescent="0.25">
      <c r="A17" s="8">
        <v>100</v>
      </c>
      <c r="B17" s="8">
        <v>360</v>
      </c>
    </row>
    <row r="18" spans="1:2" x14ac:dyDescent="0.25">
      <c r="A18" s="8">
        <v>110</v>
      </c>
      <c r="B18" s="8">
        <v>379</v>
      </c>
    </row>
    <row r="19" spans="1:2" x14ac:dyDescent="0.25">
      <c r="A19" s="8">
        <v>120</v>
      </c>
      <c r="B19" s="8">
        <v>395</v>
      </c>
    </row>
    <row r="20" spans="1:2" x14ac:dyDescent="0.25">
      <c r="A20" s="8">
        <v>130</v>
      </c>
      <c r="B20" s="8">
        <v>409</v>
      </c>
    </row>
    <row r="21" spans="1:2" x14ac:dyDescent="0.25">
      <c r="A21" s="8">
        <v>140</v>
      </c>
      <c r="B21" s="8">
        <v>421</v>
      </c>
    </row>
    <row r="22" spans="1:2" x14ac:dyDescent="0.25">
      <c r="A22" s="8">
        <v>150</v>
      </c>
      <c r="B22" s="8">
        <v>436</v>
      </c>
    </row>
    <row r="23" spans="1:2" x14ac:dyDescent="0.25">
      <c r="A23" s="8">
        <v>160</v>
      </c>
      <c r="B23" s="8">
        <v>444</v>
      </c>
    </row>
    <row r="24" spans="1:2" x14ac:dyDescent="0.25">
      <c r="A24" s="8">
        <v>170</v>
      </c>
      <c r="B24" s="8">
        <v>452</v>
      </c>
    </row>
    <row r="25" spans="1:2" x14ac:dyDescent="0.25">
      <c r="A25" s="8">
        <v>180</v>
      </c>
      <c r="B25" s="8">
        <v>461</v>
      </c>
    </row>
    <row r="26" spans="1:2" x14ac:dyDescent="0.25">
      <c r="A26" s="8">
        <v>190</v>
      </c>
      <c r="B26" s="8">
        <v>469</v>
      </c>
    </row>
    <row r="27" spans="1:2" x14ac:dyDescent="0.25">
      <c r="A27" s="8">
        <v>200</v>
      </c>
      <c r="B27" s="8">
        <v>475</v>
      </c>
    </row>
    <row r="28" spans="1:2" x14ac:dyDescent="0.25">
      <c r="A28" s="8">
        <v>210</v>
      </c>
      <c r="B28" s="8">
        <v>482</v>
      </c>
    </row>
    <row r="29" spans="1:2" x14ac:dyDescent="0.25">
      <c r="A29" s="8">
        <v>220</v>
      </c>
    </row>
    <row r="30" spans="1:2" x14ac:dyDescent="0.25">
      <c r="A30" s="8">
        <v>230</v>
      </c>
      <c r="B30" s="8">
        <v>493</v>
      </c>
    </row>
    <row r="31" spans="1:2" x14ac:dyDescent="0.25">
      <c r="A31" s="8">
        <v>240</v>
      </c>
      <c r="B31" s="8">
        <v>497</v>
      </c>
    </row>
    <row r="32" spans="1:2" x14ac:dyDescent="0.25">
      <c r="A32" s="8">
        <v>250</v>
      </c>
      <c r="B32" s="8">
        <v>501</v>
      </c>
    </row>
    <row r="33" spans="1:2" x14ac:dyDescent="0.25">
      <c r="A33" s="8">
        <v>260</v>
      </c>
      <c r="B33" s="8">
        <v>506</v>
      </c>
    </row>
    <row r="34" spans="1:2" x14ac:dyDescent="0.25">
      <c r="A34" s="8">
        <v>270</v>
      </c>
      <c r="B34" s="8">
        <v>509</v>
      </c>
    </row>
    <row r="35" spans="1:2" x14ac:dyDescent="0.25">
      <c r="A35" s="8">
        <v>280</v>
      </c>
      <c r="B35" s="8">
        <v>513</v>
      </c>
    </row>
    <row r="36" spans="1:2" x14ac:dyDescent="0.25">
      <c r="A36" s="8">
        <v>290</v>
      </c>
      <c r="B36" s="8">
        <v>516</v>
      </c>
    </row>
    <row r="37" spans="1:2" x14ac:dyDescent="0.25">
      <c r="A37" s="8">
        <v>300</v>
      </c>
      <c r="B37" s="8">
        <v>519</v>
      </c>
    </row>
    <row r="38" spans="1:2" x14ac:dyDescent="0.25">
      <c r="A38" s="8">
        <v>310</v>
      </c>
    </row>
    <row r="39" spans="1:2" x14ac:dyDescent="0.25">
      <c r="A39" s="8">
        <v>320</v>
      </c>
    </row>
    <row r="40" spans="1:2" x14ac:dyDescent="0.25">
      <c r="A40" s="8">
        <v>330</v>
      </c>
    </row>
    <row r="41" spans="1:2" x14ac:dyDescent="0.25">
      <c r="A41" s="8">
        <v>340</v>
      </c>
    </row>
    <row r="42" spans="1:2" x14ac:dyDescent="0.25">
      <c r="A42" s="8">
        <v>350</v>
      </c>
    </row>
    <row r="43" spans="1:2" x14ac:dyDescent="0.25">
      <c r="A43" s="8">
        <v>360</v>
      </c>
      <c r="B43" s="8">
        <v>534</v>
      </c>
    </row>
    <row r="44" spans="1:2" x14ac:dyDescent="0.25">
      <c r="A44" s="8">
        <v>370</v>
      </c>
    </row>
    <row r="45" spans="1:2" x14ac:dyDescent="0.25">
      <c r="A45" s="8">
        <v>380</v>
      </c>
    </row>
    <row r="46" spans="1:2" x14ac:dyDescent="0.25">
      <c r="A46" s="8">
        <v>390</v>
      </c>
    </row>
    <row r="47" spans="1:2" x14ac:dyDescent="0.25">
      <c r="A47" s="8">
        <v>400</v>
      </c>
    </row>
    <row r="48" spans="1:2" x14ac:dyDescent="0.25">
      <c r="A48" s="8">
        <v>410</v>
      </c>
    </row>
    <row r="49" spans="1:2" x14ac:dyDescent="0.25">
      <c r="A49" s="8">
        <v>420</v>
      </c>
      <c r="B49" s="8">
        <v>543</v>
      </c>
    </row>
    <row r="50" spans="1:2" x14ac:dyDescent="0.25">
      <c r="A50" s="8">
        <v>430</v>
      </c>
    </row>
    <row r="51" spans="1:2" x14ac:dyDescent="0.25">
      <c r="A51" s="8">
        <v>440</v>
      </c>
    </row>
    <row r="52" spans="1:2" x14ac:dyDescent="0.25">
      <c r="A52" s="8">
        <v>450</v>
      </c>
    </row>
    <row r="53" spans="1:2" x14ac:dyDescent="0.25">
      <c r="A53" s="8">
        <v>460</v>
      </c>
    </row>
    <row r="54" spans="1:2" x14ac:dyDescent="0.25">
      <c r="A54" s="8">
        <v>470</v>
      </c>
    </row>
    <row r="55" spans="1:2" x14ac:dyDescent="0.25">
      <c r="A55" s="8">
        <v>480</v>
      </c>
      <c r="B55" s="8">
        <v>548</v>
      </c>
    </row>
    <row r="56" spans="1:2" x14ac:dyDescent="0.25">
      <c r="A56" s="8">
        <v>490</v>
      </c>
    </row>
    <row r="57" spans="1:2" x14ac:dyDescent="0.25">
      <c r="A57" s="8">
        <v>500</v>
      </c>
    </row>
    <row r="58" spans="1:2" x14ac:dyDescent="0.25">
      <c r="A58" s="8">
        <v>510</v>
      </c>
    </row>
    <row r="59" spans="1:2" x14ac:dyDescent="0.25">
      <c r="A59" s="8">
        <v>520</v>
      </c>
    </row>
    <row r="60" spans="1:2" x14ac:dyDescent="0.25">
      <c r="A60" s="8">
        <v>530</v>
      </c>
    </row>
    <row r="61" spans="1:2" x14ac:dyDescent="0.25">
      <c r="A61" s="8">
        <v>540</v>
      </c>
      <c r="B61" s="8">
        <v>551</v>
      </c>
    </row>
    <row r="62" spans="1:2" x14ac:dyDescent="0.25">
      <c r="A62" s="8">
        <v>550</v>
      </c>
    </row>
    <row r="63" spans="1:2" x14ac:dyDescent="0.25">
      <c r="A63" s="8">
        <v>560</v>
      </c>
    </row>
    <row r="64" spans="1:2" x14ac:dyDescent="0.25">
      <c r="A64" s="8">
        <v>570</v>
      </c>
    </row>
    <row r="65" spans="1:2" x14ac:dyDescent="0.25">
      <c r="A65" s="8">
        <v>580</v>
      </c>
    </row>
    <row r="66" spans="1:2" x14ac:dyDescent="0.25">
      <c r="A66" s="8">
        <v>590</v>
      </c>
    </row>
    <row r="67" spans="1:2" x14ac:dyDescent="0.25">
      <c r="A67" s="8">
        <v>600</v>
      </c>
      <c r="B67" s="8">
        <v>553</v>
      </c>
    </row>
    <row r="68" spans="1:2" x14ac:dyDescent="0.25">
      <c r="A68" s="8">
        <v>610</v>
      </c>
    </row>
    <row r="69" spans="1:2" x14ac:dyDescent="0.25">
      <c r="A69" s="8">
        <v>620</v>
      </c>
    </row>
    <row r="70" spans="1:2" x14ac:dyDescent="0.25">
      <c r="A70" s="8">
        <v>630</v>
      </c>
    </row>
    <row r="71" spans="1:2" x14ac:dyDescent="0.25">
      <c r="A71" s="8">
        <v>640</v>
      </c>
    </row>
    <row r="72" spans="1:2" x14ac:dyDescent="0.25">
      <c r="A72" s="8">
        <v>650</v>
      </c>
    </row>
    <row r="73" spans="1:2" x14ac:dyDescent="0.25">
      <c r="A73" s="8">
        <v>660</v>
      </c>
      <c r="B73" s="8">
        <v>554</v>
      </c>
    </row>
    <row r="74" spans="1:2" x14ac:dyDescent="0.25">
      <c r="A74" s="8">
        <v>670</v>
      </c>
    </row>
    <row r="75" spans="1:2" x14ac:dyDescent="0.25">
      <c r="A75" s="8">
        <v>680</v>
      </c>
    </row>
    <row r="76" spans="1:2" x14ac:dyDescent="0.25">
      <c r="A76" s="8">
        <v>690</v>
      </c>
    </row>
    <row r="77" spans="1:2" x14ac:dyDescent="0.25">
      <c r="A77" s="8">
        <v>700</v>
      </c>
    </row>
    <row r="78" spans="1:2" x14ac:dyDescent="0.25">
      <c r="A78" s="8">
        <v>710</v>
      </c>
    </row>
    <row r="79" spans="1:2" x14ac:dyDescent="0.25">
      <c r="A79" s="8">
        <v>720</v>
      </c>
      <c r="B79" s="8">
        <v>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Potential power densities</vt:lpstr>
      <vt:lpstr>Nozzle testing raw data</vt:lpstr>
      <vt:lpstr>Power vs temperature</vt:lpstr>
      <vt:lpstr>42W Temp profiling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Sells</dc:creator>
  <cp:lastModifiedBy>Ed Sells</cp:lastModifiedBy>
  <dcterms:created xsi:type="dcterms:W3CDTF">2014-01-16T10:25:40Z</dcterms:created>
  <dcterms:modified xsi:type="dcterms:W3CDTF">2014-08-19T21:07:23Z</dcterms:modified>
</cp:coreProperties>
</file>