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备菜" sheetId="5" r:id="rId1"/>
  </sheets>
  <definedNames>
    <definedName name="_xlnm._FilterDatabase" localSheetId="0" hidden="1">备菜!$C$1:$C$101</definedName>
  </definedNames>
  <calcPr calcId="144525" concurrentCalc="0"/>
</workbook>
</file>

<file path=xl/sharedStrings.xml><?xml version="1.0" encoding="utf-8"?>
<sst xmlns="http://schemas.openxmlformats.org/spreadsheetml/2006/main" count="71" uniqueCount="39">
  <si>
    <t>今日总桌数：</t>
  </si>
  <si>
    <t>日期：</t>
  </si>
  <si>
    <t>上菜部</t>
  </si>
  <si>
    <t>*</t>
  </si>
  <si>
    <t>1-15</t>
  </si>
  <si>
    <t>16-31</t>
  </si>
  <si>
    <t>总计件金额</t>
  </si>
  <si>
    <t>pha(一）</t>
  </si>
  <si>
    <t>Jie Zhang (Jojo)</t>
  </si>
  <si>
    <t>Rico</t>
  </si>
  <si>
    <t>James</t>
  </si>
  <si>
    <t>Jay （Jin Yongjie）</t>
  </si>
  <si>
    <t>Xieping Xie（Jason）</t>
  </si>
  <si>
    <t>Hui Wang (Hellen)</t>
  </si>
  <si>
    <t>李飞</t>
  </si>
  <si>
    <t>-</t>
  </si>
  <si>
    <t>羊肉部</t>
  </si>
  <si>
    <t>Moses Feng</t>
  </si>
  <si>
    <t xml:space="preserve">Jojo Zhang </t>
  </si>
  <si>
    <t>海鲜部</t>
  </si>
  <si>
    <t>Zuoling Li(Lina) 李姐</t>
  </si>
  <si>
    <t>（罗卫红）Grace 罗姐</t>
  </si>
  <si>
    <t>Qiang Liu (Richard)</t>
  </si>
  <si>
    <t>李玲玲</t>
  </si>
  <si>
    <t>豆菌部</t>
  </si>
  <si>
    <t>贺威</t>
  </si>
  <si>
    <t>liying</t>
  </si>
  <si>
    <t>lina</t>
  </si>
  <si>
    <t>粗加工部</t>
  </si>
  <si>
    <t>油碟，小吃部</t>
  </si>
  <si>
    <t>Lucy</t>
  </si>
  <si>
    <t>(CoCo)</t>
  </si>
  <si>
    <t>（李姐）（sophia）</t>
  </si>
  <si>
    <t>Lily gu</t>
  </si>
  <si>
    <t>Liu Ziyuan</t>
  </si>
  <si>
    <t>Angela</t>
  </si>
  <si>
    <t>Min liu</t>
  </si>
  <si>
    <r>
      <rPr>
        <sz val="18"/>
        <color rgb="FF000000"/>
        <rFont val="Calibri"/>
        <charset val="134"/>
      </rPr>
      <t>jack</t>
    </r>
    <r>
      <rPr>
        <sz val="18"/>
        <color rgb="FF000000"/>
        <rFont val="宋体"/>
        <charset val="134"/>
      </rPr>
      <t>（新伙伴）</t>
    </r>
  </si>
  <si>
    <t>Lilith</t>
  </si>
</sst>
</file>

<file path=xl/styles.xml><?xml version="1.0" encoding="utf-8"?>
<styleSheet xmlns="http://schemas.openxmlformats.org/spreadsheetml/2006/main">
  <numFmts count="10">
    <numFmt numFmtId="176" formatCode="_-* #,##0.00_-;\-* #,##0.00_-;_-* &quot;-&quot;??_-;_-@_-"/>
    <numFmt numFmtId="42" formatCode="_ &quot;￥&quot;* #,##0_ ;_ &quot;￥&quot;* \-#,##0_ ;_ &quot;￥&quot;* &quot;-&quot;_ ;_ @_ "/>
    <numFmt numFmtId="41" formatCode="_ * #,##0_ ;_ * \-#,##0_ ;_ * &quot;-&quot;_ ;_ @_ "/>
    <numFmt numFmtId="177" formatCode="m/d/yy;@"/>
    <numFmt numFmtId="44" formatCode="_ &quot;￥&quot;* #,##0.00_ ;_ &quot;￥&quot;* \-#,##0.00_ ;_ &quot;￥&quot;* &quot;-&quot;??_ ;_ @_ "/>
    <numFmt numFmtId="178" formatCode="&quot;桌&quot;&quot;数&quot;&quot;：&quot;0"/>
    <numFmt numFmtId="179" formatCode="yyyy/m/d;@"/>
    <numFmt numFmtId="180" formatCode="&quot;每&quot;&quot;桌&quot;&quot;计&quot;&quot;件&quot;\:\ 0.00"/>
    <numFmt numFmtId="181" formatCode="0.00;[Red]0.00"/>
    <numFmt numFmtId="182" formatCode="mm/dd\ [$-404]yy\a;@"/>
  </numFmts>
  <fonts count="37">
    <font>
      <sz val="12"/>
      <color rgb="FF000000"/>
      <name val="Dengxian"/>
      <charset val="134"/>
    </font>
    <font>
      <sz val="12"/>
      <color rgb="FF000000"/>
      <name val="Calibri"/>
      <charset val="134"/>
      <scheme val="minor"/>
    </font>
    <font>
      <sz val="24"/>
      <color rgb="FF000000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6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0"/>
      <color rgb="FF000000"/>
      <name val="Calibri"/>
      <charset val="134"/>
      <scheme val="minor"/>
    </font>
    <font>
      <sz val="11"/>
      <color theme="1"/>
      <name val="Calibri"/>
      <charset val="134"/>
    </font>
    <font>
      <sz val="20"/>
      <color theme="1"/>
      <name val="Calibri"/>
      <charset val="134"/>
      <scheme val="minor"/>
    </font>
    <font>
      <sz val="20"/>
      <color rgb="FF000000"/>
      <name val="Calibri"/>
      <charset val="134"/>
    </font>
    <font>
      <sz val="12"/>
      <color rgb="FF000000"/>
      <name val="Calibri"/>
      <charset val="134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8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8"/>
      <color rgb="FF000000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0" fillId="2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8" fillId="29" borderId="10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34" borderId="11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34" borderId="7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 applyFill="1" applyAlignment="1">
      <alignment shrinkToFit="1"/>
    </xf>
    <xf numFmtId="0" fontId="1" fillId="0" borderId="0" xfId="0" applyFont="1" applyFill="1" applyAlignment="1" applyProtection="1">
      <alignment shrinkToFit="1"/>
      <protection locked="0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1" fillId="3" borderId="1" xfId="0" applyFont="1" applyFill="1" applyBorder="1" applyAlignment="1" applyProtection="1">
      <alignment horizontal="center" vertical="center" shrinkToFit="1"/>
      <protection locked="0"/>
    </xf>
    <xf numFmtId="177" fontId="1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33" applyFont="1" applyFill="1" applyBorder="1" applyAlignment="1" applyProtection="1">
      <alignment horizontal="center" vertical="center" shrinkToFit="1"/>
    </xf>
    <xf numFmtId="0" fontId="4" fillId="2" borderId="1" xfId="33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hidden="1"/>
    </xf>
    <xf numFmtId="178" fontId="3" fillId="2" borderId="1" xfId="33" applyNumberFormat="1" applyFont="1" applyFill="1" applyBorder="1" applyAlignment="1" applyProtection="1">
      <alignment horizontal="center" vertical="center" shrinkToFit="1"/>
    </xf>
    <xf numFmtId="179" fontId="3" fillId="2" borderId="1" xfId="33" applyNumberFormat="1" applyFont="1" applyFill="1" applyBorder="1" applyAlignment="1" applyProtection="1">
      <alignment horizontal="center" vertical="center" shrinkToFit="1"/>
    </xf>
    <xf numFmtId="0" fontId="5" fillId="2" borderId="1" xfId="33" applyFont="1" applyFill="1" applyBorder="1" applyAlignment="1" applyProtection="1">
      <alignment horizontal="center" vertical="center" shrinkToFit="1"/>
    </xf>
    <xf numFmtId="2" fontId="1" fillId="0" borderId="1" xfId="0" applyNumberFormat="1" applyFont="1" applyFill="1" applyBorder="1" applyAlignment="1" applyProtection="1">
      <alignment shrinkToFit="1"/>
      <protection locked="0"/>
    </xf>
    <xf numFmtId="180" fontId="3" fillId="2" borderId="1" xfId="33" applyNumberFormat="1" applyFont="1" applyFill="1" applyBorder="1" applyAlignment="1" applyProtection="1">
      <alignment horizontal="center" vertical="center" shrinkToFit="1"/>
    </xf>
    <xf numFmtId="2" fontId="5" fillId="2" borderId="1" xfId="33" applyNumberFormat="1" applyFont="1" applyFill="1" applyBorder="1" applyAlignment="1" applyProtection="1">
      <alignment horizontal="center" vertical="center" shrinkToFit="1"/>
    </xf>
    <xf numFmtId="0" fontId="6" fillId="0" borderId="1" xfId="33" applyFont="1" applyFill="1" applyBorder="1" applyAlignment="1" applyProtection="1">
      <alignment horizontal="center" vertical="center" shrinkToFit="1"/>
      <protection locked="0"/>
    </xf>
    <xf numFmtId="0" fontId="7" fillId="0" borderId="1" xfId="33" applyFont="1" applyFill="1" applyBorder="1" applyAlignment="1" applyProtection="1">
      <alignment horizontal="center" vertical="center" shrinkToFit="1"/>
      <protection locked="0"/>
    </xf>
    <xf numFmtId="0" fontId="8" fillId="4" borderId="1" xfId="33" applyFont="1" applyFill="1" applyBorder="1" applyAlignment="1" applyProtection="1">
      <alignment horizontal="center" vertical="center" shrinkToFit="1"/>
      <protection locked="0"/>
    </xf>
    <xf numFmtId="181" fontId="8" fillId="0" borderId="1" xfId="33" applyNumberFormat="1" applyFont="1" applyFill="1" applyBorder="1" applyAlignment="1" applyProtection="1">
      <alignment horizontal="center" vertical="center" shrinkToFit="1"/>
      <protection locked="0"/>
    </xf>
    <xf numFmtId="0" fontId="9" fillId="0" borderId="1" xfId="33" applyFont="1" applyFill="1" applyBorder="1" applyAlignment="1" applyProtection="1">
      <alignment horizontal="center" vertical="center" shrinkToFit="1"/>
      <protection locked="0"/>
    </xf>
    <xf numFmtId="0" fontId="10" fillId="5" borderId="2" xfId="0" applyFont="1" applyFill="1" applyBorder="1" applyAlignment="1" applyProtection="1">
      <alignment horizontal="center" vertical="center" shrinkToFit="1"/>
      <protection locked="0"/>
    </xf>
    <xf numFmtId="0" fontId="11" fillId="0" borderId="1" xfId="33" applyFont="1" applyFill="1" applyBorder="1" applyAlignment="1" applyProtection="1">
      <alignment horizontal="center" vertical="center" shrinkToFit="1"/>
      <protection locked="0"/>
    </xf>
    <xf numFmtId="0" fontId="10" fillId="5" borderId="3" xfId="0" applyFont="1" applyFill="1" applyBorder="1" applyAlignment="1" applyProtection="1">
      <alignment horizontal="center" vertical="center" shrinkToFit="1"/>
      <protection locked="0"/>
    </xf>
    <xf numFmtId="0" fontId="12" fillId="0" borderId="2" xfId="0" applyFont="1" applyBorder="1" applyAlignment="1" applyProtection="1">
      <alignment horizontal="center" vertical="center" shrinkToFit="1"/>
      <protection locked="0"/>
    </xf>
    <xf numFmtId="0" fontId="8" fillId="0" borderId="0" xfId="33" applyFont="1" applyFill="1" applyAlignment="1" applyProtection="1">
      <alignment horizontal="center" vertical="center" shrinkToFit="1"/>
      <protection locked="0"/>
    </xf>
    <xf numFmtId="0" fontId="8" fillId="0" borderId="0" xfId="33" applyFont="1" applyFill="1" applyAlignment="1" applyProtection="1">
      <alignment vertical="center" shrinkToFit="1"/>
      <protection locked="0"/>
    </xf>
    <xf numFmtId="182" fontId="8" fillId="0" borderId="4" xfId="33" applyNumberFormat="1" applyFont="1" applyFill="1" applyBorder="1" applyAlignment="1" applyProtection="1">
      <alignment horizontal="center" vertical="center" shrinkToFit="1"/>
      <protection locked="0"/>
    </xf>
    <xf numFmtId="0" fontId="3" fillId="6" borderId="1" xfId="33" applyFont="1" applyFill="1" applyBorder="1" applyAlignment="1" applyProtection="1">
      <alignment horizontal="center" vertical="center" shrinkToFit="1"/>
    </xf>
    <xf numFmtId="0" fontId="4" fillId="6" borderId="1" xfId="33" applyFont="1" applyFill="1" applyBorder="1" applyAlignment="1" applyProtection="1">
      <alignment horizontal="center" vertical="center" shrinkToFit="1"/>
    </xf>
    <xf numFmtId="0" fontId="1" fillId="6" borderId="1" xfId="0" applyFont="1" applyFill="1" applyBorder="1" applyAlignment="1" applyProtection="1">
      <alignment shrinkToFit="1"/>
      <protection locked="0"/>
    </xf>
    <xf numFmtId="178" fontId="3" fillId="6" borderId="1" xfId="33" applyNumberFormat="1" applyFont="1" applyFill="1" applyBorder="1" applyAlignment="1" applyProtection="1">
      <alignment horizontal="center" vertical="center" shrinkToFit="1"/>
    </xf>
    <xf numFmtId="179" fontId="3" fillId="6" borderId="1" xfId="33" applyNumberFormat="1" applyFont="1" applyFill="1" applyBorder="1" applyAlignment="1" applyProtection="1">
      <alignment horizontal="center" vertical="center" shrinkToFit="1"/>
    </xf>
    <xf numFmtId="0" fontId="5" fillId="6" borderId="1" xfId="33" applyFont="1" applyFill="1" applyBorder="1" applyAlignment="1" applyProtection="1">
      <alignment horizontal="center" vertical="center" shrinkToFit="1"/>
    </xf>
    <xf numFmtId="180" fontId="3" fillId="6" borderId="1" xfId="33" applyNumberFormat="1" applyFont="1" applyFill="1" applyBorder="1" applyAlignment="1" applyProtection="1">
      <alignment horizontal="center" vertical="center" shrinkToFit="1"/>
    </xf>
    <xf numFmtId="2" fontId="5" fillId="6" borderId="1" xfId="33" applyNumberFormat="1" applyFont="1" applyFill="1" applyBorder="1" applyAlignment="1" applyProtection="1">
      <alignment horizontal="center" vertical="center" shrinkToFit="1"/>
    </xf>
    <xf numFmtId="0" fontId="8" fillId="7" borderId="1" xfId="33" applyFont="1" applyFill="1" applyBorder="1" applyAlignment="1" applyProtection="1">
      <alignment horizontal="center" vertical="center" shrinkToFit="1"/>
      <protection locked="0"/>
    </xf>
    <xf numFmtId="0" fontId="6" fillId="0" borderId="1" xfId="33" applyFont="1" applyFill="1" applyBorder="1" applyAlignment="1" applyProtection="1">
      <alignment horizontal="center" shrinkToFit="1"/>
      <protection locked="0"/>
    </xf>
    <xf numFmtId="0" fontId="1" fillId="0" borderId="1" xfId="33" applyFont="1" applyFill="1" applyBorder="1" applyAlignment="1" applyProtection="1">
      <alignment horizontal="center" vertical="center" shrinkToFit="1"/>
      <protection locked="0"/>
    </xf>
    <xf numFmtId="0" fontId="10" fillId="8" borderId="2" xfId="0" applyFont="1" applyFill="1" applyBorder="1" applyAlignment="1" applyProtection="1">
      <alignment horizontal="center" vertical="center" shrinkToFit="1"/>
      <protection locked="0"/>
    </xf>
    <xf numFmtId="0" fontId="3" fillId="9" borderId="1" xfId="0" applyFont="1" applyFill="1" applyBorder="1" applyAlignment="1" applyProtection="1">
      <alignment horizontal="center" vertical="center" shrinkToFit="1"/>
    </xf>
    <xf numFmtId="0" fontId="4" fillId="9" borderId="1" xfId="33" applyFont="1" applyFill="1" applyBorder="1" applyAlignment="1" applyProtection="1">
      <alignment horizontal="center" vertical="center" shrinkToFit="1"/>
    </xf>
    <xf numFmtId="0" fontId="1" fillId="9" borderId="1" xfId="0" applyFont="1" applyFill="1" applyBorder="1" applyAlignment="1" applyProtection="1">
      <alignment shrinkToFit="1"/>
      <protection locked="0"/>
    </xf>
    <xf numFmtId="178" fontId="3" fillId="9" borderId="1" xfId="33" applyNumberFormat="1" applyFont="1" applyFill="1" applyBorder="1" applyAlignment="1" applyProtection="1">
      <alignment horizontal="center" vertical="center" shrinkToFit="1"/>
    </xf>
    <xf numFmtId="179" fontId="3" fillId="9" borderId="1" xfId="33" applyNumberFormat="1" applyFont="1" applyFill="1" applyBorder="1" applyAlignment="1" applyProtection="1">
      <alignment horizontal="center" vertical="center" shrinkToFit="1"/>
    </xf>
    <xf numFmtId="0" fontId="5" fillId="9" borderId="1" xfId="33" applyFont="1" applyFill="1" applyBorder="1" applyAlignment="1" applyProtection="1">
      <alignment horizontal="center" vertical="center" shrinkToFit="1"/>
    </xf>
    <xf numFmtId="0" fontId="0" fillId="9" borderId="1" xfId="0" applyFill="1" applyBorder="1"/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180" fontId="3" fillId="9" borderId="1" xfId="0" applyNumberFormat="1" applyFont="1" applyFill="1" applyBorder="1" applyAlignment="1" applyProtection="1">
      <alignment horizontal="center" vertical="center" shrinkToFit="1"/>
    </xf>
    <xf numFmtId="2" fontId="5" fillId="9" borderId="1" xfId="33" applyNumberFormat="1" applyFont="1" applyFill="1" applyBorder="1" applyAlignment="1" applyProtection="1">
      <alignment horizontal="center" vertical="center" shrinkToFit="1"/>
    </xf>
    <xf numFmtId="0" fontId="1" fillId="9" borderId="1" xfId="0" applyFont="1" applyFill="1" applyBorder="1" applyAlignment="1">
      <alignment shrinkToFit="1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8" fillId="9" borderId="1" xfId="33" applyFont="1" applyFill="1" applyBorder="1" applyAlignment="1" applyProtection="1">
      <alignment horizontal="center" vertical="center" shrinkToFit="1"/>
      <protection locked="0"/>
    </xf>
    <xf numFmtId="0" fontId="10" fillId="10" borderId="2" xfId="0" applyFont="1" applyFill="1" applyBorder="1" applyAlignment="1" applyProtection="1">
      <alignment horizontal="center" vertical="center" shrinkToFit="1"/>
      <protection locked="0"/>
    </xf>
    <xf numFmtId="0" fontId="3" fillId="11" borderId="1" xfId="0" applyFont="1" applyFill="1" applyBorder="1" applyAlignment="1" applyProtection="1">
      <alignment horizontal="center" vertical="center" shrinkToFit="1"/>
    </xf>
    <xf numFmtId="0" fontId="4" fillId="11" borderId="1" xfId="33" applyFont="1" applyFill="1" applyBorder="1" applyAlignment="1" applyProtection="1">
      <alignment horizontal="center" vertical="center" shrinkToFit="1"/>
    </xf>
    <xf numFmtId="0" fontId="1" fillId="11" borderId="1" xfId="0" applyFont="1" applyFill="1" applyBorder="1" applyAlignment="1" applyProtection="1">
      <alignment shrinkToFit="1"/>
      <protection locked="0"/>
    </xf>
    <xf numFmtId="178" fontId="3" fillId="11" borderId="1" xfId="33" applyNumberFormat="1" applyFont="1" applyFill="1" applyBorder="1" applyAlignment="1" applyProtection="1">
      <alignment horizontal="center" vertical="center" shrinkToFit="1"/>
    </xf>
    <xf numFmtId="179" fontId="3" fillId="11" borderId="1" xfId="33" applyNumberFormat="1" applyFont="1" applyFill="1" applyBorder="1" applyAlignment="1" applyProtection="1">
      <alignment horizontal="center" vertical="center" shrinkToFit="1"/>
    </xf>
    <xf numFmtId="0" fontId="5" fillId="11" borderId="1" xfId="33" applyFont="1" applyFill="1" applyBorder="1" applyAlignment="1" applyProtection="1">
      <alignment horizontal="center" vertical="center" shrinkToFit="1"/>
    </xf>
    <xf numFmtId="180" fontId="3" fillId="11" borderId="1" xfId="0" applyNumberFormat="1" applyFont="1" applyFill="1" applyBorder="1" applyAlignment="1" applyProtection="1">
      <alignment horizontal="center" vertical="center" shrinkToFit="1"/>
    </xf>
    <xf numFmtId="2" fontId="5" fillId="11" borderId="1" xfId="33" applyNumberFormat="1" applyFont="1" applyFill="1" applyBorder="1" applyAlignment="1" applyProtection="1">
      <alignment horizontal="center" vertical="center" shrinkToFit="1"/>
    </xf>
    <xf numFmtId="0" fontId="8" fillId="12" borderId="5" xfId="0" applyFont="1" applyFill="1" applyBorder="1" applyAlignment="1" applyProtection="1">
      <alignment horizontal="center" vertical="center" shrinkToFit="1"/>
      <protection locked="0"/>
    </xf>
    <xf numFmtId="0" fontId="10" fillId="13" borderId="1" xfId="0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shrinkToFit="1"/>
      <protection hidden="1"/>
    </xf>
    <xf numFmtId="58" fontId="1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0" borderId="1" xfId="0" applyNumberFormat="1" applyFont="1" applyFill="1" applyBorder="1" applyAlignment="1" applyProtection="1">
      <alignment shrinkToFit="1"/>
      <protection locked="0"/>
    </xf>
    <xf numFmtId="0" fontId="3" fillId="14" borderId="1" xfId="0" applyFont="1" applyFill="1" applyBorder="1" applyAlignment="1" applyProtection="1">
      <alignment horizontal="center" vertical="center" shrinkToFit="1"/>
    </xf>
    <xf numFmtId="0" fontId="4" fillId="14" borderId="1" xfId="33" applyFont="1" applyFill="1" applyBorder="1" applyAlignment="1" applyProtection="1">
      <alignment horizontal="center" vertical="center" shrinkToFit="1"/>
    </xf>
    <xf numFmtId="0" fontId="1" fillId="14" borderId="1" xfId="0" applyFont="1" applyFill="1" applyBorder="1" applyAlignment="1" applyProtection="1">
      <alignment shrinkToFit="1"/>
      <protection locked="0"/>
    </xf>
    <xf numFmtId="178" fontId="3" fillId="14" borderId="1" xfId="33" applyNumberFormat="1" applyFont="1" applyFill="1" applyBorder="1" applyAlignment="1" applyProtection="1">
      <alignment horizontal="center" vertical="center" shrinkToFit="1"/>
    </xf>
    <xf numFmtId="179" fontId="3" fillId="14" borderId="1" xfId="33" applyNumberFormat="1" applyFont="1" applyFill="1" applyBorder="1" applyAlignment="1" applyProtection="1">
      <alignment horizontal="center" vertical="center" shrinkToFit="1"/>
    </xf>
    <xf numFmtId="0" fontId="5" fillId="14" borderId="1" xfId="33" applyFont="1" applyFill="1" applyBorder="1" applyAlignment="1" applyProtection="1">
      <alignment horizontal="center" vertical="center" shrinkToFit="1"/>
    </xf>
    <xf numFmtId="180" fontId="3" fillId="14" borderId="1" xfId="0" applyNumberFormat="1" applyFont="1" applyFill="1" applyBorder="1" applyAlignment="1" applyProtection="1">
      <alignment horizontal="center" vertical="center" shrinkToFit="1"/>
    </xf>
    <xf numFmtId="2" fontId="5" fillId="14" borderId="1" xfId="33" applyNumberFormat="1" applyFont="1" applyFill="1" applyBorder="1" applyAlignment="1" applyProtection="1">
      <alignment horizontal="center" vertical="center" shrinkToFit="1"/>
    </xf>
    <xf numFmtId="0" fontId="1" fillId="15" borderId="1" xfId="0" applyFont="1" applyFill="1" applyBorder="1" applyAlignment="1" applyProtection="1">
      <alignment horizontal="center" vertical="center" shrinkToFit="1"/>
      <protection locked="0"/>
    </xf>
    <xf numFmtId="0" fontId="13" fillId="16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</xf>
    <xf numFmtId="0" fontId="4" fillId="17" borderId="1" xfId="33" applyFont="1" applyFill="1" applyBorder="1" applyAlignment="1" applyProtection="1">
      <alignment horizontal="center" vertical="center" shrinkToFit="1"/>
    </xf>
    <xf numFmtId="0" fontId="1" fillId="17" borderId="1" xfId="0" applyFont="1" applyFill="1" applyBorder="1" applyAlignment="1" applyProtection="1">
      <alignment shrinkToFit="1"/>
      <protection locked="0"/>
    </xf>
    <xf numFmtId="178" fontId="3" fillId="17" borderId="1" xfId="33" applyNumberFormat="1" applyFont="1" applyFill="1" applyBorder="1" applyAlignment="1" applyProtection="1">
      <alignment horizontal="center" vertical="center" shrinkToFit="1"/>
    </xf>
    <xf numFmtId="179" fontId="3" fillId="17" borderId="1" xfId="33" applyNumberFormat="1" applyFont="1" applyFill="1" applyBorder="1" applyAlignment="1" applyProtection="1">
      <alignment horizontal="center" vertical="center" shrinkToFit="1"/>
    </xf>
    <xf numFmtId="0" fontId="5" fillId="17" borderId="1" xfId="33" applyFont="1" applyFill="1" applyBorder="1" applyAlignment="1" applyProtection="1">
      <alignment horizontal="center" vertical="center" shrinkToFit="1"/>
    </xf>
    <xf numFmtId="180" fontId="3" fillId="17" borderId="1" xfId="0" applyNumberFormat="1" applyFont="1" applyFill="1" applyBorder="1" applyAlignment="1" applyProtection="1">
      <alignment horizontal="center" vertical="center" shrinkToFit="1"/>
    </xf>
    <xf numFmtId="2" fontId="5" fillId="17" borderId="1" xfId="33" applyNumberFormat="1" applyFont="1" applyFill="1" applyBorder="1" applyAlignment="1" applyProtection="1">
      <alignment horizontal="center" vertical="center" shrinkToFit="1"/>
    </xf>
    <xf numFmtId="0" fontId="13" fillId="18" borderId="1" xfId="0" applyFont="1" applyFill="1" applyBorder="1" applyAlignment="1" applyProtection="1">
      <alignment horizontal="center" vertical="center" shrinkToFit="1"/>
      <protection locked="0"/>
    </xf>
    <xf numFmtId="0" fontId="15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1" xfId="0" applyFont="1" applyFill="1" applyBorder="1" applyAlignment="1" applyProtection="1">
      <alignment horizontal="center" shrinkToFit="1"/>
      <protection locked="0"/>
    </xf>
    <xf numFmtId="0" fontId="16" fillId="0" borderId="1" xfId="0" applyFont="1" applyBorder="1" applyAlignment="1" applyProtection="1">
      <alignment horizontal="center" shrinkToFit="1"/>
      <protection locked="0"/>
    </xf>
    <xf numFmtId="0" fontId="1" fillId="19" borderId="1" xfId="0" applyFont="1" applyFill="1" applyBorder="1" applyAlignment="1" applyProtection="1">
      <alignment horizontal="center" vertical="center" shrinkToFit="1"/>
      <protection locked="0"/>
    </xf>
    <xf numFmtId="58" fontId="1" fillId="0" borderId="1" xfId="0" applyNumberFormat="1" applyFont="1" applyFill="1" applyBorder="1" applyAlignment="1" applyProtection="1" quotePrefix="1">
      <alignment horizontal="center" vertical="center" shrinkToFit="1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00CC99"/>
      <color rgb="0061D6FF"/>
      <color rgb="00FFCCFF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01"/>
  <sheetViews>
    <sheetView tabSelected="1" zoomScale="55" zoomScaleNormal="55" workbookViewId="0">
      <pane xSplit="2" topLeftCell="C1" activePane="topRight" state="frozen"/>
      <selection/>
      <selection pane="topRight" activeCell="F5" sqref="F5"/>
    </sheetView>
  </sheetViews>
  <sheetFormatPr defaultColWidth="9.25" defaultRowHeight="35.55" customHeight="1"/>
  <cols>
    <col min="1" max="6" width="13.5833333333333" style="2" customWidth="1"/>
    <col min="7" max="7" width="10.3166666666667" style="2" customWidth="1"/>
    <col min="8" max="9" width="10.9166666666667" style="2" customWidth="1"/>
    <col min="10" max="41" width="9.25" style="2"/>
    <col min="42" max="16384" width="9.25" style="1"/>
  </cols>
  <sheetData>
    <row r="1" customHeight="1" spans="1:2">
      <c r="A1" s="3" t="s">
        <v>0</v>
      </c>
      <c r="B1" s="4"/>
    </row>
    <row r="2" customHeight="1" spans="1:2">
      <c r="A2" s="5" t="s">
        <v>1</v>
      </c>
      <c r="B2" s="6"/>
    </row>
    <row r="3" customHeight="1" spans="1:41">
      <c r="A3" s="7" t="s">
        <v>2</v>
      </c>
      <c r="B3" s="7"/>
      <c r="C3" s="8" t="s">
        <v>3</v>
      </c>
      <c r="D3" s="9"/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0">
        <v>9</v>
      </c>
      <c r="Q3" s="10">
        <v>10</v>
      </c>
      <c r="R3" s="10">
        <v>11</v>
      </c>
      <c r="S3" s="10">
        <v>12</v>
      </c>
      <c r="T3" s="10">
        <v>13</v>
      </c>
      <c r="U3" s="10">
        <v>14</v>
      </c>
      <c r="V3" s="10">
        <v>15</v>
      </c>
      <c r="W3" s="10">
        <v>16</v>
      </c>
      <c r="X3" s="10">
        <v>17</v>
      </c>
      <c r="Y3" s="10">
        <v>18</v>
      </c>
      <c r="Z3" s="10">
        <v>19</v>
      </c>
      <c r="AA3" s="10">
        <v>20</v>
      </c>
      <c r="AB3" s="10">
        <v>21</v>
      </c>
      <c r="AC3" s="10">
        <v>22</v>
      </c>
      <c r="AD3" s="10">
        <v>23</v>
      </c>
      <c r="AE3" s="10">
        <v>24</v>
      </c>
      <c r="AF3" s="10">
        <v>25</v>
      </c>
      <c r="AG3" s="10">
        <v>26</v>
      </c>
      <c r="AH3" s="10">
        <v>27</v>
      </c>
      <c r="AI3" s="10">
        <v>28</v>
      </c>
      <c r="AJ3" s="10">
        <v>29</v>
      </c>
      <c r="AK3" s="10">
        <v>30</v>
      </c>
      <c r="AL3" s="10">
        <v>31</v>
      </c>
      <c r="AM3" s="68"/>
      <c r="AN3" s="94" t="s">
        <v>4</v>
      </c>
      <c r="AO3" s="10" t="s">
        <v>5</v>
      </c>
    </row>
    <row r="4" customHeight="1" spans="1:41">
      <c r="A4" s="11">
        <f>$B$1</f>
        <v>0</v>
      </c>
      <c r="B4" s="12">
        <f>$B$2</f>
        <v>0</v>
      </c>
      <c r="C4" s="13" t="s">
        <v>6</v>
      </c>
      <c r="D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70">
        <f t="shared" ref="AN4:AN38" si="0">SUM(H4:V4)</f>
        <v>0</v>
      </c>
      <c r="AO4" s="70">
        <f t="shared" ref="AO4:AO38" si="1">SUM(W4:AL4)</f>
        <v>0</v>
      </c>
    </row>
    <row r="5" customHeight="1" spans="1:41">
      <c r="A5" s="15">
        <v>1.35</v>
      </c>
      <c r="B5" s="15"/>
      <c r="C5" s="16">
        <f>A4*A5</f>
        <v>0</v>
      </c>
      <c r="D5" s="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70">
        <f t="shared" si="0"/>
        <v>0</v>
      </c>
      <c r="AO5" s="70">
        <f t="shared" si="1"/>
        <v>0</v>
      </c>
    </row>
    <row r="6" customHeight="1" spans="1:41">
      <c r="A6" s="17">
        <v>900019</v>
      </c>
      <c r="B6" s="18" t="s">
        <v>7</v>
      </c>
      <c r="C6" s="19"/>
      <c r="D6" s="20" t="e">
        <f>$C$5/SUM($C$6:$C$18)*C6</f>
        <v>#DIV/0!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70">
        <f t="shared" si="0"/>
        <v>0</v>
      </c>
      <c r="AO6" s="70">
        <f t="shared" si="1"/>
        <v>0</v>
      </c>
    </row>
    <row r="7" customHeight="1" spans="1:41">
      <c r="A7" s="17">
        <v>106</v>
      </c>
      <c r="B7" s="21" t="s">
        <v>8</v>
      </c>
      <c r="C7" s="19"/>
      <c r="D7" s="20" t="e">
        <f t="shared" ref="D7:D18" si="2">$C$5/SUM($C$6:$C$18)*C7</f>
        <v>#DIV/0!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70">
        <f t="shared" si="0"/>
        <v>0</v>
      </c>
      <c r="AO7" s="70">
        <f t="shared" si="1"/>
        <v>0</v>
      </c>
    </row>
    <row r="8" customHeight="1" spans="1:41">
      <c r="A8" s="17">
        <v>244</v>
      </c>
      <c r="B8" s="21" t="s">
        <v>9</v>
      </c>
      <c r="C8" s="19"/>
      <c r="D8" s="20" t="e">
        <f t="shared" si="2"/>
        <v>#DIV/0!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70">
        <f t="shared" si="0"/>
        <v>0</v>
      </c>
      <c r="AO8" s="70">
        <f t="shared" si="1"/>
        <v>0</v>
      </c>
    </row>
    <row r="9" customHeight="1" spans="1:41">
      <c r="A9" s="17">
        <v>368</v>
      </c>
      <c r="B9" s="21" t="s">
        <v>10</v>
      </c>
      <c r="C9" s="22"/>
      <c r="D9" s="20" t="e">
        <f t="shared" si="2"/>
        <v>#DIV/0!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70">
        <f t="shared" si="0"/>
        <v>0</v>
      </c>
      <c r="AO9" s="70">
        <f t="shared" si="1"/>
        <v>0</v>
      </c>
    </row>
    <row r="10" customHeight="1" spans="1:41">
      <c r="A10" s="17">
        <v>396</v>
      </c>
      <c r="B10" s="23" t="s">
        <v>11</v>
      </c>
      <c r="C10" s="24"/>
      <c r="D10" s="20" t="e">
        <f t="shared" si="2"/>
        <v>#DIV/0!</v>
      </c>
      <c r="H10" s="14">
        <v>138.375</v>
      </c>
      <c r="I10" s="14">
        <v>154.575</v>
      </c>
      <c r="J10" s="14">
        <v>128.925</v>
      </c>
      <c r="K10" s="14">
        <v>69.525</v>
      </c>
      <c r="L10" s="14">
        <v>87.075</v>
      </c>
      <c r="M10" s="14">
        <v>0</v>
      </c>
      <c r="N10" s="14">
        <v>95.175</v>
      </c>
      <c r="O10" s="14">
        <v>141.075</v>
      </c>
      <c r="P10" s="14">
        <v>152.55</v>
      </c>
      <c r="Q10" s="14">
        <v>149.85</v>
      </c>
      <c r="R10" s="14">
        <v>83.7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70">
        <f t="shared" si="0"/>
        <v>1200.825</v>
      </c>
      <c r="AO10" s="70">
        <f t="shared" si="1"/>
        <v>0</v>
      </c>
    </row>
    <row r="11" customHeight="1" spans="1:41">
      <c r="A11" s="17">
        <v>317</v>
      </c>
      <c r="B11" s="21" t="s">
        <v>12</v>
      </c>
      <c r="C11" s="22"/>
      <c r="D11" s="20" t="e">
        <f t="shared" si="2"/>
        <v>#DIV/0!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70">
        <f t="shared" si="0"/>
        <v>0</v>
      </c>
      <c r="AO11" s="70">
        <f t="shared" si="1"/>
        <v>0</v>
      </c>
    </row>
    <row r="12" customHeight="1" spans="1:41">
      <c r="A12" s="17">
        <v>94</v>
      </c>
      <c r="B12" s="21" t="s">
        <v>13</v>
      </c>
      <c r="C12" s="22"/>
      <c r="D12" s="20" t="e">
        <f t="shared" si="2"/>
        <v>#DIV/0!</v>
      </c>
      <c r="H12" s="14">
        <v>0</v>
      </c>
      <c r="I12" s="14">
        <v>0</v>
      </c>
      <c r="J12" s="14">
        <v>0</v>
      </c>
      <c r="K12" s="14">
        <v>69.525</v>
      </c>
      <c r="L12" s="14">
        <v>0</v>
      </c>
      <c r="M12" s="14">
        <v>92.475</v>
      </c>
      <c r="N12" s="14">
        <v>0</v>
      </c>
      <c r="O12" s="14">
        <v>0</v>
      </c>
      <c r="P12" s="14">
        <v>0</v>
      </c>
      <c r="Q12" s="14">
        <v>0</v>
      </c>
      <c r="R12" s="14">
        <v>83.7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70">
        <f t="shared" si="0"/>
        <v>245.7</v>
      </c>
      <c r="AO12" s="70">
        <f t="shared" si="1"/>
        <v>0</v>
      </c>
    </row>
    <row r="13" customHeight="1" spans="1:41">
      <c r="A13" s="17"/>
      <c r="B13" s="25" t="s">
        <v>14</v>
      </c>
      <c r="C13" s="24"/>
      <c r="D13" s="20" t="e">
        <f t="shared" si="2"/>
        <v>#DIV/0!</v>
      </c>
      <c r="H13" s="14">
        <v>138.375</v>
      </c>
      <c r="I13" s="14">
        <v>154.575</v>
      </c>
      <c r="J13" s="14">
        <v>128.925</v>
      </c>
      <c r="K13" s="14">
        <v>0</v>
      </c>
      <c r="L13" s="14">
        <v>87.075</v>
      </c>
      <c r="M13" s="14">
        <v>92.475</v>
      </c>
      <c r="N13" s="14">
        <v>95.175</v>
      </c>
      <c r="O13" s="14">
        <v>141.075</v>
      </c>
      <c r="P13" s="14">
        <v>152.55</v>
      </c>
      <c r="Q13" s="14">
        <v>149.85</v>
      </c>
      <c r="R13" s="14">
        <v>0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70">
        <f t="shared" si="0"/>
        <v>1140.075</v>
      </c>
      <c r="AO13" s="70">
        <f t="shared" si="1"/>
        <v>0</v>
      </c>
    </row>
    <row r="14" customHeight="1" spans="1:41">
      <c r="A14" s="17"/>
      <c r="B14" s="21"/>
      <c r="C14" s="22"/>
      <c r="D14" s="20" t="e">
        <f t="shared" si="2"/>
        <v>#DIV/0!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70">
        <f t="shared" si="0"/>
        <v>0</v>
      </c>
      <c r="AO14" s="70">
        <f t="shared" si="1"/>
        <v>0</v>
      </c>
    </row>
    <row r="15" customHeight="1" spans="1:41">
      <c r="A15" s="17"/>
      <c r="B15" s="21"/>
      <c r="C15" s="19"/>
      <c r="D15" s="20" t="e">
        <f t="shared" si="2"/>
        <v>#DIV/0!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70">
        <f t="shared" si="0"/>
        <v>0</v>
      </c>
      <c r="AO15" s="70">
        <f t="shared" si="1"/>
        <v>0</v>
      </c>
    </row>
    <row r="16" customHeight="1" spans="1:41">
      <c r="A16" s="17"/>
      <c r="B16" s="21"/>
      <c r="C16" s="19"/>
      <c r="D16" s="20" t="e">
        <f t="shared" si="2"/>
        <v>#DIV/0!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70">
        <f t="shared" si="0"/>
        <v>0</v>
      </c>
      <c r="AO16" s="70">
        <f t="shared" si="1"/>
        <v>0</v>
      </c>
    </row>
    <row r="17" customHeight="1" spans="1:41">
      <c r="A17" s="17"/>
      <c r="B17" s="21"/>
      <c r="C17" s="19"/>
      <c r="D17" s="20" t="e">
        <f t="shared" si="2"/>
        <v>#DIV/0!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70">
        <f t="shared" si="0"/>
        <v>0</v>
      </c>
      <c r="AO17" s="70">
        <f t="shared" si="1"/>
        <v>0</v>
      </c>
    </row>
    <row r="18" customHeight="1" spans="1:41">
      <c r="A18" s="17"/>
      <c r="B18" s="21"/>
      <c r="C18" s="19"/>
      <c r="D18" s="20" t="e">
        <f t="shared" si="2"/>
        <v>#DIV/0!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70">
        <f t="shared" si="0"/>
        <v>0</v>
      </c>
      <c r="AO18" s="70">
        <f t="shared" si="1"/>
        <v>0</v>
      </c>
    </row>
    <row r="19" customHeight="1" spans="1:41">
      <c r="A19" s="26"/>
      <c r="B19" s="27"/>
      <c r="C19" s="28" t="s">
        <v>15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70">
        <f t="shared" si="0"/>
        <v>0</v>
      </c>
      <c r="AO19" s="70">
        <f t="shared" si="1"/>
        <v>0</v>
      </c>
    </row>
    <row r="20" customHeight="1" spans="1:41">
      <c r="A20" s="29" t="s">
        <v>16</v>
      </c>
      <c r="B20" s="29"/>
      <c r="C20" s="30" t="s">
        <v>3</v>
      </c>
      <c r="D20" s="31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70">
        <f t="shared" si="0"/>
        <v>0</v>
      </c>
      <c r="AO20" s="70">
        <f t="shared" si="1"/>
        <v>0</v>
      </c>
    </row>
    <row r="21" customHeight="1" spans="1:41">
      <c r="A21" s="32">
        <f>$B$1</f>
        <v>0</v>
      </c>
      <c r="B21" s="33">
        <f>$B$2</f>
        <v>0</v>
      </c>
      <c r="C21" s="34" t="s">
        <v>6</v>
      </c>
      <c r="D21" s="31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70">
        <f t="shared" si="0"/>
        <v>0</v>
      </c>
      <c r="AO21" s="70">
        <f t="shared" si="1"/>
        <v>0</v>
      </c>
    </row>
    <row r="22" customHeight="1" spans="1:41">
      <c r="A22" s="35">
        <v>1.25</v>
      </c>
      <c r="B22" s="35"/>
      <c r="C22" s="36">
        <f>A21*A22</f>
        <v>0</v>
      </c>
      <c r="D22" s="31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70">
        <f t="shared" si="0"/>
        <v>0</v>
      </c>
      <c r="AO22" s="70">
        <f t="shared" si="1"/>
        <v>0</v>
      </c>
    </row>
    <row r="23" customHeight="1" spans="1:41">
      <c r="A23" s="17">
        <v>900019</v>
      </c>
      <c r="B23" s="18" t="s">
        <v>17</v>
      </c>
      <c r="C23" s="37">
        <v>8</v>
      </c>
      <c r="D23" s="20">
        <f>$C$22/SUM($C$23:$C$35)*C23</f>
        <v>0</v>
      </c>
      <c r="H23" s="14">
        <v>256.25</v>
      </c>
      <c r="I23" s="14">
        <v>286.25</v>
      </c>
      <c r="J23" s="14">
        <v>238.75</v>
      </c>
      <c r="K23" s="14">
        <v>128.75</v>
      </c>
      <c r="L23" s="14">
        <v>0</v>
      </c>
      <c r="M23" s="14">
        <v>171.25</v>
      </c>
      <c r="N23" s="14">
        <v>176.25</v>
      </c>
      <c r="O23" s="14">
        <v>261.25</v>
      </c>
      <c r="P23" s="14">
        <v>282.5</v>
      </c>
      <c r="Q23" s="14">
        <v>277.5</v>
      </c>
      <c r="R23" s="14">
        <v>155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70">
        <f t="shared" si="0"/>
        <v>2233.75</v>
      </c>
      <c r="AO23" s="70">
        <f t="shared" si="1"/>
        <v>0</v>
      </c>
    </row>
    <row r="24" customHeight="1" spans="1:41">
      <c r="A24" s="17">
        <v>106</v>
      </c>
      <c r="B24" s="18" t="s">
        <v>18</v>
      </c>
      <c r="C24" s="37"/>
      <c r="D24" s="20">
        <f t="shared" ref="D24:D35" si="3">$C$22/SUM($C$23:$C$35)*C24</f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70">
        <f t="shared" si="0"/>
        <v>0</v>
      </c>
      <c r="AO24" s="70">
        <f t="shared" si="1"/>
        <v>0</v>
      </c>
    </row>
    <row r="25" customHeight="1" spans="1:41">
      <c r="A25" s="38">
        <v>368</v>
      </c>
      <c r="B25" s="38" t="s">
        <v>10</v>
      </c>
      <c r="C25" s="37"/>
      <c r="D25" s="20">
        <f t="shared" si="3"/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70">
        <f t="shared" si="0"/>
        <v>0</v>
      </c>
      <c r="AO25" s="70">
        <f t="shared" si="1"/>
        <v>0</v>
      </c>
    </row>
    <row r="26" customHeight="1" spans="1:41">
      <c r="A26" s="17">
        <v>94</v>
      </c>
      <c r="B26" s="39" t="s">
        <v>13</v>
      </c>
      <c r="C26" s="40"/>
      <c r="D26" s="20">
        <f t="shared" si="3"/>
        <v>0</v>
      </c>
      <c r="H26" s="14">
        <v>0</v>
      </c>
      <c r="I26" s="14">
        <v>0</v>
      </c>
      <c r="J26" s="14">
        <v>0</v>
      </c>
      <c r="K26" s="14">
        <v>0</v>
      </c>
      <c r="L26" s="14">
        <v>161.25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70">
        <f t="shared" si="0"/>
        <v>161.25</v>
      </c>
      <c r="AO26" s="70">
        <f t="shared" si="1"/>
        <v>0</v>
      </c>
    </row>
    <row r="27" customHeight="1" spans="1:41">
      <c r="A27" s="17"/>
      <c r="B27" s="25" t="s">
        <v>14</v>
      </c>
      <c r="C27" s="37"/>
      <c r="D27" s="20">
        <f t="shared" si="3"/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70">
        <f t="shared" si="0"/>
        <v>0</v>
      </c>
      <c r="AO27" s="70">
        <f t="shared" si="1"/>
        <v>0</v>
      </c>
    </row>
    <row r="28" customHeight="1" spans="1:41">
      <c r="A28" s="17"/>
      <c r="B28" s="39"/>
      <c r="C28" s="37"/>
      <c r="D28" s="20">
        <f t="shared" si="3"/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70">
        <f t="shared" si="0"/>
        <v>0</v>
      </c>
      <c r="AO28" s="70">
        <f t="shared" si="1"/>
        <v>0</v>
      </c>
    </row>
    <row r="29" customHeight="1" spans="1:41">
      <c r="A29" s="17"/>
      <c r="B29" s="39"/>
      <c r="C29" s="37"/>
      <c r="D29" s="20">
        <f t="shared" si="3"/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70">
        <f t="shared" si="0"/>
        <v>0</v>
      </c>
      <c r="AO29" s="70">
        <f t="shared" si="1"/>
        <v>0</v>
      </c>
    </row>
    <row r="30" customHeight="1" spans="1:41">
      <c r="A30" s="17"/>
      <c r="B30" s="39"/>
      <c r="C30" s="37"/>
      <c r="D30" s="20">
        <f t="shared" si="3"/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70">
        <f t="shared" si="0"/>
        <v>0</v>
      </c>
      <c r="AO30" s="70">
        <f t="shared" si="1"/>
        <v>0</v>
      </c>
    </row>
    <row r="31" customHeight="1" spans="1:41">
      <c r="A31" s="17"/>
      <c r="B31" s="39"/>
      <c r="C31" s="37"/>
      <c r="D31" s="20">
        <f t="shared" si="3"/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70">
        <f t="shared" si="0"/>
        <v>0</v>
      </c>
      <c r="AO31" s="70">
        <f t="shared" si="1"/>
        <v>0</v>
      </c>
    </row>
    <row r="32" customHeight="1" spans="1:41">
      <c r="A32" s="17"/>
      <c r="B32" s="39"/>
      <c r="C32" s="37"/>
      <c r="D32" s="20">
        <f t="shared" si="3"/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70">
        <f t="shared" si="0"/>
        <v>0</v>
      </c>
      <c r="AO32" s="70">
        <f t="shared" si="1"/>
        <v>0</v>
      </c>
    </row>
    <row r="33" customHeight="1" spans="1:41">
      <c r="A33" s="17"/>
      <c r="B33" s="39"/>
      <c r="C33" s="37"/>
      <c r="D33" s="20">
        <f t="shared" si="3"/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70">
        <f t="shared" si="0"/>
        <v>0</v>
      </c>
      <c r="AO33" s="70">
        <f t="shared" si="1"/>
        <v>0</v>
      </c>
    </row>
    <row r="34" customHeight="1" spans="1:41">
      <c r="A34" s="17"/>
      <c r="B34" s="39"/>
      <c r="C34" s="37"/>
      <c r="D34" s="20">
        <f t="shared" si="3"/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70">
        <f t="shared" si="0"/>
        <v>0</v>
      </c>
      <c r="AO34" s="70">
        <f t="shared" si="1"/>
        <v>0</v>
      </c>
    </row>
    <row r="35" customHeight="1" spans="1:41">
      <c r="A35" s="17"/>
      <c r="B35" s="39"/>
      <c r="C35" s="37"/>
      <c r="D35" s="20">
        <f t="shared" si="3"/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70">
        <f t="shared" si="0"/>
        <v>0</v>
      </c>
      <c r="AO35" s="70">
        <f t="shared" si="1"/>
        <v>0</v>
      </c>
    </row>
    <row r="36" customHeight="1" spans="1:41">
      <c r="A36" s="26"/>
      <c r="B36" s="27"/>
      <c r="C36" s="27" t="s">
        <v>15</v>
      </c>
      <c r="D36" s="2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70">
        <f t="shared" si="0"/>
        <v>0</v>
      </c>
      <c r="AO36" s="70">
        <f t="shared" si="1"/>
        <v>0</v>
      </c>
    </row>
    <row r="37" customHeight="1" spans="1:41">
      <c r="A37" s="41" t="s">
        <v>19</v>
      </c>
      <c r="B37" s="41"/>
      <c r="C37" s="42" t="s">
        <v>3</v>
      </c>
      <c r="D37" s="43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70">
        <f t="shared" si="0"/>
        <v>0</v>
      </c>
      <c r="AO37" s="70">
        <f t="shared" si="1"/>
        <v>0</v>
      </c>
    </row>
    <row r="38" customFormat="1" customHeight="1" spans="1:41">
      <c r="A38" s="44">
        <f>$B$1</f>
        <v>0</v>
      </c>
      <c r="B38" s="45">
        <f>$B$2</f>
        <v>0</v>
      </c>
      <c r="C38" s="46" t="s">
        <v>6</v>
      </c>
      <c r="D38" s="47"/>
      <c r="E38" s="48"/>
      <c r="F38" s="48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70">
        <f t="shared" si="0"/>
        <v>0</v>
      </c>
      <c r="AO38" s="70">
        <f t="shared" si="1"/>
        <v>0</v>
      </c>
    </row>
    <row r="39" s="1" customFormat="1" customHeight="1" spans="1:41">
      <c r="A39" s="50">
        <v>1.05</v>
      </c>
      <c r="B39" s="50"/>
      <c r="C39" s="51">
        <f>A38*A39</f>
        <v>0</v>
      </c>
      <c r="D39" s="52"/>
      <c r="E39" s="2"/>
      <c r="F39" s="2"/>
      <c r="G39" s="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70">
        <f t="shared" ref="AN39:AN73" si="4">SUM(H39:V39)</f>
        <v>0</v>
      </c>
      <c r="AO39" s="70">
        <f t="shared" ref="AO39:AO73" si="5">SUM(W39:AL39)</f>
        <v>0</v>
      </c>
    </row>
    <row r="40" customHeight="1" spans="1:41">
      <c r="A40" s="53">
        <v>94</v>
      </c>
      <c r="B40" s="54" t="s">
        <v>13</v>
      </c>
      <c r="C40" s="55"/>
      <c r="D40" s="20" t="e">
        <f>$C$39/SUM($C$40:$C$53)*C40</f>
        <v>#DIV/0!</v>
      </c>
      <c r="H40" s="14">
        <v>215.25</v>
      </c>
      <c r="I40" s="14">
        <v>240.45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219.45</v>
      </c>
      <c r="P40" s="14">
        <v>237.3</v>
      </c>
      <c r="Q40" s="14">
        <v>0</v>
      </c>
      <c r="R40" s="14">
        <v>0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70">
        <f t="shared" si="4"/>
        <v>912.45</v>
      </c>
      <c r="AO40" s="70">
        <f t="shared" si="5"/>
        <v>0</v>
      </c>
    </row>
    <row r="41" customHeight="1" spans="1:41">
      <c r="A41" s="53">
        <v>78</v>
      </c>
      <c r="B41" s="54" t="s">
        <v>20</v>
      </c>
      <c r="C41" s="55"/>
      <c r="D41" s="20" t="e">
        <f t="shared" ref="D41:D53" si="6">$C$39/SUM($C$40:$C$53)*C41</f>
        <v>#DIV/0!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70">
        <f t="shared" si="4"/>
        <v>0</v>
      </c>
      <c r="AO41" s="70">
        <f t="shared" si="5"/>
        <v>0</v>
      </c>
    </row>
    <row r="42" customHeight="1" spans="1:41">
      <c r="A42" s="53">
        <v>176</v>
      </c>
      <c r="B42" s="54" t="s">
        <v>21</v>
      </c>
      <c r="C42" s="55"/>
      <c r="D42" s="20" t="e">
        <f t="shared" si="6"/>
        <v>#DIV/0!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70">
        <f t="shared" si="4"/>
        <v>0</v>
      </c>
      <c r="AO42" s="70">
        <f t="shared" si="5"/>
        <v>0</v>
      </c>
    </row>
    <row r="43" customHeight="1" spans="1:41">
      <c r="A43" s="17">
        <v>900019</v>
      </c>
      <c r="B43" s="18" t="s">
        <v>17</v>
      </c>
      <c r="C43" s="55"/>
      <c r="D43" s="20" t="e">
        <f t="shared" si="6"/>
        <v>#DIV/0!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70">
        <f t="shared" si="4"/>
        <v>0</v>
      </c>
      <c r="AO43" s="70">
        <f t="shared" si="5"/>
        <v>0</v>
      </c>
    </row>
    <row r="44" customHeight="1" spans="1:41">
      <c r="A44" s="53">
        <v>244</v>
      </c>
      <c r="B44" s="53" t="s">
        <v>9</v>
      </c>
      <c r="C44" s="55"/>
      <c r="D44" s="20" t="e">
        <f t="shared" si="6"/>
        <v>#DIV/0!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70">
        <f t="shared" si="4"/>
        <v>0</v>
      </c>
      <c r="AO44" s="70">
        <f t="shared" si="5"/>
        <v>0</v>
      </c>
    </row>
    <row r="45" customHeight="1" spans="1:41">
      <c r="A45" s="53">
        <v>900036</v>
      </c>
      <c r="B45" s="54" t="s">
        <v>22</v>
      </c>
      <c r="C45" s="55"/>
      <c r="D45" s="20" t="e">
        <f t="shared" si="6"/>
        <v>#DIV/0!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70">
        <f t="shared" si="4"/>
        <v>0</v>
      </c>
      <c r="AO45" s="70">
        <f t="shared" si="5"/>
        <v>0</v>
      </c>
    </row>
    <row r="46" customHeight="1" spans="1:41">
      <c r="A46" s="53">
        <v>368</v>
      </c>
      <c r="B46" s="53" t="s">
        <v>10</v>
      </c>
      <c r="C46" s="55"/>
      <c r="D46" s="20" t="e">
        <f t="shared" si="6"/>
        <v>#DIV/0!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70">
        <f t="shared" si="4"/>
        <v>0</v>
      </c>
      <c r="AO46" s="70">
        <f t="shared" si="5"/>
        <v>0</v>
      </c>
    </row>
    <row r="47" customHeight="1" spans="1:41">
      <c r="A47" s="53">
        <v>421</v>
      </c>
      <c r="B47" s="53" t="s">
        <v>23</v>
      </c>
      <c r="C47" s="56"/>
      <c r="D47" s="20" t="e">
        <f t="shared" si="6"/>
        <v>#DIV/0!</v>
      </c>
      <c r="H47" s="14">
        <v>0</v>
      </c>
      <c r="I47" s="14">
        <v>0</v>
      </c>
      <c r="J47" s="14">
        <v>200.55</v>
      </c>
      <c r="K47" s="14">
        <v>108.15</v>
      </c>
      <c r="L47" s="14">
        <v>135.45</v>
      </c>
      <c r="M47" s="14">
        <v>143.85</v>
      </c>
      <c r="N47" s="14">
        <v>148.05</v>
      </c>
      <c r="O47" s="14">
        <v>0</v>
      </c>
      <c r="P47" s="14">
        <v>0</v>
      </c>
      <c r="Q47" s="14">
        <v>233.1</v>
      </c>
      <c r="R47" s="14">
        <v>130.2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70">
        <f t="shared" si="4"/>
        <v>1099.35</v>
      </c>
      <c r="AO47" s="70">
        <f t="shared" si="5"/>
        <v>0</v>
      </c>
    </row>
    <row r="48" customHeight="1" spans="1:41">
      <c r="A48" s="53"/>
      <c r="B48" s="53"/>
      <c r="C48" s="55"/>
      <c r="D48" s="20" t="e">
        <f t="shared" si="6"/>
        <v>#DIV/0!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70">
        <f t="shared" si="4"/>
        <v>0</v>
      </c>
      <c r="AO48" s="70">
        <f t="shared" si="5"/>
        <v>0</v>
      </c>
    </row>
    <row r="49" customHeight="1" spans="1:41">
      <c r="A49" s="53"/>
      <c r="B49" s="53"/>
      <c r="C49" s="55"/>
      <c r="D49" s="20" t="e">
        <f t="shared" si="6"/>
        <v>#DIV/0!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70">
        <f t="shared" si="4"/>
        <v>0</v>
      </c>
      <c r="AO49" s="70">
        <f t="shared" si="5"/>
        <v>0</v>
      </c>
    </row>
    <row r="50" customHeight="1" spans="1:41">
      <c r="A50" s="53"/>
      <c r="B50" s="53"/>
      <c r="C50" s="55"/>
      <c r="D50" s="20" t="e">
        <f t="shared" si="6"/>
        <v>#DIV/0!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70">
        <f t="shared" si="4"/>
        <v>0</v>
      </c>
      <c r="AO50" s="70">
        <f t="shared" si="5"/>
        <v>0</v>
      </c>
    </row>
    <row r="51" customHeight="1" spans="1:41">
      <c r="A51" s="53"/>
      <c r="B51" s="53"/>
      <c r="C51" s="55"/>
      <c r="D51" s="20" t="e">
        <f t="shared" si="6"/>
        <v>#DIV/0!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70">
        <f t="shared" si="4"/>
        <v>0</v>
      </c>
      <c r="AO51" s="70">
        <f t="shared" si="5"/>
        <v>0</v>
      </c>
    </row>
    <row r="52" customHeight="1" spans="1:41">
      <c r="A52" s="53"/>
      <c r="B52" s="53"/>
      <c r="C52" s="55"/>
      <c r="D52" s="20" t="e">
        <f t="shared" si="6"/>
        <v>#DIV/0!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70">
        <f t="shared" si="4"/>
        <v>0</v>
      </c>
      <c r="AO52" s="70">
        <f t="shared" si="5"/>
        <v>0</v>
      </c>
    </row>
    <row r="53" customHeight="1" spans="1:41">
      <c r="A53" s="53"/>
      <c r="B53" s="53"/>
      <c r="C53" s="55"/>
      <c r="D53" s="20" t="e">
        <f t="shared" si="6"/>
        <v>#DIV/0!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70">
        <f t="shared" si="4"/>
        <v>0</v>
      </c>
      <c r="AO53" s="70">
        <f t="shared" si="5"/>
        <v>0</v>
      </c>
    </row>
    <row r="54" customHeight="1" spans="1:41">
      <c r="A54" s="26"/>
      <c r="B54" s="27"/>
      <c r="C54" s="27" t="s">
        <v>15</v>
      </c>
      <c r="D54" s="2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70">
        <f t="shared" si="4"/>
        <v>0</v>
      </c>
      <c r="AO54" s="70">
        <f t="shared" si="5"/>
        <v>0</v>
      </c>
    </row>
    <row r="55" customHeight="1" spans="1:41">
      <c r="A55" s="57" t="s">
        <v>24</v>
      </c>
      <c r="B55" s="57"/>
      <c r="C55" s="58" t="s">
        <v>3</v>
      </c>
      <c r="D55" s="59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70">
        <f t="shared" si="4"/>
        <v>0</v>
      </c>
      <c r="AO55" s="70">
        <f t="shared" si="5"/>
        <v>0</v>
      </c>
    </row>
    <row r="56" customHeight="1" spans="1:41">
      <c r="A56" s="60">
        <f>$B$1</f>
        <v>0</v>
      </c>
      <c r="B56" s="61">
        <f>$B$2</f>
        <v>0</v>
      </c>
      <c r="C56" s="62" t="s">
        <v>6</v>
      </c>
      <c r="D56" s="59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70">
        <f t="shared" si="4"/>
        <v>0</v>
      </c>
      <c r="AO56" s="70">
        <f t="shared" si="5"/>
        <v>0</v>
      </c>
    </row>
    <row r="57" customHeight="1" spans="1:41">
      <c r="A57" s="63">
        <v>1.2</v>
      </c>
      <c r="B57" s="63"/>
      <c r="C57" s="64">
        <f>A56*A57</f>
        <v>0</v>
      </c>
      <c r="D57" s="59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70">
        <f t="shared" si="4"/>
        <v>0</v>
      </c>
      <c r="AO57" s="70">
        <f t="shared" si="5"/>
        <v>0</v>
      </c>
    </row>
    <row r="58" customHeight="1" spans="1:41">
      <c r="A58" s="53">
        <v>78</v>
      </c>
      <c r="B58" s="54" t="s">
        <v>20</v>
      </c>
      <c r="C58" s="65"/>
      <c r="D58" s="20" t="e">
        <f>$C$57/SUM($C$58:$C$70)*C58</f>
        <v>#DIV/0!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164.4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70">
        <f t="shared" si="4"/>
        <v>164.4</v>
      </c>
      <c r="AO58" s="70">
        <f t="shared" si="5"/>
        <v>0</v>
      </c>
    </row>
    <row r="59" customHeight="1" spans="1:41">
      <c r="A59" s="53">
        <v>176</v>
      </c>
      <c r="B59" s="54" t="s">
        <v>21</v>
      </c>
      <c r="C59" s="66"/>
      <c r="D59" s="20" t="e">
        <f t="shared" ref="D59:D70" si="7">$C$57/SUM($C$58:$C$70)*C59</f>
        <v>#DIV/0!</v>
      </c>
      <c r="H59" s="14">
        <v>246</v>
      </c>
      <c r="I59" s="14">
        <v>274.8</v>
      </c>
      <c r="J59" s="14">
        <v>0</v>
      </c>
      <c r="K59" s="14">
        <v>123.6</v>
      </c>
      <c r="L59" s="14">
        <v>154.8</v>
      </c>
      <c r="M59" s="14">
        <v>0</v>
      </c>
      <c r="N59" s="14">
        <v>169.2</v>
      </c>
      <c r="O59" s="14">
        <v>250.8</v>
      </c>
      <c r="P59" s="14">
        <v>271.2</v>
      </c>
      <c r="Q59" s="14">
        <v>0</v>
      </c>
      <c r="R59" s="14">
        <v>148.8</v>
      </c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70">
        <f t="shared" si="4"/>
        <v>1639.2</v>
      </c>
      <c r="AO59" s="70">
        <f t="shared" si="5"/>
        <v>0</v>
      </c>
    </row>
    <row r="60" customHeight="1" spans="1:41">
      <c r="A60" s="53">
        <v>94</v>
      </c>
      <c r="B60" s="54" t="s">
        <v>13</v>
      </c>
      <c r="C60" s="65"/>
      <c r="D60" s="20" t="e">
        <f t="shared" si="7"/>
        <v>#DIV/0!</v>
      </c>
      <c r="H60" s="14">
        <v>0</v>
      </c>
      <c r="I60" s="14">
        <v>0</v>
      </c>
      <c r="J60" s="14">
        <v>229.2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266.4</v>
      </c>
      <c r="R60" s="14">
        <v>0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70">
        <f t="shared" si="4"/>
        <v>495.6</v>
      </c>
      <c r="AO60" s="70">
        <f t="shared" si="5"/>
        <v>0</v>
      </c>
    </row>
    <row r="61" customHeight="1" spans="1:41">
      <c r="A61" s="53">
        <v>106</v>
      </c>
      <c r="B61" s="54" t="s">
        <v>8</v>
      </c>
      <c r="C61" s="65"/>
      <c r="D61" s="20" t="e">
        <f t="shared" si="7"/>
        <v>#DIV/0!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70">
        <f t="shared" si="4"/>
        <v>0</v>
      </c>
      <c r="AO61" s="70">
        <f t="shared" si="5"/>
        <v>0</v>
      </c>
    </row>
    <row r="62" customHeight="1" spans="1:41">
      <c r="A62" s="53">
        <v>182</v>
      </c>
      <c r="B62" s="67" t="s">
        <v>25</v>
      </c>
      <c r="C62" s="65"/>
      <c r="D62" s="20" t="e">
        <f t="shared" si="7"/>
        <v>#DIV/0!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70">
        <f t="shared" si="4"/>
        <v>0</v>
      </c>
      <c r="AO62" s="70">
        <f t="shared" si="5"/>
        <v>0</v>
      </c>
    </row>
    <row r="63" customHeight="1" spans="1:41">
      <c r="A63" s="53">
        <v>900036</v>
      </c>
      <c r="B63" s="54" t="s">
        <v>22</v>
      </c>
      <c r="C63" s="65"/>
      <c r="D63" s="20" t="e">
        <f t="shared" si="7"/>
        <v>#DIV/0!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70">
        <f t="shared" si="4"/>
        <v>0</v>
      </c>
      <c r="AO63" s="70">
        <f t="shared" si="5"/>
        <v>0</v>
      </c>
    </row>
    <row r="64" customHeight="1" spans="1:41">
      <c r="A64" s="53"/>
      <c r="B64" s="54" t="s">
        <v>26</v>
      </c>
      <c r="C64" s="65"/>
      <c r="D64" s="20" t="e">
        <f t="shared" si="7"/>
        <v>#DIV/0!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70">
        <f t="shared" si="4"/>
        <v>0</v>
      </c>
      <c r="AO64" s="70">
        <f t="shared" si="5"/>
        <v>0</v>
      </c>
    </row>
    <row r="65" customHeight="1" spans="1:41">
      <c r="A65" s="53"/>
      <c r="B65" s="54" t="s">
        <v>27</v>
      </c>
      <c r="C65" s="65"/>
      <c r="D65" s="20" t="e">
        <f t="shared" si="7"/>
        <v>#DIV/0!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70">
        <f t="shared" si="4"/>
        <v>0</v>
      </c>
      <c r="AO65" s="70">
        <f t="shared" si="5"/>
        <v>0</v>
      </c>
    </row>
    <row r="66" customHeight="1" spans="1:41">
      <c r="A66" s="53"/>
      <c r="B66" s="54"/>
      <c r="C66" s="65"/>
      <c r="D66" s="20" t="e">
        <f t="shared" si="7"/>
        <v>#DIV/0!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70">
        <f t="shared" si="4"/>
        <v>0</v>
      </c>
      <c r="AO66" s="70">
        <f t="shared" si="5"/>
        <v>0</v>
      </c>
    </row>
    <row r="67" customHeight="1" spans="1:41">
      <c r="A67" s="53"/>
      <c r="B67" s="54"/>
      <c r="C67" s="65"/>
      <c r="D67" s="20" t="e">
        <f t="shared" si="7"/>
        <v>#DIV/0!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70">
        <f t="shared" si="4"/>
        <v>0</v>
      </c>
      <c r="AO67" s="70">
        <f t="shared" si="5"/>
        <v>0</v>
      </c>
    </row>
    <row r="68" customHeight="1" spans="1:41">
      <c r="A68" s="53"/>
      <c r="B68" s="54"/>
      <c r="C68" s="65"/>
      <c r="D68" s="20" t="e">
        <f t="shared" si="7"/>
        <v>#DIV/0!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70">
        <f t="shared" si="4"/>
        <v>0</v>
      </c>
      <c r="AO68" s="70">
        <f t="shared" si="5"/>
        <v>0</v>
      </c>
    </row>
    <row r="69" customHeight="1" spans="1:41">
      <c r="A69" s="53"/>
      <c r="B69" s="54"/>
      <c r="C69" s="65"/>
      <c r="D69" s="20" t="e">
        <f t="shared" si="7"/>
        <v>#DIV/0!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70">
        <f t="shared" si="4"/>
        <v>0</v>
      </c>
      <c r="AO69" s="70">
        <f t="shared" si="5"/>
        <v>0</v>
      </c>
    </row>
    <row r="70" customHeight="1" spans="1:41">
      <c r="A70" s="53"/>
      <c r="B70" s="54"/>
      <c r="C70" s="65"/>
      <c r="D70" s="20" t="e">
        <f t="shared" si="7"/>
        <v>#DIV/0!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70">
        <f t="shared" si="4"/>
        <v>0</v>
      </c>
      <c r="AO70" s="70">
        <f t="shared" si="5"/>
        <v>0</v>
      </c>
    </row>
    <row r="71" customHeight="1" spans="1:41">
      <c r="A71" s="26"/>
      <c r="B71" s="27"/>
      <c r="C71" s="27" t="s">
        <v>15</v>
      </c>
      <c r="D71" s="2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70">
        <f t="shared" si="4"/>
        <v>0</v>
      </c>
      <c r="AO71" s="70">
        <f t="shared" si="5"/>
        <v>0</v>
      </c>
    </row>
    <row r="72" customHeight="1" spans="1:41">
      <c r="A72" s="71" t="s">
        <v>28</v>
      </c>
      <c r="B72" s="71"/>
      <c r="C72" s="72" t="s">
        <v>3</v>
      </c>
      <c r="D72" s="73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70">
        <f t="shared" si="4"/>
        <v>0</v>
      </c>
      <c r="AO72" s="70">
        <f t="shared" si="5"/>
        <v>0</v>
      </c>
    </row>
    <row r="73" customHeight="1" spans="1:41">
      <c r="A73" s="74">
        <f>$B$1</f>
        <v>0</v>
      </c>
      <c r="B73" s="75">
        <f>$B$2</f>
        <v>0</v>
      </c>
      <c r="C73" s="76" t="s">
        <v>6</v>
      </c>
      <c r="D73" s="73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70">
        <f t="shared" si="4"/>
        <v>0</v>
      </c>
      <c r="AO73" s="70">
        <f t="shared" si="5"/>
        <v>0</v>
      </c>
    </row>
    <row r="74" customHeight="1" spans="1:41">
      <c r="A74" s="77">
        <v>0.95</v>
      </c>
      <c r="B74" s="77"/>
      <c r="C74" s="78">
        <f>A73*A74</f>
        <v>0</v>
      </c>
      <c r="D74" s="73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70">
        <f t="shared" ref="AN74:AN101" si="8">SUM(H74:V74)</f>
        <v>0</v>
      </c>
      <c r="AO74" s="70">
        <f t="shared" ref="AO74:AO101" si="9">SUM(W74:AL74)</f>
        <v>0</v>
      </c>
    </row>
    <row r="75" ht="35" customHeight="1" spans="1:41">
      <c r="A75" s="53">
        <v>900036</v>
      </c>
      <c r="B75" s="54" t="s">
        <v>22</v>
      </c>
      <c r="C75" s="79"/>
      <c r="D75" s="20" t="e">
        <f>$C$74/SUM($C$75:$C$82)*C75</f>
        <v>#DIV/0!</v>
      </c>
      <c r="H75" s="14">
        <v>0</v>
      </c>
      <c r="I75" s="14">
        <v>0</v>
      </c>
      <c r="J75" s="14">
        <v>181.45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210.9</v>
      </c>
      <c r="R75" s="14">
        <v>0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70">
        <f t="shared" si="8"/>
        <v>392.35</v>
      </c>
      <c r="AO75" s="70">
        <f t="shared" si="9"/>
        <v>0</v>
      </c>
    </row>
    <row r="76" customHeight="1" spans="1:41">
      <c r="A76" s="53">
        <v>182</v>
      </c>
      <c r="B76" s="67" t="s">
        <v>25</v>
      </c>
      <c r="C76" s="80"/>
      <c r="D76" s="20" t="e">
        <f t="shared" ref="D76:D82" si="10">$C$74/SUM($C$75:$C$82)*C76</f>
        <v>#DIV/0!</v>
      </c>
      <c r="H76" s="14">
        <v>194.75</v>
      </c>
      <c r="I76" s="14">
        <v>217.55</v>
      </c>
      <c r="J76" s="14">
        <v>0</v>
      </c>
      <c r="K76" s="14">
        <v>97.85</v>
      </c>
      <c r="L76" s="14">
        <v>122.55</v>
      </c>
      <c r="M76" s="14">
        <v>130.15</v>
      </c>
      <c r="N76" s="14">
        <v>133.95</v>
      </c>
      <c r="O76" s="14">
        <v>198.55</v>
      </c>
      <c r="P76" s="14">
        <v>214.7</v>
      </c>
      <c r="Q76" s="14">
        <v>0</v>
      </c>
      <c r="R76" s="14">
        <v>117.8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70">
        <f t="shared" si="8"/>
        <v>1427.85</v>
      </c>
      <c r="AO76" s="70">
        <f t="shared" si="9"/>
        <v>0</v>
      </c>
    </row>
    <row r="77" customHeight="1" spans="1:41">
      <c r="A77" s="53">
        <v>106</v>
      </c>
      <c r="B77" s="54" t="s">
        <v>8</v>
      </c>
      <c r="C77" s="79"/>
      <c r="D77" s="20" t="e">
        <f t="shared" si="10"/>
        <v>#DIV/0!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70">
        <f t="shared" si="8"/>
        <v>0</v>
      </c>
      <c r="AO77" s="70">
        <f t="shared" si="9"/>
        <v>0</v>
      </c>
    </row>
    <row r="78" customHeight="1" spans="1:41">
      <c r="A78" s="53"/>
      <c r="B78" s="54"/>
      <c r="C78" s="79"/>
      <c r="D78" s="20" t="e">
        <f t="shared" si="10"/>
        <v>#DIV/0!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70">
        <f t="shared" si="8"/>
        <v>0</v>
      </c>
      <c r="AO78" s="70">
        <f t="shared" si="9"/>
        <v>0</v>
      </c>
    </row>
    <row r="79" customHeight="1" spans="1:41">
      <c r="A79" s="53"/>
      <c r="B79" s="54"/>
      <c r="C79" s="79"/>
      <c r="D79" s="20" t="e">
        <f t="shared" si="10"/>
        <v>#DIV/0!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70">
        <f t="shared" si="8"/>
        <v>0</v>
      </c>
      <c r="AO79" s="70">
        <f t="shared" si="9"/>
        <v>0</v>
      </c>
    </row>
    <row r="80" customHeight="1" spans="1:41">
      <c r="A80" s="53"/>
      <c r="B80" s="54"/>
      <c r="C80" s="79"/>
      <c r="D80" s="20" t="e">
        <f t="shared" si="10"/>
        <v>#DIV/0!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70">
        <f t="shared" si="8"/>
        <v>0</v>
      </c>
      <c r="AO80" s="70">
        <f t="shared" si="9"/>
        <v>0</v>
      </c>
    </row>
    <row r="81" customHeight="1" spans="1:41">
      <c r="A81" s="53"/>
      <c r="B81" s="54"/>
      <c r="C81" s="79"/>
      <c r="D81" s="20" t="e">
        <f t="shared" si="10"/>
        <v>#DIV/0!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70">
        <f t="shared" si="8"/>
        <v>0</v>
      </c>
      <c r="AO81" s="70">
        <f t="shared" si="9"/>
        <v>0</v>
      </c>
    </row>
    <row r="82" customHeight="1" spans="1:41">
      <c r="A82" s="53"/>
      <c r="B82" s="54"/>
      <c r="C82" s="79"/>
      <c r="D82" s="20" t="e">
        <f t="shared" si="10"/>
        <v>#DIV/0!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70">
        <f t="shared" si="8"/>
        <v>0</v>
      </c>
      <c r="AO82" s="70">
        <f t="shared" si="9"/>
        <v>0</v>
      </c>
    </row>
    <row r="83" customHeight="1" spans="3:41">
      <c r="C83" s="2" t="s">
        <v>15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70">
        <f t="shared" si="8"/>
        <v>0</v>
      </c>
      <c r="AO83" s="70">
        <f t="shared" si="9"/>
        <v>0</v>
      </c>
    </row>
    <row r="84" customHeight="1" spans="1:41">
      <c r="A84" s="81" t="s">
        <v>29</v>
      </c>
      <c r="B84" s="81"/>
      <c r="C84" s="82" t="s">
        <v>3</v>
      </c>
      <c r="D84" s="83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70">
        <f t="shared" si="8"/>
        <v>0</v>
      </c>
      <c r="AO84" s="70">
        <f t="shared" si="9"/>
        <v>0</v>
      </c>
    </row>
    <row r="85" customHeight="1" spans="1:41">
      <c r="A85" s="84">
        <f>$B$1</f>
        <v>0</v>
      </c>
      <c r="B85" s="85">
        <f>$B$2</f>
        <v>0</v>
      </c>
      <c r="C85" s="86" t="s">
        <v>6</v>
      </c>
      <c r="D85" s="83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70">
        <f t="shared" si="8"/>
        <v>0</v>
      </c>
      <c r="AO85" s="70">
        <f t="shared" si="9"/>
        <v>0</v>
      </c>
    </row>
    <row r="86" customHeight="1" spans="1:41">
      <c r="A86" s="87">
        <v>2.85</v>
      </c>
      <c r="B86" s="87"/>
      <c r="C86" s="88">
        <f>A85*A86</f>
        <v>0</v>
      </c>
      <c r="D86" s="83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70">
        <f t="shared" si="8"/>
        <v>0</v>
      </c>
      <c r="AO86" s="70">
        <f t="shared" si="9"/>
        <v>0</v>
      </c>
    </row>
    <row r="87" customHeight="1" spans="1:41">
      <c r="A87" s="53">
        <v>900002</v>
      </c>
      <c r="B87" s="67" t="s">
        <v>30</v>
      </c>
      <c r="C87" s="89"/>
      <c r="D87" s="20" t="e">
        <f>$C$86/SUM($C$87:$C$101)*C87</f>
        <v>#DIV/0!</v>
      </c>
      <c r="H87" s="14">
        <v>146.0625</v>
      </c>
      <c r="I87" s="14">
        <v>130.53</v>
      </c>
      <c r="J87" s="14">
        <v>136.0875</v>
      </c>
      <c r="K87" s="14">
        <v>73.3875</v>
      </c>
      <c r="L87" s="14">
        <v>91.9125</v>
      </c>
      <c r="M87" s="14">
        <v>96.8558139534884</v>
      </c>
      <c r="N87" s="14">
        <v>100.4625</v>
      </c>
      <c r="O87" s="14">
        <v>0</v>
      </c>
      <c r="P87" s="14">
        <v>128.82</v>
      </c>
      <c r="Q87" s="14">
        <v>158.175</v>
      </c>
      <c r="R87" s="14">
        <v>70.68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70">
        <f t="shared" si="8"/>
        <v>1132.97331395349</v>
      </c>
      <c r="AO87" s="70">
        <f t="shared" si="9"/>
        <v>0</v>
      </c>
    </row>
    <row r="88" customHeight="1" spans="1:41">
      <c r="A88" s="53">
        <v>72</v>
      </c>
      <c r="B88" s="67" t="s">
        <v>31</v>
      </c>
      <c r="C88" s="89"/>
      <c r="D88" s="20" t="e">
        <f t="shared" ref="D88:D101" si="11">$C$86/SUM($C$87:$C$101)*C88</f>
        <v>#DIV/0!</v>
      </c>
      <c r="H88" s="14">
        <v>0</v>
      </c>
      <c r="I88" s="14">
        <v>0</v>
      </c>
      <c r="J88" s="14">
        <v>0</v>
      </c>
      <c r="K88" s="14">
        <v>73.3875</v>
      </c>
      <c r="L88" s="14">
        <v>91.9125</v>
      </c>
      <c r="M88" s="14">
        <v>99.8825581395349</v>
      </c>
      <c r="N88" s="14">
        <v>100.4625</v>
      </c>
      <c r="O88" s="14">
        <v>113.457142857143</v>
      </c>
      <c r="P88" s="14">
        <v>0</v>
      </c>
      <c r="Q88" s="14">
        <v>0</v>
      </c>
      <c r="R88" s="14">
        <v>70.68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70">
        <f t="shared" si="8"/>
        <v>549.782200996678</v>
      </c>
      <c r="AO88" s="70">
        <f t="shared" si="9"/>
        <v>0</v>
      </c>
    </row>
    <row r="89" customHeight="1" spans="1:41">
      <c r="A89" s="67">
        <v>285</v>
      </c>
      <c r="B89" s="90" t="s">
        <v>32</v>
      </c>
      <c r="C89" s="89"/>
      <c r="D89" s="20" t="e">
        <f t="shared" si="11"/>
        <v>#DIV/0!</v>
      </c>
      <c r="H89" s="14">
        <v>146.0625</v>
      </c>
      <c r="I89" s="14">
        <v>130.53</v>
      </c>
      <c r="J89" s="14">
        <v>136.0875</v>
      </c>
      <c r="K89" s="14">
        <v>0</v>
      </c>
      <c r="L89" s="14">
        <v>91.9125</v>
      </c>
      <c r="M89" s="14">
        <v>96.8558139534884</v>
      </c>
      <c r="N89" s="14">
        <v>100.4625</v>
      </c>
      <c r="O89" s="14">
        <v>113.457142857143</v>
      </c>
      <c r="P89" s="14">
        <v>128.82</v>
      </c>
      <c r="Q89" s="14">
        <v>158.175</v>
      </c>
      <c r="R89" s="14">
        <v>0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70">
        <f t="shared" si="8"/>
        <v>1102.36295681063</v>
      </c>
      <c r="AO89" s="70">
        <f t="shared" si="9"/>
        <v>0</v>
      </c>
    </row>
    <row r="90" customHeight="1" spans="1:41">
      <c r="A90" s="53">
        <v>260</v>
      </c>
      <c r="B90" s="67" t="s">
        <v>33</v>
      </c>
      <c r="C90" s="89"/>
      <c r="D90" s="20" t="e">
        <f t="shared" si="11"/>
        <v>#DIV/0!</v>
      </c>
      <c r="H90" s="14">
        <v>146.0625</v>
      </c>
      <c r="I90" s="14">
        <v>130.53</v>
      </c>
      <c r="J90" s="14">
        <v>136.0875</v>
      </c>
      <c r="K90" s="14">
        <v>73.3875</v>
      </c>
      <c r="L90" s="14">
        <v>91.9125</v>
      </c>
      <c r="M90" s="14">
        <v>0</v>
      </c>
      <c r="N90" s="14">
        <v>0</v>
      </c>
      <c r="O90" s="14">
        <v>113.457142857143</v>
      </c>
      <c r="P90" s="14">
        <v>128.82</v>
      </c>
      <c r="Q90" s="14">
        <v>0</v>
      </c>
      <c r="R90" s="14">
        <v>70.68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70">
        <f t="shared" si="8"/>
        <v>890.937142857143</v>
      </c>
      <c r="AO90" s="70">
        <f t="shared" si="9"/>
        <v>0</v>
      </c>
    </row>
    <row r="91" customHeight="1" spans="1:41">
      <c r="A91" s="53">
        <v>900036</v>
      </c>
      <c r="B91" s="67" t="s">
        <v>22</v>
      </c>
      <c r="C91" s="89"/>
      <c r="D91" s="20" t="e">
        <f t="shared" si="11"/>
        <v>#DIV/0!</v>
      </c>
      <c r="H91" s="14">
        <v>0</v>
      </c>
      <c r="I91" s="14">
        <v>130.53</v>
      </c>
      <c r="J91" s="14">
        <v>0</v>
      </c>
      <c r="K91" s="14">
        <v>0</v>
      </c>
      <c r="L91" s="14">
        <v>0</v>
      </c>
      <c r="M91" s="14">
        <v>96.8558139534884</v>
      </c>
      <c r="N91" s="14">
        <v>100.4625</v>
      </c>
      <c r="O91" s="14">
        <v>141.821428571429</v>
      </c>
      <c r="P91" s="14">
        <v>0</v>
      </c>
      <c r="Q91" s="14">
        <v>0</v>
      </c>
      <c r="R91" s="14">
        <v>0</v>
      </c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70">
        <f t="shared" si="8"/>
        <v>469.669742524917</v>
      </c>
      <c r="AO91" s="70">
        <f t="shared" si="9"/>
        <v>0</v>
      </c>
    </row>
    <row r="92" customHeight="1" spans="1:41">
      <c r="A92" s="53">
        <v>375</v>
      </c>
      <c r="B92" s="53" t="s">
        <v>34</v>
      </c>
      <c r="C92" s="89"/>
      <c r="D92" s="20" t="e">
        <f t="shared" si="11"/>
        <v>#DIV/0!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70">
        <f t="shared" si="8"/>
        <v>0</v>
      </c>
      <c r="AO92" s="70">
        <f t="shared" si="9"/>
        <v>0</v>
      </c>
    </row>
    <row r="93" customHeight="1" spans="1:41">
      <c r="A93" s="91">
        <v>368</v>
      </c>
      <c r="B93" s="91" t="s">
        <v>10</v>
      </c>
      <c r="C93" s="89"/>
      <c r="D93" s="20" t="e">
        <f t="shared" si="11"/>
        <v>#DIV/0!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70">
        <f t="shared" si="8"/>
        <v>0</v>
      </c>
      <c r="AO93" s="70">
        <f t="shared" si="9"/>
        <v>0</v>
      </c>
    </row>
    <row r="94" customHeight="1" spans="1:41">
      <c r="A94" s="91">
        <v>355</v>
      </c>
      <c r="B94" s="67" t="s">
        <v>35</v>
      </c>
      <c r="C94" s="89"/>
      <c r="D94" s="20" t="e">
        <f t="shared" si="11"/>
        <v>#DIV/0!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70">
        <f t="shared" si="8"/>
        <v>0</v>
      </c>
      <c r="AO94" s="70">
        <f t="shared" si="9"/>
        <v>0</v>
      </c>
    </row>
    <row r="95" customHeight="1" spans="1:41">
      <c r="A95" s="91">
        <v>282</v>
      </c>
      <c r="B95" s="91" t="s">
        <v>36</v>
      </c>
      <c r="C95" s="89"/>
      <c r="D95" s="20" t="e">
        <f t="shared" si="11"/>
        <v>#DIV/0!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70">
        <f t="shared" si="8"/>
        <v>0</v>
      </c>
      <c r="AO95" s="70">
        <f t="shared" si="9"/>
        <v>0</v>
      </c>
    </row>
    <row r="96" customHeight="1" spans="1:41">
      <c r="A96" s="91"/>
      <c r="B96" s="91" t="s">
        <v>26</v>
      </c>
      <c r="C96" s="89"/>
      <c r="D96" s="20" t="e">
        <f t="shared" si="11"/>
        <v>#DIV/0!</v>
      </c>
      <c r="H96" s="14">
        <v>146.0625</v>
      </c>
      <c r="I96" s="14">
        <v>130.53</v>
      </c>
      <c r="J96" s="14">
        <v>136.0875</v>
      </c>
      <c r="K96" s="14">
        <v>73.3875</v>
      </c>
      <c r="L96" s="14">
        <v>0</v>
      </c>
      <c r="M96" s="14">
        <v>0</v>
      </c>
      <c r="N96" s="14">
        <v>0</v>
      </c>
      <c r="O96" s="14">
        <v>113.457142857143</v>
      </c>
      <c r="P96" s="14">
        <v>128.82</v>
      </c>
      <c r="Q96" s="14">
        <v>158.175</v>
      </c>
      <c r="R96" s="14">
        <v>70.68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70">
        <f t="shared" si="8"/>
        <v>957.199642857143</v>
      </c>
      <c r="AO96" s="70">
        <f t="shared" si="9"/>
        <v>0</v>
      </c>
    </row>
    <row r="97" customHeight="1" spans="1:41">
      <c r="A97" s="91"/>
      <c r="B97" s="92" t="s">
        <v>37</v>
      </c>
      <c r="C97" s="89"/>
      <c r="D97" s="20" t="e">
        <f t="shared" si="11"/>
        <v>#DIV/0!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128.82</v>
      </c>
      <c r="Q97" s="14">
        <v>158.175</v>
      </c>
      <c r="R97" s="14">
        <v>0</v>
      </c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70">
        <f t="shared" si="8"/>
        <v>286.995</v>
      </c>
      <c r="AO97" s="70">
        <f t="shared" si="9"/>
        <v>0</v>
      </c>
    </row>
    <row r="98" customHeight="1" spans="1:41">
      <c r="A98" s="91"/>
      <c r="B98" s="91" t="s">
        <v>38</v>
      </c>
      <c r="C98" s="89"/>
      <c r="D98" s="20" t="e">
        <f t="shared" si="11"/>
        <v>#DIV/0!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70.68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70">
        <f t="shared" si="8"/>
        <v>70.68</v>
      </c>
      <c r="AO98" s="70">
        <f t="shared" si="9"/>
        <v>0</v>
      </c>
    </row>
    <row r="99" customHeight="1" spans="1:41">
      <c r="A99" s="91"/>
      <c r="B99" s="91"/>
      <c r="C99" s="89"/>
      <c r="D99" s="20" t="e">
        <f t="shared" si="11"/>
        <v>#DIV/0!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70">
        <f t="shared" si="8"/>
        <v>0</v>
      </c>
      <c r="AO99" s="70">
        <f t="shared" si="9"/>
        <v>0</v>
      </c>
    </row>
    <row r="100" customHeight="1" spans="1:41">
      <c r="A100" s="91"/>
      <c r="B100" s="91"/>
      <c r="C100" s="93"/>
      <c r="D100" s="20" t="e">
        <f t="shared" si="11"/>
        <v>#DIV/0!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70">
        <f t="shared" si="8"/>
        <v>0</v>
      </c>
      <c r="AO100" s="70">
        <f t="shared" si="9"/>
        <v>0</v>
      </c>
    </row>
    <row r="101" customHeight="1" spans="1:41">
      <c r="A101" s="91"/>
      <c r="B101" s="91"/>
      <c r="C101" s="93"/>
      <c r="D101" s="20" t="e">
        <f t="shared" si="11"/>
        <v>#DIV/0!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70">
        <f t="shared" si="8"/>
        <v>0</v>
      </c>
      <c r="AO101" s="70">
        <f t="shared" si="9"/>
        <v>0</v>
      </c>
    </row>
  </sheetData>
  <sheetProtection formatCells="0" formatColumns="0" formatRows="0" sort="0" autoFilter="0"/>
  <autoFilter ref="C1:C101">
    <extLst/>
  </autoFilter>
  <mergeCells count="12">
    <mergeCell ref="A3:B3"/>
    <mergeCell ref="A5:B5"/>
    <mergeCell ref="A20:B20"/>
    <mergeCell ref="A22:B22"/>
    <mergeCell ref="A37:B37"/>
    <mergeCell ref="A39:B39"/>
    <mergeCell ref="A55:B55"/>
    <mergeCell ref="A57:B57"/>
    <mergeCell ref="A72:B72"/>
    <mergeCell ref="A74:B74"/>
    <mergeCell ref="A84:B84"/>
    <mergeCell ref="A86:B86"/>
  </mergeCells>
  <pageMargins left="0.707638888888889" right="0.707638888888889" top="0.747916666666667" bottom="0.747916666666667" header="0.313888888888889" footer="0.313888888888889"/>
  <pageSetup paperSize="1" scale="4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darkf</dc:creator>
  <cp:lastModifiedBy>qz154</cp:lastModifiedBy>
  <dcterms:created xsi:type="dcterms:W3CDTF">2020-08-28T04:52:00Z</dcterms:created>
  <cp:lastPrinted>2021-04-07T06:19:00Z</cp:lastPrinted>
  <dcterms:modified xsi:type="dcterms:W3CDTF">2022-04-13T17:21:44Z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6CFA0F1495AD455F9803375F336A15ED</vt:lpwstr>
  </property>
</Properties>
</file>