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'Sheet1'!$A$1:$H$49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[$$-4105]#,##0.00;[$$-4105]\-#,##0.00"/>
  </numFmts>
  <fonts count="22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9">
    <xf numFmtId="0" fontId="0" fillId="0" borderId="0"/>
    <xf numFmtId="0" fontId="4" fillId="7" borderId="0" applyAlignment="1">
      <alignment vertical="center"/>
    </xf>
    <xf numFmtId="43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8" fillId="14" borderId="0" applyAlignment="1">
      <alignment vertical="center"/>
    </xf>
    <xf numFmtId="0" fontId="11" fillId="0" borderId="0" applyAlignment="1">
      <alignment vertical="center"/>
    </xf>
    <xf numFmtId="0" fontId="3" fillId="6" borderId="27" applyAlignment="1">
      <alignment vertical="center"/>
    </xf>
    <xf numFmtId="0" fontId="12" fillId="0" borderId="30" applyAlignment="1">
      <alignment vertical="center"/>
    </xf>
    <xf numFmtId="0" fontId="0" fillId="16" borderId="31" applyAlignment="1">
      <alignment vertical="center"/>
    </xf>
    <xf numFmtId="0" fontId="4" fillId="18" borderId="0" applyAlignment="1">
      <alignment vertical="center"/>
    </xf>
    <xf numFmtId="0" fontId="13" fillId="0" borderId="0" applyAlignment="1">
      <alignment vertical="center"/>
    </xf>
    <xf numFmtId="0" fontId="4" fillId="13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30" applyAlignment="1">
      <alignment vertical="center"/>
    </xf>
    <xf numFmtId="0" fontId="5" fillId="0" borderId="28" applyAlignment="1">
      <alignment vertical="center"/>
    </xf>
    <xf numFmtId="0" fontId="5" fillId="0" borderId="0" applyAlignment="1">
      <alignment vertical="center"/>
    </xf>
    <xf numFmtId="0" fontId="7" fillId="9" borderId="29" applyAlignment="1">
      <alignment vertical="center"/>
    </xf>
    <xf numFmtId="0" fontId="8" fillId="22" borderId="0" applyAlignment="1">
      <alignment vertical="center"/>
    </xf>
    <xf numFmtId="0" fontId="17" fillId="24" borderId="0" applyAlignment="1">
      <alignment vertical="center"/>
    </xf>
    <xf numFmtId="0" fontId="19" fillId="8" borderId="32" applyAlignment="1">
      <alignment vertical="center"/>
    </xf>
    <xf numFmtId="0" fontId="4" fillId="26" borderId="0" applyAlignment="1">
      <alignment vertical="center"/>
    </xf>
    <xf numFmtId="0" fontId="6" fillId="8" borderId="29" applyAlignment="1">
      <alignment vertical="center"/>
    </xf>
    <xf numFmtId="0" fontId="20" fillId="0" borderId="33" applyAlignment="1">
      <alignment vertical="center"/>
    </xf>
    <xf numFmtId="0" fontId="21" fillId="0" borderId="34" applyAlignment="1">
      <alignment vertical="center"/>
    </xf>
    <xf numFmtId="0" fontId="10" fillId="15" borderId="0" applyAlignment="1">
      <alignment vertical="center"/>
    </xf>
    <xf numFmtId="0" fontId="18" fillId="25" borderId="0" applyAlignment="1">
      <alignment vertical="center"/>
    </xf>
    <xf numFmtId="0" fontId="8" fillId="23" borderId="0" applyAlignment="1">
      <alignment vertical="center"/>
    </xf>
    <xf numFmtId="0" fontId="4" fillId="28" borderId="0" applyAlignment="1">
      <alignment vertical="center"/>
    </xf>
    <xf numFmtId="0" fontId="8" fillId="21" borderId="0" applyAlignment="1">
      <alignment vertical="center"/>
    </xf>
    <xf numFmtId="0" fontId="8" fillId="30" borderId="0" applyAlignment="1">
      <alignment vertical="center"/>
    </xf>
    <xf numFmtId="0" fontId="4" fillId="33" borderId="0" applyAlignment="1">
      <alignment vertical="center"/>
    </xf>
    <xf numFmtId="0" fontId="4" fillId="32" borderId="0" applyAlignment="1">
      <alignment vertical="center"/>
    </xf>
    <xf numFmtId="0" fontId="8" fillId="31" borderId="0" applyAlignment="1">
      <alignment vertical="center"/>
    </xf>
    <xf numFmtId="0" fontId="8" fillId="34" borderId="0" applyAlignment="1">
      <alignment vertical="center"/>
    </xf>
    <xf numFmtId="0" fontId="4" fillId="20" borderId="0" applyAlignment="1">
      <alignment vertical="center"/>
    </xf>
    <xf numFmtId="0" fontId="8" fillId="5" borderId="0" applyAlignment="1">
      <alignment vertical="center"/>
    </xf>
    <xf numFmtId="0" fontId="4" fillId="35" borderId="0" applyAlignment="1">
      <alignment vertical="center"/>
    </xf>
    <xf numFmtId="0" fontId="4" fillId="11" borderId="0" applyAlignment="1">
      <alignment vertical="center"/>
    </xf>
    <xf numFmtId="0" fontId="8" fillId="10" borderId="0" applyAlignment="1">
      <alignment vertical="center"/>
    </xf>
    <xf numFmtId="0" fontId="4" fillId="12" borderId="0" applyAlignment="1">
      <alignment vertical="center"/>
    </xf>
    <xf numFmtId="0" fontId="8" fillId="17" borderId="0" applyAlignment="1">
      <alignment vertical="center"/>
    </xf>
    <xf numFmtId="0" fontId="8" fillId="27" borderId="0" applyAlignment="1">
      <alignment vertical="center"/>
    </xf>
    <xf numFmtId="0" fontId="4" fillId="19" borderId="0" applyAlignment="1">
      <alignment vertical="center"/>
    </xf>
    <xf numFmtId="0" fontId="8" fillId="29" borderId="0" applyAlignment="1">
      <alignment vertical="center"/>
    </xf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58" fontId="0" fillId="3" borderId="6" applyAlignment="1" pivotButton="0" quotePrefix="0" xfId="0">
      <alignment horizontal="right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2" fontId="0" fillId="4" borderId="9" applyAlignment="1" pivotButton="0" quotePrefix="0" xfId="0">
      <alignment horizontal="right"/>
    </xf>
    <xf numFmtId="2" fontId="0" fillId="4" borderId="4" applyAlignment="1" pivotButton="0" quotePrefix="0" xfId="0">
      <alignment horizontal="right"/>
    </xf>
    <xf numFmtId="0" fontId="0" fillId="3" borderId="5" applyAlignment="1" pivotButton="0" quotePrefix="0" xfId="0">
      <alignment horizontal="center"/>
    </xf>
    <xf numFmtId="0" fontId="1" fillId="3" borderId="10" pivotButton="0" quotePrefix="0" xfId="0"/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1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2" fontId="0" fillId="3" borderId="6" applyAlignment="1" pivotButton="0" quotePrefix="0" xfId="0">
      <alignment horizontal="right"/>
    </xf>
    <xf numFmtId="164" fontId="0" fillId="3" borderId="6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4" borderId="6" applyAlignment="1" pivotButton="0" quotePrefix="0" xfId="0">
      <alignment horizontal="right"/>
    </xf>
    <xf numFmtId="0" fontId="0" fillId="4" borderId="5" pivotButton="0" quotePrefix="0" xfId="0"/>
    <xf numFmtId="0" fontId="0" fillId="4" borderId="0" pivotButton="0" quotePrefix="0" xfId="0"/>
    <xf numFmtId="0" fontId="0" fillId="3" borderId="5" pivotButton="0" quotePrefix="0" xfId="0"/>
    <xf numFmtId="0" fontId="0" fillId="3" borderId="6" applyAlignment="1" pivotButton="0" quotePrefix="0" xfId="0">
      <alignment horizontal="right"/>
    </xf>
    <xf numFmtId="0" fontId="0" fillId="3" borderId="11" pivotButton="0" quotePrefix="0" xfId="0"/>
    <xf numFmtId="0" fontId="0" fillId="3" borderId="12" applyAlignment="1" pivotButton="0" quotePrefix="0" xfId="0">
      <alignment horizontal="right"/>
    </xf>
    <xf numFmtId="0" fontId="0" fillId="4" borderId="11" pivotButton="0" quotePrefix="0" xfId="0"/>
    <xf numFmtId="0" fontId="0" fillId="4" borderId="13" pivotButton="0" quotePrefix="0" xfId="0"/>
    <xf numFmtId="0" fontId="0" fillId="4" borderId="14" applyAlignment="1" pivotButton="0" quotePrefix="0" xfId="0">
      <alignment horizontal="right"/>
    </xf>
    <xf numFmtId="0" fontId="0" fillId="4" borderId="12" applyAlignment="1" pivotButton="0" quotePrefix="0" xfId="0">
      <alignment horizontal="right"/>
    </xf>
    <xf numFmtId="0" fontId="0" fillId="2" borderId="15" applyAlignment="1" pivotButton="0" quotePrefix="0" xfId="0">
      <alignment horizontal="center"/>
    </xf>
    <xf numFmtId="0" fontId="0" fillId="2" borderId="16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5" borderId="23" pivotButton="0" quotePrefix="0" xfId="0"/>
    <xf numFmtId="0" fontId="2" fillId="0" borderId="22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2" fontId="0" fillId="5" borderId="26" pivotButton="0" quotePrefix="0" xfId="0"/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2" borderId="18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0" borderId="0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2" borderId="20" applyAlignment="1" pivotButton="0" quotePrefix="0" xfId="0">
      <alignment horizontal="center"/>
    </xf>
    <xf numFmtId="58" fontId="0" fillId="0" borderId="22" pivotButton="0" quotePrefix="0" xfId="0"/>
    <xf numFmtId="58" fontId="0" fillId="0" borderId="23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16" pivotButton="0" quotePrefix="0" xfId="0"/>
    <xf numFmtId="0" fontId="0" fillId="0" borderId="36" pivotButton="0" quotePrefix="0" xfId="0"/>
    <xf numFmtId="0" fontId="0" fillId="0" borderId="8" pivotButton="0" quotePrefix="0" xfId="0"/>
    <xf numFmtId="164" fontId="0" fillId="3" borderId="6" applyAlignment="1" pivotButton="0" quotePrefix="0" xfId="0">
      <alignment horizontal="right"/>
    </xf>
    <xf numFmtId="0" fontId="0" fillId="2" borderId="37" applyAlignment="1" pivotButton="0" quotePrefix="0" xfId="0">
      <alignment horizontal="center"/>
    </xf>
    <xf numFmtId="0" fontId="0" fillId="0" borderId="17" pivotButton="0" quotePrefix="0" xfId="0"/>
    <xf numFmtId="0" fontId="0" fillId="0" borderId="39" pivotButton="0" quotePrefix="0" xfId="0"/>
    <xf numFmtId="0" fontId="0" fillId="0" borderId="4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49"/>
  <sheetViews>
    <sheetView tabSelected="1" zoomScale="70" zoomScaleNormal="70" workbookViewId="0">
      <pane xSplit="2" topLeftCell="C1" activePane="topRight" state="frozen"/>
      <selection activeCell="A1" sqref="A1"/>
      <selection pane="topRight" activeCell="H10" sqref="C2:H10"/>
    </sheetView>
  </sheetViews>
  <sheetFormatPr baseColWidth="8" defaultColWidth="9" defaultRowHeight="15"/>
  <cols>
    <col width="29.4285714285714" customWidth="1" style="52" min="1" max="1"/>
    <col width="27.2857142857143" customWidth="1" style="52" min="2" max="2"/>
    <col width="11.7142857142857" customWidth="1" style="52" min="3" max="7"/>
    <col width="11.8380952380952" customWidth="1" style="52" min="8" max="8"/>
    <col width="29.4285714285714" customWidth="1" style="1" min="9" max="9"/>
    <col width="10.1428571428571" customWidth="1" style="52" min="10" max="10"/>
    <col width="12.6857142857143" customWidth="1" style="52" min="45" max="45"/>
  </cols>
  <sheetData>
    <row r="1" ht="15.75" customHeight="1" s="52">
      <c r="A1" s="2" t="inlineStr">
        <is>
          <t>传配计件数据</t>
        </is>
      </c>
      <c r="B1" s="68" t="n"/>
      <c r="C1" s="68" t="n"/>
      <c r="D1" s="68" t="n"/>
      <c r="E1" s="68" t="n"/>
      <c r="F1" s="68" t="n"/>
      <c r="G1" s="68" t="n"/>
      <c r="H1" s="69" t="n"/>
    </row>
    <row r="2">
      <c r="A2" s="12" t="inlineStr">
        <is>
          <t>日期</t>
        </is>
      </c>
      <c r="B2" s="7" t="inlineStr">
        <is>
          <t>20220618</t>
        </is>
      </c>
      <c r="C2" s="8" t="inlineStr">
        <is>
          <t>总桌数</t>
        </is>
      </c>
      <c r="D2" s="70" t="n"/>
      <c r="E2" s="10">
        <f>B3+B4</f>
        <v/>
      </c>
      <c r="F2" s="8" t="inlineStr">
        <is>
          <t>最终早班总计件</t>
        </is>
      </c>
      <c r="G2" s="70" t="n"/>
      <c r="H2" s="11">
        <f>(B3-$B$5/2+$E$3/2)*$E$8-B6</f>
        <v/>
      </c>
      <c r="J2" s="53" t="n"/>
    </row>
    <row r="3">
      <c r="A3" s="12" t="inlineStr">
        <is>
          <t>早班桌数</t>
        </is>
      </c>
      <c r="B3" s="13" t="n">
        <v>91</v>
      </c>
      <c r="C3" s="19" t="inlineStr">
        <is>
          <t>可算计件外卖桌数</t>
        </is>
      </c>
      <c r="E3" s="16">
        <f>B5/3</f>
        <v/>
      </c>
      <c r="F3" s="19" t="inlineStr">
        <is>
          <t>最终晚班总计件</t>
        </is>
      </c>
      <c r="H3" s="21">
        <f>(B4-$B$5/2+$E$3/2)*$E$8-B7</f>
        <v/>
      </c>
      <c r="J3" s="53" t="n"/>
      <c r="K3" s="53" t="n"/>
      <c r="L3" s="53" t="n"/>
    </row>
    <row r="4">
      <c r="A4" s="12" t="inlineStr">
        <is>
          <t>晚班桌数</t>
        </is>
      </c>
      <c r="B4" s="13" t="n">
        <v>194</v>
      </c>
      <c r="C4" s="19" t="inlineStr">
        <is>
          <t>早班总工时</t>
        </is>
      </c>
      <c r="E4" s="16">
        <f>SUM(D13:D49)</f>
        <v/>
      </c>
      <c r="F4" s="19" t="inlineStr">
        <is>
          <t>早班每一比例计件</t>
        </is>
      </c>
      <c r="H4" s="21">
        <f>H2/E6</f>
        <v/>
      </c>
    </row>
    <row r="5">
      <c r="A5" s="12" t="inlineStr">
        <is>
          <t>总需要外卖单数</t>
        </is>
      </c>
      <c r="B5" s="22" t="n">
        <v>20</v>
      </c>
      <c r="C5" s="19" t="inlineStr">
        <is>
          <t>晚班总工时</t>
        </is>
      </c>
      <c r="E5" s="16">
        <f>SUM(E13:E49)</f>
        <v/>
      </c>
      <c r="F5" s="19" t="inlineStr">
        <is>
          <t>晚班每一比例计件</t>
        </is>
      </c>
      <c r="H5" s="21">
        <f>H3/E7</f>
        <v/>
      </c>
    </row>
    <row r="6">
      <c r="A6" s="12" t="inlineStr">
        <is>
          <t>早班其他部门协助扣除计件</t>
        </is>
      </c>
      <c r="B6" s="71" t="n">
        <v>3</v>
      </c>
      <c r="C6" s="19" t="inlineStr">
        <is>
          <t>早班总计件比例</t>
        </is>
      </c>
      <c r="E6" s="16">
        <f>SUM(F13:F49)</f>
        <v/>
      </c>
      <c r="F6" s="19" t="n"/>
      <c r="H6" s="25" t="inlineStr">
        <is>
          <t>*</t>
        </is>
      </c>
    </row>
    <row r="7">
      <c r="A7" s="12" t="inlineStr">
        <is>
          <t>晚班其他部门协助扣除计件</t>
        </is>
      </c>
      <c r="B7" s="71" t="n">
        <v>6.5</v>
      </c>
      <c r="C7" s="19" t="inlineStr">
        <is>
          <t>晚班总计件比例</t>
        </is>
      </c>
      <c r="E7" s="16">
        <f>SUM(G13:G49)</f>
        <v/>
      </c>
      <c r="F7" s="26" t="n"/>
      <c r="G7" s="27" t="n"/>
      <c r="H7" s="25" t="inlineStr">
        <is>
          <t>*</t>
        </is>
      </c>
    </row>
    <row r="8">
      <c r="A8" s="28" t="n"/>
      <c r="B8" s="29" t="inlineStr">
        <is>
          <t>*</t>
        </is>
      </c>
      <c r="C8" s="19" t="inlineStr">
        <is>
          <t>每桌计件金额</t>
        </is>
      </c>
      <c r="E8" s="16" t="n">
        <v>7</v>
      </c>
      <c r="F8" s="26" t="n"/>
      <c r="G8" s="27" t="n"/>
      <c r="H8" s="25" t="inlineStr">
        <is>
          <t>*</t>
        </is>
      </c>
    </row>
    <row r="9">
      <c r="A9" s="28" t="n"/>
      <c r="B9" s="29" t="inlineStr">
        <is>
          <t>*</t>
        </is>
      </c>
      <c r="C9" s="19" t="inlineStr">
        <is>
          <t>今日未扣除总计件</t>
        </is>
      </c>
      <c r="E9" s="16">
        <f>E8*E2</f>
        <v/>
      </c>
      <c r="F9" s="26" t="n"/>
      <c r="G9" s="27" t="n"/>
      <c r="H9" s="25" t="inlineStr">
        <is>
          <t>*</t>
        </is>
      </c>
    </row>
    <row r="10" ht="15.75" customHeight="1" s="52">
      <c r="A10" s="30" t="n"/>
      <c r="B10" s="31" t="inlineStr">
        <is>
          <t>*</t>
        </is>
      </c>
      <c r="C10" s="32" t="n"/>
      <c r="D10" s="33" t="n"/>
      <c r="E10" s="34" t="inlineStr">
        <is>
          <t>*</t>
        </is>
      </c>
      <c r="F10" s="32" t="n"/>
      <c r="G10" s="33" t="n"/>
      <c r="H10" s="35" t="inlineStr">
        <is>
          <t>*</t>
        </is>
      </c>
    </row>
    <row r="11" ht="15.75" customHeight="1" s="52">
      <c r="A11" s="72" t="inlineStr">
        <is>
          <t>人员计件统计</t>
        </is>
      </c>
      <c r="B11" s="68" t="n"/>
      <c r="C11" s="68" t="n"/>
      <c r="D11" s="68" t="n"/>
      <c r="E11" s="68" t="n"/>
      <c r="F11" s="68" t="n"/>
      <c r="G11" s="68" t="n"/>
      <c r="H11" s="73" t="n"/>
      <c r="L11" s="54" t="inlineStr">
        <is>
          <t>月统计</t>
        </is>
      </c>
      <c r="M11" s="74" t="n"/>
      <c r="N11" s="74" t="n"/>
      <c r="O11" s="74" t="n"/>
      <c r="P11" s="74" t="n"/>
      <c r="Q11" s="74" t="n"/>
      <c r="R11" s="74" t="n"/>
      <c r="S11" s="74" t="n"/>
      <c r="T11" s="74" t="n"/>
      <c r="U11" s="74" t="n"/>
      <c r="V11" s="74" t="n"/>
      <c r="W11" s="74" t="n"/>
      <c r="X11" s="74" t="n"/>
      <c r="Y11" s="74" t="n"/>
      <c r="Z11" s="74" t="n"/>
      <c r="AA11" s="74" t="n"/>
      <c r="AB11" s="74" t="n"/>
      <c r="AC11" s="74" t="n"/>
      <c r="AD11" s="74" t="n"/>
      <c r="AE11" s="74" t="n"/>
      <c r="AF11" s="74" t="n"/>
      <c r="AG11" s="74" t="n"/>
      <c r="AH11" s="74" t="n"/>
      <c r="AI11" s="74" t="n"/>
      <c r="AJ11" s="74" t="n"/>
      <c r="AK11" s="74" t="n"/>
      <c r="AL11" s="74" t="n"/>
      <c r="AM11" s="74" t="n"/>
      <c r="AN11" s="74" t="n"/>
      <c r="AO11" s="74" t="n"/>
      <c r="AP11" s="74" t="n"/>
      <c r="AQ11" s="74" t="n"/>
      <c r="AR11" s="75" t="n"/>
    </row>
    <row r="12">
      <c r="A12" s="39" t="inlineStr">
        <is>
          <t>工号</t>
        </is>
      </c>
      <c r="B12" s="40" t="inlineStr">
        <is>
          <t>姓名</t>
        </is>
      </c>
      <c r="C12" s="40" t="inlineStr">
        <is>
          <t>等级</t>
        </is>
      </c>
      <c r="D12" s="40" t="inlineStr">
        <is>
          <t>早班工时</t>
        </is>
      </c>
      <c r="E12" s="40" t="inlineStr">
        <is>
          <t>晚班工时</t>
        </is>
      </c>
      <c r="F12" s="40" t="inlineStr">
        <is>
          <t>早班比例</t>
        </is>
      </c>
      <c r="G12" s="40" t="inlineStr">
        <is>
          <t>晚班比例</t>
        </is>
      </c>
      <c r="H12" s="41" t="inlineStr">
        <is>
          <t>今日计件</t>
        </is>
      </c>
      <c r="I12" s="1" t="inlineStr">
        <is>
          <t>不包括小费平均每小时工资</t>
        </is>
      </c>
      <c r="J12" t="inlineStr">
        <is>
          <t>今日总工时</t>
        </is>
      </c>
      <c r="L12" s="56" t="n">
        <v>1</v>
      </c>
      <c r="M12" s="64" t="n">
        <v>2</v>
      </c>
      <c r="N12" s="64" t="n">
        <v>3</v>
      </c>
      <c r="O12" s="64" t="n">
        <v>4</v>
      </c>
      <c r="P12" s="64" t="n">
        <v>5</v>
      </c>
      <c r="Q12" s="64" t="n">
        <v>6</v>
      </c>
      <c r="R12" s="64" t="n">
        <v>7</v>
      </c>
      <c r="S12" s="64" t="n">
        <v>8</v>
      </c>
      <c r="T12" s="64" t="n">
        <v>9</v>
      </c>
      <c r="U12" s="64" t="n">
        <v>10</v>
      </c>
      <c r="V12" s="64" t="n">
        <v>11</v>
      </c>
      <c r="W12" s="64" t="n">
        <v>12</v>
      </c>
      <c r="X12" s="64" t="n">
        <v>13</v>
      </c>
      <c r="Y12" s="64" t="n">
        <v>14</v>
      </c>
      <c r="Z12" s="64" t="n">
        <v>15</v>
      </c>
      <c r="AA12" s="64" t="n">
        <v>16</v>
      </c>
      <c r="AB12" s="64" t="n">
        <v>17</v>
      </c>
      <c r="AC12" s="64" t="n">
        <v>18</v>
      </c>
      <c r="AD12" s="64" t="n">
        <v>19</v>
      </c>
      <c r="AE12" s="64" t="n">
        <v>20</v>
      </c>
      <c r="AF12" s="64" t="n">
        <v>21</v>
      </c>
      <c r="AG12" s="64" t="n">
        <v>22</v>
      </c>
      <c r="AH12" s="64" t="n">
        <v>23</v>
      </c>
      <c r="AI12" s="64" t="n">
        <v>24</v>
      </c>
      <c r="AJ12" s="64" t="n">
        <v>25</v>
      </c>
      <c r="AK12" s="64" t="n">
        <v>26</v>
      </c>
      <c r="AL12" s="64" t="n">
        <v>27</v>
      </c>
      <c r="AM12" s="64" t="n">
        <v>28</v>
      </c>
      <c r="AN12" s="64" t="n">
        <v>29</v>
      </c>
      <c r="AO12" s="64" t="n">
        <v>30</v>
      </c>
      <c r="AP12" s="64" t="n">
        <v>31</v>
      </c>
      <c r="AQ12" s="62" t="inlineStr">
        <is>
          <t>1-15 total</t>
        </is>
      </c>
      <c r="AR12" s="63" t="inlineStr">
        <is>
          <t>16-31 total</t>
        </is>
      </c>
    </row>
    <row r="13">
      <c r="A13" s="56" t="inlineStr">
        <is>
          <t>154</t>
        </is>
      </c>
      <c r="B13" s="64" t="inlineStr">
        <is>
          <t>(Troy) Zeng, Xiangyu</t>
        </is>
      </c>
      <c r="C13" s="64" t="n">
        <v>1.3</v>
      </c>
      <c r="D13" s="64" t="n">
        <v>0</v>
      </c>
      <c r="E13" s="64" t="n">
        <v>8</v>
      </c>
      <c r="F13" s="64">
        <f>C13*D13</f>
        <v/>
      </c>
      <c r="G13" s="64">
        <f>E13*C13</f>
        <v/>
      </c>
      <c r="H13" s="44">
        <f>G13*$H$5+F13*$H$4</f>
        <v/>
      </c>
      <c r="I13" s="58">
        <f>H13/(E13+D13)</f>
        <v/>
      </c>
      <c r="J13">
        <f>E13+D13</f>
        <v/>
      </c>
      <c r="L13" s="56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64" t="n"/>
      <c r="AD13" s="64" t="n"/>
      <c r="AE13" s="64" t="n"/>
      <c r="AF13" s="64" t="n"/>
      <c r="AG13" s="64" t="n"/>
      <c r="AH13" s="64" t="n"/>
      <c r="AI13" s="64" t="n"/>
      <c r="AJ13" s="64" t="n"/>
      <c r="AK13" s="64" t="n"/>
      <c r="AL13" s="64" t="n"/>
      <c r="AM13" s="64" t="n"/>
      <c r="AN13" s="64" t="n"/>
      <c r="AO13" s="64" t="n"/>
      <c r="AP13" s="64" t="n"/>
      <c r="AQ13" s="64">
        <f>SUM(L13:Z13)</f>
        <v/>
      </c>
      <c r="AR13" s="65">
        <f>SUM(AA13:AP13)</f>
        <v/>
      </c>
    </row>
    <row r="14">
      <c r="A14" s="56" t="inlineStr">
        <is>
          <t>317</t>
        </is>
      </c>
      <c r="B14" s="64" t="inlineStr">
        <is>
          <t>(Jason) Xie, Xieping</t>
        </is>
      </c>
      <c r="C14" s="64" t="n">
        <v>1.3</v>
      </c>
      <c r="D14" s="64" t="n">
        <v>0</v>
      </c>
      <c r="E14" s="64" t="n">
        <v>8.25</v>
      </c>
      <c r="F14" s="64">
        <f>C14*D14</f>
        <v/>
      </c>
      <c r="G14" s="64">
        <f>E14*C14</f>
        <v/>
      </c>
      <c r="H14" s="44">
        <f>G14*$H$5+F14*$H$4</f>
        <v/>
      </c>
      <c r="I14" s="58">
        <f>H14/(E14+D14)</f>
        <v/>
      </c>
      <c r="J14">
        <f>E14+D14</f>
        <v/>
      </c>
      <c r="L14" s="56" t="n"/>
      <c r="M14" s="64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64" t="n"/>
      <c r="X14" s="64" t="n"/>
      <c r="Y14" s="64" t="n"/>
      <c r="Z14" s="64" t="n"/>
      <c r="AA14" s="64" t="n"/>
      <c r="AB14" s="64" t="n"/>
      <c r="AC14" s="64" t="n"/>
      <c r="AD14" s="64" t="n"/>
      <c r="AE14" s="64" t="n"/>
      <c r="AF14" s="64" t="n"/>
      <c r="AG14" s="64" t="n"/>
      <c r="AH14" s="64" t="n"/>
      <c r="AI14" s="64" t="n"/>
      <c r="AJ14" s="64" t="n"/>
      <c r="AK14" s="64" t="n"/>
      <c r="AL14" s="64" t="n"/>
      <c r="AM14" s="64" t="n"/>
      <c r="AN14" s="64" t="n"/>
      <c r="AO14" s="64" t="n"/>
      <c r="AP14" s="64" t="n"/>
      <c r="AQ14" s="64">
        <f>SUM(L14:Z14)</f>
        <v/>
      </c>
      <c r="AR14" s="65">
        <f>SUM(AA14:AP14)</f>
        <v/>
      </c>
    </row>
    <row r="15">
      <c r="A15" s="56" t="inlineStr">
        <is>
          <t>358</t>
        </is>
      </c>
      <c r="B15" s="64" t="inlineStr">
        <is>
          <t>( Ziv) Hsieh, Chih-Wei</t>
        </is>
      </c>
      <c r="C15" s="64" t="n">
        <v>1.3</v>
      </c>
      <c r="D15" s="64" t="n">
        <v>7</v>
      </c>
      <c r="E15" s="64" t="n">
        <v>1.25</v>
      </c>
      <c r="F15" s="64">
        <f>C15*D15</f>
        <v/>
      </c>
      <c r="G15" s="64">
        <f>E15*C15</f>
        <v/>
      </c>
      <c r="H15" s="44">
        <f>G15*$H$5+F15*$H$4</f>
        <v/>
      </c>
      <c r="I15" s="58">
        <f>H15/(E15+D15)</f>
        <v/>
      </c>
      <c r="J15">
        <f>E15+D15</f>
        <v/>
      </c>
      <c r="L15" s="56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4" t="n"/>
      <c r="AQ15" s="64">
        <f>SUM(L15:Z15)</f>
        <v/>
      </c>
      <c r="AR15" s="65">
        <f>SUM(AA15:AP15)</f>
        <v/>
      </c>
    </row>
    <row r="16">
      <c r="A16" s="56" t="inlineStr">
        <is>
          <t>1020</t>
        </is>
      </c>
      <c r="B16" s="64" t="inlineStr">
        <is>
          <t>(nate) ShuoSheng "Nate" Zhang</t>
        </is>
      </c>
      <c r="C16" s="64" t="n">
        <v>0.8</v>
      </c>
      <c r="D16" s="64" t="n">
        <v>0</v>
      </c>
      <c r="E16" s="64" t="n">
        <v>8</v>
      </c>
      <c r="F16" s="64">
        <f>C16*D16</f>
        <v/>
      </c>
      <c r="G16" s="64">
        <f>E16*C16</f>
        <v/>
      </c>
      <c r="H16" s="44">
        <f>G16*$H$5+F16*$H$4</f>
        <v/>
      </c>
      <c r="I16" s="58">
        <f>H16/(E16+D16)</f>
        <v/>
      </c>
      <c r="J16">
        <f>E16+D16</f>
        <v/>
      </c>
      <c r="L16" s="56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4" t="n"/>
      <c r="AQ16" s="64">
        <f>SUM(L16:Z16)</f>
        <v/>
      </c>
      <c r="AR16" s="65">
        <f>SUM(AA16:AP16)</f>
        <v/>
      </c>
    </row>
    <row r="17">
      <c r="A17" s="56" t="inlineStr">
        <is>
          <t>1025</t>
        </is>
      </c>
      <c r="B17" s="64" t="inlineStr">
        <is>
          <t>(keith) Jiejun "Keith' Zhong</t>
        </is>
      </c>
      <c r="C17" s="64" t="n">
        <v>0.8</v>
      </c>
      <c r="D17" s="64" t="n">
        <v>0</v>
      </c>
      <c r="E17" s="64" t="n">
        <v>8.25</v>
      </c>
      <c r="F17" s="64">
        <f>C17*D17</f>
        <v/>
      </c>
      <c r="G17" s="64">
        <f>E17*C17</f>
        <v/>
      </c>
      <c r="H17" s="44">
        <f>G17*$H$5+F17*$H$4</f>
        <v/>
      </c>
      <c r="I17" s="58">
        <f>H17/(E17+D17)</f>
        <v/>
      </c>
      <c r="J17">
        <f>E17+D17</f>
        <v/>
      </c>
      <c r="L17" s="56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4" t="n"/>
      <c r="AQ17" s="64">
        <f>SUM(L17:Z17)</f>
        <v/>
      </c>
      <c r="AR17" s="65">
        <f>SUM(AA17:AP17)</f>
        <v/>
      </c>
    </row>
    <row r="18">
      <c r="A18" s="56" t="inlineStr">
        <is>
          <t>1024</t>
        </is>
      </c>
      <c r="B18" s="64" t="inlineStr">
        <is>
          <t>(adam) ZhiYu "Adam" Xiao</t>
        </is>
      </c>
      <c r="C18" s="64" t="n">
        <v>0.3</v>
      </c>
      <c r="D18" s="64" t="n">
        <v>0</v>
      </c>
      <c r="E18" s="64" t="n">
        <v>8.08</v>
      </c>
      <c r="F18" s="64">
        <f>C18*D18</f>
        <v/>
      </c>
      <c r="G18" s="64">
        <f>E18*C18</f>
        <v/>
      </c>
      <c r="H18" s="44">
        <f>G18*$H$5+F18*$H$4</f>
        <v/>
      </c>
      <c r="I18" s="58">
        <f>H18/(E18+D18)</f>
        <v/>
      </c>
      <c r="J18">
        <f>E18+D18</f>
        <v/>
      </c>
      <c r="L18" s="56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4" t="n"/>
      <c r="AQ18" s="64">
        <f>SUM(L18:Z18)</f>
        <v/>
      </c>
      <c r="AR18" s="65">
        <f>SUM(AA18:AP18)</f>
        <v/>
      </c>
    </row>
    <row r="19">
      <c r="A19" s="56" t="inlineStr">
        <is>
          <t>477</t>
        </is>
      </c>
      <c r="B19" s="64" t="inlineStr">
        <is>
          <t>(Zhiwen Tian) Tian, Zhiwen</t>
        </is>
      </c>
      <c r="C19" s="64" t="n">
        <v>1</v>
      </c>
      <c r="D19" s="64" t="n">
        <v>5</v>
      </c>
      <c r="E19" s="64" t="n">
        <v>2</v>
      </c>
      <c r="F19" s="64">
        <f>C19*D19</f>
        <v/>
      </c>
      <c r="G19" s="64">
        <f>E19*C19</f>
        <v/>
      </c>
      <c r="H19" s="44">
        <f>G19*$H$5+F19*$H$4</f>
        <v/>
      </c>
      <c r="I19" s="58">
        <f>H19/(E19+D19)</f>
        <v/>
      </c>
      <c r="J19">
        <f>E19+D19</f>
        <v/>
      </c>
      <c r="L19" s="56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4" t="n"/>
      <c r="AQ19" s="64">
        <f>SUM(L19:Z19)</f>
        <v/>
      </c>
      <c r="AR19" s="65">
        <f>SUM(AA19:AP19)</f>
        <v/>
      </c>
    </row>
    <row r="20">
      <c r="A20" s="56" t="inlineStr">
        <is>
          <t>1001</t>
        </is>
      </c>
      <c r="B20" s="64" t="inlineStr">
        <is>
          <t>(nancy wu) wu na</t>
        </is>
      </c>
      <c r="C20" s="64" t="n">
        <v>1.3</v>
      </c>
      <c r="D20" s="64" t="n">
        <v>5</v>
      </c>
      <c r="E20" s="64" t="n">
        <v>3</v>
      </c>
      <c r="F20" s="64">
        <f>C20*D20</f>
        <v/>
      </c>
      <c r="G20" s="64">
        <f>E20*C20</f>
        <v/>
      </c>
      <c r="H20" s="44">
        <f>G20*$H$5+F20*$H$4</f>
        <v/>
      </c>
      <c r="I20" s="58">
        <f>H20/(E20+D20)</f>
        <v/>
      </c>
      <c r="J20">
        <f>E20+D20</f>
        <v/>
      </c>
      <c r="L20" s="56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4" t="n"/>
      <c r="AQ20" s="64">
        <f>SUM(L20:Z20)</f>
        <v/>
      </c>
      <c r="AR20" s="65">
        <f>SUM(AA20:AP20)</f>
        <v/>
      </c>
    </row>
    <row r="21">
      <c r="A21" s="56" t="n"/>
      <c r="B21" s="64" t="n"/>
      <c r="C21" s="64" t="n"/>
      <c r="D21" s="64" t="n"/>
      <c r="E21" s="64" t="n"/>
      <c r="F21" s="64">
        <f>C21*D21</f>
        <v/>
      </c>
      <c r="G21" s="64">
        <f>E21*C21</f>
        <v/>
      </c>
      <c r="H21" s="44">
        <f>G21*$H$5+F21*$H$4</f>
        <v/>
      </c>
      <c r="I21" s="58">
        <f>H21/(E21+D21)</f>
        <v/>
      </c>
      <c r="J21">
        <f>E21+D21</f>
        <v/>
      </c>
      <c r="L21" s="56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4" t="n"/>
      <c r="AQ21" s="64">
        <f>SUM(L21:Z21)</f>
        <v/>
      </c>
      <c r="AR21" s="65">
        <f>SUM(AA21:AP21)</f>
        <v/>
      </c>
    </row>
    <row r="22">
      <c r="A22" s="56" t="n"/>
      <c r="B22" s="64" t="n"/>
      <c r="C22" s="64" t="n"/>
      <c r="D22" s="64" t="n"/>
      <c r="E22" s="64" t="n"/>
      <c r="F22" s="64">
        <f>C22*D22</f>
        <v/>
      </c>
      <c r="G22" s="64">
        <f>E22*C22</f>
        <v/>
      </c>
      <c r="H22" s="44">
        <f>G22*$H$5+F22*$H$4</f>
        <v/>
      </c>
      <c r="I22" s="58">
        <f>H22/(E22+D22)</f>
        <v/>
      </c>
      <c r="J22">
        <f>E22+D22</f>
        <v/>
      </c>
      <c r="L22" s="56" t="n"/>
      <c r="M22" s="64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64" t="n"/>
      <c r="X22" s="64" t="n"/>
      <c r="Y22" s="64" t="n"/>
      <c r="Z22" s="64" t="n"/>
      <c r="AA22" s="64" t="n"/>
      <c r="AB22" s="64" t="n"/>
      <c r="AC22" s="64" t="n"/>
      <c r="AD22" s="64" t="n"/>
      <c r="AE22" s="64" t="n"/>
      <c r="AF22" s="64" t="n"/>
      <c r="AG22" s="64" t="n"/>
      <c r="AH22" s="64" t="n"/>
      <c r="AI22" s="64" t="n"/>
      <c r="AJ22" s="64" t="n"/>
      <c r="AK22" s="64" t="n"/>
      <c r="AL22" s="64" t="n"/>
      <c r="AM22" s="64" t="n"/>
      <c r="AN22" s="64" t="n"/>
      <c r="AO22" s="64" t="n"/>
      <c r="AP22" s="64" t="n"/>
      <c r="AQ22" s="64">
        <f>SUM(L22:Z22)</f>
        <v/>
      </c>
      <c r="AR22" s="65">
        <f>SUM(AA22:AP22)</f>
        <v/>
      </c>
    </row>
    <row r="23">
      <c r="A23" s="56" t="n"/>
      <c r="B23" s="64" t="n"/>
      <c r="C23" s="64" t="n"/>
      <c r="D23" s="64" t="n"/>
      <c r="E23" s="64" t="n"/>
      <c r="F23" s="64">
        <f>C23*D23</f>
        <v/>
      </c>
      <c r="G23" s="64">
        <f>E23*C23</f>
        <v/>
      </c>
      <c r="H23" s="44">
        <f>G23*$H$5+F23*$H$4</f>
        <v/>
      </c>
      <c r="I23" s="58">
        <f>H23/(E23+D23)</f>
        <v/>
      </c>
      <c r="J23">
        <f>E23+D23</f>
        <v/>
      </c>
      <c r="L23" s="56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64" t="n"/>
      <c r="AD23" s="64" t="n"/>
      <c r="AE23" s="64" t="n"/>
      <c r="AF23" s="64" t="n"/>
      <c r="AG23" s="64" t="n"/>
      <c r="AH23" s="64" t="n"/>
      <c r="AI23" s="64" t="n"/>
      <c r="AJ23" s="64" t="n"/>
      <c r="AK23" s="64" t="n"/>
      <c r="AL23" s="64" t="n"/>
      <c r="AM23" s="64" t="n"/>
      <c r="AN23" s="64" t="n"/>
      <c r="AO23" s="64" t="n"/>
      <c r="AP23" s="64" t="n"/>
      <c r="AQ23" s="64">
        <f>SUM(L23:Z23)</f>
        <v/>
      </c>
      <c r="AR23" s="65">
        <f>SUM(AA23:AP23)</f>
        <v/>
      </c>
    </row>
    <row r="24">
      <c r="A24" s="56" t="n"/>
      <c r="B24" s="64" t="n"/>
      <c r="C24" s="64" t="n"/>
      <c r="D24" s="64" t="n"/>
      <c r="E24" s="64" t="n"/>
      <c r="F24" s="64">
        <f>C24*D24</f>
        <v/>
      </c>
      <c r="G24" s="64">
        <f>E24*C24</f>
        <v/>
      </c>
      <c r="H24" s="44">
        <f>G24*$H$5+F24*$H$4</f>
        <v/>
      </c>
      <c r="I24" s="58">
        <f>H24/(E24+D24)</f>
        <v/>
      </c>
      <c r="J24">
        <f>E24+D24</f>
        <v/>
      </c>
      <c r="L24" s="56" t="n"/>
      <c r="M24" s="64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64" t="n"/>
      <c r="X24" s="64" t="n"/>
      <c r="Y24" s="64" t="n"/>
      <c r="Z24" s="64" t="n"/>
      <c r="AA24" s="64" t="n"/>
      <c r="AB24" s="64" t="n"/>
      <c r="AC24" s="64" t="n"/>
      <c r="AD24" s="64" t="n"/>
      <c r="AE24" s="64" t="n"/>
      <c r="AF24" s="64" t="n"/>
      <c r="AG24" s="64" t="n"/>
      <c r="AH24" s="64" t="n"/>
      <c r="AI24" s="64" t="n"/>
      <c r="AJ24" s="64" t="n"/>
      <c r="AK24" s="64" t="n"/>
      <c r="AL24" s="64" t="n"/>
      <c r="AM24" s="64" t="n"/>
      <c r="AN24" s="64" t="n"/>
      <c r="AO24" s="64" t="n"/>
      <c r="AP24" s="64" t="n"/>
      <c r="AQ24" s="64">
        <f>SUM(L24:Z24)</f>
        <v/>
      </c>
      <c r="AR24" s="65">
        <f>SUM(AA24:AP24)</f>
        <v/>
      </c>
    </row>
    <row r="25">
      <c r="A25" s="56" t="n"/>
      <c r="B25" s="64" t="n"/>
      <c r="C25" s="64" t="n"/>
      <c r="D25" s="64" t="n"/>
      <c r="E25" s="64" t="n"/>
      <c r="F25" s="64">
        <f>C25*D25</f>
        <v/>
      </c>
      <c r="G25" s="64">
        <f>E25*C25</f>
        <v/>
      </c>
      <c r="H25" s="44">
        <f>G25*$H$5+F25*$H$4</f>
        <v/>
      </c>
      <c r="I25" s="58">
        <f>H25/(E25+D25)</f>
        <v/>
      </c>
      <c r="J25">
        <f>E25+D25</f>
        <v/>
      </c>
      <c r="L25" s="56" t="n"/>
      <c r="M25" s="64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64" t="n"/>
      <c r="X25" s="64" t="n"/>
      <c r="Y25" s="64" t="n"/>
      <c r="Z25" s="64" t="n"/>
      <c r="AA25" s="64" t="n"/>
      <c r="AB25" s="64" t="n"/>
      <c r="AC25" s="64" t="n"/>
      <c r="AD25" s="64" t="n"/>
      <c r="AE25" s="64" t="n"/>
      <c r="AF25" s="64" t="n"/>
      <c r="AG25" s="64" t="n"/>
      <c r="AH25" s="64" t="n"/>
      <c r="AI25" s="64" t="n"/>
      <c r="AJ25" s="64" t="n"/>
      <c r="AK25" s="64" t="n"/>
      <c r="AL25" s="64" t="n"/>
      <c r="AM25" s="64" t="n"/>
      <c r="AN25" s="64" t="n"/>
      <c r="AO25" s="64" t="n"/>
      <c r="AP25" s="64" t="n"/>
      <c r="AQ25" s="64">
        <f>SUM(L25:Z25)</f>
        <v/>
      </c>
      <c r="AR25" s="65">
        <f>SUM(AA25:AP25)</f>
        <v/>
      </c>
    </row>
    <row r="26">
      <c r="A26" s="56" t="n"/>
      <c r="B26" s="64" t="n"/>
      <c r="C26" s="64" t="n"/>
      <c r="D26" s="64" t="n"/>
      <c r="E26" s="64" t="n"/>
      <c r="F26" s="64">
        <f>C26*D26</f>
        <v/>
      </c>
      <c r="G26" s="64">
        <f>E26*C26</f>
        <v/>
      </c>
      <c r="H26" s="44">
        <f>G26*$H$5+F26*$H$4</f>
        <v/>
      </c>
      <c r="I26" s="58">
        <f>H26/(E26+D26)</f>
        <v/>
      </c>
      <c r="J26">
        <f>E26+D26</f>
        <v/>
      </c>
      <c r="L26" s="56" t="n"/>
      <c r="M26" s="64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64" t="n"/>
      <c r="X26" s="64" t="n"/>
      <c r="Y26" s="64" t="n"/>
      <c r="Z26" s="64" t="n"/>
      <c r="AA26" s="64" t="n"/>
      <c r="AB26" s="64" t="n"/>
      <c r="AC26" s="64" t="n"/>
      <c r="AD26" s="64" t="n"/>
      <c r="AE26" s="64" t="n"/>
      <c r="AF26" s="64" t="n"/>
      <c r="AG26" s="64" t="n"/>
      <c r="AH26" s="64" t="n"/>
      <c r="AI26" s="64" t="n"/>
      <c r="AJ26" s="64" t="n"/>
      <c r="AK26" s="64" t="n"/>
      <c r="AL26" s="64" t="n"/>
      <c r="AM26" s="64" t="n"/>
      <c r="AN26" s="64" t="n"/>
      <c r="AO26" s="64" t="n"/>
      <c r="AP26" s="64" t="n"/>
      <c r="AQ26" s="64">
        <f>SUM(L26:Z26)</f>
        <v/>
      </c>
      <c r="AR26" s="65">
        <f>SUM(AA26:AP26)</f>
        <v/>
      </c>
    </row>
    <row r="27">
      <c r="A27" s="56" t="n"/>
      <c r="B27" s="64" t="n"/>
      <c r="C27" s="64" t="n"/>
      <c r="D27" s="64" t="n"/>
      <c r="E27" s="64" t="n"/>
      <c r="F27" s="64">
        <f>C27*D27</f>
        <v/>
      </c>
      <c r="G27" s="64">
        <f>E27*C27</f>
        <v/>
      </c>
      <c r="H27" s="44">
        <f>G27*$H$5+F27*$H$4</f>
        <v/>
      </c>
      <c r="I27" s="58">
        <f>H27/(E27+D27)</f>
        <v/>
      </c>
      <c r="J27">
        <f>E27+D27</f>
        <v/>
      </c>
      <c r="L27" s="56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64" t="n"/>
      <c r="AJ27" s="64" t="n"/>
      <c r="AK27" s="64" t="n"/>
      <c r="AL27" s="64" t="n"/>
      <c r="AM27" s="64" t="n"/>
      <c r="AN27" s="64" t="n"/>
      <c r="AO27" s="64" t="n"/>
      <c r="AP27" s="64" t="n"/>
      <c r="AQ27" s="64">
        <f>SUM(L27:Z27)</f>
        <v/>
      </c>
      <c r="AR27" s="65">
        <f>SUM(AA27:AP27)</f>
        <v/>
      </c>
    </row>
    <row r="28">
      <c r="A28" s="56" t="n"/>
      <c r="B28" s="64" t="n"/>
      <c r="C28" s="64" t="n"/>
      <c r="D28" s="64" t="n"/>
      <c r="E28" s="64" t="n"/>
      <c r="F28" s="64">
        <f>C28*D28</f>
        <v/>
      </c>
      <c r="G28" s="64">
        <f>E28*C28</f>
        <v/>
      </c>
      <c r="H28" s="44">
        <f>G28*$H$5+F28*$H$4</f>
        <v/>
      </c>
      <c r="I28" s="58">
        <f>H28/(E28+D28)</f>
        <v/>
      </c>
      <c r="J28">
        <f>E28+D28</f>
        <v/>
      </c>
      <c r="L28" s="56" t="n"/>
      <c r="M28" s="64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64" t="n"/>
      <c r="X28" s="64" t="n"/>
      <c r="Y28" s="64" t="n"/>
      <c r="Z28" s="64" t="n"/>
      <c r="AA28" s="64" t="n"/>
      <c r="AB28" s="64" t="n"/>
      <c r="AC28" s="64" t="n"/>
      <c r="AD28" s="64" t="n"/>
      <c r="AE28" s="64" t="n"/>
      <c r="AF28" s="64" t="n"/>
      <c r="AG28" s="64" t="n"/>
      <c r="AH28" s="64" t="n"/>
      <c r="AI28" s="64" t="n"/>
      <c r="AJ28" s="64" t="n"/>
      <c r="AK28" s="64" t="n"/>
      <c r="AL28" s="64" t="n"/>
      <c r="AM28" s="64" t="n"/>
      <c r="AN28" s="64" t="n"/>
      <c r="AO28" s="64" t="n"/>
      <c r="AP28" s="64" t="n"/>
      <c r="AQ28" s="64">
        <f>SUM(L28:Z28)</f>
        <v/>
      </c>
      <c r="AR28" s="65">
        <f>SUM(AA28:AP28)</f>
        <v/>
      </c>
    </row>
    <row r="29">
      <c r="A29" s="56" t="n"/>
      <c r="B29" s="64" t="n"/>
      <c r="C29" s="64" t="n"/>
      <c r="D29" s="64" t="n"/>
      <c r="E29" s="64" t="n"/>
      <c r="F29" s="64">
        <f>C29*D29</f>
        <v/>
      </c>
      <c r="G29" s="64">
        <f>E29*C29</f>
        <v/>
      </c>
      <c r="H29" s="44">
        <f>G29*$H$5+F29*$H$4</f>
        <v/>
      </c>
      <c r="I29" s="58">
        <f>H29/(E29+D29)</f>
        <v/>
      </c>
      <c r="J29">
        <f>E29+D29</f>
        <v/>
      </c>
      <c r="L29" s="56" t="n"/>
      <c r="M29" s="64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64" t="n"/>
      <c r="X29" s="64" t="n"/>
      <c r="Y29" s="64" t="n"/>
      <c r="Z29" s="64" t="n"/>
      <c r="AA29" s="64" t="n"/>
      <c r="AB29" s="64" t="n"/>
      <c r="AC29" s="64" t="n"/>
      <c r="AD29" s="64" t="n"/>
      <c r="AE29" s="64" t="n"/>
      <c r="AF29" s="64" t="n"/>
      <c r="AG29" s="64" t="n"/>
      <c r="AH29" s="64" t="n"/>
      <c r="AI29" s="64" t="n"/>
      <c r="AJ29" s="64" t="n"/>
      <c r="AK29" s="64" t="n"/>
      <c r="AL29" s="64" t="n"/>
      <c r="AM29" s="64" t="n"/>
      <c r="AN29" s="64" t="n"/>
      <c r="AO29" s="64" t="n"/>
      <c r="AP29" s="64" t="n"/>
      <c r="AQ29" s="64">
        <f>SUM(L29:Z29)</f>
        <v/>
      </c>
      <c r="AR29" s="65">
        <f>SUM(AA29:AP29)</f>
        <v/>
      </c>
    </row>
    <row r="30">
      <c r="A30" s="56" t="n"/>
      <c r="B30" s="64" t="n"/>
      <c r="C30" s="64" t="n"/>
      <c r="D30" s="64" t="n"/>
      <c r="E30" s="64" t="n"/>
      <c r="F30" s="64">
        <f>C30*D30</f>
        <v/>
      </c>
      <c r="G30" s="64">
        <f>E30*C30</f>
        <v/>
      </c>
      <c r="H30" s="44">
        <f>G30*$H$5+F30*$H$4</f>
        <v/>
      </c>
      <c r="I30" s="58">
        <f>H30/(E30+D30)</f>
        <v/>
      </c>
      <c r="J30">
        <f>E30+D30</f>
        <v/>
      </c>
      <c r="L30" s="56" t="n"/>
      <c r="M30" s="64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64" t="n"/>
      <c r="X30" s="64" t="n"/>
      <c r="Y30" s="64" t="n"/>
      <c r="Z30" s="64" t="n"/>
      <c r="AA30" s="64" t="n"/>
      <c r="AB30" s="64" t="n"/>
      <c r="AC30" s="64" t="n"/>
      <c r="AD30" s="64" t="n"/>
      <c r="AE30" s="64" t="n"/>
      <c r="AF30" s="64" t="n"/>
      <c r="AG30" s="64" t="n"/>
      <c r="AH30" s="64" t="n"/>
      <c r="AI30" s="64" t="n"/>
      <c r="AJ30" s="64" t="n"/>
      <c r="AK30" s="64" t="n"/>
      <c r="AL30" s="64" t="n"/>
      <c r="AM30" s="64" t="n"/>
      <c r="AN30" s="64" t="n"/>
      <c r="AO30" s="64" t="n"/>
      <c r="AP30" s="64" t="n"/>
      <c r="AQ30" s="64">
        <f>SUM(L30:Z30)</f>
        <v/>
      </c>
      <c r="AR30" s="65">
        <f>SUM(AA30:AP30)</f>
        <v/>
      </c>
    </row>
    <row r="31">
      <c r="A31" s="56" t="n"/>
      <c r="B31" s="64" t="n"/>
      <c r="C31" s="64" t="n"/>
      <c r="D31" s="64" t="n"/>
      <c r="E31" s="64" t="n"/>
      <c r="F31" s="64">
        <f>C31*D31</f>
        <v/>
      </c>
      <c r="G31" s="64">
        <f>E31*C31</f>
        <v/>
      </c>
      <c r="H31" s="44">
        <f>G31*$H$5+F31*$H$4</f>
        <v/>
      </c>
      <c r="I31" s="58">
        <f>H31/(E31+D31)</f>
        <v/>
      </c>
      <c r="J31">
        <f>E31+D31</f>
        <v/>
      </c>
      <c r="L31" s="56" t="n"/>
      <c r="M31" s="64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64" t="n"/>
      <c r="X31" s="64" t="n"/>
      <c r="Y31" s="64" t="n"/>
      <c r="Z31" s="64" t="n"/>
      <c r="AA31" s="64" t="n"/>
      <c r="AB31" s="64" t="n"/>
      <c r="AC31" s="64" t="n"/>
      <c r="AD31" s="64" t="n"/>
      <c r="AE31" s="64" t="n"/>
      <c r="AF31" s="64" t="n"/>
      <c r="AG31" s="64" t="n"/>
      <c r="AH31" s="64" t="n"/>
      <c r="AI31" s="64" t="n"/>
      <c r="AJ31" s="64" t="n"/>
      <c r="AK31" s="64" t="n"/>
      <c r="AL31" s="64" t="n"/>
      <c r="AM31" s="64" t="n"/>
      <c r="AN31" s="64" t="n"/>
      <c r="AO31" s="64" t="n"/>
      <c r="AP31" s="64" t="n"/>
      <c r="AQ31" s="64">
        <f>SUM(L31:Z31)</f>
        <v/>
      </c>
      <c r="AR31" s="65">
        <f>SUM(AA31:AP31)</f>
        <v/>
      </c>
    </row>
    <row r="32">
      <c r="A32" s="56" t="n"/>
      <c r="B32" s="64" t="n"/>
      <c r="C32" s="64" t="n"/>
      <c r="D32" s="64" t="n"/>
      <c r="E32" s="64" t="n"/>
      <c r="F32" s="64">
        <f>C32*D32</f>
        <v/>
      </c>
      <c r="G32" s="64">
        <f>E32*C32</f>
        <v/>
      </c>
      <c r="H32" s="44">
        <f>G32*$H$5+F32*$H$4</f>
        <v/>
      </c>
      <c r="I32" s="58">
        <f>H32/(E32+D32)</f>
        <v/>
      </c>
      <c r="J32">
        <f>E32+D32</f>
        <v/>
      </c>
      <c r="L32" s="56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64" t="n"/>
      <c r="AD32" s="64" t="n"/>
      <c r="AE32" s="64" t="n"/>
      <c r="AF32" s="64" t="n"/>
      <c r="AG32" s="64" t="n"/>
      <c r="AH32" s="64" t="n"/>
      <c r="AI32" s="64" t="n"/>
      <c r="AJ32" s="64" t="n"/>
      <c r="AK32" s="64" t="n"/>
      <c r="AL32" s="64" t="n"/>
      <c r="AM32" s="64" t="n"/>
      <c r="AN32" s="64" t="n"/>
      <c r="AO32" s="64" t="n"/>
      <c r="AP32" s="64" t="n"/>
      <c r="AQ32" s="64">
        <f>SUM(L32:Z32)</f>
        <v/>
      </c>
      <c r="AR32" s="65">
        <f>SUM(AA32:AP32)</f>
        <v/>
      </c>
    </row>
    <row r="33">
      <c r="A33" s="56" t="n"/>
      <c r="B33" s="64" t="n"/>
      <c r="C33" s="64" t="n"/>
      <c r="D33" s="64" t="n"/>
      <c r="E33" s="64" t="n"/>
      <c r="F33" s="64">
        <f>C33*D33</f>
        <v/>
      </c>
      <c r="G33" s="64">
        <f>E33*C33</f>
        <v/>
      </c>
      <c r="H33" s="44">
        <f>G33*$H$5+F33*$H$4</f>
        <v/>
      </c>
      <c r="I33" s="58">
        <f>H33/(E33+D33)</f>
        <v/>
      </c>
      <c r="J33">
        <f>E33+D33</f>
        <v/>
      </c>
      <c r="L33" s="56" t="n"/>
      <c r="M33" s="64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64" t="n"/>
      <c r="X33" s="64" t="n"/>
      <c r="Y33" s="64" t="n"/>
      <c r="Z33" s="64" t="n"/>
      <c r="AA33" s="64" t="n"/>
      <c r="AB33" s="64" t="n"/>
      <c r="AC33" s="64" t="n"/>
      <c r="AD33" s="64" t="n"/>
      <c r="AE33" s="64" t="n"/>
      <c r="AF33" s="64" t="n"/>
      <c r="AG33" s="64" t="n"/>
      <c r="AH33" s="64" t="n"/>
      <c r="AI33" s="64" t="n"/>
      <c r="AJ33" s="64" t="n"/>
      <c r="AK33" s="64" t="n"/>
      <c r="AL33" s="64" t="n"/>
      <c r="AM33" s="64" t="n"/>
      <c r="AN33" s="64" t="n"/>
      <c r="AO33" s="64" t="n"/>
      <c r="AP33" s="64" t="n"/>
      <c r="AQ33" s="64">
        <f>SUM(L33:Z33)</f>
        <v/>
      </c>
      <c r="AR33" s="65">
        <f>SUM(AA33:AP33)</f>
        <v/>
      </c>
    </row>
    <row r="34">
      <c r="A34" s="56" t="n"/>
      <c r="B34" s="64" t="n"/>
      <c r="C34" s="64" t="n"/>
      <c r="D34" s="64" t="n"/>
      <c r="E34" s="64" t="n"/>
      <c r="F34" s="64">
        <f>C34*D34</f>
        <v/>
      </c>
      <c r="G34" s="64">
        <f>E34*C34</f>
        <v/>
      </c>
      <c r="H34" s="44">
        <f>G34*$H$5+F34*$H$4</f>
        <v/>
      </c>
      <c r="I34" s="58">
        <f>H34/(E34+D34)</f>
        <v/>
      </c>
      <c r="J34">
        <f>E34+D34</f>
        <v/>
      </c>
      <c r="L34" s="56" t="n"/>
      <c r="M34" s="64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64" t="n"/>
      <c r="Y34" s="64" t="n"/>
      <c r="Z34" s="64" t="n"/>
      <c r="AA34" s="64" t="n"/>
      <c r="AB34" s="64" t="n"/>
      <c r="AC34" s="64" t="n"/>
      <c r="AD34" s="64" t="n"/>
      <c r="AE34" s="64" t="n"/>
      <c r="AF34" s="64" t="n"/>
      <c r="AG34" s="64" t="n"/>
      <c r="AH34" s="64" t="n"/>
      <c r="AI34" s="64" t="n"/>
      <c r="AJ34" s="64" t="n"/>
      <c r="AK34" s="64" t="n"/>
      <c r="AL34" s="64" t="n"/>
      <c r="AM34" s="64" t="n"/>
      <c r="AN34" s="64" t="n"/>
      <c r="AO34" s="64" t="n"/>
      <c r="AP34" s="64" t="n"/>
      <c r="AQ34" s="64">
        <f>SUM(L34:Z34)</f>
        <v/>
      </c>
      <c r="AR34" s="65">
        <f>SUM(AA34:AP34)</f>
        <v/>
      </c>
    </row>
    <row r="35">
      <c r="A35" s="56" t="n"/>
      <c r="B35" s="64" t="n"/>
      <c r="C35" s="64" t="n"/>
      <c r="D35" s="64" t="n"/>
      <c r="E35" s="64" t="n"/>
      <c r="F35" s="64">
        <f>C35*D35</f>
        <v/>
      </c>
      <c r="G35" s="64">
        <f>E35*C35</f>
        <v/>
      </c>
      <c r="H35" s="44">
        <f>G35*$H$5+F35*$H$4</f>
        <v/>
      </c>
      <c r="I35" s="58">
        <f>H35/(E35+D35)</f>
        <v/>
      </c>
      <c r="J35">
        <f>E35+D35</f>
        <v/>
      </c>
      <c r="L35" s="56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4" t="n"/>
      <c r="AJ35" s="64" t="n"/>
      <c r="AK35" s="64" t="n"/>
      <c r="AL35" s="64" t="n"/>
      <c r="AM35" s="64" t="n"/>
      <c r="AN35" s="64" t="n"/>
      <c r="AO35" s="64" t="n"/>
      <c r="AP35" s="64" t="n"/>
      <c r="AQ35" s="64">
        <f>SUM(L35:Z35)</f>
        <v/>
      </c>
      <c r="AR35" s="65">
        <f>SUM(AA35:AP35)</f>
        <v/>
      </c>
    </row>
    <row r="36">
      <c r="A36" s="56" t="n"/>
      <c r="B36" s="64" t="n"/>
      <c r="C36" s="64" t="n"/>
      <c r="D36" s="64" t="n"/>
      <c r="E36" s="64" t="n"/>
      <c r="F36" s="64">
        <f>C36*D36</f>
        <v/>
      </c>
      <c r="G36" s="64">
        <f>E36*C36</f>
        <v/>
      </c>
      <c r="H36" s="44">
        <f>G36*$H$5+F36*$H$4</f>
        <v/>
      </c>
      <c r="I36" s="58">
        <f>H36/(E36+D36)</f>
        <v/>
      </c>
      <c r="J36">
        <f>E36+D36</f>
        <v/>
      </c>
      <c r="L36" s="56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64" t="n"/>
      <c r="AJ36" s="64" t="n"/>
      <c r="AK36" s="64" t="n"/>
      <c r="AL36" s="64" t="n"/>
      <c r="AM36" s="64" t="n"/>
      <c r="AN36" s="64" t="n"/>
      <c r="AO36" s="64" t="n"/>
      <c r="AP36" s="64" t="n"/>
      <c r="AQ36" s="64">
        <f>SUM(L36:Z36)</f>
        <v/>
      </c>
      <c r="AR36" s="65">
        <f>SUM(AA36:AP36)</f>
        <v/>
      </c>
    </row>
    <row r="37">
      <c r="A37" s="56" t="n"/>
      <c r="B37" s="64" t="n"/>
      <c r="C37" s="64" t="n"/>
      <c r="D37" s="64" t="n"/>
      <c r="E37" s="64" t="n"/>
      <c r="F37" s="64">
        <f>C37*D37</f>
        <v/>
      </c>
      <c r="G37" s="64">
        <f>E37*C37</f>
        <v/>
      </c>
      <c r="H37" s="44">
        <f>G37*$H$5+F37*$H$4</f>
        <v/>
      </c>
      <c r="I37" s="58">
        <f>H37/(E37+D37)</f>
        <v/>
      </c>
      <c r="J37">
        <f>E37+D37</f>
        <v/>
      </c>
      <c r="L37" s="56" t="n"/>
      <c r="M37" s="64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64" t="n"/>
      <c r="AJ37" s="64" t="n"/>
      <c r="AK37" s="64" t="n"/>
      <c r="AL37" s="64" t="n"/>
      <c r="AM37" s="64" t="n"/>
      <c r="AN37" s="64" t="n"/>
      <c r="AO37" s="64" t="n"/>
      <c r="AP37" s="64" t="n"/>
      <c r="AQ37" s="64">
        <f>SUM(L37:Z37)</f>
        <v/>
      </c>
      <c r="AR37" s="65">
        <f>SUM(AA37:AP37)</f>
        <v/>
      </c>
    </row>
    <row r="38">
      <c r="A38" s="56" t="n"/>
      <c r="B38" s="64" t="n"/>
      <c r="C38" s="64" t="n"/>
      <c r="D38" s="64" t="n"/>
      <c r="E38" s="64" t="n"/>
      <c r="F38" s="64">
        <f>C38*D38</f>
        <v/>
      </c>
      <c r="G38" s="64">
        <f>E38*C38</f>
        <v/>
      </c>
      <c r="H38" s="44">
        <f>G38*$H$5+F38*$H$4</f>
        <v/>
      </c>
      <c r="I38" s="58">
        <f>H38/(E38+D38)</f>
        <v/>
      </c>
      <c r="J38">
        <f>E38+D38</f>
        <v/>
      </c>
      <c r="L38" s="56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  <c r="AI38" s="64" t="n"/>
      <c r="AJ38" s="64" t="n"/>
      <c r="AK38" s="64" t="n"/>
      <c r="AL38" s="64" t="n"/>
      <c r="AM38" s="64" t="n"/>
      <c r="AN38" s="64" t="n"/>
      <c r="AO38" s="64" t="n"/>
      <c r="AP38" s="64" t="n"/>
      <c r="AQ38" s="64">
        <f>SUM(L38:Z38)</f>
        <v/>
      </c>
      <c r="AR38" s="65">
        <f>SUM(AA38:AP38)</f>
        <v/>
      </c>
    </row>
    <row r="39">
      <c r="A39" s="56" t="n"/>
      <c r="B39" s="64" t="n"/>
      <c r="C39" s="64" t="n"/>
      <c r="D39" s="64" t="n"/>
      <c r="E39" s="64" t="n"/>
      <c r="F39" s="64">
        <f>C39*D39</f>
        <v/>
      </c>
      <c r="G39" s="64">
        <f>E39*C39</f>
        <v/>
      </c>
      <c r="H39" s="44">
        <f>G39*$H$5+F39*$H$4</f>
        <v/>
      </c>
      <c r="I39" s="58">
        <f>H39/(E39+D39)</f>
        <v/>
      </c>
      <c r="J39">
        <f>E39+D39</f>
        <v/>
      </c>
      <c r="L39" s="56" t="n"/>
      <c r="M39" s="64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  <c r="AI39" s="64" t="n"/>
      <c r="AJ39" s="64" t="n"/>
      <c r="AK39" s="64" t="n"/>
      <c r="AL39" s="64" t="n"/>
      <c r="AM39" s="64" t="n"/>
      <c r="AN39" s="64" t="n"/>
      <c r="AO39" s="64" t="n"/>
      <c r="AP39" s="64" t="n"/>
      <c r="AQ39" s="64">
        <f>SUM(L39:Z39)</f>
        <v/>
      </c>
      <c r="AR39" s="65">
        <f>SUM(AA39:AP39)</f>
        <v/>
      </c>
    </row>
    <row r="40">
      <c r="A40" s="56" t="n"/>
      <c r="B40" s="64" t="n"/>
      <c r="C40" s="64" t="n"/>
      <c r="D40" s="64" t="n"/>
      <c r="E40" s="64" t="n"/>
      <c r="F40" s="64">
        <f>C40*D40</f>
        <v/>
      </c>
      <c r="G40" s="64">
        <f>E40*C40</f>
        <v/>
      </c>
      <c r="H40" s="44">
        <f>G40*$H$5+F40*$H$4</f>
        <v/>
      </c>
      <c r="I40" s="58">
        <f>H40/(E40+D40)</f>
        <v/>
      </c>
      <c r="J40">
        <f>E40+D40</f>
        <v/>
      </c>
      <c r="L40" s="56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  <c r="AI40" s="64" t="n"/>
      <c r="AJ40" s="64" t="n"/>
      <c r="AK40" s="64" t="n"/>
      <c r="AL40" s="64" t="n"/>
      <c r="AM40" s="64" t="n"/>
      <c r="AN40" s="64" t="n"/>
      <c r="AO40" s="64" t="n"/>
      <c r="AP40" s="64" t="n"/>
      <c r="AQ40" s="64">
        <f>SUM(L40:Z40)</f>
        <v/>
      </c>
      <c r="AR40" s="65">
        <f>SUM(AA40:AP40)</f>
        <v/>
      </c>
    </row>
    <row r="41">
      <c r="A41" s="56" t="n"/>
      <c r="B41" s="64" t="n"/>
      <c r="C41" s="64" t="n"/>
      <c r="D41" s="64" t="n"/>
      <c r="E41" s="64" t="n"/>
      <c r="F41" s="64">
        <f>C41*D41</f>
        <v/>
      </c>
      <c r="G41" s="64">
        <f>E41*C41</f>
        <v/>
      </c>
      <c r="H41" s="44">
        <f>G41*$H$5+F41*$H$4</f>
        <v/>
      </c>
      <c r="I41" s="58">
        <f>H41/(E41+D41)</f>
        <v/>
      </c>
      <c r="J41">
        <f>E41+D41</f>
        <v/>
      </c>
      <c r="L41" s="56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  <c r="AI41" s="64" t="n"/>
      <c r="AJ41" s="64" t="n"/>
      <c r="AK41" s="64" t="n"/>
      <c r="AL41" s="64" t="n"/>
      <c r="AM41" s="64" t="n"/>
      <c r="AN41" s="64" t="n"/>
      <c r="AO41" s="64" t="n"/>
      <c r="AP41" s="64" t="n"/>
      <c r="AQ41" s="64">
        <f>SUM(L41:Z41)</f>
        <v/>
      </c>
      <c r="AR41" s="65">
        <f>SUM(AA41:AP41)</f>
        <v/>
      </c>
    </row>
    <row r="42">
      <c r="A42" s="56" t="n"/>
      <c r="B42" s="64" t="n"/>
      <c r="C42" s="64" t="n"/>
      <c r="D42" s="64" t="n"/>
      <c r="E42" s="64" t="n"/>
      <c r="F42" s="64">
        <f>C42*D42</f>
        <v/>
      </c>
      <c r="G42" s="64">
        <f>E42*C42</f>
        <v/>
      </c>
      <c r="H42" s="44">
        <f>G42*$H$5+F42*$H$4</f>
        <v/>
      </c>
      <c r="I42" s="58">
        <f>H42/(E42+D42)</f>
        <v/>
      </c>
      <c r="J42">
        <f>E42+D42</f>
        <v/>
      </c>
      <c r="L42" s="56" t="n"/>
      <c r="M42" s="64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  <c r="AI42" s="64" t="n"/>
      <c r="AJ42" s="64" t="n"/>
      <c r="AK42" s="64" t="n"/>
      <c r="AL42" s="64" t="n"/>
      <c r="AM42" s="64" t="n"/>
      <c r="AN42" s="64" t="n"/>
      <c r="AO42" s="64" t="n"/>
      <c r="AP42" s="64" t="n"/>
      <c r="AQ42" s="64">
        <f>SUM(L42:Z42)</f>
        <v/>
      </c>
      <c r="AR42" s="65">
        <f>SUM(AA42:AP42)</f>
        <v/>
      </c>
    </row>
    <row r="43">
      <c r="A43" s="56" t="n"/>
      <c r="B43" s="64" t="n"/>
      <c r="C43" s="64" t="n"/>
      <c r="D43" s="64" t="n"/>
      <c r="E43" s="64" t="n"/>
      <c r="F43" s="64">
        <f>C43*D43</f>
        <v/>
      </c>
      <c r="G43" s="64">
        <f>E43*C43</f>
        <v/>
      </c>
      <c r="H43" s="44">
        <f>G43*$H$5+F43*$H$4</f>
        <v/>
      </c>
      <c r="I43" s="58">
        <f>H43/(E43+D43)</f>
        <v/>
      </c>
      <c r="J43">
        <f>E43+D43</f>
        <v/>
      </c>
      <c r="L43" s="56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  <c r="AI43" s="64" t="n"/>
      <c r="AJ43" s="64" t="n"/>
      <c r="AK43" s="64" t="n"/>
      <c r="AL43" s="64" t="n"/>
      <c r="AM43" s="64" t="n"/>
      <c r="AN43" s="64" t="n"/>
      <c r="AO43" s="64" t="n"/>
      <c r="AP43" s="64" t="n"/>
      <c r="AQ43" s="64">
        <f>SUM(L43:Z43)</f>
        <v/>
      </c>
      <c r="AR43" s="65">
        <f>SUM(AA43:AP43)</f>
        <v/>
      </c>
    </row>
    <row r="44">
      <c r="A44" s="56" t="n"/>
      <c r="B44" s="64" t="n"/>
      <c r="C44" s="64" t="n"/>
      <c r="D44" s="64" t="n"/>
      <c r="E44" s="64" t="n"/>
      <c r="F44" s="64">
        <f>C44*D44</f>
        <v/>
      </c>
      <c r="G44" s="64">
        <f>E44*C44</f>
        <v/>
      </c>
      <c r="H44" s="44">
        <f>G44*$H$5+F44*$H$4</f>
        <v/>
      </c>
      <c r="I44" s="58">
        <f>H44/(E44+D44)</f>
        <v/>
      </c>
      <c r="J44">
        <f>E44+D44</f>
        <v/>
      </c>
      <c r="L44" s="56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  <c r="AI44" s="64" t="n"/>
      <c r="AJ44" s="64" t="n"/>
      <c r="AK44" s="64" t="n"/>
      <c r="AL44" s="64" t="n"/>
      <c r="AM44" s="64" t="n"/>
      <c r="AN44" s="64" t="n"/>
      <c r="AO44" s="64" t="n"/>
      <c r="AP44" s="64" t="n"/>
      <c r="AQ44" s="64">
        <f>SUM(L44:Z44)</f>
        <v/>
      </c>
      <c r="AR44" s="65">
        <f>SUM(AA44:AP44)</f>
        <v/>
      </c>
    </row>
    <row r="45">
      <c r="A45" s="56" t="n"/>
      <c r="B45" s="64" t="n"/>
      <c r="C45" s="64" t="n"/>
      <c r="D45" s="64" t="n"/>
      <c r="E45" s="45" t="n"/>
      <c r="F45" s="64">
        <f>C45*D45</f>
        <v/>
      </c>
      <c r="G45" s="64">
        <f>E45*C45</f>
        <v/>
      </c>
      <c r="H45" s="44">
        <f>G45*$H$5+F45*$H$4</f>
        <v/>
      </c>
      <c r="I45" s="58">
        <f>H45/(E45+D45)</f>
        <v/>
      </c>
      <c r="J45">
        <f>E45+D45</f>
        <v/>
      </c>
      <c r="L45" s="56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  <c r="AI45" s="64" t="n"/>
      <c r="AJ45" s="64" t="n"/>
      <c r="AK45" s="64" t="n"/>
      <c r="AL45" s="64" t="n"/>
      <c r="AM45" s="64" t="n"/>
      <c r="AN45" s="64" t="n"/>
      <c r="AO45" s="64" t="n"/>
      <c r="AP45" s="64" t="n"/>
      <c r="AQ45" s="64">
        <f>SUM(L45:Z45)</f>
        <v/>
      </c>
      <c r="AR45" s="65">
        <f>SUM(AA45:AP45)</f>
        <v/>
      </c>
    </row>
    <row r="46">
      <c r="A46" s="56" t="n"/>
      <c r="B46" s="64" t="n"/>
      <c r="C46" s="64" t="n"/>
      <c r="D46" s="64" t="n"/>
      <c r="E46" s="64" t="n"/>
      <c r="F46" s="64">
        <f>C46*D46</f>
        <v/>
      </c>
      <c r="G46" s="64">
        <f>E46*C46</f>
        <v/>
      </c>
      <c r="H46" s="44">
        <f>G46*$H$5+F46*$H$4</f>
        <v/>
      </c>
      <c r="I46" s="58">
        <f>H46/(E46+D46)</f>
        <v/>
      </c>
      <c r="J46">
        <f>E46+D46</f>
        <v/>
      </c>
      <c r="L46" s="56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  <c r="AJ46" s="64" t="n"/>
      <c r="AK46" s="64" t="n"/>
      <c r="AL46" s="64" t="n"/>
      <c r="AM46" s="64" t="n"/>
      <c r="AN46" s="64" t="n"/>
      <c r="AO46" s="64" t="n"/>
      <c r="AP46" s="64" t="n"/>
      <c r="AQ46" s="64">
        <f>SUM(L46:Z46)</f>
        <v/>
      </c>
      <c r="AR46" s="65">
        <f>SUM(AA46:AP46)</f>
        <v/>
      </c>
    </row>
    <row r="47">
      <c r="A47" s="56" t="n"/>
      <c r="B47" s="64" t="n"/>
      <c r="C47" s="64" t="n"/>
      <c r="D47" s="64" t="n"/>
      <c r="E47" s="64" t="n"/>
      <c r="F47" s="64">
        <f>C47*D47</f>
        <v/>
      </c>
      <c r="G47" s="64">
        <f>E47*C47</f>
        <v/>
      </c>
      <c r="H47" s="44">
        <f>G47*$H$5+F47*$H$4</f>
        <v/>
      </c>
      <c r="I47" s="58">
        <f>H47/(E47+D47)</f>
        <v/>
      </c>
      <c r="J47">
        <f>E47+D47</f>
        <v/>
      </c>
      <c r="L47" s="56" t="n"/>
      <c r="M47" s="64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  <c r="AI47" s="64" t="n"/>
      <c r="AJ47" s="64" t="n"/>
      <c r="AK47" s="64" t="n"/>
      <c r="AL47" s="64" t="n"/>
      <c r="AM47" s="64" t="n"/>
      <c r="AN47" s="64" t="n"/>
      <c r="AO47" s="64" t="n"/>
      <c r="AP47" s="64" t="n"/>
      <c r="AQ47" s="64">
        <f>SUM(L47:Z47)</f>
        <v/>
      </c>
      <c r="AR47" s="65">
        <f>SUM(AA47:AP47)</f>
        <v/>
      </c>
    </row>
    <row r="48">
      <c r="A48" s="56" t="n"/>
      <c r="B48" s="64" t="n"/>
      <c r="C48" s="64" t="n"/>
      <c r="D48" s="64" t="n"/>
      <c r="E48" s="64" t="n"/>
      <c r="F48" s="64">
        <f>C48*D48</f>
        <v/>
      </c>
      <c r="G48" s="64">
        <f>E48*C48</f>
        <v/>
      </c>
      <c r="H48" s="44">
        <f>G48*$H$5+F48*$H$4</f>
        <v/>
      </c>
      <c r="I48" s="58">
        <f>H48/(E48+D48)</f>
        <v/>
      </c>
      <c r="J48">
        <f>E48+D48</f>
        <v/>
      </c>
      <c r="L48" s="56" t="n"/>
      <c r="M48" s="64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  <c r="AI48" s="64" t="n"/>
      <c r="AJ48" s="64" t="n"/>
      <c r="AK48" s="64" t="n"/>
      <c r="AL48" s="64" t="n"/>
      <c r="AM48" s="64" t="n"/>
      <c r="AN48" s="64" t="n"/>
      <c r="AO48" s="64" t="n"/>
      <c r="AP48" s="64" t="n"/>
      <c r="AQ48" s="64">
        <f>SUM(L48:Z48)</f>
        <v/>
      </c>
      <c r="AR48" s="65">
        <f>SUM(AA48:AP48)</f>
        <v/>
      </c>
    </row>
    <row r="49" ht="15.75" customHeight="1" s="52">
      <c r="A49" s="59" t="n"/>
      <c r="B49" s="66" t="n"/>
      <c r="C49" s="66" t="n"/>
      <c r="D49" s="66" t="n"/>
      <c r="E49" s="66" t="n"/>
      <c r="F49" s="66">
        <f>C49*D49</f>
        <v/>
      </c>
      <c r="G49" s="66">
        <f>E49*C49</f>
        <v/>
      </c>
      <c r="H49" s="48">
        <f>G49*$H$5+F49*$H$4</f>
        <v/>
      </c>
      <c r="I49" s="58">
        <f>H49/(E49+D49)</f>
        <v/>
      </c>
      <c r="J49">
        <f>E49+D49</f>
        <v/>
      </c>
      <c r="L49" s="59" t="n"/>
      <c r="M49" s="66" t="n"/>
      <c r="N49" s="66" t="n"/>
      <c r="O49" s="66" t="n"/>
      <c r="P49" s="66" t="n">
        <v>0</v>
      </c>
      <c r="Q49" s="66" t="n"/>
      <c r="R49" s="66" t="n"/>
      <c r="S49" s="66" t="n">
        <v>0</v>
      </c>
      <c r="T49" s="66" t="n">
        <v>0</v>
      </c>
      <c r="U49" s="66" t="n">
        <v>0</v>
      </c>
      <c r="V49" s="66" t="n">
        <v>0</v>
      </c>
      <c r="W49" s="66" t="n"/>
      <c r="X49" s="66" t="n"/>
      <c r="Y49" s="66" t="n"/>
      <c r="Z49" s="66" t="n"/>
      <c r="AA49" s="66" t="n"/>
      <c r="AB49" s="66" t="n"/>
      <c r="AC49" s="66" t="n"/>
      <c r="AD49" s="66" t="n"/>
      <c r="AE49" s="66" t="n"/>
      <c r="AF49" s="66" t="n"/>
      <c r="AG49" s="66" t="n"/>
      <c r="AH49" s="66" t="n"/>
      <c r="AI49" s="66" t="n"/>
      <c r="AJ49" s="66" t="n"/>
      <c r="AK49" s="66" t="n"/>
      <c r="AL49" s="66" t="n"/>
      <c r="AM49" s="66" t="n"/>
      <c r="AN49" s="66" t="n"/>
      <c r="AO49" s="66" t="n"/>
      <c r="AP49" s="66" t="n"/>
      <c r="AQ49" s="66">
        <f>SUM(L49:Z49)</f>
        <v/>
      </c>
      <c r="AR49" s="67">
        <f>SUM(AA49:AP49)</f>
        <v/>
      </c>
    </row>
  </sheetData>
  <autoFilter ref="A1:H49"/>
  <mergeCells count="16">
    <mergeCell ref="A1:H1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C8:D8"/>
    <mergeCell ref="C9:D9"/>
    <mergeCell ref="A11:H11"/>
    <mergeCell ref="L11:AR11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hongming wang</dc:creator>
  <dcterms:created xsi:type="dcterms:W3CDTF">2022-02-08T08:49:00Z</dcterms:created>
  <dcterms:modified xsi:type="dcterms:W3CDTF">2022-06-21T06:44:25Z</dcterms:modified>
  <cp:lastModifiedBy>qz154</cp:lastModifiedBy>
</cp:coreProperties>
</file>