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definedNames>
    <definedName name="_xlnm._FilterDatabase" localSheetId="0" hidden="1">Sheet1!$A$1:$H$49</definedName>
  </definedNames>
  <calcPr calcId="144525" concurrentCalc="0"/>
</workbook>
</file>

<file path=xl/sharedStrings.xml><?xml version="1.0" encoding="utf-8"?>
<sst xmlns="http://schemas.openxmlformats.org/spreadsheetml/2006/main" count="66" uniqueCount="58">
  <si>
    <t>传配计件数据</t>
  </si>
  <si>
    <t>日期</t>
  </si>
  <si>
    <t>总桌数</t>
  </si>
  <si>
    <t>最终早班总计件</t>
  </si>
  <si>
    <t>早班桌数</t>
  </si>
  <si>
    <t>可算计件外卖桌数</t>
  </si>
  <si>
    <t>最终晚班总计件</t>
  </si>
  <si>
    <t>晚班桌数</t>
  </si>
  <si>
    <t>早班总工时</t>
  </si>
  <si>
    <t>早班每一比例计件</t>
  </si>
  <si>
    <t>总需要外卖单数</t>
  </si>
  <si>
    <t>晚班总工时</t>
  </si>
  <si>
    <t>晚班每一比例计件</t>
  </si>
  <si>
    <t>早班其他部门协助扣除计件</t>
  </si>
  <si>
    <t>早班总计件比例</t>
  </si>
  <si>
    <t>*</t>
  </si>
  <si>
    <t>晚班其他部门协助扣除计件</t>
  </si>
  <si>
    <t>晚班总计件比例</t>
  </si>
  <si>
    <t>每桌计件金额</t>
  </si>
  <si>
    <t>今日未扣除总计件</t>
  </si>
  <si>
    <t>人员计件统计</t>
  </si>
  <si>
    <t>月统计</t>
  </si>
  <si>
    <t>工号</t>
  </si>
  <si>
    <t>姓名</t>
  </si>
  <si>
    <t>等级</t>
  </si>
  <si>
    <t>早班工时</t>
  </si>
  <si>
    <t>晚班工时</t>
  </si>
  <si>
    <t>早班比例</t>
  </si>
  <si>
    <t>晚班比例</t>
  </si>
  <si>
    <t>今日计件</t>
  </si>
  <si>
    <t>不包括小费平均每小时工资</t>
  </si>
  <si>
    <t>今日总工时</t>
  </si>
  <si>
    <t>1-15 total</t>
  </si>
  <si>
    <t>16-31 total</t>
  </si>
  <si>
    <t>Eddy（Yuan Chieh Liu）</t>
  </si>
  <si>
    <t>Troy（Zeng）</t>
  </si>
  <si>
    <t>Jason（Xieping Xie）</t>
  </si>
  <si>
    <t>Ziv（Chih-Wei- Hsieh）</t>
  </si>
  <si>
    <t>Kevin（Chung-po Chanq）</t>
  </si>
  <si>
    <t>Edward</t>
  </si>
  <si>
    <t xml:space="preserve"> Halina（HaiZhu Huang）</t>
  </si>
  <si>
    <t>Mu Ge Li（Lilith）</t>
  </si>
  <si>
    <t>Melon</t>
  </si>
  <si>
    <t>Neil</t>
  </si>
  <si>
    <t>Kelvin Hao</t>
  </si>
  <si>
    <t>Jay</t>
  </si>
  <si>
    <t>Michael Tan</t>
  </si>
  <si>
    <t>Kevin（Shun Yu Hung）</t>
  </si>
  <si>
    <t>Tiro</t>
  </si>
  <si>
    <t>Zhiwen Tian</t>
  </si>
  <si>
    <t>ken</t>
  </si>
  <si>
    <t>nancy（Wu na）</t>
  </si>
  <si>
    <t>Frank Zhang</t>
  </si>
  <si>
    <t>Jacky</t>
  </si>
  <si>
    <t>Na Li</t>
  </si>
  <si>
    <t xml:space="preserve"> Aixin Tian</t>
  </si>
  <si>
    <t>barry</t>
  </si>
  <si>
    <t>leo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</si>
</sst>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[$$-4105]#,##0.00;[$$-4105]\-#,##0.00"/>
  </numFmts>
  <fonts count="22">
    <font>
      <sz val="11"/>
      <color theme="1"/>
      <name val="Calibri"/>
      <charset val="134"/>
      <scheme val="minor"/>
    </font>
    <font>
      <sz val="9"/>
      <color rgb="FF333333"/>
      <name val="Microsoft YaHei"/>
      <charset val="134"/>
    </font>
    <font>
      <sz val="11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6" borderId="27" applyNumberFormat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0" fillId="16" borderId="31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29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8" borderId="3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8" borderId="29" applyNumberFormat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58" fontId="0" fillId="3" borderId="6" xfId="0" applyNumberFormat="1" applyFill="1" applyBorder="1" applyAlignment="1">
      <alignment horizontal="right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2" fontId="0" fillId="4" borderId="9" xfId="0" applyNumberFormat="1" applyFill="1" applyBorder="1" applyAlignment="1">
      <alignment horizontal="right"/>
    </xf>
    <xf numFmtId="2" fontId="0" fillId="4" borderId="4" xfId="0" applyNumberFormat="1" applyFont="1" applyFill="1" applyBorder="1" applyAlignment="1">
      <alignment horizontal="right"/>
    </xf>
    <xf numFmtId="0" fontId="0" fillId="3" borderId="5" xfId="0" applyFont="1" applyFill="1" applyBorder="1" applyAlignment="1">
      <alignment horizontal="center"/>
    </xf>
    <xf numFmtId="0" fontId="1" fillId="3" borderId="10" xfId="0" applyFont="1" applyFill="1" applyBorder="1"/>
    <xf numFmtId="0" fontId="0" fillId="4" borderId="5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10" xfId="0" applyNumberFormat="1" applyFill="1" applyBorder="1" applyAlignment="1">
      <alignment horizontal="right"/>
    </xf>
    <xf numFmtId="0" fontId="0" fillId="4" borderId="0" xfId="0" applyFont="1" applyFill="1" applyBorder="1" applyAlignment="1">
      <alignment horizontal="center"/>
    </xf>
    <xf numFmtId="2" fontId="0" fillId="4" borderId="6" xfId="0" applyNumberFormat="1" applyFont="1" applyFill="1" applyBorder="1" applyAlignment="1">
      <alignment horizontal="right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6" xfId="0" applyNumberFormat="1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76" fontId="0" fillId="3" borderId="6" xfId="0" applyNumberFormat="1" applyFill="1" applyBorder="1" applyAlignment="1">
      <alignment horizontal="right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5" xfId="0" applyFill="1" applyBorder="1"/>
    <xf numFmtId="0" fontId="0" fillId="4" borderId="0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11" xfId="0" applyFill="1" applyBorder="1"/>
    <xf numFmtId="0" fontId="0" fillId="3" borderId="12" xfId="0" applyFill="1" applyBorder="1" applyAlignment="1">
      <alignment horizontal="right"/>
    </xf>
    <xf numFmtId="0" fontId="0" fillId="4" borderId="11" xfId="0" applyFill="1" applyBorder="1"/>
    <xf numFmtId="0" fontId="0" fillId="4" borderId="13" xfId="0" applyFill="1" applyBorder="1"/>
    <xf numFmtId="0" fontId="0" fillId="4" borderId="14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/>
    <xf numFmtId="0" fontId="0" fillId="0" borderId="22" xfId="0" applyFont="1" applyFill="1" applyBorder="1" applyAlignment="1"/>
    <xf numFmtId="2" fontId="0" fillId="5" borderId="23" xfId="0" applyNumberFormat="1" applyFont="1" applyFill="1" applyBorder="1" applyAlignment="1"/>
    <xf numFmtId="0" fontId="2" fillId="0" borderId="22" xfId="0" applyFont="1" applyFill="1" applyBorder="1" applyAlignment="1">
      <alignment horizontal="center" vertical="center"/>
    </xf>
    <xf numFmtId="0" fontId="0" fillId="0" borderId="24" xfId="0" applyFont="1" applyFill="1" applyBorder="1" applyAlignment="1"/>
    <xf numFmtId="0" fontId="0" fillId="0" borderId="25" xfId="0" applyFont="1" applyFill="1" applyBorder="1" applyAlignment="1"/>
    <xf numFmtId="2" fontId="0" fillId="5" borderId="26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2" fontId="0" fillId="0" borderId="0" xfId="0" applyNumberFormat="1" applyFont="1" applyFill="1" applyAlignment="1"/>
    <xf numFmtId="0" fontId="0" fillId="0" borderId="0" xfId="0" applyFill="1"/>
    <xf numFmtId="2" fontId="0" fillId="0" borderId="0" xfId="0" applyNumberFormat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2" fontId="0" fillId="0" borderId="0" xfId="0" applyNumberFormat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2" borderId="20" xfId="0" applyFill="1" applyBorder="1" applyAlignment="1">
      <alignment horizontal="center"/>
    </xf>
    <xf numFmtId="58" fontId="0" fillId="0" borderId="22" xfId="0" applyNumberFormat="1" applyBorder="1"/>
    <xf numFmtId="58" fontId="0" fillId="0" borderId="23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5" xfId="0" applyNumberFormat="1" applyBorder="1"/>
    <xf numFmtId="0" fontId="0" fillId="0" borderId="26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9"/>
  <sheetViews>
    <sheetView tabSelected="1" zoomScale="70" zoomScaleNormal="70" workbookViewId="0">
      <pane xSplit="2" topLeftCell="C1" activePane="topRight" state="frozen"/>
      <selection/>
      <selection pane="topRight" activeCell="H10" sqref="C2:H10"/>
    </sheetView>
  </sheetViews>
  <sheetFormatPr defaultColWidth="9" defaultRowHeight="15"/>
  <cols>
    <col min="1" max="1" width="29.4285714285714" customWidth="1"/>
    <col min="2" max="2" width="27.2857142857143" customWidth="1"/>
    <col min="3" max="7" width="11.7142857142857" customWidth="1"/>
    <col min="8" max="8" width="11.8380952380952" customWidth="1"/>
    <col min="9" max="9" width="29.4285714285714" style="1" customWidth="1"/>
    <col min="10" max="10" width="10.1428571428571" customWidth="1"/>
    <col min="45" max="45" width="12.6857142857143"/>
  </cols>
  <sheetData>
    <row r="1" ht="15.75" spans="1:42">
      <c r="A1" s="2" t="s">
        <v>0</v>
      </c>
      <c r="B1" s="3"/>
      <c r="C1" s="3"/>
      <c r="D1" s="3"/>
      <c r="E1" s="3"/>
      <c r="F1" s="4"/>
      <c r="G1" s="4"/>
      <c r="H1" s="5"/>
      <c r="J1" s="49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>
      <c r="A2" s="6" t="s">
        <v>1</v>
      </c>
      <c r="B2" s="7">
        <v>44662</v>
      </c>
      <c r="C2" s="8" t="s">
        <v>2</v>
      </c>
      <c r="D2" s="9"/>
      <c r="E2" s="10">
        <f>B3+B4</f>
        <v>124</v>
      </c>
      <c r="F2" s="8" t="s">
        <v>3</v>
      </c>
      <c r="G2" s="9"/>
      <c r="H2" s="11">
        <f>(B3-$B$5/2+$E$3/2)*$E$8-B6</f>
        <v>189</v>
      </c>
      <c r="J2" s="51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</row>
    <row r="3" spans="1:12">
      <c r="A3" s="12" t="s">
        <v>4</v>
      </c>
      <c r="B3" s="13">
        <v>31</v>
      </c>
      <c r="C3" s="14" t="s">
        <v>5</v>
      </c>
      <c r="D3" s="15"/>
      <c r="E3" s="16">
        <f>B5/3</f>
        <v>4</v>
      </c>
      <c r="F3" s="14" t="s">
        <v>6</v>
      </c>
      <c r="G3" s="17"/>
      <c r="H3" s="18">
        <f>(B4-$B$5/2+$E$3/2)*$E$8-B7</f>
        <v>623</v>
      </c>
      <c r="J3" s="53"/>
      <c r="K3" s="53"/>
      <c r="L3" s="53"/>
    </row>
    <row r="4" spans="1:8">
      <c r="A4" s="12" t="s">
        <v>7</v>
      </c>
      <c r="B4" s="13">
        <v>93</v>
      </c>
      <c r="C4" s="19" t="s">
        <v>8</v>
      </c>
      <c r="D4" s="20"/>
      <c r="E4" s="16">
        <f>SUM(D13:D49)</f>
        <v>0</v>
      </c>
      <c r="F4" s="14" t="s">
        <v>9</v>
      </c>
      <c r="G4" s="17"/>
      <c r="H4" s="21" t="e">
        <f>H2/E6</f>
        <v>#DIV/0!</v>
      </c>
    </row>
    <row r="5" spans="1:8">
      <c r="A5" s="12" t="s">
        <v>10</v>
      </c>
      <c r="B5" s="22">
        <v>12</v>
      </c>
      <c r="C5" s="19" t="s">
        <v>11</v>
      </c>
      <c r="D5" s="20"/>
      <c r="E5" s="16">
        <f>SUM(E13:E49)</f>
        <v>0</v>
      </c>
      <c r="F5" s="14" t="s">
        <v>12</v>
      </c>
      <c r="G5" s="17"/>
      <c r="H5" s="21" t="e">
        <f>H3/E7</f>
        <v>#DIV/0!</v>
      </c>
    </row>
    <row r="6" spans="1:8">
      <c r="A6" s="6" t="s">
        <v>13</v>
      </c>
      <c r="B6" s="23">
        <v>0</v>
      </c>
      <c r="C6" s="19" t="s">
        <v>14</v>
      </c>
      <c r="D6" s="20"/>
      <c r="E6" s="16">
        <f>SUM(F13:F49)</f>
        <v>0</v>
      </c>
      <c r="F6" s="19"/>
      <c r="G6" s="24"/>
      <c r="H6" s="25" t="s">
        <v>15</v>
      </c>
    </row>
    <row r="7" spans="1:8">
      <c r="A7" s="6" t="s">
        <v>16</v>
      </c>
      <c r="B7" s="23">
        <v>0</v>
      </c>
      <c r="C7" s="19" t="s">
        <v>17</v>
      </c>
      <c r="D7" s="20"/>
      <c r="E7" s="16">
        <f>SUM(G13:G49)</f>
        <v>0</v>
      </c>
      <c r="F7" s="26"/>
      <c r="G7" s="27"/>
      <c r="H7" s="25" t="s">
        <v>15</v>
      </c>
    </row>
    <row r="8" spans="1:8">
      <c r="A8" s="28"/>
      <c r="B8" s="29" t="s">
        <v>15</v>
      </c>
      <c r="C8" s="19" t="s">
        <v>18</v>
      </c>
      <c r="D8" s="20"/>
      <c r="E8" s="16">
        <v>7</v>
      </c>
      <c r="F8" s="26"/>
      <c r="G8" s="27"/>
      <c r="H8" s="25" t="s">
        <v>15</v>
      </c>
    </row>
    <row r="9" spans="1:8">
      <c r="A9" s="28"/>
      <c r="B9" s="29" t="s">
        <v>15</v>
      </c>
      <c r="C9" s="19" t="s">
        <v>19</v>
      </c>
      <c r="D9" s="20"/>
      <c r="E9" s="16">
        <f>E8*E2</f>
        <v>868</v>
      </c>
      <c r="F9" s="26"/>
      <c r="G9" s="27"/>
      <c r="H9" s="25" t="s">
        <v>15</v>
      </c>
    </row>
    <row r="10" ht="15.75" spans="1:8">
      <c r="A10" s="30"/>
      <c r="B10" s="31" t="s">
        <v>15</v>
      </c>
      <c r="C10" s="32"/>
      <c r="D10" s="33"/>
      <c r="E10" s="34" t="s">
        <v>15</v>
      </c>
      <c r="F10" s="32"/>
      <c r="G10" s="33"/>
      <c r="H10" s="35" t="s">
        <v>15</v>
      </c>
    </row>
    <row r="11" ht="15.75" spans="1:44">
      <c r="A11" s="36" t="s">
        <v>20</v>
      </c>
      <c r="B11" s="37"/>
      <c r="C11" s="37"/>
      <c r="D11" s="37"/>
      <c r="E11" s="37"/>
      <c r="F11" s="37"/>
      <c r="G11" s="37"/>
      <c r="H11" s="38"/>
      <c r="L11" s="54" t="s">
        <v>21</v>
      </c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61"/>
    </row>
    <row r="12" spans="1:44">
      <c r="A12" s="39" t="s">
        <v>22</v>
      </c>
      <c r="B12" s="40" t="s">
        <v>23</v>
      </c>
      <c r="C12" s="40" t="s">
        <v>24</v>
      </c>
      <c r="D12" s="40" t="s">
        <v>25</v>
      </c>
      <c r="E12" s="40" t="s">
        <v>26</v>
      </c>
      <c r="F12" s="40" t="s">
        <v>27</v>
      </c>
      <c r="G12" s="40" t="s">
        <v>28</v>
      </c>
      <c r="H12" s="41" t="s">
        <v>29</v>
      </c>
      <c r="I12" s="1" t="s">
        <v>30</v>
      </c>
      <c r="J12" t="s">
        <v>31</v>
      </c>
      <c r="L12" s="56">
        <v>1</v>
      </c>
      <c r="M12" s="57">
        <v>2</v>
      </c>
      <c r="N12" s="57">
        <v>3</v>
      </c>
      <c r="O12" s="57">
        <v>4</v>
      </c>
      <c r="P12" s="57">
        <v>5</v>
      </c>
      <c r="Q12" s="57">
        <v>6</v>
      </c>
      <c r="R12" s="57">
        <v>7</v>
      </c>
      <c r="S12" s="57">
        <v>8</v>
      </c>
      <c r="T12" s="57">
        <v>9</v>
      </c>
      <c r="U12" s="57">
        <v>10</v>
      </c>
      <c r="V12" s="57">
        <v>11</v>
      </c>
      <c r="W12" s="57">
        <v>12</v>
      </c>
      <c r="X12" s="57">
        <v>13</v>
      </c>
      <c r="Y12" s="57">
        <v>14</v>
      </c>
      <c r="Z12" s="57">
        <v>15</v>
      </c>
      <c r="AA12" s="57">
        <v>16</v>
      </c>
      <c r="AB12" s="57">
        <v>17</v>
      </c>
      <c r="AC12" s="57">
        <v>18</v>
      </c>
      <c r="AD12" s="57">
        <v>19</v>
      </c>
      <c r="AE12" s="57">
        <v>20</v>
      </c>
      <c r="AF12" s="57">
        <v>21</v>
      </c>
      <c r="AG12" s="57">
        <v>22</v>
      </c>
      <c r="AH12" s="57">
        <v>23</v>
      </c>
      <c r="AI12" s="57">
        <v>24</v>
      </c>
      <c r="AJ12" s="57">
        <v>25</v>
      </c>
      <c r="AK12" s="57">
        <v>26</v>
      </c>
      <c r="AL12" s="57">
        <v>27</v>
      </c>
      <c r="AM12" s="57">
        <v>28</v>
      </c>
      <c r="AN12" s="57">
        <v>29</v>
      </c>
      <c r="AO12" s="57">
        <v>30</v>
      </c>
      <c r="AP12" s="57">
        <v>31</v>
      </c>
      <c r="AQ12" s="62" t="s">
        <v>32</v>
      </c>
      <c r="AR12" s="63" t="s">
        <v>33</v>
      </c>
    </row>
    <row r="13" spans="1:44">
      <c r="A13" s="42">
        <v>422</v>
      </c>
      <c r="B13" s="43" t="s">
        <v>34</v>
      </c>
      <c r="C13" s="43">
        <v>1.3</v>
      </c>
      <c r="D13" s="43"/>
      <c r="E13" s="43"/>
      <c r="F13" s="43">
        <f>C13*D13</f>
        <v>0</v>
      </c>
      <c r="G13" s="43">
        <f>E13*C13</f>
        <v>0</v>
      </c>
      <c r="H13" s="44" t="e">
        <f>G13*$H$5+F13*$H$4</f>
        <v>#DIV/0!</v>
      </c>
      <c r="I13" s="58" t="e">
        <f>H13/(E13+D13)</f>
        <v>#DIV/0!</v>
      </c>
      <c r="J13">
        <f>E13+D13</f>
        <v>0</v>
      </c>
      <c r="L13" s="56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64">
        <f>SUM(L13:Z13)</f>
        <v>0</v>
      </c>
      <c r="AR13" s="65">
        <f>SUM(AA13:AP13)</f>
        <v>0</v>
      </c>
    </row>
    <row r="14" spans="1:44">
      <c r="A14" s="42">
        <v>154</v>
      </c>
      <c r="B14" s="43" t="s">
        <v>35</v>
      </c>
      <c r="C14" s="43">
        <v>1.3</v>
      </c>
      <c r="D14" s="43"/>
      <c r="E14" s="43"/>
      <c r="F14" s="43">
        <f t="shared" ref="F14:F49" si="0">C14*D14</f>
        <v>0</v>
      </c>
      <c r="G14" s="43">
        <f t="shared" ref="G14:G49" si="1">E14*C14</f>
        <v>0</v>
      </c>
      <c r="H14" s="44" t="e">
        <f t="shared" ref="H14:H49" si="2">G14*$H$5+F14*$H$4</f>
        <v>#DIV/0!</v>
      </c>
      <c r="I14" s="58" t="e">
        <f>H14/(E14+D14)</f>
        <v>#DIV/0!</v>
      </c>
      <c r="J14">
        <f t="shared" ref="J14:J49" si="3">E14+D14</f>
        <v>0</v>
      </c>
      <c r="L14" s="56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64">
        <f t="shared" ref="AQ14:AQ49" si="4">SUM(L14:Z14)</f>
        <v>0</v>
      </c>
      <c r="AR14" s="65">
        <f t="shared" ref="AR14:AR49" si="5">SUM(AA14:AP14)</f>
        <v>0</v>
      </c>
    </row>
    <row r="15" spans="1:44">
      <c r="A15" s="42">
        <v>317</v>
      </c>
      <c r="B15" s="43" t="s">
        <v>36</v>
      </c>
      <c r="C15" s="43">
        <v>1.3</v>
      </c>
      <c r="D15" s="43"/>
      <c r="E15" s="43"/>
      <c r="F15" s="43">
        <f t="shared" si="0"/>
        <v>0</v>
      </c>
      <c r="G15" s="43">
        <f t="shared" si="1"/>
        <v>0</v>
      </c>
      <c r="H15" s="44" t="e">
        <f t="shared" si="2"/>
        <v>#DIV/0!</v>
      </c>
      <c r="I15" s="58" t="e">
        <f>H15/(E15+D15)</f>
        <v>#DIV/0!</v>
      </c>
      <c r="J15">
        <f t="shared" si="3"/>
        <v>0</v>
      </c>
      <c r="L15" s="56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64">
        <f t="shared" si="4"/>
        <v>0</v>
      </c>
      <c r="AR15" s="65">
        <f t="shared" si="5"/>
        <v>0</v>
      </c>
    </row>
    <row r="16" spans="1:44">
      <c r="A16" s="42">
        <v>358</v>
      </c>
      <c r="B16" s="43" t="s">
        <v>37</v>
      </c>
      <c r="C16" s="43">
        <v>1.3</v>
      </c>
      <c r="D16" s="43"/>
      <c r="E16" s="43"/>
      <c r="F16" s="43">
        <f t="shared" si="0"/>
        <v>0</v>
      </c>
      <c r="G16" s="43">
        <f t="shared" si="1"/>
        <v>0</v>
      </c>
      <c r="H16" s="44" t="e">
        <f t="shared" si="2"/>
        <v>#DIV/0!</v>
      </c>
      <c r="I16" s="58" t="e">
        <f>H16/(E16+D16)</f>
        <v>#DIV/0!</v>
      </c>
      <c r="J16">
        <f t="shared" si="3"/>
        <v>0</v>
      </c>
      <c r="L16" s="56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64">
        <f t="shared" si="4"/>
        <v>0</v>
      </c>
      <c r="AR16" s="65">
        <f t="shared" si="5"/>
        <v>0</v>
      </c>
    </row>
    <row r="17" spans="1:44">
      <c r="A17" s="42"/>
      <c r="B17" s="43"/>
      <c r="C17" s="43"/>
      <c r="D17" s="43"/>
      <c r="E17" s="43"/>
      <c r="F17" s="43">
        <f t="shared" si="0"/>
        <v>0</v>
      </c>
      <c r="G17" s="43">
        <f t="shared" si="1"/>
        <v>0</v>
      </c>
      <c r="H17" s="44" t="e">
        <f t="shared" si="2"/>
        <v>#DIV/0!</v>
      </c>
      <c r="I17" s="58" t="e">
        <f t="shared" ref="I17:I49" si="6">H17/(E17+D17)</f>
        <v>#DIV/0!</v>
      </c>
      <c r="J17">
        <f t="shared" si="3"/>
        <v>0</v>
      </c>
      <c r="L17" s="56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64">
        <f t="shared" si="4"/>
        <v>0</v>
      </c>
      <c r="AR17" s="65">
        <f t="shared" si="5"/>
        <v>0</v>
      </c>
    </row>
    <row r="18" spans="1:44">
      <c r="A18" s="42"/>
      <c r="B18" s="43"/>
      <c r="C18" s="43"/>
      <c r="D18" s="43"/>
      <c r="E18" s="43"/>
      <c r="F18" s="43">
        <f t="shared" si="0"/>
        <v>0</v>
      </c>
      <c r="G18" s="43">
        <f t="shared" si="1"/>
        <v>0</v>
      </c>
      <c r="H18" s="44" t="e">
        <f t="shared" si="2"/>
        <v>#DIV/0!</v>
      </c>
      <c r="I18" s="58" t="e">
        <f t="shared" si="6"/>
        <v>#DIV/0!</v>
      </c>
      <c r="J18">
        <f t="shared" si="3"/>
        <v>0</v>
      </c>
      <c r="L18" s="56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64">
        <f t="shared" si="4"/>
        <v>0</v>
      </c>
      <c r="AR18" s="65">
        <f t="shared" si="5"/>
        <v>0</v>
      </c>
    </row>
    <row r="19" spans="1:44">
      <c r="A19" s="42">
        <v>397</v>
      </c>
      <c r="B19" s="43" t="s">
        <v>38</v>
      </c>
      <c r="C19" s="43">
        <v>1</v>
      </c>
      <c r="D19" s="43"/>
      <c r="E19" s="43"/>
      <c r="F19" s="43">
        <f t="shared" si="0"/>
        <v>0</v>
      </c>
      <c r="G19" s="43">
        <f t="shared" si="1"/>
        <v>0</v>
      </c>
      <c r="H19" s="44" t="e">
        <f t="shared" si="2"/>
        <v>#DIV/0!</v>
      </c>
      <c r="I19" s="58" t="e">
        <f t="shared" si="6"/>
        <v>#DIV/0!</v>
      </c>
      <c r="J19">
        <f t="shared" si="3"/>
        <v>0</v>
      </c>
      <c r="L19" s="56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64">
        <f t="shared" si="4"/>
        <v>0</v>
      </c>
      <c r="AR19" s="65">
        <f t="shared" si="5"/>
        <v>0</v>
      </c>
    </row>
    <row r="20" spans="1:44">
      <c r="A20" s="42">
        <v>246</v>
      </c>
      <c r="B20" s="43" t="s">
        <v>39</v>
      </c>
      <c r="C20" s="43">
        <v>0.8</v>
      </c>
      <c r="D20" s="43"/>
      <c r="E20" s="43"/>
      <c r="F20" s="43">
        <f t="shared" si="0"/>
        <v>0</v>
      </c>
      <c r="G20" s="43">
        <f t="shared" si="1"/>
        <v>0</v>
      </c>
      <c r="H20" s="44" t="e">
        <f t="shared" si="2"/>
        <v>#DIV/0!</v>
      </c>
      <c r="I20" s="58" t="e">
        <f t="shared" si="6"/>
        <v>#DIV/0!</v>
      </c>
      <c r="J20">
        <f t="shared" si="3"/>
        <v>0</v>
      </c>
      <c r="L20" s="56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64">
        <f t="shared" si="4"/>
        <v>0</v>
      </c>
      <c r="AR20" s="65">
        <f t="shared" si="5"/>
        <v>0</v>
      </c>
    </row>
    <row r="21" spans="1:44">
      <c r="A21" s="42">
        <v>1014</v>
      </c>
      <c r="B21" s="43" t="s">
        <v>40</v>
      </c>
      <c r="C21" s="43">
        <v>0</v>
      </c>
      <c r="D21" s="43"/>
      <c r="E21" s="43"/>
      <c r="F21" s="43">
        <f t="shared" si="0"/>
        <v>0</v>
      </c>
      <c r="G21" s="43">
        <f t="shared" si="1"/>
        <v>0</v>
      </c>
      <c r="H21" s="44" t="e">
        <f t="shared" si="2"/>
        <v>#DIV/0!</v>
      </c>
      <c r="I21" s="58" t="e">
        <f t="shared" si="6"/>
        <v>#DIV/0!</v>
      </c>
      <c r="J21">
        <f t="shared" si="3"/>
        <v>0</v>
      </c>
      <c r="L21" s="56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64">
        <f t="shared" si="4"/>
        <v>0</v>
      </c>
      <c r="AR21" s="65">
        <f t="shared" si="5"/>
        <v>0</v>
      </c>
    </row>
    <row r="22" spans="1:44">
      <c r="A22" s="42">
        <v>1017</v>
      </c>
      <c r="B22" s="43" t="s">
        <v>41</v>
      </c>
      <c r="C22" s="43">
        <v>0</v>
      </c>
      <c r="D22" s="43"/>
      <c r="E22" s="43"/>
      <c r="F22" s="43">
        <f t="shared" si="0"/>
        <v>0</v>
      </c>
      <c r="G22" s="43">
        <f t="shared" si="1"/>
        <v>0</v>
      </c>
      <c r="H22" s="44" t="e">
        <f t="shared" si="2"/>
        <v>#DIV/0!</v>
      </c>
      <c r="I22" s="58" t="e">
        <f t="shared" si="6"/>
        <v>#DIV/0!</v>
      </c>
      <c r="J22">
        <f t="shared" si="3"/>
        <v>0</v>
      </c>
      <c r="L22" s="56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64">
        <f t="shared" si="4"/>
        <v>0</v>
      </c>
      <c r="AR22" s="65">
        <f t="shared" si="5"/>
        <v>0</v>
      </c>
    </row>
    <row r="23" spans="1:44">
      <c r="A23" s="42">
        <v>1013</v>
      </c>
      <c r="B23" s="43" t="s">
        <v>42</v>
      </c>
      <c r="C23" s="43">
        <v>0</v>
      </c>
      <c r="D23" s="43"/>
      <c r="E23" s="43"/>
      <c r="F23" s="43">
        <f t="shared" si="0"/>
        <v>0</v>
      </c>
      <c r="G23" s="43">
        <f t="shared" si="1"/>
        <v>0</v>
      </c>
      <c r="H23" s="44" t="e">
        <f t="shared" si="2"/>
        <v>#DIV/0!</v>
      </c>
      <c r="I23" s="58" t="e">
        <f t="shared" si="6"/>
        <v>#DIV/0!</v>
      </c>
      <c r="J23">
        <f t="shared" si="3"/>
        <v>0</v>
      </c>
      <c r="L23" s="56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64">
        <f t="shared" si="4"/>
        <v>0</v>
      </c>
      <c r="AR23" s="65">
        <f t="shared" si="5"/>
        <v>0</v>
      </c>
    </row>
    <row r="24" spans="1:44">
      <c r="A24" s="42"/>
      <c r="B24" s="43" t="s">
        <v>43</v>
      </c>
      <c r="C24" s="43">
        <v>0</v>
      </c>
      <c r="D24" s="43"/>
      <c r="E24" s="43"/>
      <c r="F24" s="43">
        <f t="shared" si="0"/>
        <v>0</v>
      </c>
      <c r="G24" s="43">
        <f t="shared" si="1"/>
        <v>0</v>
      </c>
      <c r="H24" s="44" t="e">
        <f t="shared" si="2"/>
        <v>#DIV/0!</v>
      </c>
      <c r="I24" s="58" t="e">
        <f t="shared" si="6"/>
        <v>#DIV/0!</v>
      </c>
      <c r="J24">
        <f t="shared" si="3"/>
        <v>0</v>
      </c>
      <c r="L24" s="56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64">
        <f t="shared" si="4"/>
        <v>0</v>
      </c>
      <c r="AR24" s="65">
        <f t="shared" si="5"/>
        <v>0</v>
      </c>
    </row>
    <row r="25" spans="1:44">
      <c r="A25" s="42"/>
      <c r="B25" s="43"/>
      <c r="C25" s="43"/>
      <c r="D25" s="43"/>
      <c r="E25" s="43"/>
      <c r="F25" s="43">
        <f t="shared" si="0"/>
        <v>0</v>
      </c>
      <c r="G25" s="43">
        <f t="shared" si="1"/>
        <v>0</v>
      </c>
      <c r="H25" s="44" t="e">
        <f t="shared" si="2"/>
        <v>#DIV/0!</v>
      </c>
      <c r="I25" s="58" t="e">
        <f t="shared" si="6"/>
        <v>#DIV/0!</v>
      </c>
      <c r="J25">
        <f t="shared" si="3"/>
        <v>0</v>
      </c>
      <c r="L25" s="56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64">
        <f t="shared" si="4"/>
        <v>0</v>
      </c>
      <c r="AR25" s="65">
        <f t="shared" si="5"/>
        <v>0</v>
      </c>
    </row>
    <row r="26" spans="1:44">
      <c r="A26" s="42"/>
      <c r="B26" s="43"/>
      <c r="C26" s="43"/>
      <c r="D26" s="43"/>
      <c r="E26" s="43"/>
      <c r="F26" s="43">
        <f t="shared" si="0"/>
        <v>0</v>
      </c>
      <c r="G26" s="43">
        <f t="shared" si="1"/>
        <v>0</v>
      </c>
      <c r="H26" s="44" t="e">
        <f t="shared" si="2"/>
        <v>#DIV/0!</v>
      </c>
      <c r="I26" s="58" t="e">
        <f t="shared" si="6"/>
        <v>#DIV/0!</v>
      </c>
      <c r="J26">
        <f t="shared" si="3"/>
        <v>0</v>
      </c>
      <c r="L26" s="56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64">
        <f t="shared" si="4"/>
        <v>0</v>
      </c>
      <c r="AR26" s="65">
        <f t="shared" si="5"/>
        <v>0</v>
      </c>
    </row>
    <row r="27" spans="1:44">
      <c r="A27" s="42"/>
      <c r="B27" s="43"/>
      <c r="C27" s="43"/>
      <c r="D27" s="43"/>
      <c r="E27" s="43"/>
      <c r="F27" s="43">
        <f t="shared" si="0"/>
        <v>0</v>
      </c>
      <c r="G27" s="43">
        <f t="shared" si="1"/>
        <v>0</v>
      </c>
      <c r="H27" s="44" t="e">
        <f t="shared" si="2"/>
        <v>#DIV/0!</v>
      </c>
      <c r="I27" s="58" t="e">
        <f t="shared" si="6"/>
        <v>#DIV/0!</v>
      </c>
      <c r="J27">
        <f t="shared" si="3"/>
        <v>0</v>
      </c>
      <c r="L27" s="56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64">
        <f t="shared" si="4"/>
        <v>0</v>
      </c>
      <c r="AR27" s="65">
        <f t="shared" si="5"/>
        <v>0</v>
      </c>
    </row>
    <row r="28" spans="1:44">
      <c r="A28" s="42"/>
      <c r="B28" s="43"/>
      <c r="C28" s="43"/>
      <c r="D28" s="43"/>
      <c r="E28" s="43"/>
      <c r="F28" s="43">
        <f t="shared" si="0"/>
        <v>0</v>
      </c>
      <c r="G28" s="43">
        <f t="shared" si="1"/>
        <v>0</v>
      </c>
      <c r="H28" s="44" t="e">
        <f t="shared" si="2"/>
        <v>#DIV/0!</v>
      </c>
      <c r="I28" s="58" t="e">
        <f t="shared" si="6"/>
        <v>#DIV/0!</v>
      </c>
      <c r="J28">
        <f t="shared" si="3"/>
        <v>0</v>
      </c>
      <c r="L28" s="56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64">
        <f t="shared" si="4"/>
        <v>0</v>
      </c>
      <c r="AR28" s="65">
        <f t="shared" si="5"/>
        <v>0</v>
      </c>
    </row>
    <row r="29" spans="1:44">
      <c r="A29" s="42"/>
      <c r="B29" s="43"/>
      <c r="C29" s="43"/>
      <c r="D29" s="43"/>
      <c r="E29" s="43"/>
      <c r="F29" s="43">
        <f t="shared" si="0"/>
        <v>0</v>
      </c>
      <c r="G29" s="43">
        <f t="shared" si="1"/>
        <v>0</v>
      </c>
      <c r="H29" s="44" t="e">
        <f t="shared" si="2"/>
        <v>#DIV/0!</v>
      </c>
      <c r="I29" s="58" t="e">
        <f t="shared" si="6"/>
        <v>#DIV/0!</v>
      </c>
      <c r="J29">
        <f t="shared" si="3"/>
        <v>0</v>
      </c>
      <c r="L29" s="56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64">
        <f t="shared" si="4"/>
        <v>0</v>
      </c>
      <c r="AR29" s="65">
        <f t="shared" si="5"/>
        <v>0</v>
      </c>
    </row>
    <row r="30" spans="1:44">
      <c r="A30" s="42"/>
      <c r="B30" s="43"/>
      <c r="C30" s="43"/>
      <c r="D30" s="43"/>
      <c r="E30" s="43"/>
      <c r="F30" s="43">
        <f t="shared" si="0"/>
        <v>0</v>
      </c>
      <c r="G30" s="43">
        <f t="shared" si="1"/>
        <v>0</v>
      </c>
      <c r="H30" s="44" t="e">
        <f t="shared" si="2"/>
        <v>#DIV/0!</v>
      </c>
      <c r="I30" s="58" t="e">
        <f t="shared" si="6"/>
        <v>#DIV/0!</v>
      </c>
      <c r="J30">
        <f t="shared" si="3"/>
        <v>0</v>
      </c>
      <c r="L30" s="56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64">
        <f t="shared" si="4"/>
        <v>0</v>
      </c>
      <c r="AR30" s="65">
        <f t="shared" si="5"/>
        <v>0</v>
      </c>
    </row>
    <row r="31" spans="1:44">
      <c r="A31" s="42">
        <v>218</v>
      </c>
      <c r="B31" s="43" t="s">
        <v>44</v>
      </c>
      <c r="C31" s="43">
        <v>1</v>
      </c>
      <c r="D31" s="43"/>
      <c r="E31" s="43"/>
      <c r="F31" s="43">
        <f t="shared" si="0"/>
        <v>0</v>
      </c>
      <c r="G31" s="43">
        <f t="shared" si="1"/>
        <v>0</v>
      </c>
      <c r="H31" s="44" t="e">
        <f t="shared" si="2"/>
        <v>#DIV/0!</v>
      </c>
      <c r="I31" s="58" t="e">
        <f t="shared" si="6"/>
        <v>#DIV/0!</v>
      </c>
      <c r="J31">
        <f t="shared" si="3"/>
        <v>0</v>
      </c>
      <c r="L31" s="56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64">
        <f t="shared" si="4"/>
        <v>0</v>
      </c>
      <c r="AR31" s="65">
        <f t="shared" si="5"/>
        <v>0</v>
      </c>
    </row>
    <row r="32" spans="1:44">
      <c r="A32" s="42">
        <v>396</v>
      </c>
      <c r="B32" s="43" t="s">
        <v>45</v>
      </c>
      <c r="C32" s="43">
        <v>1</v>
      </c>
      <c r="D32" s="43"/>
      <c r="E32" s="43"/>
      <c r="F32" s="43">
        <f t="shared" si="0"/>
        <v>0</v>
      </c>
      <c r="G32" s="43">
        <f t="shared" si="1"/>
        <v>0</v>
      </c>
      <c r="H32" s="44" t="e">
        <f t="shared" si="2"/>
        <v>#DIV/0!</v>
      </c>
      <c r="I32" s="58" t="e">
        <f t="shared" si="6"/>
        <v>#DIV/0!</v>
      </c>
      <c r="J32">
        <f t="shared" si="3"/>
        <v>0</v>
      </c>
      <c r="L32" s="56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64">
        <f t="shared" si="4"/>
        <v>0</v>
      </c>
      <c r="AR32" s="65">
        <f t="shared" si="5"/>
        <v>0</v>
      </c>
    </row>
    <row r="33" spans="1:44">
      <c r="A33" s="42"/>
      <c r="B33" s="43"/>
      <c r="C33" s="43"/>
      <c r="D33" s="43"/>
      <c r="E33" s="43"/>
      <c r="F33" s="43">
        <f t="shared" si="0"/>
        <v>0</v>
      </c>
      <c r="G33" s="43">
        <f t="shared" si="1"/>
        <v>0</v>
      </c>
      <c r="H33" s="44" t="e">
        <f t="shared" si="2"/>
        <v>#DIV/0!</v>
      </c>
      <c r="I33" s="58" t="e">
        <f t="shared" si="6"/>
        <v>#DIV/0!</v>
      </c>
      <c r="J33">
        <f t="shared" si="3"/>
        <v>0</v>
      </c>
      <c r="L33" s="56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64">
        <f t="shared" si="4"/>
        <v>0</v>
      </c>
      <c r="AR33" s="65">
        <f t="shared" si="5"/>
        <v>0</v>
      </c>
    </row>
    <row r="34" spans="1:44">
      <c r="A34" s="42">
        <v>1010</v>
      </c>
      <c r="B34" s="43" t="s">
        <v>46</v>
      </c>
      <c r="C34" s="43">
        <v>0.3</v>
      </c>
      <c r="D34" s="43"/>
      <c r="E34" s="43"/>
      <c r="F34" s="43">
        <f t="shared" si="0"/>
        <v>0</v>
      </c>
      <c r="G34" s="43">
        <f t="shared" si="1"/>
        <v>0</v>
      </c>
      <c r="H34" s="44" t="e">
        <f t="shared" si="2"/>
        <v>#DIV/0!</v>
      </c>
      <c r="I34" s="58" t="e">
        <f t="shared" si="6"/>
        <v>#DIV/0!</v>
      </c>
      <c r="J34">
        <f t="shared" si="3"/>
        <v>0</v>
      </c>
      <c r="L34" s="56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64">
        <f t="shared" si="4"/>
        <v>0</v>
      </c>
      <c r="AR34" s="65">
        <f t="shared" si="5"/>
        <v>0</v>
      </c>
    </row>
    <row r="35" spans="1:44">
      <c r="A35" s="42">
        <v>447</v>
      </c>
      <c r="B35" s="43" t="s">
        <v>47</v>
      </c>
      <c r="C35" s="43">
        <v>0.8</v>
      </c>
      <c r="D35" s="43"/>
      <c r="E35" s="43"/>
      <c r="F35" s="43">
        <f t="shared" si="0"/>
        <v>0</v>
      </c>
      <c r="G35" s="43">
        <f t="shared" si="1"/>
        <v>0</v>
      </c>
      <c r="H35" s="44" t="e">
        <f t="shared" si="2"/>
        <v>#DIV/0!</v>
      </c>
      <c r="I35" s="58" t="e">
        <f t="shared" si="6"/>
        <v>#DIV/0!</v>
      </c>
      <c r="J35">
        <f t="shared" si="3"/>
        <v>0</v>
      </c>
      <c r="L35" s="56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64">
        <f t="shared" si="4"/>
        <v>0</v>
      </c>
      <c r="AR35" s="65">
        <f t="shared" si="5"/>
        <v>0</v>
      </c>
    </row>
    <row r="36" spans="1:44">
      <c r="A36" s="42">
        <v>481</v>
      </c>
      <c r="B36" s="43" t="s">
        <v>48</v>
      </c>
      <c r="C36" s="43">
        <v>1</v>
      </c>
      <c r="D36" s="43"/>
      <c r="E36" s="43"/>
      <c r="F36" s="43">
        <f t="shared" si="0"/>
        <v>0</v>
      </c>
      <c r="G36" s="43">
        <f t="shared" si="1"/>
        <v>0</v>
      </c>
      <c r="H36" s="44" t="e">
        <f t="shared" si="2"/>
        <v>#DIV/0!</v>
      </c>
      <c r="I36" s="58" t="e">
        <f t="shared" si="6"/>
        <v>#DIV/0!</v>
      </c>
      <c r="J36">
        <f t="shared" si="3"/>
        <v>0</v>
      </c>
      <c r="L36" s="56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64">
        <f t="shared" si="4"/>
        <v>0</v>
      </c>
      <c r="AR36" s="65">
        <f t="shared" si="5"/>
        <v>0</v>
      </c>
    </row>
    <row r="37" spans="1:44">
      <c r="A37" s="42">
        <v>477</v>
      </c>
      <c r="B37" s="43" t="s">
        <v>49</v>
      </c>
      <c r="C37" s="43">
        <v>1</v>
      </c>
      <c r="D37" s="43"/>
      <c r="E37" s="43"/>
      <c r="F37" s="43">
        <f t="shared" si="0"/>
        <v>0</v>
      </c>
      <c r="G37" s="43">
        <f t="shared" si="1"/>
        <v>0</v>
      </c>
      <c r="H37" s="44" t="e">
        <f t="shared" si="2"/>
        <v>#DIV/0!</v>
      </c>
      <c r="I37" s="58" t="e">
        <f t="shared" si="6"/>
        <v>#DIV/0!</v>
      </c>
      <c r="J37">
        <f t="shared" si="3"/>
        <v>0</v>
      </c>
      <c r="L37" s="56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64">
        <f t="shared" si="4"/>
        <v>0</v>
      </c>
      <c r="AR37" s="65">
        <f t="shared" si="5"/>
        <v>0</v>
      </c>
    </row>
    <row r="38" spans="1:44">
      <c r="A38" s="42">
        <v>229</v>
      </c>
      <c r="B38" s="43" t="s">
        <v>50</v>
      </c>
      <c r="C38" s="43">
        <v>1</v>
      </c>
      <c r="D38" s="43"/>
      <c r="E38" s="43"/>
      <c r="F38" s="43">
        <f t="shared" si="0"/>
        <v>0</v>
      </c>
      <c r="G38" s="43">
        <f t="shared" si="1"/>
        <v>0</v>
      </c>
      <c r="H38" s="44" t="e">
        <f t="shared" si="2"/>
        <v>#DIV/0!</v>
      </c>
      <c r="I38" s="58" t="e">
        <f t="shared" si="6"/>
        <v>#DIV/0!</v>
      </c>
      <c r="J38">
        <f t="shared" si="3"/>
        <v>0</v>
      </c>
      <c r="L38" s="56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64">
        <f t="shared" si="4"/>
        <v>0</v>
      </c>
      <c r="AR38" s="65">
        <f t="shared" si="5"/>
        <v>0</v>
      </c>
    </row>
    <row r="39" spans="1:44">
      <c r="A39" s="42">
        <v>1001</v>
      </c>
      <c r="B39" s="43" t="s">
        <v>51</v>
      </c>
      <c r="C39" s="43">
        <v>1</v>
      </c>
      <c r="D39" s="43"/>
      <c r="E39" s="43"/>
      <c r="F39" s="43">
        <f t="shared" si="0"/>
        <v>0</v>
      </c>
      <c r="G39" s="43">
        <f t="shared" si="1"/>
        <v>0</v>
      </c>
      <c r="H39" s="44" t="e">
        <f t="shared" si="2"/>
        <v>#DIV/0!</v>
      </c>
      <c r="I39" s="58" t="e">
        <f t="shared" si="6"/>
        <v>#DIV/0!</v>
      </c>
      <c r="J39">
        <f t="shared" si="3"/>
        <v>0</v>
      </c>
      <c r="L39" s="56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64">
        <f t="shared" si="4"/>
        <v>0</v>
      </c>
      <c r="AR39" s="65">
        <f t="shared" si="5"/>
        <v>0</v>
      </c>
    </row>
    <row r="40" spans="1:44">
      <c r="A40" s="42"/>
      <c r="B40" s="43"/>
      <c r="C40" s="43"/>
      <c r="D40" s="43"/>
      <c r="E40" s="43"/>
      <c r="F40" s="43">
        <f t="shared" si="0"/>
        <v>0</v>
      </c>
      <c r="G40" s="43">
        <f t="shared" si="1"/>
        <v>0</v>
      </c>
      <c r="H40" s="44" t="e">
        <f t="shared" si="2"/>
        <v>#DIV/0!</v>
      </c>
      <c r="I40" s="58" t="e">
        <f t="shared" si="6"/>
        <v>#DIV/0!</v>
      </c>
      <c r="J40">
        <f t="shared" si="3"/>
        <v>0</v>
      </c>
      <c r="L40" s="56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64">
        <f t="shared" si="4"/>
        <v>0</v>
      </c>
      <c r="AR40" s="65">
        <f t="shared" si="5"/>
        <v>0</v>
      </c>
    </row>
    <row r="41" spans="1:44">
      <c r="A41" s="42">
        <v>423</v>
      </c>
      <c r="B41" s="43" t="s">
        <v>52</v>
      </c>
      <c r="C41" s="43">
        <v>1</v>
      </c>
      <c r="D41" s="43"/>
      <c r="E41" s="43"/>
      <c r="F41" s="43">
        <f t="shared" si="0"/>
        <v>0</v>
      </c>
      <c r="G41" s="43">
        <f t="shared" si="1"/>
        <v>0</v>
      </c>
      <c r="H41" s="44" t="e">
        <f t="shared" si="2"/>
        <v>#DIV/0!</v>
      </c>
      <c r="I41" s="58" t="e">
        <f t="shared" si="6"/>
        <v>#DIV/0!</v>
      </c>
      <c r="J41">
        <f t="shared" si="3"/>
        <v>0</v>
      </c>
      <c r="L41" s="56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64">
        <f t="shared" si="4"/>
        <v>0</v>
      </c>
      <c r="AR41" s="65">
        <f t="shared" si="5"/>
        <v>0</v>
      </c>
    </row>
    <row r="42" spans="1:44">
      <c r="A42" s="42"/>
      <c r="B42" s="43"/>
      <c r="C42" s="43"/>
      <c r="D42" s="43"/>
      <c r="E42" s="43"/>
      <c r="F42" s="43">
        <f t="shared" si="0"/>
        <v>0</v>
      </c>
      <c r="G42" s="43">
        <f t="shared" si="1"/>
        <v>0</v>
      </c>
      <c r="H42" s="44" t="e">
        <f t="shared" si="2"/>
        <v>#DIV/0!</v>
      </c>
      <c r="I42" s="58" t="e">
        <f t="shared" si="6"/>
        <v>#DIV/0!</v>
      </c>
      <c r="J42">
        <f t="shared" si="3"/>
        <v>0</v>
      </c>
      <c r="L42" s="56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64">
        <f t="shared" si="4"/>
        <v>0</v>
      </c>
      <c r="AR42" s="65">
        <f t="shared" si="5"/>
        <v>0</v>
      </c>
    </row>
    <row r="43" spans="1:44">
      <c r="A43" s="42">
        <v>451</v>
      </c>
      <c r="B43" s="43" t="s">
        <v>53</v>
      </c>
      <c r="C43" s="43">
        <v>0.8</v>
      </c>
      <c r="D43" s="43"/>
      <c r="E43" s="43"/>
      <c r="F43" s="43">
        <f t="shared" si="0"/>
        <v>0</v>
      </c>
      <c r="G43" s="43">
        <f t="shared" si="1"/>
        <v>0</v>
      </c>
      <c r="H43" s="44" t="e">
        <f t="shared" si="2"/>
        <v>#DIV/0!</v>
      </c>
      <c r="I43" s="58" t="e">
        <f t="shared" si="6"/>
        <v>#DIV/0!</v>
      </c>
      <c r="J43">
        <f t="shared" si="3"/>
        <v>0</v>
      </c>
      <c r="L43" s="56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64">
        <f t="shared" si="4"/>
        <v>0</v>
      </c>
      <c r="AR43" s="65">
        <f t="shared" si="5"/>
        <v>0</v>
      </c>
    </row>
    <row r="44" spans="1:44">
      <c r="A44" s="42"/>
      <c r="B44" s="43"/>
      <c r="C44" s="43"/>
      <c r="D44" s="43"/>
      <c r="E44" s="43"/>
      <c r="F44" s="43">
        <f t="shared" si="0"/>
        <v>0</v>
      </c>
      <c r="G44" s="43">
        <f t="shared" si="1"/>
        <v>0</v>
      </c>
      <c r="H44" s="44" t="e">
        <f t="shared" si="2"/>
        <v>#DIV/0!</v>
      </c>
      <c r="I44" s="58" t="e">
        <f t="shared" si="6"/>
        <v>#DIV/0!</v>
      </c>
      <c r="J44">
        <f t="shared" si="3"/>
        <v>0</v>
      </c>
      <c r="L44" s="56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64">
        <f t="shared" si="4"/>
        <v>0</v>
      </c>
      <c r="AR44" s="65">
        <f t="shared" si="5"/>
        <v>0</v>
      </c>
    </row>
    <row r="45" spans="1:44">
      <c r="A45" s="42">
        <v>483</v>
      </c>
      <c r="B45" s="43" t="s">
        <v>54</v>
      </c>
      <c r="C45" s="43">
        <v>1</v>
      </c>
      <c r="D45" s="43"/>
      <c r="E45" s="45"/>
      <c r="F45" s="43">
        <f t="shared" si="0"/>
        <v>0</v>
      </c>
      <c r="G45" s="43">
        <f t="shared" si="1"/>
        <v>0</v>
      </c>
      <c r="H45" s="44" t="e">
        <f t="shared" si="2"/>
        <v>#DIV/0!</v>
      </c>
      <c r="I45" s="58" t="e">
        <f t="shared" si="6"/>
        <v>#DIV/0!</v>
      </c>
      <c r="J45">
        <f t="shared" si="3"/>
        <v>0</v>
      </c>
      <c r="L45" s="56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64">
        <f t="shared" si="4"/>
        <v>0</v>
      </c>
      <c r="AR45" s="65">
        <f t="shared" si="5"/>
        <v>0</v>
      </c>
    </row>
    <row r="46" spans="1:44">
      <c r="A46" s="42">
        <v>480</v>
      </c>
      <c r="B46" s="43" t="s">
        <v>55</v>
      </c>
      <c r="C46" s="43">
        <v>0.8</v>
      </c>
      <c r="D46" s="43"/>
      <c r="E46" s="43"/>
      <c r="F46" s="43">
        <f t="shared" si="0"/>
        <v>0</v>
      </c>
      <c r="G46" s="43">
        <f t="shared" si="1"/>
        <v>0</v>
      </c>
      <c r="H46" s="44" t="e">
        <f t="shared" si="2"/>
        <v>#DIV/0!</v>
      </c>
      <c r="I46" s="58" t="e">
        <f t="shared" si="6"/>
        <v>#DIV/0!</v>
      </c>
      <c r="J46">
        <f t="shared" si="3"/>
        <v>0</v>
      </c>
      <c r="L46" s="56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64">
        <f t="shared" si="4"/>
        <v>0</v>
      </c>
      <c r="AR46" s="65">
        <f t="shared" si="5"/>
        <v>0</v>
      </c>
    </row>
    <row r="47" spans="1:44">
      <c r="A47" s="42"/>
      <c r="B47" s="43"/>
      <c r="C47" s="43"/>
      <c r="D47" s="43"/>
      <c r="E47" s="43"/>
      <c r="F47" s="43">
        <f t="shared" si="0"/>
        <v>0</v>
      </c>
      <c r="G47" s="43">
        <f t="shared" si="1"/>
        <v>0</v>
      </c>
      <c r="H47" s="44" t="e">
        <f t="shared" si="2"/>
        <v>#DIV/0!</v>
      </c>
      <c r="I47" s="58" t="e">
        <f t="shared" si="6"/>
        <v>#DIV/0!</v>
      </c>
      <c r="J47">
        <f t="shared" si="3"/>
        <v>0</v>
      </c>
      <c r="L47" s="56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64">
        <f t="shared" si="4"/>
        <v>0</v>
      </c>
      <c r="AR47" s="65">
        <f t="shared" si="5"/>
        <v>0</v>
      </c>
    </row>
    <row r="48" spans="1:44">
      <c r="A48" s="42"/>
      <c r="B48" s="43" t="s">
        <v>56</v>
      </c>
      <c r="C48" s="43">
        <v>0.8</v>
      </c>
      <c r="D48" s="43"/>
      <c r="E48" s="43"/>
      <c r="F48" s="43">
        <f t="shared" si="0"/>
        <v>0</v>
      </c>
      <c r="G48" s="43">
        <f t="shared" si="1"/>
        <v>0</v>
      </c>
      <c r="H48" s="44" t="e">
        <f t="shared" si="2"/>
        <v>#DIV/0!</v>
      </c>
      <c r="I48" s="58" t="e">
        <f t="shared" si="6"/>
        <v>#DIV/0!</v>
      </c>
      <c r="J48">
        <f t="shared" si="3"/>
        <v>0</v>
      </c>
      <c r="L48" s="56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64">
        <f t="shared" si="4"/>
        <v>0</v>
      </c>
      <c r="AR48" s="65">
        <f t="shared" si="5"/>
        <v>0</v>
      </c>
    </row>
    <row r="49" ht="15.75" spans="1:44">
      <c r="A49" s="46"/>
      <c r="B49" s="47" t="s">
        <v>57</v>
      </c>
      <c r="C49" s="47">
        <v>0.8</v>
      </c>
      <c r="D49" s="47"/>
      <c r="E49" s="47"/>
      <c r="F49" s="47">
        <f t="shared" si="0"/>
        <v>0</v>
      </c>
      <c r="G49" s="47">
        <f t="shared" si="1"/>
        <v>0</v>
      </c>
      <c r="H49" s="48" t="e">
        <f t="shared" si="2"/>
        <v>#DIV/0!</v>
      </c>
      <c r="I49" s="58" t="e">
        <f t="shared" si="6"/>
        <v>#DIV/0!</v>
      </c>
      <c r="J49">
        <f t="shared" si="3"/>
        <v>0</v>
      </c>
      <c r="L49" s="59"/>
      <c r="M49" s="60"/>
      <c r="N49" s="60"/>
      <c r="O49" s="60"/>
      <c r="P49" s="60">
        <v>0</v>
      </c>
      <c r="Q49" s="60"/>
      <c r="R49" s="60"/>
      <c r="S49" s="60">
        <v>0</v>
      </c>
      <c r="T49" s="60">
        <v>0</v>
      </c>
      <c r="U49" s="60">
        <v>0</v>
      </c>
      <c r="V49" s="60">
        <v>0</v>
      </c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6">
        <f t="shared" si="4"/>
        <v>0</v>
      </c>
      <c r="AR49" s="67">
        <f t="shared" si="5"/>
        <v>0</v>
      </c>
    </row>
  </sheetData>
  <autoFilter ref="A1:H49">
    <extLst/>
  </autoFilter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hongming wang</dc:creator>
  <cp:lastModifiedBy>qz154</cp:lastModifiedBy>
  <dcterms:created xsi:type="dcterms:W3CDTF">2022-02-08T08:49:00Z</dcterms:created>
  <dcterms:modified xsi:type="dcterms:W3CDTF">2022-06-21T06:44:25Z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D4DB5EBA2E5D46939F9F5924881E52C7</vt:lpwstr>
  </property>
  <property fmtid="{D5CDD505-2E9C-101B-9397-08002B2CF9AE}" pid="3" name="KSOProductBuildVer">
    <vt:lpwstr>1033-11.2.0.11156</vt:lpwstr>
  </property>
</Properties>
</file>