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_v7\CC3220\line_in_2_line_out\"/>
    </mc:Choice>
  </mc:AlternateContent>
  <bookViews>
    <workbookView xWindow="0" yWindow="0" windowWidth="20490" windowHeight="775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I6" i="1"/>
  <c r="I7" i="1"/>
  <c r="I8" i="1"/>
  <c r="I9" i="1"/>
  <c r="I10" i="1"/>
  <c r="I11" i="1"/>
  <c r="I12" i="1"/>
  <c r="I13" i="1"/>
  <c r="I3" i="1"/>
  <c r="I4" i="1"/>
  <c r="I5" i="1"/>
  <c r="F31" i="1"/>
  <c r="F15" i="1"/>
  <c r="H15" i="1"/>
  <c r="I15" i="1"/>
  <c r="B15" i="1"/>
  <c r="C15" i="1"/>
  <c r="F20" i="1" l="1"/>
  <c r="F21" i="1"/>
  <c r="F22" i="1"/>
  <c r="F23" i="1"/>
  <c r="F24" i="1"/>
  <c r="F25" i="1"/>
  <c r="F26" i="1"/>
  <c r="F27" i="1"/>
  <c r="F28" i="1"/>
  <c r="F29" i="1"/>
  <c r="F19" i="1"/>
  <c r="H3" i="1"/>
  <c r="H7" i="1"/>
  <c r="H11" i="1"/>
  <c r="F3" i="1"/>
  <c r="F4" i="1"/>
  <c r="F9" i="1"/>
  <c r="F1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3" i="1"/>
  <c r="B4" i="1"/>
  <c r="B5" i="1"/>
  <c r="B6" i="1"/>
  <c r="B7" i="1"/>
  <c r="B8" i="1"/>
  <c r="B9" i="1"/>
  <c r="B10" i="1"/>
  <c r="B11" i="1"/>
  <c r="B12" i="1"/>
  <c r="B13" i="1"/>
  <c r="B3" i="1"/>
  <c r="H5" i="1" l="1"/>
  <c r="F12" i="1"/>
  <c r="F8" i="1"/>
  <c r="H10" i="1"/>
  <c r="H6" i="1"/>
  <c r="J6" i="1" s="1"/>
  <c r="L6" i="1" s="1"/>
  <c r="F11" i="1"/>
  <c r="F7" i="1"/>
  <c r="H13" i="1"/>
  <c r="H9" i="1"/>
  <c r="J9" i="1" s="1"/>
  <c r="L9" i="1" s="1"/>
  <c r="H4" i="1"/>
  <c r="J4" i="1" s="1"/>
  <c r="L4" i="1" s="1"/>
  <c r="F5" i="1"/>
  <c r="F10" i="1"/>
  <c r="F6" i="1"/>
  <c r="H12" i="1"/>
  <c r="H8" i="1"/>
  <c r="J8" i="1" s="1"/>
  <c r="L8" i="1" s="1"/>
  <c r="J13" i="1"/>
  <c r="L13" i="1" s="1"/>
  <c r="H29" i="1"/>
  <c r="G29" i="1" s="1"/>
  <c r="H25" i="1"/>
  <c r="G25" i="1" s="1"/>
  <c r="J3" i="1"/>
  <c r="L3" i="1" s="1"/>
  <c r="H19" i="1"/>
  <c r="G19" i="1" s="1"/>
  <c r="J7" i="1"/>
  <c r="L7" i="1" s="1"/>
  <c r="H23" i="1"/>
  <c r="G23" i="1" s="1"/>
  <c r="J12" i="1"/>
  <c r="L12" i="1" s="1"/>
  <c r="H28" i="1"/>
  <c r="G28" i="1" s="1"/>
  <c r="J11" i="1"/>
  <c r="L11" i="1" s="1"/>
  <c r="H27" i="1"/>
  <c r="G27" i="1" s="1"/>
  <c r="J10" i="1"/>
  <c r="L10" i="1" s="1"/>
  <c r="H26" i="1"/>
  <c r="G26" i="1" s="1"/>
  <c r="H24" i="1"/>
  <c r="G24" i="1" s="1"/>
  <c r="H22" i="1" l="1"/>
  <c r="G22" i="1" s="1"/>
  <c r="H20" i="1"/>
  <c r="G20" i="1" s="1"/>
  <c r="J5" i="1"/>
  <c r="L5" i="1" s="1"/>
  <c r="H21" i="1"/>
  <c r="G21" i="1" s="1"/>
</calcChain>
</file>

<file path=xl/sharedStrings.xml><?xml version="1.0" encoding="utf-8"?>
<sst xmlns="http://schemas.openxmlformats.org/spreadsheetml/2006/main" count="28" uniqueCount="27">
  <si>
    <t>DAC_FS</t>
  </si>
  <si>
    <t>2800/DAC_FS</t>
  </si>
  <si>
    <t>6200/DAC_FS</t>
  </si>
  <si>
    <t>DOSR low</t>
  </si>
  <si>
    <t>DOSR high</t>
  </si>
  <si>
    <t>DOSR</t>
  </si>
  <si>
    <t>must/8</t>
  </si>
  <si>
    <t>MDAC</t>
  </si>
  <si>
    <t>MDAC*DOSR/32</t>
  </si>
  <si>
    <t>must &gt;= 8</t>
  </si>
  <si>
    <t>NDAC</t>
  </si>
  <si>
    <t>CODEC_CLKIN</t>
  </si>
  <si>
    <t>BCLK</t>
  </si>
  <si>
    <t>PLL</t>
  </si>
  <si>
    <t>ADC_FC</t>
  </si>
  <si>
    <t>AOSR</t>
  </si>
  <si>
    <t>MADC</t>
  </si>
  <si>
    <t>MADC*AOSR/32</t>
  </si>
  <si>
    <t>must &gt;= 6</t>
  </si>
  <si>
    <t>NADC</t>
  </si>
  <si>
    <t>&lt;=110000</t>
  </si>
  <si>
    <t>i2secho</t>
  </si>
  <si>
    <t>R</t>
  </si>
  <si>
    <t>J</t>
  </si>
  <si>
    <t>check J</t>
  </si>
  <si>
    <t>max 63</t>
  </si>
  <si>
    <t>Anders veel ruis!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</si>
</sst>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G6" sqref="G6"/>
    </sheetView>
  </sheetViews>
  <sheetFormatPr defaultRowHeight="15" x14ac:dyDescent="0.25"/>
  <cols>
    <col min="2" max="2" width="14.7109375" style="1" bestFit="1" customWidth="1"/>
    <col min="3" max="3" width="12.5703125" bestFit="1" customWidth="1"/>
    <col min="6" max="6" width="15.28515625" bestFit="1" customWidth="1"/>
    <col min="8" max="8" width="13.28515625" bestFit="1" customWidth="1"/>
    <col min="14" max="14" width="16.140625" bestFit="1" customWidth="1"/>
  </cols>
  <sheetData>
    <row r="1" spans="1:14" x14ac:dyDescent="0.25">
      <c r="B1" s="1" t="s">
        <v>3</v>
      </c>
      <c r="C1" t="s">
        <v>4</v>
      </c>
      <c r="D1" t="s">
        <v>5</v>
      </c>
      <c r="F1" t="s">
        <v>9</v>
      </c>
      <c r="H1" t="s">
        <v>20</v>
      </c>
      <c r="L1" t="s">
        <v>25</v>
      </c>
      <c r="M1" t="s">
        <v>24</v>
      </c>
    </row>
    <row r="2" spans="1:14" x14ac:dyDescent="0.25">
      <c r="A2" t="s">
        <v>0</v>
      </c>
      <c r="B2" s="1" t="s">
        <v>1</v>
      </c>
      <c r="C2" t="s">
        <v>2</v>
      </c>
      <c r="D2" t="s">
        <v>6</v>
      </c>
      <c r="E2" t="s">
        <v>7</v>
      </c>
      <c r="F2" t="s">
        <v>8</v>
      </c>
      <c r="G2" t="s">
        <v>10</v>
      </c>
      <c r="H2" t="s">
        <v>11</v>
      </c>
      <c r="I2" t="s">
        <v>12</v>
      </c>
      <c r="J2" t="s">
        <v>13</v>
      </c>
      <c r="K2" t="s">
        <v>22</v>
      </c>
      <c r="L2" t="s">
        <v>23</v>
      </c>
    </row>
    <row r="3" spans="1:14" x14ac:dyDescent="0.25">
      <c r="A3">
        <v>8</v>
      </c>
      <c r="B3" s="1">
        <f>2800/A3</f>
        <v>350</v>
      </c>
      <c r="C3" s="1">
        <f>6200/A3</f>
        <v>775</v>
      </c>
      <c r="D3">
        <v>512</v>
      </c>
      <c r="E3">
        <v>1</v>
      </c>
      <c r="F3">
        <f t="shared" ref="F3:F4" si="0">E3*D3/32</f>
        <v>16</v>
      </c>
      <c r="G3">
        <v>1</v>
      </c>
      <c r="H3">
        <f t="shared" ref="H3:H4" si="1">G3*E3*D3*A3</f>
        <v>4096</v>
      </c>
      <c r="I3">
        <f t="shared" ref="I3:I13" si="2">A3*32</f>
        <v>256</v>
      </c>
      <c r="J3">
        <f t="shared" ref="J3:J13" si="3">H3/I3</f>
        <v>16</v>
      </c>
      <c r="K3">
        <v>4</v>
      </c>
      <c r="L3">
        <f t="shared" ref="L3:L4" si="4">J3/K3</f>
        <v>4</v>
      </c>
      <c r="N3" t="s">
        <v>26</v>
      </c>
    </row>
    <row r="4" spans="1:14" x14ac:dyDescent="0.25">
      <c r="A4">
        <v>12</v>
      </c>
      <c r="B4" s="1">
        <f t="shared" ref="B4:B15" si="5">2800/A4</f>
        <v>233.33333333333334</v>
      </c>
      <c r="C4" s="1">
        <f t="shared" ref="C4:C15" si="6">6200/A4</f>
        <v>516.66666666666663</v>
      </c>
      <c r="D4">
        <f t="shared" ref="D3:D13" si="7">FLOOR(C4/16,1)*16</f>
        <v>512</v>
      </c>
      <c r="E4">
        <v>1</v>
      </c>
      <c r="F4">
        <f t="shared" si="0"/>
        <v>16</v>
      </c>
      <c r="G4">
        <v>1</v>
      </c>
      <c r="H4">
        <f t="shared" si="1"/>
        <v>6144</v>
      </c>
      <c r="I4">
        <f t="shared" si="2"/>
        <v>384</v>
      </c>
      <c r="J4">
        <f t="shared" si="3"/>
        <v>16</v>
      </c>
      <c r="K4">
        <v>4</v>
      </c>
      <c r="L4">
        <f t="shared" si="4"/>
        <v>4</v>
      </c>
    </row>
    <row r="5" spans="1:14" x14ac:dyDescent="0.25">
      <c r="A5">
        <v>16</v>
      </c>
      <c r="B5" s="1">
        <f t="shared" si="5"/>
        <v>175</v>
      </c>
      <c r="C5" s="1">
        <f t="shared" si="6"/>
        <v>387.5</v>
      </c>
      <c r="D5">
        <f t="shared" si="7"/>
        <v>384</v>
      </c>
      <c r="E5">
        <v>1</v>
      </c>
      <c r="F5">
        <f>E5*D5/32</f>
        <v>12</v>
      </c>
      <c r="G5">
        <v>2</v>
      </c>
      <c r="H5">
        <f>G5*E5*D5*A5</f>
        <v>12288</v>
      </c>
      <c r="I5">
        <f t="shared" si="2"/>
        <v>512</v>
      </c>
      <c r="J5">
        <f t="shared" si="3"/>
        <v>24</v>
      </c>
      <c r="K5">
        <v>4</v>
      </c>
      <c r="L5">
        <f>J5/K5</f>
        <v>6</v>
      </c>
    </row>
    <row r="6" spans="1:14" x14ac:dyDescent="0.25">
      <c r="A6">
        <v>20</v>
      </c>
      <c r="B6" s="1">
        <f t="shared" si="5"/>
        <v>140</v>
      </c>
      <c r="C6" s="1">
        <f t="shared" si="6"/>
        <v>310</v>
      </c>
      <c r="D6">
        <f t="shared" si="7"/>
        <v>304</v>
      </c>
      <c r="E6">
        <v>1</v>
      </c>
      <c r="F6">
        <f t="shared" ref="F6:F15" si="8">E6*D6/32</f>
        <v>9.5</v>
      </c>
      <c r="G6">
        <v>16</v>
      </c>
      <c r="H6">
        <f t="shared" ref="H6:H15" si="9">G6*E6*D6*A6</f>
        <v>97280</v>
      </c>
      <c r="I6">
        <f t="shared" si="2"/>
        <v>640</v>
      </c>
      <c r="J6">
        <f t="shared" si="3"/>
        <v>152</v>
      </c>
      <c r="K6">
        <v>4</v>
      </c>
      <c r="L6">
        <f t="shared" ref="L6:L13" si="10">J6/K6</f>
        <v>38</v>
      </c>
    </row>
    <row r="7" spans="1:14" x14ac:dyDescent="0.25">
      <c r="A7">
        <v>24</v>
      </c>
      <c r="B7" s="1">
        <f t="shared" si="5"/>
        <v>116.66666666666667</v>
      </c>
      <c r="C7" s="1">
        <f t="shared" si="6"/>
        <v>258.33333333333331</v>
      </c>
      <c r="D7">
        <f t="shared" si="7"/>
        <v>256</v>
      </c>
      <c r="E7">
        <v>2</v>
      </c>
      <c r="F7">
        <f t="shared" si="8"/>
        <v>16</v>
      </c>
      <c r="G7">
        <v>8</v>
      </c>
      <c r="H7">
        <f t="shared" si="9"/>
        <v>98304</v>
      </c>
      <c r="I7">
        <f t="shared" si="2"/>
        <v>768</v>
      </c>
      <c r="J7">
        <f t="shared" si="3"/>
        <v>128</v>
      </c>
      <c r="K7">
        <v>4</v>
      </c>
      <c r="L7">
        <f t="shared" si="10"/>
        <v>32</v>
      </c>
    </row>
    <row r="8" spans="1:14" x14ac:dyDescent="0.25">
      <c r="A8">
        <v>28</v>
      </c>
      <c r="B8" s="1">
        <f t="shared" si="5"/>
        <v>100</v>
      </c>
      <c r="C8" s="1">
        <f t="shared" si="6"/>
        <v>221.42857142857142</v>
      </c>
      <c r="D8">
        <f t="shared" si="7"/>
        <v>208</v>
      </c>
      <c r="E8">
        <v>2</v>
      </c>
      <c r="F8">
        <f t="shared" si="8"/>
        <v>13</v>
      </c>
      <c r="G8">
        <v>8</v>
      </c>
      <c r="H8">
        <f t="shared" si="9"/>
        <v>93184</v>
      </c>
      <c r="I8">
        <f t="shared" si="2"/>
        <v>896</v>
      </c>
      <c r="J8">
        <f t="shared" si="3"/>
        <v>104</v>
      </c>
      <c r="K8">
        <v>4</v>
      </c>
      <c r="L8">
        <f t="shared" si="10"/>
        <v>26</v>
      </c>
    </row>
    <row r="9" spans="1:14" x14ac:dyDescent="0.25">
      <c r="A9">
        <v>32</v>
      </c>
      <c r="B9" s="1">
        <f t="shared" si="5"/>
        <v>87.5</v>
      </c>
      <c r="C9" s="1">
        <f t="shared" si="6"/>
        <v>193.75</v>
      </c>
      <c r="D9">
        <f t="shared" si="7"/>
        <v>192</v>
      </c>
      <c r="E9">
        <v>2</v>
      </c>
      <c r="F9">
        <f t="shared" si="8"/>
        <v>12</v>
      </c>
      <c r="G9">
        <v>8</v>
      </c>
      <c r="H9">
        <f t="shared" si="9"/>
        <v>98304</v>
      </c>
      <c r="I9">
        <f t="shared" si="2"/>
        <v>1024</v>
      </c>
      <c r="J9">
        <f t="shared" si="3"/>
        <v>96</v>
      </c>
      <c r="K9">
        <v>4</v>
      </c>
      <c r="L9">
        <f t="shared" si="10"/>
        <v>24</v>
      </c>
    </row>
    <row r="10" spans="1:14" x14ac:dyDescent="0.25">
      <c r="A10">
        <v>36</v>
      </c>
      <c r="B10" s="1">
        <f t="shared" si="5"/>
        <v>77.777777777777771</v>
      </c>
      <c r="C10" s="1">
        <f t="shared" si="6"/>
        <v>172.22222222222223</v>
      </c>
      <c r="D10">
        <f t="shared" si="7"/>
        <v>160</v>
      </c>
      <c r="E10">
        <v>2</v>
      </c>
      <c r="F10">
        <f t="shared" si="8"/>
        <v>10</v>
      </c>
      <c r="G10">
        <v>8</v>
      </c>
      <c r="H10">
        <f t="shared" si="9"/>
        <v>92160</v>
      </c>
      <c r="I10">
        <f t="shared" si="2"/>
        <v>1152</v>
      </c>
      <c r="J10">
        <f t="shared" si="3"/>
        <v>80</v>
      </c>
      <c r="K10">
        <v>4</v>
      </c>
      <c r="L10">
        <f t="shared" si="10"/>
        <v>20</v>
      </c>
    </row>
    <row r="11" spans="1:14" x14ac:dyDescent="0.25">
      <c r="A11">
        <v>40</v>
      </c>
      <c r="B11" s="1">
        <f t="shared" si="5"/>
        <v>70</v>
      </c>
      <c r="C11" s="1">
        <f t="shared" si="6"/>
        <v>155</v>
      </c>
      <c r="D11">
        <f t="shared" si="7"/>
        <v>144</v>
      </c>
      <c r="E11">
        <v>2</v>
      </c>
      <c r="F11">
        <f t="shared" si="8"/>
        <v>9</v>
      </c>
      <c r="G11">
        <v>8</v>
      </c>
      <c r="H11">
        <f t="shared" si="9"/>
        <v>92160</v>
      </c>
      <c r="I11">
        <f t="shared" si="2"/>
        <v>1280</v>
      </c>
      <c r="J11">
        <f t="shared" si="3"/>
        <v>72</v>
      </c>
      <c r="K11">
        <v>4</v>
      </c>
      <c r="L11">
        <f t="shared" si="10"/>
        <v>18</v>
      </c>
    </row>
    <row r="12" spans="1:14" x14ac:dyDescent="0.25">
      <c r="A12">
        <v>44</v>
      </c>
      <c r="B12" s="1">
        <f t="shared" si="5"/>
        <v>63.636363636363633</v>
      </c>
      <c r="C12" s="1">
        <f t="shared" si="6"/>
        <v>140.90909090909091</v>
      </c>
      <c r="D12">
        <f t="shared" si="7"/>
        <v>128</v>
      </c>
      <c r="E12">
        <v>2</v>
      </c>
      <c r="F12">
        <f t="shared" si="8"/>
        <v>8</v>
      </c>
      <c r="G12">
        <v>8</v>
      </c>
      <c r="H12">
        <f t="shared" si="9"/>
        <v>90112</v>
      </c>
      <c r="I12">
        <f t="shared" si="2"/>
        <v>1408</v>
      </c>
      <c r="J12">
        <f t="shared" si="3"/>
        <v>64</v>
      </c>
      <c r="K12">
        <v>4</v>
      </c>
      <c r="L12">
        <f t="shared" si="10"/>
        <v>16</v>
      </c>
    </row>
    <row r="13" spans="1:14" x14ac:dyDescent="0.25">
      <c r="A13">
        <v>48</v>
      </c>
      <c r="B13" s="1">
        <f t="shared" si="5"/>
        <v>58.333333333333336</v>
      </c>
      <c r="C13" s="1">
        <f t="shared" si="6"/>
        <v>129.16666666666666</v>
      </c>
      <c r="D13">
        <f t="shared" si="7"/>
        <v>128</v>
      </c>
      <c r="E13">
        <v>2</v>
      </c>
      <c r="F13">
        <f t="shared" si="8"/>
        <v>8</v>
      </c>
      <c r="G13">
        <v>8</v>
      </c>
      <c r="H13">
        <f t="shared" si="9"/>
        <v>98304</v>
      </c>
      <c r="I13">
        <f t="shared" si="2"/>
        <v>1536</v>
      </c>
      <c r="J13">
        <f t="shared" si="3"/>
        <v>64</v>
      </c>
      <c r="K13">
        <v>4</v>
      </c>
      <c r="L13">
        <f t="shared" si="10"/>
        <v>16</v>
      </c>
    </row>
    <row r="14" spans="1:14" x14ac:dyDescent="0.25">
      <c r="C14" s="1"/>
    </row>
    <row r="15" spans="1:14" x14ac:dyDescent="0.25">
      <c r="A15">
        <v>16</v>
      </c>
      <c r="B15" s="1">
        <f t="shared" si="5"/>
        <v>175</v>
      </c>
      <c r="C15" s="1">
        <f t="shared" si="6"/>
        <v>387.5</v>
      </c>
      <c r="D15">
        <v>384</v>
      </c>
      <c r="E15">
        <v>1</v>
      </c>
      <c r="F15">
        <f t="shared" si="8"/>
        <v>12</v>
      </c>
      <c r="G15">
        <v>14</v>
      </c>
      <c r="H15">
        <f t="shared" si="9"/>
        <v>86016</v>
      </c>
      <c r="I15">
        <f t="shared" ref="I15" si="11">H15/32</f>
        <v>2688</v>
      </c>
      <c r="L15">
        <v>42</v>
      </c>
      <c r="M15" t="s">
        <v>21</v>
      </c>
    </row>
    <row r="16" spans="1:14" x14ac:dyDescent="0.25">
      <c r="C16" s="1"/>
    </row>
    <row r="17" spans="1:8" x14ac:dyDescent="0.25">
      <c r="F17" t="s">
        <v>18</v>
      </c>
    </row>
    <row r="18" spans="1:8" x14ac:dyDescent="0.25">
      <c r="A18" t="s">
        <v>14</v>
      </c>
      <c r="D18" t="s">
        <v>15</v>
      </c>
      <c r="E18" t="s">
        <v>16</v>
      </c>
      <c r="F18" t="s">
        <v>17</v>
      </c>
      <c r="G18" t="s">
        <v>19</v>
      </c>
      <c r="H18" t="s">
        <v>11</v>
      </c>
    </row>
    <row r="19" spans="1:8" x14ac:dyDescent="0.25">
      <c r="A19">
        <v>8</v>
      </c>
      <c r="D19">
        <v>128</v>
      </c>
      <c r="E19">
        <v>2</v>
      </c>
      <c r="F19">
        <f>D19*E19/32</f>
        <v>8</v>
      </c>
      <c r="G19">
        <f t="shared" ref="G19:G20" si="12">H19/(A19*D19*E19)</f>
        <v>2</v>
      </c>
      <c r="H19">
        <f>H3</f>
        <v>4096</v>
      </c>
    </row>
    <row r="20" spans="1:8" x14ac:dyDescent="0.25">
      <c r="A20">
        <v>12</v>
      </c>
      <c r="D20">
        <v>128</v>
      </c>
      <c r="E20">
        <v>2</v>
      </c>
      <c r="F20">
        <f t="shared" ref="F20:F31" si="13">D20*E20/32</f>
        <v>8</v>
      </c>
      <c r="G20">
        <f t="shared" si="12"/>
        <v>2</v>
      </c>
      <c r="H20">
        <f t="shared" ref="H20:H29" si="14">H4</f>
        <v>6144</v>
      </c>
    </row>
    <row r="21" spans="1:8" x14ac:dyDescent="0.25">
      <c r="A21">
        <v>16</v>
      </c>
      <c r="D21">
        <v>128</v>
      </c>
      <c r="E21">
        <v>2</v>
      </c>
      <c r="F21">
        <f t="shared" si="13"/>
        <v>8</v>
      </c>
      <c r="G21">
        <f>H21/(A21*D21*E21)</f>
        <v>3</v>
      </c>
      <c r="H21">
        <f t="shared" si="14"/>
        <v>12288</v>
      </c>
    </row>
    <row r="22" spans="1:8" x14ac:dyDescent="0.25">
      <c r="A22">
        <v>20</v>
      </c>
      <c r="D22">
        <v>128</v>
      </c>
      <c r="E22">
        <v>2</v>
      </c>
      <c r="F22">
        <f t="shared" si="13"/>
        <v>8</v>
      </c>
      <c r="G22">
        <f t="shared" ref="G22:G29" si="15">H22/(A22*D22*E22)</f>
        <v>19</v>
      </c>
      <c r="H22">
        <f t="shared" si="14"/>
        <v>97280</v>
      </c>
    </row>
    <row r="23" spans="1:8" x14ac:dyDescent="0.25">
      <c r="A23">
        <v>24</v>
      </c>
      <c r="D23">
        <v>128</v>
      </c>
      <c r="E23">
        <v>2</v>
      </c>
      <c r="F23">
        <f t="shared" si="13"/>
        <v>8</v>
      </c>
      <c r="G23">
        <f t="shared" si="15"/>
        <v>16</v>
      </c>
      <c r="H23">
        <f t="shared" si="14"/>
        <v>98304</v>
      </c>
    </row>
    <row r="24" spans="1:8" x14ac:dyDescent="0.25">
      <c r="A24">
        <v>28</v>
      </c>
      <c r="D24">
        <v>128</v>
      </c>
      <c r="E24">
        <v>2</v>
      </c>
      <c r="F24">
        <f t="shared" si="13"/>
        <v>8</v>
      </c>
      <c r="G24">
        <f t="shared" si="15"/>
        <v>13</v>
      </c>
      <c r="H24">
        <f t="shared" si="14"/>
        <v>93184</v>
      </c>
    </row>
    <row r="25" spans="1:8" x14ac:dyDescent="0.25">
      <c r="A25">
        <v>32</v>
      </c>
      <c r="D25">
        <v>128</v>
      </c>
      <c r="E25">
        <v>2</v>
      </c>
      <c r="F25">
        <f t="shared" si="13"/>
        <v>8</v>
      </c>
      <c r="G25">
        <f t="shared" si="15"/>
        <v>12</v>
      </c>
      <c r="H25">
        <f t="shared" si="14"/>
        <v>98304</v>
      </c>
    </row>
    <row r="26" spans="1:8" x14ac:dyDescent="0.25">
      <c r="A26">
        <v>36</v>
      </c>
      <c r="D26">
        <v>128</v>
      </c>
      <c r="E26">
        <v>2</v>
      </c>
      <c r="F26">
        <f t="shared" si="13"/>
        <v>8</v>
      </c>
      <c r="G26">
        <f t="shared" si="15"/>
        <v>10</v>
      </c>
      <c r="H26">
        <f t="shared" si="14"/>
        <v>92160</v>
      </c>
    </row>
    <row r="27" spans="1:8" x14ac:dyDescent="0.25">
      <c r="A27">
        <v>40</v>
      </c>
      <c r="D27">
        <v>128</v>
      </c>
      <c r="E27">
        <v>2</v>
      </c>
      <c r="F27">
        <f t="shared" si="13"/>
        <v>8</v>
      </c>
      <c r="G27">
        <f t="shared" si="15"/>
        <v>9</v>
      </c>
      <c r="H27">
        <f t="shared" si="14"/>
        <v>92160</v>
      </c>
    </row>
    <row r="28" spans="1:8" x14ac:dyDescent="0.25">
      <c r="A28">
        <v>44</v>
      </c>
      <c r="D28">
        <v>128</v>
      </c>
      <c r="E28">
        <v>2</v>
      </c>
      <c r="F28">
        <f t="shared" si="13"/>
        <v>8</v>
      </c>
      <c r="G28">
        <f t="shared" si="15"/>
        <v>8</v>
      </c>
      <c r="H28">
        <f t="shared" si="14"/>
        <v>90112</v>
      </c>
    </row>
    <row r="29" spans="1:8" x14ac:dyDescent="0.25">
      <c r="A29">
        <v>48</v>
      </c>
      <c r="D29">
        <v>128</v>
      </c>
      <c r="E29">
        <v>2</v>
      </c>
      <c r="F29">
        <f t="shared" si="13"/>
        <v>8</v>
      </c>
      <c r="G29">
        <f t="shared" si="15"/>
        <v>8</v>
      </c>
      <c r="H29">
        <f t="shared" si="14"/>
        <v>98304</v>
      </c>
    </row>
    <row r="31" spans="1:8" x14ac:dyDescent="0.25">
      <c r="A31">
        <v>16</v>
      </c>
      <c r="D31">
        <v>128</v>
      </c>
      <c r="E31">
        <v>2</v>
      </c>
      <c r="F31">
        <f t="shared" si="13"/>
        <v>8</v>
      </c>
      <c r="G31">
        <v>21</v>
      </c>
      <c r="H31">
        <f>G31*E31*D31*A31</f>
        <v>86016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Broeders, J.Z.M.</dc:creator>
  <cp:lastModifiedBy>Broeders, J.Z.M.</cp:lastModifiedBy>
  <dcterms:created xsi:type="dcterms:W3CDTF">2018-04-25T11:34:14Z</dcterms:created>
  <dcterms:modified xsi:type="dcterms:W3CDTF">2018-04-28T12:03:04Z</dcterms:modified>
</cp:coreProperties>
</file>