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QA Training\Manul Testing\My Manual Testing Project\"/>
    </mc:Choice>
  </mc:AlternateContent>
  <xr:revisionPtr revIDLastSave="0" documentId="13_ncr:1_{AE7A0085-53D7-4EC1-AF7F-99CA31D12196}" xr6:coauthVersionLast="47" xr6:coauthVersionMax="47" xr10:uidLastSave="{00000000-0000-0000-0000-000000000000}"/>
  <bookViews>
    <workbookView xWindow="-108" yWindow="-108" windowWidth="23256" windowHeight="12576" firstSheet="1" activeTab="1" xr2:uid="{982FE83C-964A-4D5C-B5F5-8949DF3C54E2}"/>
  </bookViews>
  <sheets>
    <sheet name="Test Plan" sheetId="3" state="hidden" r:id="rId1"/>
    <sheet name="Mind Maps" sheetId="2" r:id="rId2"/>
    <sheet name="Report" sheetId="4" r:id="rId3"/>
    <sheet name="TestCase" sheetId="1" r:id="rId4"/>
    <sheet name="Bug Report" sheetId="5" r:id="rId5"/>
    <sheet name="Test Metrices"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4" l="1"/>
  <c r="K4" i="1"/>
  <c r="I7" i="4" l="1"/>
  <c r="I8" i="4"/>
  <c r="I10" i="4"/>
  <c r="F15" i="4"/>
  <c r="F14" i="4"/>
  <c r="E14" i="4" l="1"/>
  <c r="K3" i="1"/>
  <c r="D14" i="4" s="1"/>
  <c r="K2" i="1"/>
  <c r="C14" i="4" s="1"/>
  <c r="K5" i="1" l="1"/>
  <c r="G14" i="4" s="1"/>
  <c r="G15" i="4" s="1"/>
  <c r="C15" i="4"/>
  <c r="J7" i="4" s="1"/>
  <c r="D15" i="4"/>
  <c r="J8" i="4" s="1"/>
  <c r="E15" i="4" l="1"/>
  <c r="J9" i="4" s="1"/>
</calcChain>
</file>

<file path=xl/sharedStrings.xml><?xml version="1.0" encoding="utf-8"?>
<sst xmlns="http://schemas.openxmlformats.org/spreadsheetml/2006/main" count="435" uniqueCount="313">
  <si>
    <t>Product Name</t>
  </si>
  <si>
    <t>Module Name</t>
  </si>
  <si>
    <t>Developer Name(TL)</t>
  </si>
  <si>
    <t>Test Executed by</t>
  </si>
  <si>
    <t>Test Case ID/Name</t>
  </si>
  <si>
    <t>Module</t>
  </si>
  <si>
    <t>Test Case Description</t>
  </si>
  <si>
    <t>Test Data</t>
  </si>
  <si>
    <t>Step Description</t>
  </si>
  <si>
    <t>Expected Result</t>
  </si>
  <si>
    <t xml:space="preserve">Actual </t>
  </si>
  <si>
    <t>Status</t>
  </si>
  <si>
    <t>Remarks</t>
  </si>
  <si>
    <t>TC001</t>
  </si>
  <si>
    <t>Login Page</t>
  </si>
  <si>
    <t>Verfiy that if Phone Number filed is
 clickable or not</t>
  </si>
  <si>
    <t>1. Go to the url: https://bikroy.com/
2. Click on Login button</t>
  </si>
  <si>
    <t>phone number filed 
should be clickable</t>
  </si>
  <si>
    <t>Phone Number filed is 
clickable</t>
  </si>
  <si>
    <t>PASS</t>
  </si>
  <si>
    <t>TC002</t>
  </si>
  <si>
    <t>Verfiy that if Phone Number filed can accept number less than 11 or not</t>
  </si>
  <si>
    <t>1. Go to the url:
 https://bikroy.com/
2. Click on Login button
3. Type minimum number in the phone number filed 
4. Click on Continue</t>
  </si>
  <si>
    <t>Will show a message please enter a valid phone number.</t>
  </si>
  <si>
    <t>Phone number filed Should show that number is not valid</t>
  </si>
  <si>
    <t>TC003</t>
  </si>
  <si>
    <t>1. Go to the url:
 https://bikroy.com/
2. Click on Login button
3. Type maximum number in the phone number filed 
4. Click on Continue</t>
  </si>
  <si>
    <t>Phone number filed should show that number is not valid</t>
  </si>
  <si>
    <t>Will show a message 
please enter a valid 
phone number.</t>
  </si>
  <si>
    <t>TC004</t>
  </si>
  <si>
    <t>Verfiy that if Phone Number filed 
can accept Invalid number or not</t>
  </si>
  <si>
    <t>1. Go to the url:
 https://bikroy.com/
2. Click on Login button
3. Type invalid number in the phone number filed 
4. Click on Continue</t>
  </si>
  <si>
    <t>Will show a message 
please enter a valid 
phone number</t>
  </si>
  <si>
    <t>Bikroy</t>
  </si>
  <si>
    <t>TC005</t>
  </si>
  <si>
    <t>Verfiy that if the Login Page is visble or not</t>
  </si>
  <si>
    <t>TC006</t>
  </si>
  <si>
    <t>Login Page should be
 visible</t>
  </si>
  <si>
    <t>Login Page is visible</t>
  </si>
  <si>
    <t xml:space="preserve">Verify that if user get the OTP 
number through valid phone number after click on continue button  </t>
  </si>
  <si>
    <t>1. Go to the url:
 https://bikroy.com/
2. Click on Login button
3. Type valid number in the phone number filed 
4. Click on Continue</t>
  </si>
  <si>
    <t>TC007</t>
  </si>
  <si>
    <t>Will redirect to the Page where OTP Number will take as input for next step of login information</t>
  </si>
  <si>
    <t xml:space="preserve">Should redirect to the Page where 
OTP Number will take as input for next step of login information </t>
  </si>
  <si>
    <t>TC008</t>
  </si>
  <si>
    <t>Resend OTP should appear when time limit exceed(TLE) and link should be clickable</t>
  </si>
  <si>
    <t>Resend OTP will appear immeadiately after TLE and link will be clickable</t>
  </si>
  <si>
    <t>TC009</t>
  </si>
  <si>
    <t>1. Go to the url:
 https://bikroy.com/
2. Click on Login button
3. Type valid number in the phone number filed 
4. Click on Continue
5. Type numbers on the OTP Input filed
6. Click on Continue</t>
  </si>
  <si>
    <t xml:space="preserve">Should redirect to the next Page for user information </t>
  </si>
  <si>
    <t>Will redirect to the page where next step of user information will be needed</t>
  </si>
  <si>
    <t>TC010</t>
  </si>
  <si>
    <t>Continue button should appear</t>
  </si>
  <si>
    <t>Continue button will appear after taking the inputs</t>
  </si>
  <si>
    <t>1. Go to the url:
 https://bikroy.com/
2. Click on Login button
3. Type valid number in the phone number filed 
4. Click on Continue
5. put the characters on the OTP Number filed</t>
  </si>
  <si>
    <t>Verify that if user can put invalid inputs instead of valid numbers in the given filed</t>
  </si>
  <si>
    <t>1. Go to the url:
 https://bikroy.com/
2. Click on Login button
3. Type valid number in the phone number filed 
4. Click on Continue
5. put the invalid inputs on the given filed</t>
  </si>
  <si>
    <t>A warning message should appear for invalid inputs</t>
  </si>
  <si>
    <t>It will show Failed to verify OTP</t>
  </si>
  <si>
    <t>Verify that if user can put characters instead of numbers in the given filed</t>
  </si>
  <si>
    <t>characters should not appear and show warning message</t>
  </si>
  <si>
    <t>TC011</t>
  </si>
  <si>
    <t>TC012</t>
  </si>
  <si>
    <t>Verify that after put the valid inputs on the given filed if continue button will be visible or not</t>
  </si>
  <si>
    <t>1. Go to the url:
 https://bikroy.com/
2. Click on Login button
3. Type valid number in the phone number filed 
4. Click on Continue
5. Put the valid inputs after TLE</t>
  </si>
  <si>
    <t>Verify that user missed the OTP number when time limit exceed(TLE) if Resend OTP link will appear and clickable or not</t>
  </si>
  <si>
    <t>1. Go to the url:
 https://bikroy.com/
2. Click on Login button
3. Type valid number in the phone number filed 
4. Click on Continue
5. Click on Resend OTP link</t>
  </si>
  <si>
    <t xml:space="preserve">Should Resend the
OTP Number for next step of user information </t>
  </si>
  <si>
    <t xml:space="preserve">It will Resend the
OTP Number for next step of user information </t>
  </si>
  <si>
    <t>Verify that user missed the OTP 
number when time limit exceed(TLE) is it will Resend the OTP number after click on Resend OTP link for next step of user information</t>
  </si>
  <si>
    <t>Verify that after put the valid inputs on the given filed  after time limit exceed(TLE) is it will take the inputs and redirect to the next page or not</t>
  </si>
  <si>
    <t>TC013</t>
  </si>
  <si>
    <t>TC014</t>
  </si>
  <si>
    <t>Verify that after put the valid inputs in the given filed next step of user information will appear or not</t>
  </si>
  <si>
    <t>1. Go to the url:
 https://bikroy.com/
2. Click on Login button
3. Type valid number in the phone number filed 
4. Click on Continue
5. put the numbers in the given filed</t>
  </si>
  <si>
    <t>abcdef</t>
  </si>
  <si>
    <t>Verfity that If users first name will be required or not</t>
  </si>
  <si>
    <t>A warning message
 should be appeared</t>
  </si>
  <si>
    <t>Akter</t>
  </si>
  <si>
    <t>It will show You 
must fill out this field</t>
  </si>
  <si>
    <t>1. Go to the url:
 https://bikroy.com/
2. Click on Login button
3. Type valid number in the phone number filed 
4. Click on Continue
5. Type numbers on the OTP Input filed
6. Click on Continue
7. No inpiuts in the First name filed and fill up the other input fileds</t>
  </si>
  <si>
    <t>Rabeya</t>
  </si>
  <si>
    <t>1. Go to the url:
 https://bikroy.com/
2. Click on Login button
3. Type valid number in the phone number filed 
4. Click on Continue
5. Type numbers on the OTP Input filed
6. Click on Continue
7. No inpiuts in the Last name filed and fill up the other input fileds</t>
  </si>
  <si>
    <t>Verfity that If users last name will
 be required or not</t>
  </si>
  <si>
    <t>TC015</t>
  </si>
  <si>
    <t>TC016</t>
  </si>
  <si>
    <t>Rabeya Akter</t>
  </si>
  <si>
    <t>1. Go to the url:
 https://bikroy.com/
2. Click on Login button
3. Type valid number in the phone number filed 
4. Click on Continue
5. Type numbers on the OTP Input filed
6. Click on Continue
7. fill up the input fileds
8. Click on create an account</t>
  </si>
  <si>
    <t>User should able to 
create an account successfully</t>
  </si>
  <si>
    <t>Verify that after filled the given filed user will able to create an account or not</t>
  </si>
  <si>
    <t>It will create an account
and redericet to the homepage after successful authentication</t>
  </si>
  <si>
    <t>Feature</t>
  </si>
  <si>
    <t>Phone Number</t>
  </si>
  <si>
    <t>TC017</t>
  </si>
  <si>
    <t>Google Account</t>
  </si>
  <si>
    <t>1. Go to the url:
 https://bikroy.com/
2. Click on Login button
3. Click on Continue with Google</t>
  </si>
  <si>
    <t>TC018</t>
  </si>
  <si>
    <t>TC019</t>
  </si>
  <si>
    <t>TC020</t>
  </si>
  <si>
    <t>TC021</t>
  </si>
  <si>
    <t>TC022</t>
  </si>
  <si>
    <t>Verfiy that if Continue with Google button is clickable or not</t>
  </si>
  <si>
    <t>Button should be clickable</t>
  </si>
  <si>
    <t>Button will be clickable</t>
  </si>
  <si>
    <t>Verify that if user has the option to login with another account or not</t>
  </si>
  <si>
    <t>User should redirect to the page 
where user has the option to select another account</t>
  </si>
  <si>
    <t xml:space="preserve">It will redirect to the page where user can able to choose another account for further login procedure
 </t>
  </si>
  <si>
    <t>Verfiy that if user has the option 
where they can choose multiple
 existed gmail account to login to the website or not</t>
  </si>
  <si>
    <t>User should redirect to the page 
where user has the option to select from the which account they want to login to the website</t>
  </si>
  <si>
    <t xml:space="preserve">It will redirect to the page where user can able to choose from the existed account for further login procedure
 </t>
  </si>
  <si>
    <t>Verfiy that if user can login with
 the google account or not</t>
  </si>
  <si>
    <t>1. Go to the url:
 https://bikroy.com/
2. Click on Login button
3. Click on Continue with Google
4. Click on google account</t>
  </si>
  <si>
    <t>Verify that if same user can able
 to login with multiple google account or not</t>
  </si>
  <si>
    <t>1. Go to the url:
 https://bikroy.com/
2. Click on Login button
3. Click on Continue with Google
4. Click on another google account</t>
  </si>
  <si>
    <t>User should  not able to create an account while logged in to the another account</t>
  </si>
  <si>
    <t>It won't create an account while click on another account it will redirect to the homepage with the account which user have already logged in</t>
  </si>
  <si>
    <t xml:space="preserve">User should redirect to home page </t>
  </si>
  <si>
    <t xml:space="preserve">It will redirect to the home page 
</t>
  </si>
  <si>
    <t>Email:xyz@gmail.com
Pass:*******</t>
  </si>
  <si>
    <t>Facebook</t>
  </si>
  <si>
    <t>Verfiy that if login with Facebook is clickable or not</t>
  </si>
  <si>
    <t>Verfiy that if user can login with valid facebook idor not</t>
  </si>
  <si>
    <t>Verfity that if user put the invalid 
input is it show warning message or not</t>
  </si>
  <si>
    <t>Email:meerarabeya@gmail.com
Pass:*******</t>
  </si>
  <si>
    <t>It will be clickable and redirect to the facebook page</t>
  </si>
  <si>
    <t>It should be clickable
and redirect to the Facebook page</t>
  </si>
  <si>
    <t xml:space="preserve">It create an account with facebook id
</t>
  </si>
  <si>
    <t>It will create an account with facebook email and password</t>
  </si>
  <si>
    <t>It should take few steps for authentication to login to the website and redirect to the home page</t>
  </si>
  <si>
    <t xml:space="preserve">It will not create an 
account instead it will 
take few steps
 authentication and redirect to the homepage </t>
  </si>
  <si>
    <t>TC023</t>
  </si>
  <si>
    <t>TC024</t>
  </si>
  <si>
    <t>TC025</t>
  </si>
  <si>
    <t>TC026</t>
  </si>
  <si>
    <t>TC027</t>
  </si>
  <si>
    <t>TC028</t>
  </si>
  <si>
    <t>TC029</t>
  </si>
  <si>
    <t>TC030</t>
  </si>
  <si>
    <t>TC031</t>
  </si>
  <si>
    <t>TC032</t>
  </si>
  <si>
    <t>TC033</t>
  </si>
  <si>
    <t>TC034</t>
  </si>
  <si>
    <t>TC035</t>
  </si>
  <si>
    <t>Email</t>
  </si>
  <si>
    <t>Verfiy that if login with Email
 button is clickable or not</t>
  </si>
  <si>
    <t>1. Go to the url:
 https://bikroy.com/
2. Click on Login button
3. Click on login with Facebook account</t>
  </si>
  <si>
    <t>1. Go to the url:
 https://bikroy.com/
2. Click on Login button
3. Click on login with Facebook account
4. Fill up the fileds with valid inputs
5. Click on Login</t>
  </si>
  <si>
    <t>1. Go to the url:
 https://bikroy.com/
2. Click on Login button
3. Click on login with Facebook account
4. Fill up the fileds with invalid inputs
5. Click on Login</t>
  </si>
  <si>
    <t>1. Go to the url:
 https://bikroy.com/
2. Click on Login button
3. Click on Continue with Email</t>
  </si>
  <si>
    <t>Should be clickable and redirect to the page where information
 is required</t>
  </si>
  <si>
    <t>The button will be
 clickable and redirect to the page where information will be required to logged in</t>
  </si>
  <si>
    <t>Should be clickable
 and redirect to the 
page to create a 
new account</t>
  </si>
  <si>
    <t>Link will be clickable and 
redirect to the page 
to create a new account</t>
  </si>
  <si>
    <t>Sign up</t>
  </si>
  <si>
    <t>Verify that if Confirm Password has atleast 5 characters or not</t>
  </si>
  <si>
    <t>Verify that if Password has atleast 5 characters or not</t>
  </si>
  <si>
    <t>Verify that if Password and Confirm
Password matches or not</t>
  </si>
  <si>
    <t>Verify that in Sign up on Bikroy page Name filed is required or not</t>
  </si>
  <si>
    <t>Verify that  in Sign up on Bikroy page Email filed is required or not</t>
  </si>
  <si>
    <t>Verify that  in Sign up on Bikroy page Password filed is required or not</t>
  </si>
  <si>
    <t>Verify that  in Sign up on Bikroy page Confirm Pass filed is required or not</t>
  </si>
  <si>
    <t>Verify that if user can click on the
 sign up button without filled up the required filed or not</t>
  </si>
  <si>
    <t>Verfify that if user can create a
new account without giving valid email</t>
  </si>
  <si>
    <t>Verfiy that if user can create a new 
account while click on Signup button</t>
  </si>
  <si>
    <t>TC036</t>
  </si>
  <si>
    <t>1. Go to the url:
 https://bikroy.com/
2. Click on Login button
3. Click on Continue with Email
4. Click on Signup link
5. fill up the other fileds with valid info except the Name filed</t>
  </si>
  <si>
    <t>1. Go to the url:
 https://bikroy.com/
2. Click on Login button
3. Click on Continue with Email
4. Click on Signup link
5. fill up the other fileds with valid info except the Email filed</t>
  </si>
  <si>
    <t>1. Go to the url:
 https://bikroy.com/
2. Click on Login button
3. Click on Continue with Email
4. Click on Signup link
5. fill up the other fileds with valid info except the Pass filed</t>
  </si>
  <si>
    <t>1. Go to the url:
 https://bikroy.com/
2. Click on Login button
3. Click on Continue with Email
4. Click on Signup link
5. fill up the other fileds with valid info except the Confirm Pass filed</t>
  </si>
  <si>
    <t>1. Go to the url:
 https://bikroy.com/
2. Click on Login button
3. Click on Continue with Email
4. Click on Signup link
5. fill up the other fileds with valid info and password filled with the invalid inputs</t>
  </si>
  <si>
    <t>1. Go to the url:
 https://bikroy.com/
2. Click on Login button
3. Click on Continue with Email
4. Click on Signup link
5. fill up the other fileds with valid info and Confirm password filled with the invalid inputs</t>
  </si>
  <si>
    <t>1. Go to the url:
 https://bikroy.com/
2. Click on Login button
3. Click on Continue with Email
4. Click on Signup link
5. fill up the other fileds with valid info and password filled and confirm password filed will be same</t>
  </si>
  <si>
    <t>1. Go to the url:
 https://bikroy.com/
2. Click on Login button
3. Click on Continue with Email
4. Click on Signup link
5. fill up the other fileds with valid info and blank any filed</t>
  </si>
  <si>
    <t>1. Go to the url:
 https://bikroy.com/
2. Click on Login button
3. Click on Continue with Email
4. Click on Signup link
5. fill up the other fileds with valid info and invalid email in the Email filed</t>
  </si>
  <si>
    <t>1. Go to the url:
 https://bikroy.com/
2. Click on Login button
3. Click on Continue with Email
4. Click on Signup link
5. fill up the fileds with valid info 
6. Click on Sign up</t>
  </si>
  <si>
    <t>It should show 
a warning message</t>
  </si>
  <si>
    <t>It will show You must 
fill out this field</t>
  </si>
  <si>
    <t>It will show Please use
 at least 5 characters</t>
  </si>
  <si>
    <t>It will show a warning
 message Passwords do 
not match while put 
wrong inputs else no
 message will be shown</t>
  </si>
  <si>
    <t>Signup filled should 
not be visible and 
show a warning
 message under the
 filed which is not 
filled yet</t>
  </si>
  <si>
    <t xml:space="preserve">Signup filled will not visible and 
show a warning
 message You must 
fill out this field under the filed which is not 
filled yet </t>
  </si>
  <si>
    <t>1. Go to the url:
 https://bikroy.com/
2. Click on Login button
3. Click on Continue with Email
4. Click on Sign up button</t>
  </si>
  <si>
    <t>Verify that if sign up is clickable or not</t>
  </si>
  <si>
    <t xml:space="preserve">If put wrong
 password it should 
show password won't match else it won't show any message </t>
  </si>
  <si>
    <t>It will show Password don not match</t>
  </si>
  <si>
    <t>It won't show any warning message instead it will show the message under Signup button This email is already registered. Please log in.</t>
  </si>
  <si>
    <t>Name:Mira Rabeya
Email: meerarabeya@gmail.com
Password:*****
Confirm Password:*****</t>
  </si>
  <si>
    <t>Name: Mira Rabeya
Email:
Password:*****
Confirm Password:*****</t>
  </si>
  <si>
    <t>Name: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</si>
  <si>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</si>
  <si>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</si>
  <si>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</si>
  <si>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</si>
  <si>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Name: Mira Rabeya
Email: meerarabeya@gmail.com
Password:*****
Confirm Password:*****</t>
  </si>
  <si>
    <t xml:space="preserve">It will create an account and redirect to the homepage </t>
  </si>
  <si>
    <t>Verify that user can log in
 with the new account</t>
  </si>
  <si>
    <t>Should logged in to
 the registered account</t>
  </si>
  <si>
    <t>1. Go to the url:
 https://bikroy.com/
2. Click on Login button
3. Click on Continue with Email
4. put the valid info in required fileds
5. Click on Login</t>
  </si>
  <si>
    <t>It wil redirect to homepage 
while click n login button</t>
  </si>
  <si>
    <t>TC037</t>
  </si>
  <si>
    <t>Email: meerarabeya@gmail.com
Password:*****</t>
  </si>
  <si>
    <t>TCO38</t>
  </si>
  <si>
    <t>Verify that after successfully logged in user will not able to go back to the other login options using without doing log out</t>
  </si>
  <si>
    <t>1. Go to the url:
 https://bikroy.com/
2. Click on Login button
3. Click on Continue with Email
4. put the valid info in required fileds
5. Click on Login
6. Click on pointer(Go Back)</t>
  </si>
  <si>
    <t>Should redirect 
to the homepage</t>
  </si>
  <si>
    <t>It will go back
 to the previous page</t>
  </si>
  <si>
    <t>FAIL</t>
  </si>
  <si>
    <t>TC Start Date</t>
  </si>
  <si>
    <t>TC End Date</t>
  </si>
  <si>
    <t>Test Case Developed By</t>
  </si>
  <si>
    <t>Test Case Reviewed By</t>
  </si>
  <si>
    <t>TEST CASE SUMMARY</t>
  </si>
  <si>
    <t>TOTAL</t>
  </si>
  <si>
    <t>TC006.1</t>
  </si>
  <si>
    <t xml:space="preserve">TC006
</t>
  </si>
  <si>
    <t>Characters won't be appeared in the input filed and Continue button is disabled</t>
  </si>
  <si>
    <t>TC013.1</t>
  </si>
  <si>
    <t>TC016.1</t>
  </si>
  <si>
    <t>Email:rabeyaakter381@gmail.com
Pass:*******</t>
  </si>
  <si>
    <t>Name: Mira Rabeya
Email: xyz@gmail.com
Password:*****
Confirm Password:*****</t>
  </si>
  <si>
    <t xml:space="preserve">Should create a new account
 if user does not user registered
 with the account else it will show a warning message
</t>
  </si>
  <si>
    <t>TC038</t>
  </si>
  <si>
    <t>21-07-23</t>
  </si>
  <si>
    <t>23-07-23</t>
  </si>
  <si>
    <t>Test Case Report</t>
  </si>
  <si>
    <t xml:space="preserve">   Project Name   </t>
  </si>
  <si>
    <t xml:space="preserve">Module Name   </t>
  </si>
  <si>
    <t>Sign Up and Sign In</t>
  </si>
  <si>
    <t xml:space="preserve">Total No. </t>
  </si>
  <si>
    <t>Result :</t>
  </si>
  <si>
    <t>Test Case Version</t>
  </si>
  <si>
    <t>Written By</t>
  </si>
  <si>
    <t>Executed By</t>
  </si>
  <si>
    <t>New Features</t>
  </si>
  <si>
    <t>Testing Environment :</t>
  </si>
  <si>
    <t xml:space="preserve">Google Chrome Browser </t>
  </si>
  <si>
    <t>Reviewed By</t>
  </si>
  <si>
    <t>TEST EXECUTION REPORT</t>
  </si>
  <si>
    <t>Test Case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</si>
  <si>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</si>
  <si>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</si>
  <si>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</si>
  <si>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</si>
  <si>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</si>
  <si>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</si>
  <si>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</si>
  <si>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</si>
  <si>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</si>
  <si>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</si>
  <si>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</si>
  <si>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</si>
  <si>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</si>
  <si>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</si>
  <si>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</si>
  <si>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</si>
  <si>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</si>
  <si>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</si>
  <si>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</si>
  <si>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</si>
  <si>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</si>
  <si>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</si>
  <si>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</si>
  <si>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</si>
  <si>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</si>
  <si>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</si>
  <si>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 Execution Start Date</t>
  </si>
  <si>
    <t>TC Execution End Date</t>
  </si>
  <si>
    <t>Performance (Tested)</t>
  </si>
  <si>
    <t>Browser (Tested)</t>
  </si>
  <si>
    <t>Not Executed</t>
  </si>
  <si>
    <t>Testing Scope:</t>
  </si>
  <si>
    <t>BUG REPORTING</t>
  </si>
  <si>
    <t>Test Case ID: TC038</t>
  </si>
  <si>
    <t>Issue: Can't redirect to the homepage by clicking on pointer</t>
  </si>
  <si>
    <t>Step Descriptions:</t>
  </si>
  <si>
    <t>Environment: Production</t>
  </si>
  <si>
    <t>Responsible QA: Rabeya Akter</t>
  </si>
  <si>
    <t>Screenshot: TC038</t>
  </si>
  <si>
    <t>Severity: Low</t>
  </si>
  <si>
    <t>Module: Signup</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</si>
  <si>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</si>
  <si>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</si>
  <si>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</si>
  <si>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</si>
  <si>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</si>
  <si>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</si>
  <si>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</si>
  <si>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</si>
  <si>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</si>
  <si>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</si>
  <si>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</si>
  <si>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</si>
  <si>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</si>
  <si>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</si>
  <si>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</si>
  <si>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</si>
  <si>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</si>
  <si>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</si>
  <si>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</si>
  <si>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</si>
  <si>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</si>
  <si>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</si>
  <si>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</si>
  <si>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</si>
  <si>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</si>
  <si>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</si>
  <si>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</si>
  <si>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(0/38)*100 = 0</t>
  </si>
  <si>
    <t>(35/38)*100 = 92.11</t>
  </si>
  <si>
    <t>(1/38)*100 = 2.63</t>
  </si>
  <si>
    <t>Out of Scope</t>
  </si>
  <si>
    <t>(2/38)*100 = 5.263</t>
  </si>
  <si>
    <t>Mind Map for Bikroy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</si>
</sst>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u/>
      <sz val="11"/>
      <color theme="10"/>
      <name val="Calibri"/>
      <family val="2"/>
      <scheme val="minor"/>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b/>
      <sz val="14"/>
      <name val="Calibri"/>
      <family val="2"/>
      <charset val="1"/>
    </font>
    <font>
      <b/>
      <sz val="24"/>
      <color theme="1"/>
      <name val="Calibri"/>
      <family val="2"/>
    </font>
    <font>
      <sz val="8"/>
      <name val="Calibri"/>
      <family val="2"/>
      <scheme val="minor"/>
    </font>
    <font>
      <b/>
      <sz val="16"/>
      <color theme="1"/>
      <name val="Calibri"/>
      <family val="2"/>
      <scheme val="minor"/>
    </font>
    <font>
      <b/>
      <sz val="11"/>
      <color theme="1"/>
      <name val="Calibri"/>
      <family val="2"/>
      <scheme val="minor"/>
    </font>
    <font>
      <b/>
      <sz val="18"/>
      <color rgb="FF000000"/>
      <name val="Calibri"/>
      <family val="2"/>
      <charset val="1"/>
    </font>
    <font>
      <b/>
      <sz val="14"/>
      <color rgb="FF000000"/>
      <name val="Calibri"/>
      <family val="2"/>
      <charset val="1"/>
    </font>
    <font>
      <sz val="10"/>
      <color rgb="FF000000"/>
      <name val="Calibri"/>
      <family val="2"/>
      <charset val="1"/>
    </font>
    <font>
      <b/>
      <sz val="10"/>
      <color rgb="FF000000"/>
      <name val="Calibri"/>
      <family val="2"/>
      <charset val="1"/>
    </font>
  </fonts>
  <fills count="32">
    <fill>
      <patternFill patternType="none"/>
    </fill>
    <fill>
      <patternFill patternType="gray125"/>
    </fill>
    <fill>
      <patternFill patternType="solid">
        <fgColor theme="6" tint="0.59999389629810485"/>
        <bgColor indexed="65"/>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B3A2C7"/>
        <bgColor rgb="FF95B3D7"/>
      </patternFill>
    </fill>
    <fill>
      <patternFill patternType="solid">
        <fgColor theme="4" tint="0.59999389629810485"/>
        <bgColor indexed="64"/>
      </patternFill>
    </fill>
    <fill>
      <patternFill patternType="solid">
        <fgColor theme="8" tint="0.59999389629810485"/>
        <bgColor rgb="FFC6D9F0"/>
      </patternFill>
    </fill>
    <fill>
      <patternFill patternType="solid">
        <fgColor theme="8"/>
        <bgColor rgb="FF008080"/>
      </patternFill>
    </fill>
    <fill>
      <patternFill patternType="solid">
        <fgColor theme="8"/>
        <bgColor rgb="FF95B3D7"/>
      </patternFill>
    </fill>
    <fill>
      <patternFill patternType="solid">
        <fgColor theme="8" tint="0.79998168889431442"/>
        <bgColor rgb="FFD6E3BC"/>
      </patternFill>
    </fill>
    <fill>
      <patternFill patternType="solid">
        <fgColor theme="8" tint="0.39997558519241921"/>
        <bgColor rgb="FFD6E3BC"/>
      </patternFill>
    </fill>
    <fill>
      <patternFill patternType="solid">
        <fgColor theme="8" tint="0.59999389629810485"/>
        <bgColor rgb="FFF2F2F2"/>
      </patternFill>
    </fill>
    <fill>
      <patternFill patternType="solid">
        <fgColor theme="9" tint="0.39997558519241921"/>
        <bgColor rgb="FFFAC090"/>
      </patternFill>
    </fill>
    <fill>
      <patternFill patternType="solid">
        <fgColor rgb="FFE3C8EE"/>
        <bgColor indexed="64"/>
      </patternFill>
    </fill>
    <fill>
      <patternFill patternType="solid">
        <fgColor theme="9" tint="-0.249977111117893"/>
        <bgColor indexed="64"/>
      </patternFill>
    </fill>
    <fill>
      <patternFill patternType="solid">
        <fgColor rgb="FFF4F4C2"/>
        <bgColor rgb="FFD9D9D9"/>
      </patternFill>
    </fill>
    <fill>
      <patternFill patternType="solid">
        <fgColor rgb="FFD9CADC"/>
        <bgColor indexed="64"/>
      </patternFill>
    </fill>
    <fill>
      <patternFill patternType="solid">
        <fgColor rgb="FFB7D7EF"/>
        <bgColor indexed="64"/>
      </patternFill>
    </fill>
    <fill>
      <patternFill patternType="solid">
        <fgColor rgb="FFF9F0DB"/>
        <bgColor indexed="64"/>
      </patternFill>
    </fill>
    <fill>
      <patternFill patternType="solid">
        <fgColor rgb="FF95B3D7"/>
        <bgColor rgb="FFA4C2F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94">
    <xf numFmtId="0" fontId="0" fillId="0" borderId="0" xfId="0"/>
    <xf numFmtId="0" fontId="0" fillId="0" borderId="1" xfId="0" applyBorder="1" applyAlignment="1">
      <alignment horizontal="center" vertical="center"/>
    </xf>
    <xf numFmtId="0" fontId="1" fillId="2" borderId="1" xfId="1" applyBorder="1" applyAlignment="1">
      <alignment horizontal="center" vertical="center"/>
    </xf>
    <xf numFmtId="0" fontId="0" fillId="0" borderId="1" xfId="0" applyBorder="1" applyAlignment="1">
      <alignment horizontal="left" vertical="center"/>
    </xf>
    <xf numFmtId="0" fontId="1" fillId="4" borderId="1" xfId="1" applyFill="1" applyBorder="1" applyAlignment="1">
      <alignment horizontal="center" vertical="center"/>
    </xf>
    <xf numFmtId="0" fontId="1" fillId="4" borderId="1" xfId="1" applyFill="1" applyBorder="1" applyAlignment="1">
      <alignment horizontal="left" vertical="center"/>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wrapText="1"/>
    </xf>
    <xf numFmtId="0" fontId="0" fillId="6" borderId="1" xfId="0" applyFill="1" applyBorder="1" applyAlignment="1">
      <alignment horizontal="center" vertical="center"/>
    </xf>
    <xf numFmtId="0" fontId="2" fillId="0" borderId="1" xfId="2"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4" fillId="0" borderId="0" xfId="0" applyFont="1"/>
    <xf numFmtId="0" fontId="7" fillId="0" borderId="0" xfId="0" applyFont="1"/>
    <xf numFmtId="0" fontId="8" fillId="0" borderId="1" xfId="0" applyFont="1" applyBorder="1"/>
    <xf numFmtId="0" fontId="9" fillId="10" borderId="1" xfId="0" applyFont="1" applyFill="1" applyBorder="1"/>
    <xf numFmtId="0" fontId="10" fillId="0" borderId="4" xfId="0" applyFont="1" applyBorder="1"/>
    <xf numFmtId="0" fontId="10" fillId="0" borderId="1" xfId="0" applyFont="1" applyBorder="1"/>
    <xf numFmtId="0" fontId="8" fillId="0" borderId="0" xfId="0" applyFont="1"/>
    <xf numFmtId="0" fontId="8" fillId="0" borderId="0" xfId="0" applyFont="1" applyAlignment="1">
      <alignment vertical="center"/>
    </xf>
    <xf numFmtId="0" fontId="7" fillId="0" borderId="0" xfId="0" applyFont="1" applyAlignment="1">
      <alignment vertical="center"/>
    </xf>
    <xf numFmtId="0" fontId="4" fillId="0" borderId="0" xfId="0" applyFont="1" applyAlignment="1">
      <alignment horizontal="right"/>
    </xf>
    <xf numFmtId="0" fontId="4" fillId="0" borderId="0" xfId="0" applyFont="1" applyAlignment="1">
      <alignment vertical="top"/>
    </xf>
    <xf numFmtId="0" fontId="1" fillId="4" borderId="1" xfId="1" applyFill="1" applyBorder="1" applyAlignment="1">
      <alignment horizontal="center" vertical="center" wrapText="1"/>
    </xf>
    <xf numFmtId="0" fontId="0" fillId="0" borderId="1" xfId="0" applyBorder="1" applyAlignment="1">
      <alignment horizontal="center" wrapText="1"/>
    </xf>
    <xf numFmtId="0" fontId="2" fillId="4" borderId="1" xfId="2" applyFill="1" applyBorder="1" applyAlignment="1">
      <alignment horizontal="center" vertical="center"/>
    </xf>
    <xf numFmtId="0" fontId="2" fillId="0" borderId="1" xfId="2" applyBorder="1" applyAlignment="1">
      <alignment horizontal="center" vertical="center" wrapText="1"/>
    </xf>
    <xf numFmtId="0" fontId="2" fillId="0" borderId="0" xfId="2" applyFill="1" applyAlignment="1">
      <alignment horizontal="center"/>
    </xf>
    <xf numFmtId="0" fontId="0" fillId="17" borderId="1" xfId="0" applyFill="1" applyBorder="1" applyAlignment="1">
      <alignment horizontal="center" vertical="center"/>
    </xf>
    <xf numFmtId="0" fontId="6" fillId="9" borderId="8" xfId="0" applyFont="1" applyFill="1" applyBorder="1" applyAlignment="1">
      <alignment horizontal="center"/>
    </xf>
    <xf numFmtId="0" fontId="6" fillId="9" borderId="6" xfId="0" applyFont="1" applyFill="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0" fillId="0" borderId="11" xfId="0" applyBorder="1" applyAlignment="1">
      <alignment horizontal="center"/>
    </xf>
    <xf numFmtId="0" fontId="8" fillId="0" borderId="7" xfId="0" applyFont="1" applyBorder="1" applyAlignment="1">
      <alignment horizontal="center"/>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3" fillId="15" borderId="1" xfId="0" applyFont="1" applyFill="1" applyBorder="1" applyAlignment="1">
      <alignment horizontal="center" vertical="center"/>
    </xf>
    <xf numFmtId="0" fontId="13" fillId="12" borderId="9" xfId="0" applyFont="1" applyFill="1" applyBorder="1" applyAlignment="1">
      <alignment vertical="center"/>
    </xf>
    <xf numFmtId="0" fontId="12" fillId="20" borderId="9" xfId="0" applyFont="1" applyFill="1" applyBorder="1" applyAlignment="1">
      <alignment horizontal="center" vertical="top" wrapText="1"/>
    </xf>
    <xf numFmtId="0" fontId="12" fillId="20" borderId="1" xfId="0" applyFont="1" applyFill="1" applyBorder="1" applyAlignment="1">
      <alignment horizontal="center" vertical="top" wrapText="1"/>
    </xf>
    <xf numFmtId="0" fontId="12" fillId="20" borderId="10" xfId="0" applyFont="1" applyFill="1" applyBorder="1" applyAlignment="1">
      <alignment horizontal="center" vertical="top" wrapText="1"/>
    </xf>
    <xf numFmtId="0" fontId="5" fillId="21" borderId="2" xfId="0" applyFont="1" applyFill="1" applyBorder="1" applyAlignment="1">
      <alignment horizontal="center" vertical="top" wrapText="1"/>
    </xf>
    <xf numFmtId="0" fontId="13" fillId="23" borderId="2" xfId="0" applyFont="1" applyFill="1" applyBorder="1" applyAlignment="1">
      <alignment horizontal="center" vertical="top"/>
    </xf>
    <xf numFmtId="0" fontId="14" fillId="24" borderId="11" xfId="0" applyFont="1" applyFill="1" applyBorder="1" applyAlignment="1">
      <alignment horizontal="center"/>
    </xf>
    <xf numFmtId="0" fontId="14" fillId="24" borderId="13" xfId="0" applyFont="1" applyFill="1" applyBorder="1" applyAlignment="1">
      <alignment horizontal="center"/>
    </xf>
    <xf numFmtId="0" fontId="14" fillId="24" borderId="13" xfId="0" applyFont="1" applyFill="1" applyBorder="1" applyAlignment="1">
      <alignment horizontal="center" wrapText="1"/>
    </xf>
    <xf numFmtId="0" fontId="14" fillId="24" borderId="7" xfId="0" applyFont="1" applyFill="1" applyBorder="1" applyAlignment="1">
      <alignment horizontal="center"/>
    </xf>
    <xf numFmtId="0" fontId="0" fillId="25" borderId="10" xfId="0" applyFill="1" applyBorder="1" applyAlignment="1">
      <alignment horizontal="center" vertical="center"/>
    </xf>
    <xf numFmtId="0" fontId="4" fillId="26" borderId="9" xfId="0" applyFont="1" applyFill="1" applyBorder="1" applyAlignment="1">
      <alignment horizontal="center"/>
    </xf>
    <xf numFmtId="0" fontId="5" fillId="27" borderId="9" xfId="0" applyFont="1" applyFill="1" applyBorder="1" applyAlignment="1">
      <alignment horizontal="center"/>
    </xf>
    <xf numFmtId="0" fontId="13" fillId="23" borderId="2" xfId="0" applyFont="1" applyFill="1" applyBorder="1"/>
    <xf numFmtId="0" fontId="15" fillId="19" borderId="8" xfId="0" applyFont="1" applyFill="1" applyBorder="1" applyAlignment="1">
      <alignment horizontal="center"/>
    </xf>
    <xf numFmtId="0" fontId="3" fillId="19" borderId="12" xfId="0" applyFont="1" applyFill="1" applyBorder="1" applyAlignment="1">
      <alignment horizontal="center"/>
    </xf>
    <xf numFmtId="0" fontId="3" fillId="19" borderId="6" xfId="0" applyFont="1" applyFill="1" applyBorder="1" applyAlignment="1">
      <alignment horizontal="center"/>
    </xf>
    <xf numFmtId="0" fontId="5" fillId="18" borderId="1" xfId="0" applyFont="1" applyFill="1" applyBorder="1" applyAlignment="1">
      <alignment horizontal="center" vertical="center" wrapText="1"/>
    </xf>
    <xf numFmtId="0" fontId="5" fillId="18" borderId="10"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5" fillId="22" borderId="2" xfId="0" applyFont="1" applyFill="1" applyBorder="1" applyAlignment="1">
      <alignment horizontal="center" wrapText="1"/>
    </xf>
    <xf numFmtId="0" fontId="5" fillId="21" borderId="2" xfId="0" applyFont="1" applyFill="1" applyBorder="1" applyAlignment="1">
      <alignment horizontal="center" vertical="top" wrapText="1"/>
    </xf>
    <xf numFmtId="0" fontId="10" fillId="16" borderId="2" xfId="0" applyFont="1" applyFill="1" applyBorder="1" applyAlignment="1">
      <alignment horizontal="center"/>
    </xf>
    <xf numFmtId="0" fontId="10" fillId="16" borderId="2" xfId="0" applyFont="1" applyFill="1" applyBorder="1" applyAlignment="1">
      <alignment horizontal="center" vertical="center" wrapText="1"/>
    </xf>
    <xf numFmtId="0" fontId="10" fillId="16" borderId="2" xfId="0" applyFont="1" applyFill="1" applyBorder="1" applyAlignment="1">
      <alignment horizontal="center" vertical="center"/>
    </xf>
    <xf numFmtId="0" fontId="10" fillId="28" borderId="2" xfId="0" applyFont="1" applyFill="1" applyBorder="1" applyAlignment="1">
      <alignment horizontal="center" vertical="center" wrapText="1"/>
    </xf>
    <xf numFmtId="0" fontId="10" fillId="28" borderId="2" xfId="0" applyFont="1" applyFill="1" applyBorder="1" applyAlignment="1">
      <alignment horizontal="center" vertical="center"/>
    </xf>
    <xf numFmtId="0" fontId="10" fillId="28" borderId="2" xfId="0" applyFont="1" applyFill="1" applyBorder="1" applyAlignment="1">
      <alignment horizontal="center" vertical="top" wrapText="1"/>
    </xf>
    <xf numFmtId="0" fontId="8" fillId="28" borderId="2" xfId="0" applyFont="1" applyFill="1" applyBorder="1" applyAlignment="1">
      <alignment horizontal="center" vertical="center" wrapText="1"/>
    </xf>
    <xf numFmtId="0" fontId="0" fillId="8" borderId="5" xfId="0" applyFill="1" applyBorder="1" applyAlignment="1">
      <alignment horizontal="center" vertical="center"/>
    </xf>
    <xf numFmtId="0" fontId="0" fillId="8" borderId="3" xfId="0" applyFill="1" applyBorder="1" applyAlignment="1">
      <alignment horizontal="center" vertical="center"/>
    </xf>
    <xf numFmtId="0" fontId="0" fillId="0" borderId="0" xfId="0" applyAlignment="1">
      <alignment horizontal="center"/>
    </xf>
    <xf numFmtId="0" fontId="0" fillId="30" borderId="16" xfId="0" applyFill="1" applyBorder="1" applyAlignment="1">
      <alignment horizontal="left" vertical="top" wrapText="1"/>
    </xf>
    <xf numFmtId="0" fontId="0" fillId="30" borderId="14" xfId="0" applyFill="1" applyBorder="1" applyAlignment="1">
      <alignment horizontal="left" vertical="top" wrapText="1"/>
    </xf>
    <xf numFmtId="0" fontId="0" fillId="30" borderId="15" xfId="0" applyFill="1" applyBorder="1" applyAlignment="1">
      <alignment horizontal="left" vertical="top" wrapText="1"/>
    </xf>
    <xf numFmtId="0" fontId="2" fillId="30" borderId="15" xfId="2" applyFill="1" applyBorder="1" applyAlignment="1">
      <alignment horizontal="left" vertical="top" wrapText="1"/>
    </xf>
    <xf numFmtId="0" fontId="17" fillId="29" borderId="14" xfId="0" applyFont="1" applyFill="1" applyBorder="1" applyAlignment="1">
      <alignment horizontal="center" vertical="top"/>
    </xf>
    <xf numFmtId="0" fontId="19" fillId="31" borderId="2" xfId="0" applyFont="1" applyFill="1" applyBorder="1" applyAlignment="1">
      <alignment horizontal="center" vertical="center"/>
    </xf>
    <xf numFmtId="0" fontId="20" fillId="0" borderId="0" xfId="0" applyFont="1" applyAlignment="1">
      <alignment horizontal="center" vertical="center"/>
    </xf>
    <xf numFmtId="0" fontId="20" fillId="11" borderId="2" xfId="0" applyFont="1" applyFill="1" applyBorder="1" applyAlignment="1">
      <alignment horizontal="center" vertical="center"/>
    </xf>
    <xf numFmtId="0" fontId="20" fillId="11" borderId="16" xfId="0" applyFont="1" applyFill="1" applyBorder="1" applyAlignment="1">
      <alignment horizontal="center" vertical="center"/>
    </xf>
    <xf numFmtId="0" fontId="21" fillId="0" borderId="2" xfId="0" applyFont="1" applyBorder="1" applyAlignment="1">
      <alignment horizontal="center" vertical="center"/>
    </xf>
    <xf numFmtId="0" fontId="22" fillId="0" borderId="2" xfId="0" applyFont="1" applyBorder="1" applyAlignment="1">
      <alignment vertical="center"/>
    </xf>
    <xf numFmtId="0" fontId="21" fillId="0" borderId="2" xfId="0" applyFont="1" applyBorder="1" applyAlignment="1">
      <alignment vertical="center"/>
    </xf>
    <xf numFmtId="0" fontId="22" fillId="0" borderId="0" xfId="0" applyFont="1"/>
    <xf numFmtId="0" fontId="22" fillId="0" borderId="2" xfId="0" applyFont="1" applyBorder="1" applyAlignment="1">
      <alignment horizontal="left" vertical="center"/>
    </xf>
    <xf numFmtId="0" fontId="21" fillId="0" borderId="2" xfId="0" applyFont="1" applyBorder="1" applyAlignment="1">
      <alignment horizontal="left" vertical="center"/>
    </xf>
    <xf numFmtId="0" fontId="22" fillId="0" borderId="0" xfId="0" applyFont="1" applyAlignment="1">
      <alignment horizontal="center" vertical="center"/>
    </xf>
    <xf numFmtId="0" fontId="21" fillId="0" borderId="0" xfId="0" applyFont="1"/>
    <xf numFmtId="0" fontId="0" fillId="20" borderId="1" xfId="0" applyFont="1" applyFill="1" applyBorder="1" applyAlignment="1">
      <alignment horizontal="center" vertical="top" wrapText="1"/>
    </xf>
    <xf numFmtId="0" fontId="18" fillId="0" borderId="0" xfId="0" applyFont="1"/>
    <xf numFmtId="0" fontId="17" fillId="0" borderId="0" xfId="0" applyFont="1"/>
  </cellXfs>
  <cellStyles count="3">
    <cellStyle name="40% - Accent3" xfId="1" builtinId="39"/>
    <cellStyle name="Hyperlink" xfId="2" builtinId="8"/>
    <cellStyle name="Normal" xfId="0" builtinId="0"/>
  </cellStyles>
  <dxfs count="0"/>
  <tableStyles count="0" defaultTableStyle="TableStyleMedium2" defaultPivotStyle="PivotStyleLight16"/>
  <colors>
    <mruColors>
      <color rgb="FFF9F0DB"/>
      <color rgb="FFB7D7EF"/>
      <color rgb="FFD9CADC"/>
      <color rgb="FFCCB4F2"/>
      <color rgb="FFEABCDA"/>
      <color rgb="FFCCCCFF"/>
      <color rgb="FFF4F4C2"/>
      <color rgb="FFE3C8EE"/>
      <color rgb="FFBF4168"/>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a:p>
            <a:pPr>
              <a:defRPr/>
            </a:pPr>
            <a:endParaRPr lang="en-US"/>
          </a:p>
        </c:rich>
      </c:tx>
      <c:layout>
        <c:manualLayout>
          <c:xMode val="edge"/>
          <c:yMode val="edge"/>
          <c:x val="3.7082239720035021E-3"/>
          <c:y val="1.42857142857142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9300721784776901"/>
          <c:y val="0.17171296296296298"/>
          <c:w val="0.40287467191601051"/>
          <c:h val="0.6714577865266842"/>
        </c:manualLayout>
      </c:layout>
      <c:pieChart>
        <c:varyColors val="1"/>
        <c:ser>
          <c:idx val="0"/>
          <c:order val="0"/>
          <c:tx>
            <c:strRef>
              <c:f>Report!$J$6</c:f>
              <c:strCache>
                <c:ptCount val="1"/>
                <c:pt idx="0">
                  <c:v>Total No.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AA0-4876-905E-3DECA14E5505}"/>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15-4F24-80D0-A7FCAEDF5A2A}"/>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15-4F24-80D0-A7FCAEDF5A2A}"/>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15-4F24-80D0-A7FCAEDF5A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Report!$I$7:$I$10</c:f>
              <c:strCache>
                <c:ptCount val="4"/>
                <c:pt idx="0">
                  <c:v>PASS</c:v>
                </c:pt>
                <c:pt idx="1">
                  <c:v>FAIL</c:v>
                </c:pt>
                <c:pt idx="2">
                  <c:v>Not Executed</c:v>
                </c:pt>
                <c:pt idx="3">
                  <c:v>Out of Scope</c:v>
                </c:pt>
              </c:strCache>
            </c:strRef>
          </c:cat>
          <c:val>
            <c:numRef>
              <c:f>Report!$J$7:$J$10</c:f>
              <c:numCache>
                <c:formatCode>General</c:formatCode>
                <c:ptCount val="4"/>
                <c:pt idx="0">
                  <c:v>35</c:v>
                </c:pt>
                <c:pt idx="1">
                  <c:v>1</c:v>
                </c:pt>
                <c:pt idx="2">
                  <c:v>0</c:v>
                </c:pt>
                <c:pt idx="3">
                  <c:v>0</c:v>
                </c:pt>
              </c:numCache>
            </c:numRef>
          </c:val>
          <c:extLst>
            <c:ext xmlns:c16="http://schemas.microsoft.com/office/drawing/2014/chart" uri="{C3380CC4-5D6E-409C-BE32-E72D297353CC}">
              <c16:uniqueId val="{00000000-0AA0-4876-905E-3DECA14E55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15240</xdr:colOff>
      <xdr:row>5</xdr:row>
      <xdr:rowOff>7620</xdr:rowOff>
    </xdr:from>
    <xdr:to>
      <xdr:col>13</xdr:col>
      <xdr:colOff>510540</xdr:colOff>
      <xdr:row>60</xdr:row>
      <xdr:rowOff>7620</xdr:rowOff>
    </xdr:to>
    <xdr:pic>
      <xdr:nvPicPr>
        <xdr:cNvPr id="3" name="Picture 2">
          <a:extLst>
            <a:ext uri="{FF2B5EF4-FFF2-40B4-BE49-F238E27FC236}">
              <a16:creationId xmlns:a16="http://schemas.microsoft.com/office/drawing/2014/main" id="{E6CC19F8-8F57-CF03-BF38-1DCB22F4D1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2040" y="1005840"/>
          <a:ext cx="3284220"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xdr:colOff>
      <xdr:row>10</xdr:row>
      <xdr:rowOff>175260</xdr:rowOff>
    </xdr:from>
    <xdr:to>
      <xdr:col>11</xdr:col>
      <xdr:colOff>1630680</xdr:colOff>
      <xdr:row>22</xdr:row>
      <xdr:rowOff>15240</xdr:rowOff>
    </xdr:to>
    <xdr:graphicFrame macro="">
      <xdr:nvGraphicFramePr>
        <xdr:cNvPr id="23" name="Chart 22">
          <a:extLst>
            <a:ext uri="{FF2B5EF4-FFF2-40B4-BE49-F238E27FC236}">
              <a16:creationId xmlns:a16="http://schemas.microsoft.com/office/drawing/2014/main" id="{CDB25C60-D682-7205-66A3-9BFCA4362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file/d/1bLVV3-bg8Qr0pWUl7z0jwN4EDu80RX8E/view?usp=sharing" TargetMode="External"/><Relationship Id="rId18" Type="http://schemas.openxmlformats.org/officeDocument/2006/relationships/hyperlink" Target="https://drive.google.com/file/d/1CRYPfQGhYUk80D8NMvc5-z9ykQn9NaA1/view?usp=sharing" TargetMode="External"/><Relationship Id="rId26" Type="http://schemas.openxmlformats.org/officeDocument/2006/relationships/hyperlink" Target="https://drive.google.com/file/d/14btJjPKikfaW54KDfpIaK7CemSixGXyl/view?usp=sharing" TargetMode="External"/><Relationship Id="rId39" Type="http://schemas.openxmlformats.org/officeDocument/2006/relationships/hyperlink" Target="https://drive.google.com/file/d/1NXDFLXOgplgpAdnimiLOcAHDZCWJL9mC/view?usp=sharing" TargetMode="External"/><Relationship Id="rId21" Type="http://schemas.openxmlformats.org/officeDocument/2006/relationships/hyperlink" Target="https://drive.google.com/file/d/1OajGWTkscU6AbBDHBKZbbY0g99N8V0ok/view?usp=sharing" TargetMode="External"/><Relationship Id="rId34" Type="http://schemas.openxmlformats.org/officeDocument/2006/relationships/hyperlink" Target="https://drive.google.com/file/d/1S3ojNzSAcACaZbPfPnrM-ZvAOUtjFu6g/view?usp=sharing" TargetMode="External"/><Relationship Id="rId42" Type="http://schemas.openxmlformats.org/officeDocument/2006/relationships/printerSettings" Target="../printerSettings/printerSettings1.bin"/><Relationship Id="rId7" Type="http://schemas.openxmlformats.org/officeDocument/2006/relationships/hyperlink" Target="https://drive.google.com/file/d/1bLVV3-bg8Qr0pWUl7z0jwN4EDu80RX8E/view?usp=sharing" TargetMode="External"/><Relationship Id="rId2" Type="http://schemas.openxmlformats.org/officeDocument/2006/relationships/hyperlink" Target="https://drive.google.com/file/d/1q1MGkV8PNHeVkox92mEoO-W5uKUPjpqT/view?usp=sharing" TargetMode="External"/><Relationship Id="rId16" Type="http://schemas.openxmlformats.org/officeDocument/2006/relationships/hyperlink" Target="https://drive.google.com/file/d/1w5sQ9fx_ejHLfJOVmeL7hEl-KHwPxNpp/view?usp=sharing" TargetMode="External"/><Relationship Id="rId20" Type="http://schemas.openxmlformats.org/officeDocument/2006/relationships/hyperlink" Target="https://drive.google.com/file/d/16hyN2S69zVlW5vJl7Zg3dw3GqBk3Dv-h/view?usp=sharing" TargetMode="External"/><Relationship Id="rId29" Type="http://schemas.openxmlformats.org/officeDocument/2006/relationships/hyperlink" Target="https://drive.google.com/file/d/14JhOf0U1Wi_fE1CktkL1VKOlWYJ00b3R/view?usp=sharing" TargetMode="External"/><Relationship Id="rId41" Type="http://schemas.openxmlformats.org/officeDocument/2006/relationships/hyperlink" Target="https://drive.google.com/file/d/1UWRvxBV_VB-zAndmxRGV2w4TMbdbRIc6/view?usp=sharing" TargetMode="External"/><Relationship Id="rId1" Type="http://schemas.openxmlformats.org/officeDocument/2006/relationships/hyperlink" Target="https://drive.google.com/file/d/1BP2Kx6Ivzn6r2OX4Rq7aSbrNpU76iO4t/view?usp=sharing" TargetMode="External"/><Relationship Id="rId6" Type="http://schemas.openxmlformats.org/officeDocument/2006/relationships/hyperlink" Target="https://drive.google.com/file/d/10QrTKE_39zrdAht1oPihtPUlawiD7u4m/view?usp=sharing" TargetMode="External"/><Relationship Id="rId11" Type="http://schemas.openxmlformats.org/officeDocument/2006/relationships/hyperlink" Target="https://drive.google.com/file/d/1YLTXsa11-Ng_qAa9H6BKZCubzRkG-Djg/view?usp=sharing" TargetMode="External"/><Relationship Id="rId24" Type="http://schemas.openxmlformats.org/officeDocument/2006/relationships/hyperlink" Target="https://drive.google.com/file/d/1T2PeJtDBUT1NAvETMPgo2d_UfTlKFsON/view?usp=sharing" TargetMode="External"/><Relationship Id="rId32" Type="http://schemas.openxmlformats.org/officeDocument/2006/relationships/hyperlink" Target="https://drive.google.com/file/d/19OaHIHH5rldn0JlSoJS1_OpIrjwmj3PJ/view?usp=sharing" TargetMode="External"/><Relationship Id="rId37" Type="http://schemas.openxmlformats.org/officeDocument/2006/relationships/hyperlink" Target="https://drive.google.com/file/d/1zRzngIKFaK1grG0VH7B6T_cVoONkzSVt/view?usp=sharing" TargetMode="External"/><Relationship Id="rId40" Type="http://schemas.openxmlformats.org/officeDocument/2006/relationships/hyperlink" Target="https://drive.google.com/file/d/1CcsPPDlJ_6TWyJFIip_1VQYJ6bw45Hdc/view?usp=sharing" TargetMode="External"/><Relationship Id="rId5" Type="http://schemas.openxmlformats.org/officeDocument/2006/relationships/hyperlink" Target="https://drive.google.com/file/d/1JbjkZz0yIuDpLRzg3bqiwgIHV9TLogrJ/view?usp=sharing" TargetMode="External"/><Relationship Id="rId15" Type="http://schemas.openxmlformats.org/officeDocument/2006/relationships/hyperlink" Target="https://drive.google.com/file/d/1pxxij2RZ-d0ZMbybY_s8QCTRs3RWbPTy/view?usp=sharing" TargetMode="External"/><Relationship Id="rId23" Type="http://schemas.openxmlformats.org/officeDocument/2006/relationships/hyperlink" Target="https://drive.google.com/file/d/1nJH6Vsee7PenC6eIIC03uySstNJvDOzq/view?usp=sharing" TargetMode="External"/><Relationship Id="rId28" Type="http://schemas.openxmlformats.org/officeDocument/2006/relationships/hyperlink" Target="https://drive.google.com/file/d/1TlFtsnZ5X1FGM5Zjn8bg_m7YQtDJbFtX/view?usp=sharing" TargetMode="External"/><Relationship Id="rId36" Type="http://schemas.openxmlformats.org/officeDocument/2006/relationships/hyperlink" Target="https://drive.google.com/file/d/1tYxGdca2KqG4MLwkT8wkdnRKp-CRyXS1/view?usp=sharing" TargetMode="External"/><Relationship Id="rId10" Type="http://schemas.openxmlformats.org/officeDocument/2006/relationships/hyperlink" Target="https://drive.google.com/file/d/1QQsjKBh5ZOWzFaaCG56mldrEUjj3P7hZ/view?usp=sharing" TargetMode="External"/><Relationship Id="rId19" Type="http://schemas.openxmlformats.org/officeDocument/2006/relationships/hyperlink" Target="https://drive.google.com/file/d/1nR02O_ex4iwPUh2n4hotTRpdQvXxurE0/view?usp=sharing" TargetMode="External"/><Relationship Id="rId31" Type="http://schemas.openxmlformats.org/officeDocument/2006/relationships/hyperlink" Target="https://drive.google.com/file/d/1CV29vRURUGg_bCInF7XMxC5NQDKuuuIn/view?usp=sharing" TargetMode="External"/><Relationship Id="rId4" Type="http://schemas.openxmlformats.org/officeDocument/2006/relationships/hyperlink" Target="https://drive.google.com/file/d/1jKcZ4LdsAyQY2dwrANDqh3XbmX6xMPZT/view?usp=sharing" TargetMode="External"/><Relationship Id="rId9" Type="http://schemas.openxmlformats.org/officeDocument/2006/relationships/hyperlink" Target="https://drive.google.com/file/d/1BhwXGG2ApkQILOuAMak0cGdXz7x7f9y2/view?usp=sharing" TargetMode="External"/><Relationship Id="rId14" Type="http://schemas.openxmlformats.org/officeDocument/2006/relationships/hyperlink" Target="https://drive.google.com/file/d/1BhwXGG2ApkQILOuAMak0cGdXz7x7f9y2/view?usp=sharing" TargetMode="External"/><Relationship Id="rId22" Type="http://schemas.openxmlformats.org/officeDocument/2006/relationships/hyperlink" Target="https://drive.google.com/file/d/1RjeegVJgr0R9w00VYe8UXr0xQ2ZK3O50/view?usp=sharing" TargetMode="External"/><Relationship Id="rId27" Type="http://schemas.openxmlformats.org/officeDocument/2006/relationships/hyperlink" Target="https://drive.google.com/file/d/1nf7JYNzNXpt7DPMB1yDYInOGOSyWMgIw/view?usp=sharing" TargetMode="External"/><Relationship Id="rId30" Type="http://schemas.openxmlformats.org/officeDocument/2006/relationships/hyperlink" Target="https://drive.google.com/file/d/1-w0mED-I5157tcZd8NWSZwh0AyEiQbYt/view?usp=sharing" TargetMode="External"/><Relationship Id="rId35" Type="http://schemas.openxmlformats.org/officeDocument/2006/relationships/hyperlink" Target="https://drive.google.com/file/d/1RNPOjaH4P4nTuUV9Xxdu6NPjgU9PAW_C/view?usp=sharing" TargetMode="External"/><Relationship Id="rId8" Type="http://schemas.openxmlformats.org/officeDocument/2006/relationships/hyperlink" Target="https://drive.google.com/file/d/1h_fHYE5uqkeoYpWDvY_ZBoznjDTeJE5d/view?usp=sharing" TargetMode="External"/><Relationship Id="rId3" Type="http://schemas.openxmlformats.org/officeDocument/2006/relationships/hyperlink" Target="https://drive.google.com/file/d/1eFJ1c9Uy83smD3-7ec7ZV3fWT5bA4-YC/view?usp=sharing" TargetMode="External"/><Relationship Id="rId12" Type="http://schemas.openxmlformats.org/officeDocument/2006/relationships/hyperlink" Target="https://drive.google.com/file/d/18xdkefa-Y8uEqpuDcyzepkpSu0BZ2xYt/view?usp=sharing" TargetMode="External"/><Relationship Id="rId17" Type="http://schemas.openxmlformats.org/officeDocument/2006/relationships/hyperlink" Target="https://drive.google.com/file/d/1tgckQC7P-3DEG4pS9uridMNW6c6_fLi1/view?usp=sharing" TargetMode="External"/><Relationship Id="rId25" Type="http://schemas.openxmlformats.org/officeDocument/2006/relationships/hyperlink" Target="https://drive.google.com/file/d/10IUtJftgFPniUgcQRBR40XXlPKhOfldq/view?usp=sharing" TargetMode="External"/><Relationship Id="rId33" Type="http://schemas.openxmlformats.org/officeDocument/2006/relationships/hyperlink" Target="https://drive.google.com/file/d/1xMKn3EcYvQvH050ozs1Wkv2xe3jgwQoC/view?usp=sharing" TargetMode="External"/><Relationship Id="rId38" Type="http://schemas.openxmlformats.org/officeDocument/2006/relationships/hyperlink" Target="https://drive.google.com/file/d/1YCdEvt50BN5LHngltaaXd2JBWZZsWp68/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UWRvxBV_VB-zAndmxRGV2w4TMbdbRIc6/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11A5A-4FED-4FA6-872C-D51EFE6DEF6C}">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EEDF5-A98B-4AC1-8A32-56C133F5B1B2}">
  <dimension ref="J1:Q2"/>
  <sheetViews>
    <sheetView tabSelected="1" workbookViewId="0">
      <selection activeCell="U12" sqref="U12"/>
    </sheetView>
  </sheetViews>
  <sheetFormatPr defaultRowHeight="14.4"/>
  <cols>
    <col min="9" max="9" width="1.6640625" customWidth="1"/>
    <col min="13" max="13" width="12.33203125" customWidth="1"/>
  </cols>
  <sheetData>
    <row r="1" spans="10:17" ht="21">
      <c r="J1" s="93" t="s">
        <v>312</v>
      </c>
      <c r="K1" s="92"/>
      <c r="L1" s="92"/>
    </row>
    <row r="2" spans="10:17">
      <c r="Q2" s="9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C5E3-B182-40E6-BB6E-EFA85F1D917C}">
  <dimension ref="A1:Y251"/>
  <sheetViews>
    <sheetView topLeftCell="C1" workbookViewId="0">
      <selection activeCell="I9" sqref="I9"/>
    </sheetView>
  </sheetViews>
  <sheetFormatPr defaultColWidth="12.6640625" defaultRowHeight="14.4"/>
  <cols>
    <col min="1" max="1" width="14.33203125" customWidth="1"/>
    <col min="2" max="2" width="18.6640625" customWidth="1"/>
    <col min="3" max="3" width="20.77734375" customWidth="1"/>
    <col min="4" max="5" width="14.33203125" customWidth="1"/>
    <col min="6" max="6" width="17.21875" customWidth="1"/>
    <col min="7" max="7" width="12.33203125" customWidth="1"/>
    <col min="8" max="11" width="14.33203125" customWidth="1"/>
    <col min="12" max="12" width="26.21875" customWidth="1"/>
    <col min="13" max="13" width="26.77734375" customWidth="1"/>
    <col min="14" max="14" width="21.33203125" customWidth="1"/>
    <col min="15" max="15" width="30.6640625" customWidth="1"/>
    <col min="16" max="16" width="25" customWidth="1"/>
    <col min="17" max="18" width="14.33203125" customWidth="1"/>
  </cols>
  <sheetData>
    <row r="1" spans="1:25" ht="15.75" customHeight="1"/>
    <row r="2" spans="1:25" ht="15.75" customHeight="1"/>
    <row r="3" spans="1:25" ht="8.25" customHeight="1" thickBot="1"/>
    <row r="4" spans="1:25" ht="25.5" customHeight="1">
      <c r="B4" s="54" t="s">
        <v>224</v>
      </c>
      <c r="C4" s="55"/>
      <c r="D4" s="55"/>
      <c r="E4" s="55"/>
      <c r="F4" s="55"/>
      <c r="G4" s="56"/>
      <c r="K4" s="14"/>
    </row>
    <row r="5" spans="1:25" ht="15.75" customHeight="1" thickBot="1">
      <c r="B5" s="52" t="s">
        <v>225</v>
      </c>
      <c r="C5" s="57" t="s">
        <v>33</v>
      </c>
      <c r="D5" s="57"/>
      <c r="E5" s="57"/>
      <c r="F5" s="57"/>
      <c r="G5" s="58"/>
    </row>
    <row r="6" spans="1:25" ht="15.75" customHeight="1">
      <c r="B6" s="52" t="s">
        <v>226</v>
      </c>
      <c r="C6" s="57" t="s">
        <v>227</v>
      </c>
      <c r="D6" s="57"/>
      <c r="E6" s="57"/>
      <c r="F6" s="57"/>
      <c r="G6" s="58"/>
      <c r="I6" s="32" t="s">
        <v>11</v>
      </c>
      <c r="J6" s="31" t="s">
        <v>228</v>
      </c>
      <c r="L6" s="15" t="s">
        <v>229</v>
      </c>
    </row>
    <row r="7" spans="1:25" ht="15.75" customHeight="1">
      <c r="B7" s="52" t="s">
        <v>230</v>
      </c>
      <c r="C7" s="57"/>
      <c r="D7" s="57"/>
      <c r="E7" s="57"/>
      <c r="F7" s="57"/>
      <c r="G7" s="58"/>
      <c r="I7" s="34" t="str">
        <f>C13</f>
        <v>PASS</v>
      </c>
      <c r="J7" s="51">
        <f>C15</f>
        <v>35</v>
      </c>
      <c r="L7" s="16"/>
    </row>
    <row r="8" spans="1:25" ht="15.75" customHeight="1">
      <c r="B8" s="52" t="s">
        <v>231</v>
      </c>
      <c r="C8" s="57" t="s">
        <v>86</v>
      </c>
      <c r="D8" s="57"/>
      <c r="E8" s="57"/>
      <c r="F8" s="57"/>
      <c r="G8" s="58"/>
      <c r="I8" s="34" t="str">
        <f>D13</f>
        <v>FAIL</v>
      </c>
      <c r="J8" s="33">
        <f>D15</f>
        <v>1</v>
      </c>
      <c r="L8" s="17"/>
    </row>
    <row r="9" spans="1:25" ht="15.75" customHeight="1">
      <c r="B9" s="52" t="s">
        <v>232</v>
      </c>
      <c r="C9" s="57" t="s">
        <v>86</v>
      </c>
      <c r="D9" s="57"/>
      <c r="E9" s="57"/>
      <c r="F9" s="57"/>
      <c r="G9" s="58"/>
      <c r="I9" s="34" t="str">
        <f>E13</f>
        <v>Not Executed</v>
      </c>
      <c r="J9" s="33">
        <f>E15</f>
        <v>0</v>
      </c>
      <c r="L9" s="18" t="s">
        <v>233</v>
      </c>
      <c r="M9" s="19" t="s">
        <v>270</v>
      </c>
      <c r="N9" s="19" t="s">
        <v>234</v>
      </c>
      <c r="O9" s="16" t="s">
        <v>235</v>
      </c>
      <c r="P9" s="19"/>
    </row>
    <row r="10" spans="1:25" ht="15.75" customHeight="1" thickBot="1">
      <c r="B10" s="52" t="s">
        <v>236</v>
      </c>
      <c r="C10" s="57"/>
      <c r="D10" s="57"/>
      <c r="E10" s="57"/>
      <c r="F10" s="57"/>
      <c r="G10" s="58"/>
      <c r="I10" s="36" t="str">
        <f>F13</f>
        <v>Out of Scope</v>
      </c>
      <c r="J10" s="35">
        <v>0</v>
      </c>
      <c r="L10" s="16"/>
      <c r="M10" s="16"/>
    </row>
    <row r="11" spans="1:25" ht="15.75" customHeight="1">
      <c r="B11" s="59" t="s">
        <v>237</v>
      </c>
      <c r="C11" s="60"/>
      <c r="D11" s="60"/>
      <c r="E11" s="60"/>
      <c r="F11" s="60"/>
      <c r="G11" s="61"/>
    </row>
    <row r="12" spans="1:25" ht="15.75" customHeight="1">
      <c r="B12" s="59"/>
      <c r="C12" s="60"/>
      <c r="D12" s="60"/>
      <c r="E12" s="60"/>
      <c r="F12" s="60"/>
      <c r="G12" s="61"/>
    </row>
    <row r="13" spans="1:25" ht="15.75" customHeight="1">
      <c r="B13" s="41" t="s">
        <v>238</v>
      </c>
      <c r="C13" s="42" t="s">
        <v>19</v>
      </c>
      <c r="D13" s="42" t="s">
        <v>206</v>
      </c>
      <c r="E13" s="42" t="s">
        <v>269</v>
      </c>
      <c r="F13" s="91" t="s">
        <v>310</v>
      </c>
      <c r="G13" s="43" t="s">
        <v>239</v>
      </c>
      <c r="L13" s="20"/>
      <c r="M13" s="20"/>
      <c r="N13" s="20"/>
      <c r="O13" s="20"/>
      <c r="P13" s="20"/>
      <c r="Q13" s="20"/>
      <c r="R13" s="20"/>
    </row>
    <row r="14" spans="1:25" ht="48" customHeight="1">
      <c r="A14" s="21"/>
      <c r="B14" s="40"/>
      <c r="C14" s="37">
        <f>TestCase!K2</f>
        <v>35</v>
      </c>
      <c r="D14" s="38">
        <f>TestCase!K3</f>
        <v>1</v>
      </c>
      <c r="E14" s="39">
        <f>TestCase!K4</f>
        <v>0</v>
      </c>
      <c r="F14" s="30">
        <f>G16</f>
        <v>0</v>
      </c>
      <c r="G14" s="50">
        <f>TestCase!K5</f>
        <v>36</v>
      </c>
      <c r="H14" s="21"/>
      <c r="I14" s="21"/>
      <c r="J14" s="21"/>
      <c r="K14" s="22"/>
      <c r="L14" s="21"/>
      <c r="M14" s="21"/>
      <c r="N14" s="21"/>
      <c r="O14" s="21"/>
      <c r="P14" s="21"/>
      <c r="Q14" s="21"/>
      <c r="R14" s="21"/>
      <c r="S14" s="21"/>
      <c r="T14" s="21"/>
      <c r="U14" s="21"/>
      <c r="V14" s="21"/>
      <c r="W14" s="21"/>
      <c r="X14" s="21"/>
      <c r="Y14" s="21"/>
    </row>
    <row r="15" spans="1:25" ht="18.600000000000001" thickBot="1">
      <c r="B15" s="46" t="s">
        <v>240</v>
      </c>
      <c r="C15" s="47">
        <f>SUM(C14)</f>
        <v>35</v>
      </c>
      <c r="D15" s="48">
        <f>SUM(D14)</f>
        <v>1</v>
      </c>
      <c r="E15" s="47">
        <f>SUM(E14)</f>
        <v>0</v>
      </c>
      <c r="F15" s="47">
        <f>G16</f>
        <v>0</v>
      </c>
      <c r="G15" s="49">
        <f>SUM(G14)</f>
        <v>36</v>
      </c>
      <c r="L15" s="14"/>
      <c r="M15" s="23"/>
      <c r="N15" s="23"/>
      <c r="O15" s="23"/>
      <c r="P15" s="23"/>
      <c r="Q15" s="23"/>
      <c r="R15" s="23"/>
    </row>
    <row r="16" spans="1:25" ht="15.75" customHeight="1">
      <c r="B16" s="24"/>
      <c r="C16" s="24"/>
      <c r="D16" s="24"/>
      <c r="E16" s="24"/>
      <c r="F16" s="24"/>
      <c r="G16" s="24"/>
      <c r="L16" s="14"/>
      <c r="M16" s="23"/>
      <c r="N16" s="23"/>
      <c r="O16" s="23"/>
      <c r="P16" s="23"/>
      <c r="Q16" s="23"/>
      <c r="R16" s="23"/>
    </row>
    <row r="17" spans="2:18" ht="15.75" customHeight="1" thickBot="1">
      <c r="B17" s="24"/>
      <c r="C17" s="24"/>
      <c r="D17" s="24"/>
      <c r="E17" s="24"/>
      <c r="F17" s="24"/>
      <c r="G17" s="24"/>
      <c r="L17" s="20"/>
      <c r="M17" s="20"/>
      <c r="N17" s="20"/>
      <c r="O17" s="20"/>
      <c r="P17" s="20"/>
      <c r="Q17" s="20"/>
      <c r="R17" s="20"/>
    </row>
    <row r="18" spans="2:18" ht="15.75" customHeight="1" thickBot="1">
      <c r="B18" s="62" t="s">
        <v>241</v>
      </c>
      <c r="C18" s="62"/>
      <c r="D18" s="62"/>
      <c r="E18" s="62"/>
      <c r="F18" s="62"/>
      <c r="G18" s="62"/>
    </row>
    <row r="19" spans="2:18" ht="15.75" customHeight="1" thickBot="1">
      <c r="B19" s="63" t="s">
        <v>242</v>
      </c>
      <c r="C19" s="63"/>
      <c r="D19" s="63"/>
      <c r="E19" s="44"/>
      <c r="F19" s="44" t="s">
        <v>243</v>
      </c>
      <c r="G19" s="44" t="s">
        <v>244</v>
      </c>
    </row>
    <row r="20" spans="2:18" ht="15.75" customHeight="1" thickBot="1">
      <c r="B20" s="53" t="s">
        <v>245</v>
      </c>
      <c r="C20" s="53"/>
      <c r="D20" s="53"/>
      <c r="E20" s="45"/>
      <c r="F20" s="45" t="s">
        <v>246</v>
      </c>
      <c r="G20" s="45" t="s">
        <v>246</v>
      </c>
    </row>
    <row r="21" spans="2:18" ht="15.75" customHeight="1" thickBot="1">
      <c r="B21" s="53" t="s">
        <v>247</v>
      </c>
      <c r="C21" s="53"/>
      <c r="D21" s="53"/>
      <c r="E21" s="45"/>
      <c r="F21" s="45" t="s">
        <v>246</v>
      </c>
      <c r="G21" s="45" t="s">
        <v>246</v>
      </c>
    </row>
    <row r="22" spans="2:18" ht="15.75" customHeight="1" thickBot="1"/>
    <row r="23" spans="2:18" ht="15.75" customHeight="1" thickBot="1">
      <c r="B23" s="64"/>
      <c r="C23" s="65" t="s">
        <v>248</v>
      </c>
      <c r="D23" s="66" t="s">
        <v>249</v>
      </c>
      <c r="E23" s="66"/>
      <c r="F23" s="66"/>
      <c r="G23" s="66"/>
    </row>
    <row r="24" spans="2:18" ht="15.75" customHeight="1" thickBot="1">
      <c r="B24" s="64"/>
      <c r="C24" s="64"/>
      <c r="D24" s="66"/>
      <c r="E24" s="66"/>
      <c r="F24" s="66"/>
      <c r="G24" s="66"/>
    </row>
    <row r="25" spans="2:18" ht="15.75" customHeight="1" thickBot="1">
      <c r="B25" s="64"/>
      <c r="C25" s="64"/>
      <c r="D25" s="66"/>
      <c r="E25" s="66"/>
      <c r="F25" s="66"/>
      <c r="G25" s="66"/>
    </row>
    <row r="26" spans="2:18" ht="15.75" customHeight="1" thickBot="1">
      <c r="B26" s="64"/>
      <c r="C26" s="64"/>
      <c r="D26" s="66"/>
      <c r="E26" s="66"/>
      <c r="F26" s="66"/>
      <c r="G26" s="66"/>
    </row>
    <row r="27" spans="2:18" ht="15.75" customHeight="1" thickBot="1">
      <c r="B27" s="67" t="s">
        <v>250</v>
      </c>
      <c r="C27" s="68" t="s">
        <v>251</v>
      </c>
      <c r="D27" s="70" t="s">
        <v>252</v>
      </c>
      <c r="E27" s="70"/>
      <c r="F27" s="70"/>
      <c r="G27" s="70"/>
    </row>
    <row r="28" spans="2:18" ht="15.75" customHeight="1" thickBot="1">
      <c r="B28" s="67"/>
      <c r="C28" s="69"/>
      <c r="D28" s="70"/>
      <c r="E28" s="70"/>
      <c r="F28" s="70"/>
      <c r="G28" s="70"/>
    </row>
    <row r="29" spans="2:18" ht="15.75" customHeight="1" thickBot="1">
      <c r="B29" s="67"/>
      <c r="C29" s="69"/>
      <c r="D29" s="70"/>
      <c r="E29" s="70"/>
      <c r="F29" s="70"/>
      <c r="G29" s="70"/>
    </row>
    <row r="30" spans="2:18" ht="15.75" customHeight="1" thickBot="1">
      <c r="B30" s="67"/>
      <c r="C30" s="69"/>
      <c r="D30" s="70"/>
      <c r="E30" s="70"/>
      <c r="F30" s="70"/>
      <c r="G30" s="70"/>
    </row>
    <row r="31" spans="2:18" ht="15.75" customHeight="1" thickBot="1">
      <c r="B31" s="67" t="s">
        <v>250</v>
      </c>
      <c r="C31" s="68" t="s">
        <v>253</v>
      </c>
      <c r="D31" s="70" t="s">
        <v>254</v>
      </c>
      <c r="E31" s="70"/>
      <c r="F31" s="70"/>
      <c r="G31" s="70"/>
    </row>
    <row r="32" spans="2:18" ht="15.75" customHeight="1" thickBot="1">
      <c r="B32" s="67"/>
      <c r="C32" s="69"/>
      <c r="D32" s="70"/>
      <c r="E32" s="70"/>
      <c r="F32" s="70"/>
      <c r="G32" s="70"/>
    </row>
    <row r="33" spans="2:7" ht="15.75" customHeight="1" thickBot="1">
      <c r="B33" s="67"/>
      <c r="C33" s="69"/>
      <c r="D33" s="70"/>
      <c r="E33" s="70"/>
      <c r="F33" s="70"/>
      <c r="G33" s="70"/>
    </row>
    <row r="34" spans="2:7" ht="15.75" customHeight="1" thickBot="1">
      <c r="B34" s="67"/>
      <c r="C34" s="69"/>
      <c r="D34" s="70"/>
      <c r="E34" s="70"/>
      <c r="F34" s="70"/>
      <c r="G34" s="70"/>
    </row>
    <row r="35" spans="2:7" ht="15.75" customHeight="1" thickBot="1">
      <c r="B35" s="67" t="s">
        <v>250</v>
      </c>
      <c r="C35" s="68" t="s">
        <v>255</v>
      </c>
      <c r="D35" s="70" t="s">
        <v>256</v>
      </c>
      <c r="E35" s="70"/>
      <c r="F35" s="70"/>
      <c r="G35" s="70"/>
    </row>
    <row r="36" spans="2:7" ht="15.75" customHeight="1" thickBot="1">
      <c r="B36" s="67"/>
      <c r="C36" s="69"/>
      <c r="D36" s="70"/>
      <c r="E36" s="70"/>
      <c r="F36" s="70"/>
      <c r="G36" s="70"/>
    </row>
    <row r="37" spans="2:7" ht="15.75" customHeight="1" thickBot="1">
      <c r="B37" s="67"/>
      <c r="C37" s="69"/>
      <c r="D37" s="70"/>
      <c r="E37" s="70"/>
      <c r="F37" s="70"/>
      <c r="G37" s="70"/>
    </row>
    <row r="38" spans="2:7" ht="15.75" customHeight="1" thickBot="1">
      <c r="B38" s="67"/>
      <c r="C38" s="69"/>
      <c r="D38" s="70"/>
      <c r="E38" s="70"/>
      <c r="F38" s="70"/>
      <c r="G38" s="70"/>
    </row>
    <row r="39" spans="2:7" ht="15.75" customHeight="1" thickBot="1">
      <c r="B39" s="67" t="s">
        <v>250</v>
      </c>
      <c r="C39" s="68" t="s">
        <v>257</v>
      </c>
      <c r="D39" s="70" t="s">
        <v>258</v>
      </c>
      <c r="E39" s="70"/>
      <c r="F39" s="70"/>
      <c r="G39" s="70"/>
    </row>
    <row r="40" spans="2:7" ht="15.75" customHeight="1" thickBot="1">
      <c r="B40" s="67"/>
      <c r="C40" s="69"/>
      <c r="D40" s="70"/>
      <c r="E40" s="70"/>
      <c r="F40" s="70"/>
      <c r="G40" s="70"/>
    </row>
    <row r="41" spans="2:7" ht="15.75" customHeight="1" thickBot="1">
      <c r="B41" s="67"/>
      <c r="C41" s="69"/>
      <c r="D41" s="70"/>
      <c r="E41" s="70"/>
      <c r="F41" s="70"/>
      <c r="G41" s="70"/>
    </row>
    <row r="42" spans="2:7" ht="15.75" customHeight="1" thickBot="1">
      <c r="B42" s="67"/>
      <c r="C42" s="69"/>
      <c r="D42" s="70"/>
      <c r="E42" s="70"/>
      <c r="F42" s="70"/>
      <c r="G42" s="70"/>
    </row>
    <row r="43" spans="2:7" ht="15.75" customHeight="1" thickBot="1">
      <c r="B43" s="67" t="s">
        <v>250</v>
      </c>
      <c r="C43" s="67" t="s">
        <v>259</v>
      </c>
      <c r="D43" s="70" t="s">
        <v>260</v>
      </c>
      <c r="E43" s="70"/>
      <c r="F43" s="70"/>
      <c r="G43" s="70"/>
    </row>
    <row r="44" spans="2:7" ht="15.75" customHeight="1" thickBot="1">
      <c r="B44" s="67"/>
      <c r="C44" s="69"/>
      <c r="D44" s="70"/>
      <c r="E44" s="70"/>
      <c r="F44" s="70"/>
      <c r="G44" s="70"/>
    </row>
    <row r="45" spans="2:7" ht="15.75" customHeight="1" thickBot="1">
      <c r="B45" s="67"/>
      <c r="C45" s="69"/>
      <c r="D45" s="70"/>
      <c r="E45" s="70"/>
      <c r="F45" s="70"/>
      <c r="G45" s="70"/>
    </row>
    <row r="46" spans="2:7" ht="15.75" customHeight="1" thickBot="1">
      <c r="B46" s="67"/>
      <c r="C46" s="69"/>
      <c r="D46" s="70"/>
      <c r="E46" s="70"/>
      <c r="F46" s="70"/>
      <c r="G46" s="70"/>
    </row>
    <row r="47" spans="2:7" ht="15.75" customHeight="1" thickBot="1">
      <c r="B47" s="67" t="s">
        <v>250</v>
      </c>
      <c r="C47" s="67" t="s">
        <v>261</v>
      </c>
      <c r="D47" s="70" t="s">
        <v>262</v>
      </c>
      <c r="E47" s="70"/>
      <c r="F47" s="70"/>
      <c r="G47" s="70"/>
    </row>
    <row r="48" spans="2:7" ht="15.75" customHeight="1" thickBot="1">
      <c r="B48" s="67"/>
      <c r="C48" s="69"/>
      <c r="D48" s="70"/>
      <c r="E48" s="70"/>
      <c r="F48" s="70"/>
      <c r="G48" s="70"/>
    </row>
    <row r="49" spans="2:7" ht="15.75" customHeight="1" thickBot="1">
      <c r="B49" s="67"/>
      <c r="C49" s="69"/>
      <c r="D49" s="70"/>
      <c r="E49" s="70"/>
      <c r="F49" s="70"/>
      <c r="G49" s="70"/>
    </row>
    <row r="50" spans="2:7" ht="33.75" customHeight="1" thickBot="1">
      <c r="B50" s="67"/>
      <c r="C50" s="69"/>
      <c r="D50" s="70"/>
      <c r="E50" s="70"/>
      <c r="F50" s="70"/>
      <c r="G50" s="70"/>
    </row>
    <row r="51" spans="2:7" ht="15.75" customHeight="1" thickBot="1">
      <c r="B51" s="67" t="s">
        <v>250</v>
      </c>
      <c r="C51" s="67" t="s">
        <v>263</v>
      </c>
      <c r="D51" s="70" t="s">
        <v>264</v>
      </c>
      <c r="E51" s="70"/>
      <c r="F51" s="70"/>
      <c r="G51" s="70"/>
    </row>
    <row r="52" spans="2:7" ht="15.75" customHeight="1" thickBot="1">
      <c r="B52" s="67"/>
      <c r="C52" s="69"/>
      <c r="D52" s="70"/>
      <c r="E52" s="70"/>
      <c r="F52" s="70"/>
      <c r="G52" s="70"/>
    </row>
    <row r="53" spans="2:7" ht="15.75" customHeight="1" thickBot="1">
      <c r="B53" s="67"/>
      <c r="C53" s="69"/>
      <c r="D53" s="70"/>
      <c r="E53" s="70"/>
      <c r="F53" s="70"/>
      <c r="G53" s="70"/>
    </row>
    <row r="54" spans="2:7" ht="39" customHeight="1" thickBot="1">
      <c r="B54" s="67"/>
      <c r="C54" s="69"/>
      <c r="D54" s="70"/>
      <c r="E54" s="70"/>
      <c r="F54" s="70"/>
      <c r="G54" s="7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conditionalFormatting sqref="I12:K12 I7:J10">
    <cfRule type="colorScale" priority="2">
      <colorScale>
        <cfvo type="min"/>
        <cfvo type="percentile" val="50"/>
        <cfvo type="max"/>
        <color rgb="FFF8696B"/>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21E3E-AE1E-4AD7-A87D-C9CACFEAD5A8}">
  <dimension ref="A1:K44"/>
  <sheetViews>
    <sheetView topLeftCell="C25" workbookViewId="0">
      <selection activeCell="I41" sqref="I41"/>
    </sheetView>
  </sheetViews>
  <sheetFormatPr defaultRowHeight="14.4"/>
  <cols>
    <col min="1" max="1" width="17.5546875" style="1" customWidth="1"/>
    <col min="2" max="2" width="12.33203125" style="1" customWidth="1"/>
    <col min="3" max="3" width="17.77734375" style="1" customWidth="1"/>
    <col min="4" max="4" width="29.77734375" style="1" customWidth="1"/>
    <col min="5" max="5" width="25.6640625" style="1" customWidth="1"/>
    <col min="6" max="6" width="18" style="1" customWidth="1"/>
    <col min="7" max="7" width="26.109375" style="1" customWidth="1"/>
    <col min="8" max="8" width="21" style="1" customWidth="1"/>
    <col min="9" max="9" width="17.21875" style="1" customWidth="1"/>
    <col min="10" max="10" width="29.5546875" style="1" customWidth="1"/>
    <col min="11" max="11" width="13.109375" style="1" customWidth="1"/>
    <col min="12" max="16384" width="8.88671875" style="1"/>
  </cols>
  <sheetData>
    <row r="1" spans="1:11" ht="18.600000000000001" customHeight="1">
      <c r="A1" s="12" t="s">
        <v>0</v>
      </c>
      <c r="B1" s="13" t="s">
        <v>33</v>
      </c>
      <c r="E1" s="12" t="s">
        <v>207</v>
      </c>
      <c r="F1" s="13" t="s">
        <v>222</v>
      </c>
      <c r="G1" s="12" t="s">
        <v>265</v>
      </c>
      <c r="H1" s="13"/>
      <c r="J1" s="71" t="s">
        <v>211</v>
      </c>
      <c r="K1" s="72"/>
    </row>
    <row r="2" spans="1:11" ht="19.2" customHeight="1">
      <c r="A2" s="12" t="s">
        <v>1</v>
      </c>
      <c r="B2" s="13" t="s">
        <v>14</v>
      </c>
      <c r="E2" s="12" t="s">
        <v>208</v>
      </c>
      <c r="F2" s="13" t="s">
        <v>223</v>
      </c>
      <c r="G2" s="12" t="s">
        <v>266</v>
      </c>
      <c r="H2" s="13"/>
      <c r="J2" s="12" t="s">
        <v>19</v>
      </c>
      <c r="K2" s="6">
        <f>COUNTIF(I7:I44, "PASS")</f>
        <v>35</v>
      </c>
    </row>
    <row r="3" spans="1:11" ht="19.2" customHeight="1">
      <c r="J3" s="12" t="s">
        <v>206</v>
      </c>
      <c r="K3" s="10">
        <f>COUNTIF(I7:I44, "FAIL")</f>
        <v>1</v>
      </c>
    </row>
    <row r="4" spans="1:11" ht="21" customHeight="1">
      <c r="A4" s="12" t="s">
        <v>2</v>
      </c>
      <c r="B4" s="13"/>
      <c r="E4" s="12" t="s">
        <v>209</v>
      </c>
      <c r="F4" s="13" t="s">
        <v>86</v>
      </c>
      <c r="G4" s="12" t="s">
        <v>268</v>
      </c>
      <c r="H4" s="13"/>
      <c r="J4" s="12" t="s">
        <v>269</v>
      </c>
      <c r="K4" s="8">
        <f>COUNTIF(I7:I44, "WARNING")</f>
        <v>0</v>
      </c>
    </row>
    <row r="5" spans="1:11" ht="20.399999999999999" customHeight="1">
      <c r="A5" s="12" t="s">
        <v>3</v>
      </c>
      <c r="B5" s="13" t="s">
        <v>86</v>
      </c>
      <c r="E5" s="12" t="s">
        <v>210</v>
      </c>
      <c r="F5" s="13"/>
      <c r="G5" s="12" t="s">
        <v>267</v>
      </c>
      <c r="H5" s="13"/>
      <c r="J5" s="12" t="s">
        <v>212</v>
      </c>
      <c r="K5" s="30">
        <f>SUM(K2:K4)</f>
        <v>36</v>
      </c>
    </row>
    <row r="6" spans="1:11" s="2" customFormat="1" ht="20.399999999999999" customHeight="1">
      <c r="A6" s="2" t="s">
        <v>4</v>
      </c>
      <c r="B6" s="2" t="s">
        <v>5</v>
      </c>
      <c r="C6" s="2" t="s">
        <v>91</v>
      </c>
      <c r="D6" s="2" t="s">
        <v>6</v>
      </c>
      <c r="E6" s="2" t="s">
        <v>7</v>
      </c>
      <c r="F6" s="2" t="s">
        <v>8</v>
      </c>
      <c r="G6" s="2" t="s">
        <v>9</v>
      </c>
      <c r="H6" s="2" t="s">
        <v>10</v>
      </c>
      <c r="I6" s="2" t="s">
        <v>11</v>
      </c>
      <c r="J6" s="2" t="s">
        <v>12</v>
      </c>
    </row>
    <row r="7" spans="1:11" s="5" customFormat="1" ht="61.2" customHeight="1">
      <c r="A7" s="4" t="s">
        <v>13</v>
      </c>
      <c r="B7" s="4" t="s">
        <v>14</v>
      </c>
      <c r="C7" s="4" t="s">
        <v>92</v>
      </c>
      <c r="D7" s="25" t="s">
        <v>35</v>
      </c>
      <c r="E7" s="4"/>
      <c r="F7" s="25" t="s">
        <v>16</v>
      </c>
      <c r="G7" s="25" t="s">
        <v>37</v>
      </c>
      <c r="H7" s="4" t="s">
        <v>38</v>
      </c>
      <c r="I7" s="7" t="s">
        <v>19</v>
      </c>
      <c r="J7" s="27" t="s">
        <v>13</v>
      </c>
    </row>
    <row r="8" spans="1:11" s="3" customFormat="1" ht="75" customHeight="1">
      <c r="A8" s="1" t="s">
        <v>20</v>
      </c>
      <c r="D8" s="9" t="s">
        <v>15</v>
      </c>
      <c r="E8" s="1"/>
      <c r="F8" s="26" t="s">
        <v>16</v>
      </c>
      <c r="G8" s="9" t="s">
        <v>17</v>
      </c>
      <c r="H8" s="9" t="s">
        <v>18</v>
      </c>
      <c r="I8" s="6" t="s">
        <v>19</v>
      </c>
      <c r="J8" s="11" t="s">
        <v>20</v>
      </c>
    </row>
    <row r="9" spans="1:11" s="3" customFormat="1" ht="97.2" customHeight="1">
      <c r="A9" s="1" t="s">
        <v>25</v>
      </c>
      <c r="D9" s="9" t="s">
        <v>21</v>
      </c>
      <c r="E9" s="1">
        <v>164091005</v>
      </c>
      <c r="F9" s="9" t="s">
        <v>22</v>
      </c>
      <c r="G9" s="9" t="s">
        <v>24</v>
      </c>
      <c r="H9" s="9" t="s">
        <v>23</v>
      </c>
      <c r="I9" s="6" t="s">
        <v>19</v>
      </c>
      <c r="J9" s="11" t="s">
        <v>25</v>
      </c>
    </row>
    <row r="10" spans="1:11" s="3" customFormat="1" ht="96.6" customHeight="1">
      <c r="A10" s="1" t="s">
        <v>29</v>
      </c>
      <c r="D10" s="9" t="s">
        <v>21</v>
      </c>
      <c r="E10" s="1">
        <v>16409100501</v>
      </c>
      <c r="F10" s="9" t="s">
        <v>26</v>
      </c>
      <c r="G10" s="9" t="s">
        <v>27</v>
      </c>
      <c r="H10" s="9" t="s">
        <v>28</v>
      </c>
      <c r="I10" s="6" t="s">
        <v>19</v>
      </c>
      <c r="J10" s="11" t="s">
        <v>29</v>
      </c>
    </row>
    <row r="11" spans="1:11" s="3" customFormat="1" ht="82.2" customHeight="1">
      <c r="A11" s="1" t="s">
        <v>34</v>
      </c>
      <c r="D11" s="9" t="s">
        <v>30</v>
      </c>
      <c r="E11" s="1">
        <v>1234567890</v>
      </c>
      <c r="F11" s="9" t="s">
        <v>31</v>
      </c>
      <c r="G11" s="9" t="s">
        <v>27</v>
      </c>
      <c r="H11" s="9" t="s">
        <v>32</v>
      </c>
      <c r="I11" s="6" t="s">
        <v>19</v>
      </c>
      <c r="J11" s="11" t="s">
        <v>34</v>
      </c>
    </row>
    <row r="12" spans="1:11" ht="115.2" customHeight="1">
      <c r="A12" s="1" t="s">
        <v>36</v>
      </c>
      <c r="D12" s="9" t="s">
        <v>39</v>
      </c>
      <c r="E12" s="1">
        <v>1640910050</v>
      </c>
      <c r="F12" s="9" t="s">
        <v>40</v>
      </c>
      <c r="G12" s="9" t="s">
        <v>43</v>
      </c>
      <c r="H12" s="9" t="s">
        <v>42</v>
      </c>
      <c r="I12" s="6" t="s">
        <v>19</v>
      </c>
      <c r="J12" s="28" t="s">
        <v>214</v>
      </c>
      <c r="K12" s="11" t="s">
        <v>213</v>
      </c>
    </row>
    <row r="13" spans="1:11" ht="139.80000000000001" customHeight="1">
      <c r="A13" s="1" t="s">
        <v>41</v>
      </c>
      <c r="D13" s="9" t="s">
        <v>65</v>
      </c>
      <c r="F13" s="9" t="s">
        <v>66</v>
      </c>
      <c r="G13" s="9" t="s">
        <v>45</v>
      </c>
      <c r="H13" s="9" t="s">
        <v>46</v>
      </c>
      <c r="I13" s="6" t="s">
        <v>19</v>
      </c>
      <c r="J13" s="11" t="s">
        <v>41</v>
      </c>
    </row>
    <row r="14" spans="1:11" ht="144">
      <c r="A14" s="1" t="s">
        <v>44</v>
      </c>
      <c r="D14" s="9" t="s">
        <v>69</v>
      </c>
      <c r="F14" s="9" t="s">
        <v>66</v>
      </c>
      <c r="G14" s="9" t="s">
        <v>67</v>
      </c>
      <c r="H14" s="9" t="s">
        <v>68</v>
      </c>
      <c r="I14" s="6" t="s">
        <v>19</v>
      </c>
      <c r="J14" s="29" t="s">
        <v>44</v>
      </c>
    </row>
    <row r="15" spans="1:11" ht="144">
      <c r="A15" s="1" t="s">
        <v>47</v>
      </c>
      <c r="D15" s="9" t="s">
        <v>70</v>
      </c>
      <c r="E15" s="1">
        <v>764362</v>
      </c>
      <c r="F15" s="9" t="s">
        <v>64</v>
      </c>
      <c r="G15" s="9" t="s">
        <v>57</v>
      </c>
      <c r="H15" s="9" t="s">
        <v>58</v>
      </c>
      <c r="I15" s="6" t="s">
        <v>19</v>
      </c>
      <c r="J15" s="11" t="s">
        <v>47</v>
      </c>
    </row>
    <row r="16" spans="1:11" ht="169.8" customHeight="1">
      <c r="A16" s="1" t="s">
        <v>51</v>
      </c>
      <c r="D16" s="9" t="s">
        <v>63</v>
      </c>
      <c r="E16" s="1">
        <v>65203</v>
      </c>
      <c r="F16" s="9" t="s">
        <v>74</v>
      </c>
      <c r="G16" s="9" t="s">
        <v>52</v>
      </c>
      <c r="H16" s="9" t="s">
        <v>53</v>
      </c>
      <c r="I16" s="6" t="s">
        <v>19</v>
      </c>
      <c r="J16" s="11" t="s">
        <v>51</v>
      </c>
    </row>
    <row r="17" spans="1:11" ht="169.8" customHeight="1">
      <c r="A17" s="1" t="s">
        <v>61</v>
      </c>
      <c r="D17" s="9" t="s">
        <v>55</v>
      </c>
      <c r="E17" s="1">
        <v>123456</v>
      </c>
      <c r="F17" s="9" t="s">
        <v>56</v>
      </c>
      <c r="G17" s="9" t="s">
        <v>57</v>
      </c>
      <c r="H17" s="9" t="s">
        <v>58</v>
      </c>
      <c r="I17" s="6" t="s">
        <v>19</v>
      </c>
      <c r="J17" s="11" t="s">
        <v>61</v>
      </c>
    </row>
    <row r="18" spans="1:11" ht="169.8" customHeight="1">
      <c r="A18" s="1" t="s">
        <v>62</v>
      </c>
      <c r="D18" s="9" t="s">
        <v>59</v>
      </c>
      <c r="E18" s="1" t="s">
        <v>75</v>
      </c>
      <c r="F18" s="9" t="s">
        <v>54</v>
      </c>
      <c r="G18" s="9" t="s">
        <v>60</v>
      </c>
      <c r="H18" s="9" t="s">
        <v>215</v>
      </c>
      <c r="I18" s="6" t="s">
        <v>19</v>
      </c>
      <c r="J18" s="11" t="s">
        <v>62</v>
      </c>
    </row>
    <row r="19" spans="1:11" ht="158.4">
      <c r="A19" s="1" t="s">
        <v>71</v>
      </c>
      <c r="D19" s="9" t="s">
        <v>73</v>
      </c>
      <c r="E19" s="1">
        <v>396265</v>
      </c>
      <c r="F19" s="9" t="s">
        <v>48</v>
      </c>
      <c r="G19" s="9" t="s">
        <v>49</v>
      </c>
      <c r="H19" s="9" t="s">
        <v>50</v>
      </c>
      <c r="I19" s="6" t="s">
        <v>19</v>
      </c>
      <c r="J19" s="11" t="s">
        <v>71</v>
      </c>
      <c r="K19" s="11" t="s">
        <v>216</v>
      </c>
    </row>
    <row r="20" spans="1:11" ht="216">
      <c r="A20" s="1" t="s">
        <v>72</v>
      </c>
      <c r="D20" s="9" t="s">
        <v>76</v>
      </c>
      <c r="E20" s="1" t="s">
        <v>78</v>
      </c>
      <c r="F20" s="9" t="s">
        <v>80</v>
      </c>
      <c r="G20" s="9" t="s">
        <v>77</v>
      </c>
      <c r="H20" s="9" t="s">
        <v>79</v>
      </c>
      <c r="I20" s="6" t="s">
        <v>19</v>
      </c>
      <c r="J20" s="11" t="s">
        <v>72</v>
      </c>
    </row>
    <row r="21" spans="1:11" ht="190.8" customHeight="1">
      <c r="A21" s="1" t="s">
        <v>84</v>
      </c>
      <c r="D21" s="9" t="s">
        <v>83</v>
      </c>
      <c r="E21" s="1" t="s">
        <v>81</v>
      </c>
      <c r="F21" s="9" t="s">
        <v>82</v>
      </c>
      <c r="G21" s="9" t="s">
        <v>77</v>
      </c>
      <c r="H21" s="9" t="s">
        <v>79</v>
      </c>
      <c r="I21" s="6" t="s">
        <v>19</v>
      </c>
      <c r="J21" s="11" t="s">
        <v>84</v>
      </c>
    </row>
    <row r="22" spans="1:11" ht="216">
      <c r="A22" s="1" t="s">
        <v>85</v>
      </c>
      <c r="D22" s="9" t="s">
        <v>89</v>
      </c>
      <c r="E22" s="1" t="s">
        <v>86</v>
      </c>
      <c r="F22" s="9" t="s">
        <v>87</v>
      </c>
      <c r="G22" s="9" t="s">
        <v>88</v>
      </c>
      <c r="H22" s="9" t="s">
        <v>90</v>
      </c>
      <c r="I22" s="6" t="s">
        <v>19</v>
      </c>
      <c r="J22" s="11" t="s">
        <v>85</v>
      </c>
      <c r="K22" s="11" t="s">
        <v>217</v>
      </c>
    </row>
    <row r="23" spans="1:11" ht="86.4">
      <c r="A23" s="1" t="s">
        <v>93</v>
      </c>
      <c r="C23" s="1" t="s">
        <v>94</v>
      </c>
      <c r="D23" s="9" t="s">
        <v>101</v>
      </c>
      <c r="F23" s="9" t="s">
        <v>95</v>
      </c>
      <c r="G23" s="9" t="s">
        <v>102</v>
      </c>
      <c r="H23" s="9" t="s">
        <v>103</v>
      </c>
      <c r="I23" s="6" t="s">
        <v>19</v>
      </c>
      <c r="J23" s="11" t="s">
        <v>93</v>
      </c>
    </row>
    <row r="24" spans="1:11" ht="86.4">
      <c r="A24" s="1" t="s">
        <v>96</v>
      </c>
      <c r="D24" s="9" t="s">
        <v>107</v>
      </c>
      <c r="F24" s="9" t="s">
        <v>95</v>
      </c>
      <c r="G24" s="9" t="s">
        <v>108</v>
      </c>
      <c r="H24" s="9" t="s">
        <v>109</v>
      </c>
      <c r="I24" s="6" t="s">
        <v>19</v>
      </c>
      <c r="J24" s="11" t="s">
        <v>96</v>
      </c>
    </row>
    <row r="25" spans="1:11" ht="82.2" customHeight="1">
      <c r="A25" s="1" t="s">
        <v>97</v>
      </c>
      <c r="D25" s="9" t="s">
        <v>104</v>
      </c>
      <c r="F25" s="9" t="s">
        <v>95</v>
      </c>
      <c r="G25" s="9" t="s">
        <v>105</v>
      </c>
      <c r="H25" s="9" t="s">
        <v>106</v>
      </c>
      <c r="I25" s="6" t="s">
        <v>19</v>
      </c>
      <c r="J25" s="11" t="s">
        <v>97</v>
      </c>
    </row>
    <row r="26" spans="1:11" ht="115.2">
      <c r="A26" s="1" t="s">
        <v>98</v>
      </c>
      <c r="D26" s="9" t="s">
        <v>110</v>
      </c>
      <c r="E26" s="9" t="s">
        <v>123</v>
      </c>
      <c r="F26" s="9" t="s">
        <v>111</v>
      </c>
      <c r="G26" s="9" t="s">
        <v>116</v>
      </c>
      <c r="H26" s="9" t="s">
        <v>117</v>
      </c>
      <c r="I26" s="6" t="s">
        <v>19</v>
      </c>
      <c r="J26" s="11" t="s">
        <v>98</v>
      </c>
    </row>
    <row r="27" spans="1:11" ht="115.2">
      <c r="A27" s="1" t="s">
        <v>99</v>
      </c>
      <c r="D27" s="9" t="s">
        <v>112</v>
      </c>
      <c r="E27" s="9" t="s">
        <v>218</v>
      </c>
      <c r="F27" s="9" t="s">
        <v>113</v>
      </c>
      <c r="G27" s="9" t="s">
        <v>114</v>
      </c>
      <c r="H27" s="9" t="s">
        <v>115</v>
      </c>
      <c r="I27" s="8" t="s">
        <v>269</v>
      </c>
      <c r="J27" s="11" t="s">
        <v>99</v>
      </c>
    </row>
    <row r="28" spans="1:11" ht="86.4">
      <c r="A28" s="1" t="s">
        <v>100</v>
      </c>
      <c r="C28" s="1" t="s">
        <v>119</v>
      </c>
      <c r="D28" s="9" t="s">
        <v>120</v>
      </c>
      <c r="E28" s="9"/>
      <c r="F28" s="9" t="s">
        <v>145</v>
      </c>
      <c r="G28" s="9" t="s">
        <v>125</v>
      </c>
      <c r="H28" s="9" t="s">
        <v>124</v>
      </c>
      <c r="I28" s="6" t="s">
        <v>19</v>
      </c>
      <c r="J28" s="11" t="s">
        <v>100</v>
      </c>
    </row>
    <row r="29" spans="1:11" ht="129.6">
      <c r="A29" s="1" t="s">
        <v>130</v>
      </c>
      <c r="D29" s="9" t="s">
        <v>121</v>
      </c>
      <c r="E29" s="9" t="s">
        <v>123</v>
      </c>
      <c r="F29" s="9" t="s">
        <v>146</v>
      </c>
      <c r="G29" s="9" t="s">
        <v>126</v>
      </c>
      <c r="H29" s="9" t="s">
        <v>127</v>
      </c>
      <c r="I29" s="6" t="s">
        <v>19</v>
      </c>
      <c r="J29" s="11" t="s">
        <v>130</v>
      </c>
    </row>
    <row r="30" spans="1:11" ht="129.6">
      <c r="A30" s="1" t="s">
        <v>131</v>
      </c>
      <c r="D30" s="9" t="s">
        <v>122</v>
      </c>
      <c r="E30" s="9" t="s">
        <v>118</v>
      </c>
      <c r="F30" s="9" t="s">
        <v>147</v>
      </c>
      <c r="G30" s="9" t="s">
        <v>128</v>
      </c>
      <c r="H30" s="9" t="s">
        <v>129</v>
      </c>
      <c r="I30" s="6" t="s">
        <v>19</v>
      </c>
      <c r="J30" s="11" t="s">
        <v>131</v>
      </c>
    </row>
    <row r="31" spans="1:11" ht="86.4">
      <c r="A31" s="1" t="s">
        <v>132</v>
      </c>
      <c r="C31" s="1" t="s">
        <v>143</v>
      </c>
      <c r="D31" s="9" t="s">
        <v>144</v>
      </c>
      <c r="F31" s="9" t="s">
        <v>148</v>
      </c>
      <c r="G31" s="9" t="s">
        <v>149</v>
      </c>
      <c r="H31" s="9" t="s">
        <v>150</v>
      </c>
      <c r="I31" s="6" t="s">
        <v>19</v>
      </c>
      <c r="J31" s="11" t="s">
        <v>132</v>
      </c>
    </row>
    <row r="32" spans="1:11" ht="115.2">
      <c r="A32" s="1" t="s">
        <v>133</v>
      </c>
      <c r="D32" s="9" t="s">
        <v>182</v>
      </c>
      <c r="F32" s="9" t="s">
        <v>181</v>
      </c>
      <c r="G32" s="9" t="s">
        <v>151</v>
      </c>
      <c r="H32" s="9" t="s">
        <v>152</v>
      </c>
      <c r="I32" s="6" t="s">
        <v>19</v>
      </c>
      <c r="J32" s="11" t="s">
        <v>133</v>
      </c>
    </row>
    <row r="33" spans="1:10" ht="172.8">
      <c r="A33" s="1" t="s">
        <v>134</v>
      </c>
      <c r="C33" s="1" t="s">
        <v>153</v>
      </c>
      <c r="D33" s="9" t="s">
        <v>157</v>
      </c>
      <c r="E33" s="9" t="s">
        <v>188</v>
      </c>
      <c r="F33" s="9" t="s">
        <v>165</v>
      </c>
      <c r="G33" s="9" t="s">
        <v>175</v>
      </c>
      <c r="H33" s="9" t="s">
        <v>176</v>
      </c>
      <c r="I33" s="6" t="s">
        <v>19</v>
      </c>
      <c r="J33" s="11" t="s">
        <v>134</v>
      </c>
    </row>
    <row r="34" spans="1:10" ht="172.8">
      <c r="A34" s="1" t="s">
        <v>135</v>
      </c>
      <c r="D34" s="9" t="s">
        <v>158</v>
      </c>
      <c r="E34" s="9" t="s">
        <v>187</v>
      </c>
      <c r="F34" s="9" t="s">
        <v>166</v>
      </c>
      <c r="G34" s="9" t="s">
        <v>175</v>
      </c>
      <c r="H34" s="9" t="s">
        <v>176</v>
      </c>
      <c r="I34" s="6" t="s">
        <v>19</v>
      </c>
      <c r="J34" s="11" t="s">
        <v>135</v>
      </c>
    </row>
    <row r="35" spans="1:10" ht="158.4">
      <c r="A35" s="1" t="s">
        <v>136</v>
      </c>
      <c r="D35" s="9" t="s">
        <v>159</v>
      </c>
      <c r="E35" s="9" t="s">
        <v>189</v>
      </c>
      <c r="F35" s="9" t="s">
        <v>167</v>
      </c>
      <c r="G35" s="9" t="s">
        <v>175</v>
      </c>
      <c r="H35" s="9" t="s">
        <v>176</v>
      </c>
      <c r="I35" s="6" t="s">
        <v>19</v>
      </c>
      <c r="J35" s="11" t="s">
        <v>136</v>
      </c>
    </row>
    <row r="36" spans="1:10" ht="172.8">
      <c r="A36" s="1" t="s">
        <v>137</v>
      </c>
      <c r="D36" s="9" t="s">
        <v>160</v>
      </c>
      <c r="E36" s="9" t="s">
        <v>190</v>
      </c>
      <c r="F36" s="9" t="s">
        <v>168</v>
      </c>
      <c r="G36" s="9" t="s">
        <v>175</v>
      </c>
      <c r="H36" s="9" t="s">
        <v>176</v>
      </c>
      <c r="I36" s="6" t="s">
        <v>19</v>
      </c>
      <c r="J36" s="11" t="s">
        <v>137</v>
      </c>
    </row>
    <row r="37" spans="1:10" ht="187.2">
      <c r="A37" s="1" t="s">
        <v>138</v>
      </c>
      <c r="D37" s="9" t="s">
        <v>155</v>
      </c>
      <c r="E37" s="9" t="s">
        <v>191</v>
      </c>
      <c r="F37" s="9" t="s">
        <v>169</v>
      </c>
      <c r="G37" s="9" t="s">
        <v>175</v>
      </c>
      <c r="H37" s="9" t="s">
        <v>177</v>
      </c>
      <c r="I37" s="6" t="s">
        <v>19</v>
      </c>
      <c r="J37" s="11" t="s">
        <v>138</v>
      </c>
    </row>
    <row r="38" spans="1:10" ht="187.2">
      <c r="A38" s="1" t="s">
        <v>139</v>
      </c>
      <c r="D38" s="9" t="s">
        <v>154</v>
      </c>
      <c r="E38" s="9" t="s">
        <v>192</v>
      </c>
      <c r="F38" s="9" t="s">
        <v>170</v>
      </c>
      <c r="G38" s="9" t="s">
        <v>175</v>
      </c>
      <c r="H38" s="9" t="s">
        <v>184</v>
      </c>
      <c r="I38" s="6" t="s">
        <v>19</v>
      </c>
      <c r="J38" s="11" t="s">
        <v>139</v>
      </c>
    </row>
    <row r="39" spans="1:10" ht="201.6">
      <c r="A39" s="1" t="s">
        <v>140</v>
      </c>
      <c r="D39" s="9" t="s">
        <v>156</v>
      </c>
      <c r="E39" s="9" t="s">
        <v>193</v>
      </c>
      <c r="F39" s="9" t="s">
        <v>171</v>
      </c>
      <c r="G39" s="9" t="s">
        <v>183</v>
      </c>
      <c r="H39" s="9" t="s">
        <v>178</v>
      </c>
      <c r="I39" s="6" t="s">
        <v>19</v>
      </c>
      <c r="J39" s="11" t="s">
        <v>140</v>
      </c>
    </row>
    <row r="40" spans="1:10" ht="158.4">
      <c r="A40" s="1" t="s">
        <v>141</v>
      </c>
      <c r="D40" s="9" t="s">
        <v>161</v>
      </c>
      <c r="E40" s="9" t="s">
        <v>189</v>
      </c>
      <c r="F40" s="9" t="s">
        <v>172</v>
      </c>
      <c r="G40" s="9" t="s">
        <v>179</v>
      </c>
      <c r="H40" s="9" t="s">
        <v>180</v>
      </c>
      <c r="I40" s="6" t="s">
        <v>19</v>
      </c>
      <c r="J40" s="11" t="s">
        <v>141</v>
      </c>
    </row>
    <row r="41" spans="1:10" ht="172.8">
      <c r="A41" s="1" t="s">
        <v>142</v>
      </c>
      <c r="D41" s="9" t="s">
        <v>162</v>
      </c>
      <c r="E41" s="9" t="s">
        <v>219</v>
      </c>
      <c r="F41" s="9" t="s">
        <v>173</v>
      </c>
      <c r="G41" s="9" t="s">
        <v>57</v>
      </c>
      <c r="H41" s="9" t="s">
        <v>185</v>
      </c>
      <c r="I41" s="8" t="s">
        <v>269</v>
      </c>
      <c r="J41" s="11" t="s">
        <v>142</v>
      </c>
    </row>
    <row r="42" spans="1:10" ht="158.4">
      <c r="A42" s="1" t="s">
        <v>164</v>
      </c>
      <c r="D42" s="9" t="s">
        <v>163</v>
      </c>
      <c r="E42" s="9" t="s">
        <v>186</v>
      </c>
      <c r="F42" s="9" t="s">
        <v>174</v>
      </c>
      <c r="G42" s="9" t="s">
        <v>220</v>
      </c>
      <c r="H42" s="9" t="s">
        <v>194</v>
      </c>
      <c r="I42" s="6" t="s">
        <v>19</v>
      </c>
      <c r="J42" s="11" t="s">
        <v>164</v>
      </c>
    </row>
    <row r="43" spans="1:10" ht="129.6">
      <c r="A43" s="1" t="s">
        <v>199</v>
      </c>
      <c r="D43" s="9" t="s">
        <v>195</v>
      </c>
      <c r="E43" s="9" t="s">
        <v>200</v>
      </c>
      <c r="F43" s="9" t="s">
        <v>197</v>
      </c>
      <c r="G43" s="9" t="s">
        <v>196</v>
      </c>
      <c r="H43" s="9" t="s">
        <v>198</v>
      </c>
      <c r="I43" s="6" t="s">
        <v>19</v>
      </c>
      <c r="J43" s="11" t="s">
        <v>199</v>
      </c>
    </row>
    <row r="44" spans="1:10" ht="158.4">
      <c r="A44" s="1" t="s">
        <v>201</v>
      </c>
      <c r="D44" s="9" t="s">
        <v>202</v>
      </c>
      <c r="F44" s="9" t="s">
        <v>203</v>
      </c>
      <c r="G44" s="9" t="s">
        <v>204</v>
      </c>
      <c r="H44" s="9" t="s">
        <v>205</v>
      </c>
      <c r="I44" s="10" t="s">
        <v>206</v>
      </c>
      <c r="J44" s="11" t="s">
        <v>221</v>
      </c>
    </row>
  </sheetData>
  <mergeCells count="1">
    <mergeCell ref="J1:K1"/>
  </mergeCells>
  <hyperlinks>
    <hyperlink ref="J7" r:id="rId1" xr:uid="{1BA256BE-6669-437E-872F-A62BB6329F82}"/>
    <hyperlink ref="J8" r:id="rId2" xr:uid="{D5959FEF-C47E-43B9-845D-E43F94595F63}"/>
    <hyperlink ref="J9" r:id="rId3" xr:uid="{5D980161-86E2-4A22-AD25-A46E1366117B}"/>
    <hyperlink ref="J10" r:id="rId4" xr:uid="{554BFB25-96AC-4DF4-8210-D25F16204C1C}"/>
    <hyperlink ref="J11" r:id="rId5" xr:uid="{58D8BD58-66E4-4068-A56A-73453D8B2809}"/>
    <hyperlink ref="J12" r:id="rId6" display="https://drive.google.com/file/d/10QrTKE_39zrdAht1oPihtPUlawiD7u4m/view?usp=sharing" xr:uid="{47292222-3BE4-4F2D-87C0-0E99255DF5EC}"/>
    <hyperlink ref="J13" r:id="rId7" xr:uid="{68F8FFE8-5528-42E1-8A44-DF5595D2EAFA}"/>
    <hyperlink ref="K12" r:id="rId8" xr:uid="{B2CF841D-01C7-430C-B81B-EAEF81F02D45}"/>
    <hyperlink ref="J14" r:id="rId9" xr:uid="{2AA53129-B59B-4919-8C67-F9731D88C660}"/>
    <hyperlink ref="J15" r:id="rId10" xr:uid="{AEE1EB20-1E15-4686-B045-BECFB02FC760}"/>
    <hyperlink ref="J16" r:id="rId11" xr:uid="{2A7BEA5F-1D40-4326-946F-93EFE58FD9DE}"/>
    <hyperlink ref="J17" r:id="rId12" xr:uid="{0F7269DD-EE62-4572-8F10-0BD46599BA18}"/>
    <hyperlink ref="J18" r:id="rId13" xr:uid="{8C8463A9-1508-4CF5-8E57-6DF3278ABE98}"/>
    <hyperlink ref="J19" r:id="rId14" xr:uid="{58B9FE60-9060-4AEB-8718-488F94CD92E0}"/>
    <hyperlink ref="K19" r:id="rId15" xr:uid="{7ADB7293-A3FB-4B9E-8605-80214C304349}"/>
    <hyperlink ref="J20" r:id="rId16" xr:uid="{A0111921-1149-4C3D-92E8-7A801835A62D}"/>
    <hyperlink ref="J21" r:id="rId17" xr:uid="{BD4E1AB7-479A-46C7-AC87-AF12CDB20B3C}"/>
    <hyperlink ref="J22" r:id="rId18" xr:uid="{457E0A6D-3A19-484C-83BB-F6FCE1735493}"/>
    <hyperlink ref="K22" r:id="rId19" xr:uid="{43D092AE-472C-4AED-92CC-5DBA9276B839}"/>
    <hyperlink ref="J23" r:id="rId20" xr:uid="{FD994DA3-3073-45BC-A3F4-E911BF7565B1}"/>
    <hyperlink ref="J24" r:id="rId21" xr:uid="{BF0D59E5-9B77-45DC-9A0A-C128B8995E49}"/>
    <hyperlink ref="J26" r:id="rId22" xr:uid="{A03C046C-D480-4A21-9B11-FBA58B40733F}"/>
    <hyperlink ref="J27" r:id="rId23" xr:uid="{503ABA7D-9217-48A3-A0A6-EFA90C70F75B}"/>
    <hyperlink ref="J25" r:id="rId24" xr:uid="{88EA3B4B-872A-4BEC-ABBC-A5FE001AA51D}"/>
    <hyperlink ref="J28" r:id="rId25" xr:uid="{49649CB1-5968-4E08-8EDE-7D4E18D70949}"/>
    <hyperlink ref="J29" r:id="rId26" xr:uid="{B88C1078-1EB3-413F-A835-226503DE9A85}"/>
    <hyperlink ref="J30" r:id="rId27" xr:uid="{D97D73C0-30C2-4EFD-AEF2-3431938E98D9}"/>
    <hyperlink ref="J31" r:id="rId28" xr:uid="{1CA95101-D0AA-4000-A76C-9BEA5DECD8C7}"/>
    <hyperlink ref="J32" r:id="rId29" xr:uid="{12A04913-FDC2-4B4B-ADD2-3DDACB2F2348}"/>
    <hyperlink ref="J33" r:id="rId30" xr:uid="{6259AFAF-DB55-4306-BD15-D733082DF1F3}"/>
    <hyperlink ref="J34" r:id="rId31" xr:uid="{881E8C9A-306A-4340-A27F-E8E8A0BE8BE2}"/>
    <hyperlink ref="J35" r:id="rId32" xr:uid="{94171F98-58F7-44C4-8A5D-C5A2FC8F416F}"/>
    <hyperlink ref="J36" r:id="rId33" xr:uid="{76A8573C-6D71-40A1-A8F8-A221D4A08441}"/>
    <hyperlink ref="J37" r:id="rId34" xr:uid="{96DBAF8C-FF92-4D45-9F1D-86EAAA27619C}"/>
    <hyperlink ref="J38" r:id="rId35" xr:uid="{7114E623-6B84-4D00-B242-78C82761A60E}"/>
    <hyperlink ref="J39" r:id="rId36" xr:uid="{DC54FF91-385B-4B66-BA31-5BEE86CE8536}"/>
    <hyperlink ref="J40" r:id="rId37" xr:uid="{0C93462A-0F88-4BD3-8CC2-B1E0D67821DB}"/>
    <hyperlink ref="J41" r:id="rId38" xr:uid="{60B17E4E-605A-4837-A9BD-3E8173729C24}"/>
    <hyperlink ref="J42" r:id="rId39" xr:uid="{13DA5175-F0FD-4E85-8D6E-A51CF5412E67}"/>
    <hyperlink ref="J43" r:id="rId40" xr:uid="{8D1D5273-2B48-42B0-BF0C-6E4D70F9A309}"/>
    <hyperlink ref="J44" r:id="rId41" xr:uid="{FA27693B-2719-49AD-B0F4-15201C0398B5}"/>
  </hyperlinks>
  <pageMargins left="0.7" right="0.7" top="0.75" bottom="0.75" header="0.3" footer="0.3"/>
  <pageSetup orientation="portrait" horizontalDpi="0" verticalDpi="0"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080A4-DC62-4E26-A7F9-CB13164F8585}">
  <dimension ref="C5:C15"/>
  <sheetViews>
    <sheetView topLeftCell="A5" zoomScaleNormal="100" workbookViewId="0">
      <selection activeCell="J11" sqref="J11"/>
    </sheetView>
  </sheetViews>
  <sheetFormatPr defaultRowHeight="14.4"/>
  <cols>
    <col min="3" max="3" width="49.5546875" customWidth="1"/>
    <col min="4" max="4" width="8.88671875" customWidth="1"/>
    <col min="6" max="6" width="8.88671875" customWidth="1"/>
  </cols>
  <sheetData>
    <row r="5" spans="3:3" ht="124.2" customHeight="1" thickBot="1"/>
    <row r="6" spans="3:3" ht="35.4" customHeight="1" thickBot="1">
      <c r="C6" s="78" t="s">
        <v>271</v>
      </c>
    </row>
    <row r="7" spans="3:3" ht="18" customHeight="1">
      <c r="C7" s="75" t="s">
        <v>272</v>
      </c>
    </row>
    <row r="8" spans="3:3" ht="17.399999999999999" customHeight="1">
      <c r="C8" s="76" t="s">
        <v>273</v>
      </c>
    </row>
    <row r="9" spans="3:3">
      <c r="C9" s="76" t="s">
        <v>274</v>
      </c>
    </row>
    <row r="10" spans="3:3" ht="100.8">
      <c r="C10" s="76" t="s">
        <v>203</v>
      </c>
    </row>
    <row r="11" spans="3:3">
      <c r="C11" s="76" t="s">
        <v>275</v>
      </c>
    </row>
    <row r="12" spans="3:3">
      <c r="C12" s="76" t="s">
        <v>279</v>
      </c>
    </row>
    <row r="13" spans="3:3">
      <c r="C13" s="76" t="s">
        <v>278</v>
      </c>
    </row>
    <row r="14" spans="3:3">
      <c r="C14" s="77" t="s">
        <v>277</v>
      </c>
    </row>
    <row r="15" spans="3:3" ht="15" thickBot="1">
      <c r="C15" s="74" t="s">
        <v>276</v>
      </c>
    </row>
  </sheetData>
  <phoneticPr fontId="16" type="noConversion"/>
  <hyperlinks>
    <hyperlink ref="C14" r:id="rId1" xr:uid="{B1142F50-1461-4780-9977-EF801610F8E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19277-218B-4FED-849A-1B85BDF5709B}">
  <dimension ref="B2:H50"/>
  <sheetViews>
    <sheetView topLeftCell="A2" workbookViewId="0">
      <selection activeCell="G9" sqref="G9"/>
    </sheetView>
  </sheetViews>
  <sheetFormatPr defaultColWidth="8.5546875" defaultRowHeight="14.4"/>
  <cols>
    <col min="1" max="1" width="24.44140625" customWidth="1"/>
    <col min="2" max="2" width="15.33203125" customWidth="1"/>
    <col min="3" max="3" width="35.77734375" customWidth="1"/>
    <col min="4" max="4" width="59.33203125" customWidth="1"/>
    <col min="5" max="5" width="22.44140625" style="73" customWidth="1"/>
  </cols>
  <sheetData>
    <row r="2" spans="2:8" ht="15" thickBot="1"/>
    <row r="3" spans="2:8" ht="13.5" customHeight="1" thickBot="1">
      <c r="B3" s="79" t="s">
        <v>280</v>
      </c>
      <c r="C3" s="79"/>
      <c r="D3" s="79"/>
      <c r="E3" s="79"/>
      <c r="F3" s="80"/>
      <c r="G3" s="80"/>
      <c r="H3" s="80"/>
    </row>
    <row r="4" spans="2:8" ht="45.75" customHeight="1" thickBot="1">
      <c r="B4" s="79"/>
      <c r="C4" s="79"/>
      <c r="D4" s="79"/>
      <c r="E4" s="79"/>
      <c r="F4" s="80"/>
      <c r="G4" s="80"/>
      <c r="H4" s="80"/>
    </row>
    <row r="5" spans="2:8" ht="44.25" customHeight="1" thickBot="1">
      <c r="B5" s="81" t="s">
        <v>281</v>
      </c>
      <c r="C5" s="82" t="s">
        <v>282</v>
      </c>
      <c r="D5" s="82" t="s">
        <v>249</v>
      </c>
      <c r="E5" s="82" t="s">
        <v>283</v>
      </c>
    </row>
    <row r="6" spans="2:8" s="86" customFormat="1" ht="27.75" customHeight="1" thickBot="1">
      <c r="B6" s="83">
        <v>1</v>
      </c>
      <c r="C6" s="84" t="s">
        <v>284</v>
      </c>
      <c r="D6" s="85" t="s">
        <v>285</v>
      </c>
      <c r="E6" s="83" t="s">
        <v>308</v>
      </c>
    </row>
    <row r="7" spans="2:8" s="86" customFormat="1" ht="29.25" customHeight="1" thickBot="1">
      <c r="B7" s="83">
        <v>2</v>
      </c>
      <c r="C7" s="87" t="s">
        <v>286</v>
      </c>
      <c r="D7" s="88" t="s">
        <v>287</v>
      </c>
      <c r="E7" s="83" t="s">
        <v>311</v>
      </c>
    </row>
    <row r="8" spans="2:8" s="89" customFormat="1" ht="27.6" customHeight="1" thickBot="1">
      <c r="B8" s="83">
        <v>3</v>
      </c>
      <c r="C8" s="87" t="s">
        <v>288</v>
      </c>
      <c r="D8" s="88" t="s">
        <v>289</v>
      </c>
      <c r="E8" s="83" t="s">
        <v>308</v>
      </c>
    </row>
    <row r="9" spans="2:8" s="89" customFormat="1" ht="28.8" customHeight="1" thickBot="1">
      <c r="B9" s="83">
        <v>4</v>
      </c>
      <c r="C9" s="87" t="s">
        <v>290</v>
      </c>
      <c r="D9" s="88" t="s">
        <v>291</v>
      </c>
      <c r="E9" s="83" t="s">
        <v>309</v>
      </c>
    </row>
    <row r="10" spans="2:8" s="89" customFormat="1" ht="28.5" customHeight="1" thickBot="1">
      <c r="B10" s="83">
        <v>5</v>
      </c>
      <c r="C10" s="87" t="s">
        <v>292</v>
      </c>
      <c r="D10" s="88" t="s">
        <v>293</v>
      </c>
      <c r="E10" s="83" t="s">
        <v>307</v>
      </c>
    </row>
    <row r="11" spans="2:8" s="89" customFormat="1" ht="27.75" customHeight="1" thickBot="1">
      <c r="B11" s="83">
        <v>6</v>
      </c>
      <c r="C11" s="87" t="s">
        <v>294</v>
      </c>
      <c r="D11" s="88" t="s">
        <v>295</v>
      </c>
      <c r="E11" s="83" t="s">
        <v>296</v>
      </c>
    </row>
    <row r="12" spans="2:8" s="89" customFormat="1" ht="29.25" customHeight="1" thickBot="1">
      <c r="B12" s="83">
        <v>7</v>
      </c>
      <c r="C12" s="87" t="s">
        <v>297</v>
      </c>
      <c r="D12" s="88" t="s">
        <v>298</v>
      </c>
      <c r="E12" s="83" t="s">
        <v>296</v>
      </c>
    </row>
    <row r="13" spans="2:8" s="89" customFormat="1" ht="29.25" customHeight="1" thickBot="1">
      <c r="B13" s="83">
        <v>8</v>
      </c>
      <c r="C13" s="87" t="s">
        <v>299</v>
      </c>
      <c r="D13" s="88" t="s">
        <v>300</v>
      </c>
      <c r="E13" s="83" t="s">
        <v>296</v>
      </c>
    </row>
    <row r="14" spans="2:8" s="89" customFormat="1" ht="28.5" customHeight="1" thickBot="1">
      <c r="B14" s="83">
        <v>9</v>
      </c>
      <c r="C14" s="87" t="s">
        <v>301</v>
      </c>
      <c r="D14" s="88" t="s">
        <v>302</v>
      </c>
      <c r="E14" s="83" t="s">
        <v>296</v>
      </c>
    </row>
    <row r="15" spans="2:8" s="89" customFormat="1" ht="28.5" customHeight="1" thickBot="1">
      <c r="B15" s="83">
        <v>10</v>
      </c>
      <c r="C15" s="87" t="s">
        <v>303</v>
      </c>
      <c r="D15" s="88" t="s">
        <v>304</v>
      </c>
      <c r="E15" s="83" t="s">
        <v>296</v>
      </c>
    </row>
    <row r="16" spans="2:8" s="89" customFormat="1" ht="28.5" customHeight="1" thickBot="1">
      <c r="B16" s="83">
        <v>11</v>
      </c>
      <c r="C16" s="87" t="s">
        <v>305</v>
      </c>
      <c r="D16" s="88" t="s">
        <v>306</v>
      </c>
      <c r="E16" s="83" t="s">
        <v>296</v>
      </c>
      <c r="F16"/>
    </row>
    <row r="17" spans="2:2">
      <c r="B17" s="90"/>
    </row>
    <row r="19" spans="2:2">
      <c r="B19" s="90"/>
    </row>
    <row r="20" spans="2:2">
      <c r="B20" s="90"/>
    </row>
    <row r="21" spans="2:2">
      <c r="B21" s="90"/>
    </row>
    <row r="22" spans="2:2">
      <c r="B22" s="90"/>
    </row>
    <row r="23" spans="2:2">
      <c r="B23" s="90"/>
    </row>
    <row r="24" spans="2:2">
      <c r="B24" s="90"/>
    </row>
    <row r="25" spans="2:2">
      <c r="B25" s="90"/>
    </row>
    <row r="26" spans="2:2">
      <c r="B26" s="90"/>
    </row>
    <row r="27" spans="2:2">
      <c r="B27" s="90"/>
    </row>
    <row r="28" spans="2:2">
      <c r="B28" s="90"/>
    </row>
    <row r="29" spans="2:2">
      <c r="B29" s="90"/>
    </row>
    <row r="30" spans="2:2">
      <c r="B30" s="90"/>
    </row>
    <row r="31" spans="2:2">
      <c r="B31" s="90"/>
    </row>
    <row r="32" spans="2:2">
      <c r="B32" s="90"/>
    </row>
    <row r="33" spans="2:2">
      <c r="B33" s="90"/>
    </row>
    <row r="34" spans="2:2">
      <c r="B34" s="90"/>
    </row>
    <row r="35" spans="2:2">
      <c r="B35" s="90"/>
    </row>
    <row r="36" spans="2:2">
      <c r="B36" s="90"/>
    </row>
    <row r="37" spans="2:2">
      <c r="B37" s="90"/>
    </row>
    <row r="38" spans="2:2">
      <c r="B38" s="90"/>
    </row>
    <row r="39" spans="2:2">
      <c r="B39" s="90"/>
    </row>
    <row r="40" spans="2:2">
      <c r="B40" s="90"/>
    </row>
    <row r="41" spans="2:2">
      <c r="B41" s="90"/>
    </row>
    <row r="42" spans="2:2">
      <c r="B42" s="90"/>
    </row>
    <row r="43" spans="2:2">
      <c r="B43" s="90"/>
    </row>
    <row r="44" spans="2:2">
      <c r="B44" s="90"/>
    </row>
    <row r="45" spans="2:2">
      <c r="B45" s="90"/>
    </row>
    <row r="46" spans="2:2">
      <c r="B46" s="90"/>
    </row>
    <row r="47" spans="2:2">
      <c r="B47" s="90"/>
    </row>
    <row r="48" spans="2:2">
      <c r="B48" s="90"/>
    </row>
    <row r="49" spans="2:2">
      <c r="B49" s="90"/>
    </row>
    <row r="50" spans="2:2">
      <c r="B50" s="90"/>
    </row>
  </sheetData>
  <mergeCells count="1">
    <mergeCell ref="B3: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27BD2B00F3D4418F8B1A1DE2622F27" ma:contentTypeVersion="11" ma:contentTypeDescription="Create a new document." ma:contentTypeScope="" ma:versionID="1c85aa63cd1dea6e40c8924b6d0684b8">
  <xsd:schema xmlns:xsd="http://www.w3.org/2001/XMLSchema" xmlns:xs="http://www.w3.org/2001/XMLSchema" xmlns:p="http://schemas.microsoft.com/office/2006/metadata/properties" xmlns:ns3="4b2f799c-8ef6-47d9-8ab3-6c6f166e2524" xmlns:ns4="598b19a9-468d-4fa1-bbd0-605700564065" targetNamespace="http://schemas.microsoft.com/office/2006/metadata/properties" ma:root="true" ma:fieldsID="e7a27c376ae090ec9e3df79c674288b5" ns3:_="" ns4:_="">
    <xsd:import namespace="4b2f799c-8ef6-47d9-8ab3-6c6f166e2524"/>
    <xsd:import namespace="598b19a9-468d-4fa1-bbd0-60570056406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2f799c-8ef6-47d9-8ab3-6c6f166e252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8b19a9-468d-4fa1-bbd0-60570056406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AC2BB8-0323-479F-9AFD-3C9F0DCA62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2f799c-8ef6-47d9-8ab3-6c6f166e2524"/>
    <ds:schemaRef ds:uri="598b19a9-468d-4fa1-bbd0-6057005640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9FB353-9ED8-4C0F-BC35-41F04E8F740C}">
  <ds:schemaRefs>
    <ds:schemaRef ds:uri="http://schemas.microsoft.com/office/2006/documentManagement/types"/>
    <ds:schemaRef ds:uri="http://schemas.microsoft.com/office/infopath/2007/PartnerControls"/>
    <ds:schemaRef ds:uri="598b19a9-468d-4fa1-bbd0-605700564065"/>
    <ds:schemaRef ds:uri="http://purl.org/dc/elements/1.1/"/>
    <ds:schemaRef ds:uri="http://purl.org/dc/terms/"/>
    <ds:schemaRef ds:uri="http://www.w3.org/XML/1998/namespace"/>
    <ds:schemaRef ds:uri="4b2f799c-8ef6-47d9-8ab3-6c6f166e2524"/>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5A9A59F-905C-426B-BF04-40C4D400CA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dcterms:created xsi:type="dcterms:W3CDTF">2023-07-24T20:43:08Z</dcterms:created>
  <dcterms:modified xsi:type="dcterms:W3CDTF">2023-09-19T13:35:34Z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0x0101009127BD2B00F3D4418F8B1A1DE2622F27</vt:lpwstr>
  </property>
</Properties>
</file>