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10\Documents\"/>
    </mc:Choice>
  </mc:AlternateContent>
  <xr:revisionPtr revIDLastSave="0" documentId="8_{ECC62735-66AE-4C82-B32B-E83F751FAB8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R Performance Reviews" sheetId="1" r:id="rId1"/>
    <sheet name="Solution" sheetId="4" r:id="rId2"/>
  </sheets>
  <definedNames>
    <definedName name="_xlnm._FilterDatabase" localSheetId="0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4" l="1"/>
  <c r="O39" i="4" s="1"/>
  <c r="I39" i="4"/>
  <c r="H39" i="4"/>
  <c r="F39" i="4"/>
  <c r="O38" i="4"/>
  <c r="N38" i="4"/>
  <c r="I38" i="4"/>
  <c r="H38" i="4"/>
  <c r="F38" i="4"/>
  <c r="O37" i="4"/>
  <c r="N37" i="4"/>
  <c r="I37" i="4"/>
  <c r="H37" i="4"/>
  <c r="F37" i="4"/>
  <c r="O36" i="4"/>
  <c r="N36" i="4"/>
  <c r="I36" i="4"/>
  <c r="H36" i="4"/>
  <c r="F36" i="4"/>
  <c r="O35" i="4"/>
  <c r="N35" i="4"/>
  <c r="I35" i="4"/>
  <c r="H35" i="4"/>
  <c r="F35" i="4"/>
  <c r="N34" i="4"/>
  <c r="O34" i="4" s="1"/>
  <c r="I34" i="4"/>
  <c r="H34" i="4"/>
  <c r="F34" i="4"/>
  <c r="N33" i="4"/>
  <c r="O33" i="4" s="1"/>
  <c r="I33" i="4"/>
  <c r="H33" i="4"/>
  <c r="F33" i="4"/>
  <c r="O32" i="4"/>
  <c r="N32" i="4"/>
  <c r="I32" i="4"/>
  <c r="H32" i="4"/>
  <c r="F32" i="4"/>
  <c r="O31" i="4"/>
  <c r="N31" i="4"/>
  <c r="I31" i="4"/>
  <c r="H31" i="4"/>
  <c r="F31" i="4"/>
  <c r="N30" i="4"/>
  <c r="O30" i="4" s="1"/>
  <c r="I30" i="4"/>
  <c r="H30" i="4"/>
  <c r="F30" i="4"/>
  <c r="N29" i="4"/>
  <c r="O29" i="4" s="1"/>
  <c r="I29" i="4"/>
  <c r="H29" i="4"/>
  <c r="F29" i="4"/>
  <c r="O28" i="4"/>
  <c r="N28" i="4"/>
  <c r="I28" i="4"/>
  <c r="H28" i="4"/>
  <c r="F28" i="4"/>
  <c r="O27" i="4"/>
  <c r="N27" i="4"/>
  <c r="I27" i="4"/>
  <c r="H27" i="4"/>
  <c r="F27" i="4"/>
  <c r="N26" i="4"/>
  <c r="O26" i="4" s="1"/>
  <c r="I26" i="4"/>
  <c r="H26" i="4"/>
  <c r="F26" i="4"/>
  <c r="N25" i="4"/>
  <c r="O25" i="4" s="1"/>
  <c r="I25" i="4"/>
  <c r="H25" i="4"/>
  <c r="F25" i="4"/>
  <c r="O24" i="4"/>
  <c r="N24" i="4"/>
  <c r="I24" i="4"/>
  <c r="H24" i="4"/>
  <c r="F24" i="4"/>
  <c r="O23" i="4"/>
  <c r="N23" i="4"/>
  <c r="I23" i="4"/>
  <c r="H23" i="4"/>
  <c r="F23" i="4"/>
  <c r="N22" i="4"/>
  <c r="O22" i="4" s="1"/>
  <c r="I22" i="4"/>
  <c r="H22" i="4"/>
  <c r="F22" i="4"/>
  <c r="N21" i="4"/>
  <c r="O21" i="4" s="1"/>
  <c r="I21" i="4"/>
  <c r="H21" i="4"/>
  <c r="F21" i="4"/>
  <c r="O20" i="4"/>
  <c r="N20" i="4"/>
  <c r="I20" i="4"/>
  <c r="H20" i="4"/>
  <c r="F20" i="4"/>
  <c r="O19" i="4"/>
  <c r="N19" i="4"/>
  <c r="I19" i="4"/>
  <c r="H19" i="4"/>
  <c r="F19" i="4"/>
  <c r="N18" i="4"/>
  <c r="O18" i="4" s="1"/>
  <c r="I18" i="4"/>
  <c r="H18" i="4"/>
  <c r="F18" i="4"/>
  <c r="N17" i="4"/>
  <c r="O17" i="4" s="1"/>
  <c r="I17" i="4"/>
  <c r="H17" i="4"/>
  <c r="F17" i="4"/>
  <c r="O16" i="4"/>
  <c r="N16" i="4"/>
  <c r="I16" i="4"/>
  <c r="H16" i="4"/>
  <c r="F16" i="4"/>
  <c r="O15" i="4"/>
  <c r="N15" i="4"/>
  <c r="I15" i="4"/>
  <c r="H15" i="4"/>
  <c r="F15" i="4"/>
  <c r="N14" i="4"/>
  <c r="O14" i="4" s="1"/>
  <c r="I14" i="4"/>
  <c r="H14" i="4"/>
  <c r="F14" i="4"/>
  <c r="N13" i="4"/>
  <c r="O13" i="4" s="1"/>
  <c r="I13" i="4"/>
  <c r="H13" i="4"/>
  <c r="F13" i="4"/>
  <c r="O12" i="4"/>
  <c r="N12" i="4"/>
  <c r="I12" i="4"/>
  <c r="H12" i="4"/>
  <c r="F12" i="4"/>
  <c r="O11" i="4"/>
  <c r="N11" i="4"/>
  <c r="I11" i="4"/>
  <c r="H11" i="4"/>
  <c r="F11" i="4"/>
  <c r="N10" i="4"/>
  <c r="O10" i="4" s="1"/>
  <c r="I10" i="4"/>
  <c r="H10" i="4"/>
  <c r="F10" i="4"/>
  <c r="N9" i="4"/>
  <c r="O9" i="4" s="1"/>
  <c r="I9" i="4"/>
  <c r="H9" i="4"/>
  <c r="F9" i="4"/>
  <c r="O8" i="4"/>
  <c r="N8" i="4"/>
  <c r="I8" i="4"/>
  <c r="H8" i="4"/>
  <c r="F8" i="4"/>
  <c r="O7" i="4"/>
  <c r="N7" i="4"/>
  <c r="I7" i="4"/>
  <c r="H7" i="4"/>
  <c r="F7" i="4"/>
  <c r="N6" i="4"/>
  <c r="O6" i="4" s="1"/>
  <c r="I6" i="4"/>
  <c r="H6" i="4"/>
  <c r="F6" i="4"/>
  <c r="N5" i="4"/>
  <c r="O5" i="4" s="1"/>
  <c r="I5" i="4"/>
  <c r="H5" i="4"/>
  <c r="F5" i="4"/>
  <c r="I2" i="4"/>
  <c r="L38" i="4" s="1"/>
  <c r="F2" i="4"/>
  <c r="F2" i="1"/>
  <c r="L6" i="4" l="1"/>
  <c r="L9" i="4"/>
  <c r="L13" i="4"/>
  <c r="L17" i="4"/>
  <c r="L21" i="4"/>
  <c r="L25" i="4"/>
  <c r="L29" i="4"/>
  <c r="L33" i="4"/>
  <c r="L37" i="4"/>
  <c r="J8" i="4"/>
  <c r="J12" i="4"/>
  <c r="J16" i="4"/>
  <c r="J20" i="4"/>
  <c r="J24" i="4"/>
  <c r="J32" i="4"/>
  <c r="J36" i="4"/>
  <c r="J5" i="4"/>
  <c r="J28" i="4"/>
  <c r="L5" i="4"/>
  <c r="J7" i="4"/>
  <c r="L8" i="4"/>
  <c r="J11" i="4"/>
  <c r="L12" i="4"/>
  <c r="J15" i="4"/>
  <c r="L16" i="4"/>
  <c r="J19" i="4"/>
  <c r="L20" i="4"/>
  <c r="J23" i="4"/>
  <c r="L24" i="4"/>
  <c r="J27" i="4"/>
  <c r="L28" i="4"/>
  <c r="J31" i="4"/>
  <c r="L32" i="4"/>
  <c r="J35" i="4"/>
  <c r="L36" i="4"/>
  <c r="J39" i="4"/>
  <c r="L2" i="4"/>
  <c r="O2" i="4" s="1"/>
  <c r="J6" i="4"/>
  <c r="L7" i="4"/>
  <c r="J10" i="4"/>
  <c r="L11" i="4"/>
  <c r="J14" i="4"/>
  <c r="L15" i="4"/>
  <c r="J18" i="4"/>
  <c r="L19" i="4"/>
  <c r="J22" i="4"/>
  <c r="L23" i="4"/>
  <c r="J26" i="4"/>
  <c r="L27" i="4"/>
  <c r="J30" i="4"/>
  <c r="L31" i="4"/>
  <c r="J34" i="4"/>
  <c r="L35" i="4"/>
  <c r="J38" i="4"/>
  <c r="L39" i="4"/>
  <c r="J9" i="4"/>
  <c r="L10" i="4"/>
  <c r="J13" i="4"/>
  <c r="L14" i="4"/>
  <c r="J17" i="4"/>
  <c r="L18" i="4"/>
  <c r="J21" i="4"/>
  <c r="L22" i="4"/>
  <c r="J25" i="4"/>
  <c r="L26" i="4"/>
  <c r="J29" i="4"/>
  <c r="L30" i="4"/>
  <c r="J33" i="4"/>
  <c r="L34" i="4"/>
  <c r="J37" i="4"/>
</calcChain>
</file>

<file path=xl/sharedStrings.xml><?xml version="1.0" encoding="utf-8"?>
<sst xmlns="http://schemas.openxmlformats.org/spreadsheetml/2006/main" count="390" uniqueCount="140">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</sst>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1" fillId="0" borderId="0" xfId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1" xfId="0" applyNumberFormat="1" applyBorder="1"/>
    <xf numFmtId="0" fontId="0" fillId="0" borderId="1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1" xfId="0" applyNumberFormat="1" applyBorder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Normal="100" workbookViewId="0">
      <selection activeCell="I2" sqref="I2"/>
    </sheetView>
  </sheetViews>
  <sheetFormatPr defaultRowHeight="14.5" x14ac:dyDescent="0.35"/>
  <cols>
    <col min="1" max="1" width="10" customWidth="1"/>
    <col min="2" max="2" width="18.81640625" customWidth="1"/>
    <col min="3" max="3" width="22.453125" customWidth="1"/>
    <col min="4" max="4" width="17.7265625" customWidth="1"/>
    <col min="5" max="5" width="14.453125" customWidth="1"/>
    <col min="6" max="6" width="12.453125" customWidth="1"/>
    <col min="7" max="8" width="14.453125" customWidth="1"/>
    <col min="9" max="9" width="12.1796875" customWidth="1"/>
    <col min="10" max="10" width="8.54296875" customWidth="1"/>
    <col min="11" max="11" width="14" customWidth="1"/>
    <col min="12" max="12" width="13.26953125" customWidth="1"/>
    <col min="13" max="13" width="12.54296875" customWidth="1"/>
    <col min="14" max="14" width="12.7265625" customWidth="1"/>
    <col min="15" max="15" width="12.1796875" customWidth="1"/>
  </cols>
  <sheetData>
    <row r="1" spans="1:15" ht="23.5" x14ac:dyDescent="0.55000000000000004">
      <c r="A1" s="4" t="s">
        <v>119</v>
      </c>
      <c r="H1" s="10"/>
      <c r="I1" s="1"/>
      <c r="K1" s="10"/>
      <c r="L1" s="1"/>
      <c r="N1" s="10"/>
    </row>
    <row r="2" spans="1:15" x14ac:dyDescent="0.35">
      <c r="E2" s="7" t="s">
        <v>130</v>
      </c>
      <c r="F2" s="13" t="e">
        <f>AVERAGE(F5:F39)</f>
        <v>#DIV/0!</v>
      </c>
      <c r="H2" s="7" t="s">
        <v>120</v>
      </c>
      <c r="I2" s="8"/>
      <c r="K2" s="7" t="s">
        <v>127</v>
      </c>
      <c r="L2" s="8"/>
      <c r="N2" s="7" t="s">
        <v>128</v>
      </c>
      <c r="O2" s="9"/>
    </row>
    <row r="4" spans="1:15" ht="15.5" x14ac:dyDescent="0.35">
      <c r="A4" s="3" t="s">
        <v>0</v>
      </c>
      <c r="B4" s="3" t="s">
        <v>1</v>
      </c>
      <c r="C4" s="3" t="s">
        <v>2</v>
      </c>
      <c r="D4" s="3" t="s">
        <v>4</v>
      </c>
      <c r="E4" s="3" t="s">
        <v>129</v>
      </c>
      <c r="F4" s="11" t="s">
        <v>131</v>
      </c>
      <c r="G4" s="3" t="s">
        <v>121</v>
      </c>
      <c r="H4" s="3" t="s">
        <v>122</v>
      </c>
      <c r="I4" s="3" t="s">
        <v>124</v>
      </c>
      <c r="J4" s="3" t="s">
        <v>123</v>
      </c>
      <c r="K4" s="3" t="s">
        <v>3</v>
      </c>
      <c r="L4" s="3" t="s">
        <v>117</v>
      </c>
      <c r="M4" s="3" t="s">
        <v>118</v>
      </c>
      <c r="N4" s="3" t="s">
        <v>125</v>
      </c>
      <c r="O4" s="3" t="s">
        <v>126</v>
      </c>
    </row>
    <row r="5" spans="1:15" x14ac:dyDescent="0.35">
      <c r="A5" t="s">
        <v>12</v>
      </c>
      <c r="B5" t="s">
        <v>47</v>
      </c>
      <c r="C5" t="s">
        <v>82</v>
      </c>
      <c r="D5" s="2" t="s">
        <v>10</v>
      </c>
      <c r="E5" s="2" t="s">
        <v>136</v>
      </c>
      <c r="F5" s="12"/>
      <c r="G5" s="6">
        <v>32138</v>
      </c>
      <c r="J5" s="2"/>
      <c r="K5" s="1">
        <v>42838</v>
      </c>
      <c r="L5" s="5"/>
      <c r="M5" s="1">
        <v>44040</v>
      </c>
      <c r="N5" s="1"/>
      <c r="O5" s="1"/>
    </row>
    <row r="6" spans="1:15" x14ac:dyDescent="0.35">
      <c r="A6" t="s">
        <v>13</v>
      </c>
      <c r="B6" t="s">
        <v>48</v>
      </c>
      <c r="C6" t="s">
        <v>83</v>
      </c>
      <c r="D6" s="2" t="s">
        <v>9</v>
      </c>
      <c r="E6" s="2" t="s">
        <v>137</v>
      </c>
      <c r="F6" s="12"/>
      <c r="G6" s="6">
        <v>34979</v>
      </c>
      <c r="J6" s="2"/>
      <c r="K6" s="1">
        <v>41751</v>
      </c>
      <c r="L6" s="5"/>
      <c r="M6" s="1">
        <v>43764</v>
      </c>
      <c r="N6" s="1"/>
      <c r="O6" s="1"/>
    </row>
    <row r="7" spans="1:15" x14ac:dyDescent="0.35">
      <c r="A7" t="s">
        <v>14</v>
      </c>
      <c r="B7" t="s">
        <v>49</v>
      </c>
      <c r="C7" t="s">
        <v>84</v>
      </c>
      <c r="D7" s="2" t="s">
        <v>10</v>
      </c>
      <c r="E7" s="2" t="s">
        <v>139</v>
      </c>
      <c r="F7" s="12"/>
      <c r="G7" s="6">
        <v>30089</v>
      </c>
      <c r="J7" s="2"/>
      <c r="K7" s="1">
        <v>43782</v>
      </c>
      <c r="L7" s="5"/>
      <c r="M7" s="1">
        <v>43782</v>
      </c>
      <c r="N7" s="1"/>
      <c r="O7" s="1"/>
    </row>
    <row r="8" spans="1:15" x14ac:dyDescent="0.35">
      <c r="A8" t="s">
        <v>15</v>
      </c>
      <c r="B8" t="s">
        <v>50</v>
      </c>
      <c r="C8" t="s">
        <v>85</v>
      </c>
      <c r="D8" s="2" t="s">
        <v>7</v>
      </c>
      <c r="E8" s="2" t="s">
        <v>134</v>
      </c>
      <c r="F8" s="12"/>
      <c r="G8" s="6">
        <v>28830</v>
      </c>
      <c r="J8" s="2"/>
      <c r="K8" s="1">
        <v>42229</v>
      </c>
      <c r="L8" s="5"/>
      <c r="M8" s="1">
        <v>43895</v>
      </c>
      <c r="N8" s="1"/>
      <c r="O8" s="1"/>
    </row>
    <row r="9" spans="1:15" x14ac:dyDescent="0.35">
      <c r="A9" t="s">
        <v>16</v>
      </c>
      <c r="B9" t="s">
        <v>51</v>
      </c>
      <c r="C9" t="s">
        <v>86</v>
      </c>
      <c r="D9" s="2" t="s">
        <v>10</v>
      </c>
      <c r="E9" s="2" t="s">
        <v>136</v>
      </c>
      <c r="F9" s="12"/>
      <c r="G9" s="6">
        <v>22167</v>
      </c>
      <c r="J9" s="2"/>
      <c r="K9" s="1">
        <v>42384</v>
      </c>
      <c r="L9" s="5"/>
      <c r="M9" s="1">
        <v>43742</v>
      </c>
      <c r="N9" s="1"/>
      <c r="O9" s="1"/>
    </row>
    <row r="10" spans="1:15" x14ac:dyDescent="0.35">
      <c r="A10" t="s">
        <v>17</v>
      </c>
      <c r="B10" t="s">
        <v>52</v>
      </c>
      <c r="C10" t="s">
        <v>87</v>
      </c>
      <c r="D10" s="2" t="s">
        <v>6</v>
      </c>
      <c r="E10" s="2" t="s">
        <v>135</v>
      </c>
      <c r="F10" s="12"/>
      <c r="G10" s="6">
        <v>23531</v>
      </c>
      <c r="J10" s="2"/>
      <c r="K10" s="1">
        <v>41893</v>
      </c>
      <c r="L10" s="5"/>
      <c r="M10" s="1">
        <v>43716</v>
      </c>
      <c r="N10" s="1"/>
      <c r="O10" s="1"/>
    </row>
    <row r="11" spans="1:15" x14ac:dyDescent="0.35">
      <c r="A11" t="s">
        <v>18</v>
      </c>
      <c r="B11" t="s">
        <v>53</v>
      </c>
      <c r="C11" t="s">
        <v>88</v>
      </c>
      <c r="D11" s="2" t="s">
        <v>10</v>
      </c>
      <c r="E11" s="2" t="s">
        <v>138</v>
      </c>
      <c r="F11" s="12"/>
      <c r="G11" s="6">
        <v>22775</v>
      </c>
      <c r="J11" s="2"/>
      <c r="K11" s="1">
        <v>41903</v>
      </c>
      <c r="L11" s="5"/>
      <c r="M11" s="1">
        <v>43761</v>
      </c>
      <c r="N11" s="1"/>
      <c r="O11" s="1"/>
    </row>
    <row r="12" spans="1:15" x14ac:dyDescent="0.35">
      <c r="A12" t="s">
        <v>19</v>
      </c>
      <c r="B12" t="s">
        <v>54</v>
      </c>
      <c r="C12" t="s">
        <v>89</v>
      </c>
      <c r="D12" s="2" t="s">
        <v>10</v>
      </c>
      <c r="E12" s="2" t="s">
        <v>133</v>
      </c>
      <c r="F12" s="12"/>
      <c r="G12" s="6">
        <v>32449</v>
      </c>
      <c r="J12" s="2"/>
      <c r="K12" s="1">
        <v>42451</v>
      </c>
      <c r="L12" s="5"/>
      <c r="M12" s="1">
        <v>43808</v>
      </c>
      <c r="N12" s="1"/>
      <c r="O12" s="1"/>
    </row>
    <row r="13" spans="1:15" x14ac:dyDescent="0.35">
      <c r="A13" t="s">
        <v>20</v>
      </c>
      <c r="B13" t="s">
        <v>55</v>
      </c>
      <c r="C13" t="s">
        <v>90</v>
      </c>
      <c r="D13" s="2" t="s">
        <v>8</v>
      </c>
      <c r="E13" s="2" t="s">
        <v>134</v>
      </c>
      <c r="F13" s="12"/>
      <c r="G13" s="6">
        <v>34574</v>
      </c>
      <c r="J13" s="2"/>
      <c r="K13" s="1">
        <v>43497</v>
      </c>
      <c r="L13" s="5"/>
      <c r="M13" s="1">
        <v>43734</v>
      </c>
      <c r="N13" s="1"/>
      <c r="O13" s="1"/>
    </row>
    <row r="14" spans="1:15" x14ac:dyDescent="0.35">
      <c r="A14" t="s">
        <v>21</v>
      </c>
      <c r="B14" t="s">
        <v>56</v>
      </c>
      <c r="C14" t="s">
        <v>91</v>
      </c>
      <c r="D14" s="2" t="s">
        <v>5</v>
      </c>
      <c r="E14" s="2" t="s">
        <v>137</v>
      </c>
      <c r="F14" s="12"/>
      <c r="G14" s="6">
        <v>27864</v>
      </c>
      <c r="J14" s="2"/>
      <c r="K14" s="1">
        <v>41787</v>
      </c>
      <c r="L14" s="5"/>
      <c r="M14" s="1">
        <v>44022</v>
      </c>
      <c r="N14" s="1"/>
      <c r="O14" s="1"/>
    </row>
    <row r="15" spans="1:15" x14ac:dyDescent="0.35">
      <c r="A15" t="s">
        <v>22</v>
      </c>
      <c r="B15" t="s">
        <v>57</v>
      </c>
      <c r="C15" t="s">
        <v>92</v>
      </c>
      <c r="D15" s="2" t="s">
        <v>10</v>
      </c>
      <c r="E15" s="2" t="s">
        <v>139</v>
      </c>
      <c r="F15" s="12"/>
      <c r="G15" s="6">
        <v>32296</v>
      </c>
      <c r="J15" s="2"/>
      <c r="K15" s="1">
        <v>40595</v>
      </c>
      <c r="L15" s="5"/>
      <c r="M15" s="1">
        <v>44040</v>
      </c>
      <c r="N15" s="1"/>
      <c r="O15" s="1"/>
    </row>
    <row r="16" spans="1:15" x14ac:dyDescent="0.35">
      <c r="A16" t="s">
        <v>23</v>
      </c>
      <c r="B16" t="s">
        <v>58</v>
      </c>
      <c r="C16" t="s">
        <v>93</v>
      </c>
      <c r="D16" s="2" t="s">
        <v>7</v>
      </c>
      <c r="E16" s="2" t="s">
        <v>137</v>
      </c>
      <c r="F16" s="12"/>
      <c r="G16" s="6">
        <v>25204</v>
      </c>
      <c r="J16" s="2"/>
      <c r="K16" s="1">
        <v>40994</v>
      </c>
      <c r="L16" s="5"/>
      <c r="M16" s="1">
        <v>43791</v>
      </c>
      <c r="N16" s="1"/>
      <c r="O16" s="1"/>
    </row>
    <row r="17" spans="1:15" x14ac:dyDescent="0.35">
      <c r="A17" t="s">
        <v>24</v>
      </c>
      <c r="B17" t="s">
        <v>59</v>
      </c>
      <c r="C17" t="s">
        <v>94</v>
      </c>
      <c r="D17" s="2" t="s">
        <v>11</v>
      </c>
      <c r="E17" s="2" t="s">
        <v>134</v>
      </c>
      <c r="F17" s="12"/>
      <c r="G17" s="6">
        <v>35919</v>
      </c>
      <c r="J17" s="2"/>
      <c r="K17" s="1">
        <v>40220</v>
      </c>
      <c r="L17" s="5"/>
      <c r="M17" s="1">
        <v>44078</v>
      </c>
      <c r="N17" s="1"/>
      <c r="O17" s="1"/>
    </row>
    <row r="18" spans="1:15" x14ac:dyDescent="0.35">
      <c r="A18" t="s">
        <v>25</v>
      </c>
      <c r="B18" t="s">
        <v>60</v>
      </c>
      <c r="C18" t="s">
        <v>95</v>
      </c>
      <c r="D18" s="2" t="s">
        <v>11</v>
      </c>
      <c r="E18" s="2" t="s">
        <v>138</v>
      </c>
      <c r="F18" s="12"/>
      <c r="G18" s="6">
        <v>22993</v>
      </c>
      <c r="J18" s="2"/>
      <c r="K18" s="1">
        <v>40601</v>
      </c>
      <c r="L18" s="5"/>
      <c r="M18" s="1">
        <v>43811</v>
      </c>
      <c r="N18" s="1"/>
      <c r="O18" s="1"/>
    </row>
    <row r="19" spans="1:15" x14ac:dyDescent="0.35">
      <c r="A19" t="s">
        <v>26</v>
      </c>
      <c r="B19" t="s">
        <v>61</v>
      </c>
      <c r="C19" t="s">
        <v>96</v>
      </c>
      <c r="D19" s="2" t="s">
        <v>6</v>
      </c>
      <c r="E19" s="2" t="s">
        <v>134</v>
      </c>
      <c r="F19" s="12"/>
      <c r="G19" s="6">
        <v>20760</v>
      </c>
      <c r="J19" s="2"/>
      <c r="K19" s="1">
        <v>41989</v>
      </c>
      <c r="L19" s="5"/>
      <c r="M19" s="1">
        <v>43905</v>
      </c>
      <c r="N19" s="1"/>
      <c r="O19" s="1"/>
    </row>
    <row r="20" spans="1:15" x14ac:dyDescent="0.35">
      <c r="A20" t="s">
        <v>27</v>
      </c>
      <c r="B20" t="s">
        <v>62</v>
      </c>
      <c r="C20" t="s">
        <v>97</v>
      </c>
      <c r="D20" s="2" t="s">
        <v>9</v>
      </c>
      <c r="E20" s="2" t="s">
        <v>134</v>
      </c>
      <c r="F20" s="12"/>
      <c r="G20" s="6">
        <v>29864</v>
      </c>
      <c r="J20" s="2"/>
      <c r="K20" s="1">
        <v>43841</v>
      </c>
      <c r="L20" s="5"/>
      <c r="M20" s="1">
        <v>44020</v>
      </c>
      <c r="N20" s="1"/>
      <c r="O20" s="1"/>
    </row>
    <row r="21" spans="1:15" x14ac:dyDescent="0.35">
      <c r="A21" t="s">
        <v>28</v>
      </c>
      <c r="B21" t="s">
        <v>63</v>
      </c>
      <c r="C21" t="s">
        <v>98</v>
      </c>
      <c r="D21" s="2" t="s">
        <v>9</v>
      </c>
      <c r="E21" s="2" t="s">
        <v>134</v>
      </c>
      <c r="F21" s="12"/>
      <c r="G21" s="6">
        <v>34104</v>
      </c>
      <c r="J21" s="2"/>
      <c r="K21" s="1">
        <v>41401</v>
      </c>
      <c r="L21" s="5"/>
      <c r="M21" s="1">
        <v>43841</v>
      </c>
      <c r="N21" s="1"/>
      <c r="O21" s="1"/>
    </row>
    <row r="22" spans="1:15" x14ac:dyDescent="0.35">
      <c r="A22" t="s">
        <v>29</v>
      </c>
      <c r="B22" t="s">
        <v>64</v>
      </c>
      <c r="C22" t="s">
        <v>99</v>
      </c>
      <c r="D22" s="2" t="s">
        <v>9</v>
      </c>
      <c r="E22" s="2" t="s">
        <v>133</v>
      </c>
      <c r="F22" s="12"/>
      <c r="G22" s="6">
        <v>34802</v>
      </c>
      <c r="J22" s="2"/>
      <c r="K22" s="1">
        <v>42242</v>
      </c>
      <c r="L22" s="5"/>
      <c r="M22" s="1">
        <v>43822</v>
      </c>
      <c r="N22" s="1"/>
      <c r="O22" s="1"/>
    </row>
    <row r="23" spans="1:15" x14ac:dyDescent="0.35">
      <c r="A23" t="s">
        <v>30</v>
      </c>
      <c r="B23" t="s">
        <v>65</v>
      </c>
      <c r="C23" t="s">
        <v>100</v>
      </c>
      <c r="D23" s="2" t="s">
        <v>11</v>
      </c>
      <c r="E23" s="2" t="s">
        <v>132</v>
      </c>
      <c r="F23" s="12"/>
      <c r="G23" s="6">
        <v>30009</v>
      </c>
      <c r="J23" s="2"/>
      <c r="K23" s="1">
        <v>41210</v>
      </c>
      <c r="L23" s="5"/>
      <c r="M23" s="1">
        <v>43858</v>
      </c>
      <c r="N23" s="1"/>
      <c r="O23" s="1"/>
    </row>
    <row r="24" spans="1:15" x14ac:dyDescent="0.35">
      <c r="A24" t="s">
        <v>31</v>
      </c>
      <c r="B24" t="s">
        <v>66</v>
      </c>
      <c r="C24" t="s">
        <v>101</v>
      </c>
      <c r="D24" t="s">
        <v>11</v>
      </c>
      <c r="E24" s="2" t="s">
        <v>132</v>
      </c>
      <c r="F24" s="12"/>
      <c r="G24" s="6">
        <v>32897</v>
      </c>
      <c r="J24" s="2"/>
      <c r="K24" s="1">
        <v>41175</v>
      </c>
      <c r="L24" s="5"/>
      <c r="M24" s="1">
        <v>43752</v>
      </c>
      <c r="N24" s="1"/>
      <c r="O24" s="1"/>
    </row>
    <row r="25" spans="1:15" x14ac:dyDescent="0.35">
      <c r="A25" t="s">
        <v>32</v>
      </c>
      <c r="B25" t="s">
        <v>67</v>
      </c>
      <c r="C25" t="s">
        <v>102</v>
      </c>
      <c r="D25" s="2" t="s">
        <v>6</v>
      </c>
      <c r="E25" s="2" t="s">
        <v>138</v>
      </c>
      <c r="F25" s="12"/>
      <c r="G25" s="6">
        <v>29195</v>
      </c>
      <c r="J25" s="2"/>
      <c r="K25" s="1">
        <v>42228</v>
      </c>
      <c r="L25" s="5"/>
      <c r="M25" s="1">
        <v>43854</v>
      </c>
      <c r="N25" s="1"/>
      <c r="O25" s="1"/>
    </row>
    <row r="26" spans="1:15" x14ac:dyDescent="0.35">
      <c r="A26" t="s">
        <v>33</v>
      </c>
      <c r="B26" t="s">
        <v>68</v>
      </c>
      <c r="C26" t="s">
        <v>103</v>
      </c>
      <c r="D26" s="2" t="s">
        <v>11</v>
      </c>
      <c r="E26" s="2" t="s">
        <v>134</v>
      </c>
      <c r="F26" s="12"/>
      <c r="G26" s="6">
        <v>27076</v>
      </c>
      <c r="J26" s="2"/>
      <c r="K26" s="1">
        <v>42371</v>
      </c>
      <c r="L26" s="5"/>
      <c r="M26" s="1">
        <v>43750</v>
      </c>
      <c r="N26" s="1"/>
      <c r="O26" s="1"/>
    </row>
    <row r="27" spans="1:15" x14ac:dyDescent="0.35">
      <c r="A27" t="s">
        <v>34</v>
      </c>
      <c r="B27" t="s">
        <v>69</v>
      </c>
      <c r="C27" t="s">
        <v>104</v>
      </c>
      <c r="D27" s="2" t="s">
        <v>6</v>
      </c>
      <c r="E27" s="2" t="s">
        <v>136</v>
      </c>
      <c r="F27" s="12"/>
      <c r="G27" s="6">
        <v>34459</v>
      </c>
      <c r="J27" s="2"/>
      <c r="K27" s="1">
        <v>42676</v>
      </c>
      <c r="L27" s="5"/>
      <c r="M27" s="1">
        <v>44008</v>
      </c>
      <c r="N27" s="1"/>
      <c r="O27" s="1"/>
    </row>
    <row r="28" spans="1:15" x14ac:dyDescent="0.35">
      <c r="A28" t="s">
        <v>35</v>
      </c>
      <c r="B28" t="s">
        <v>70</v>
      </c>
      <c r="C28" t="s">
        <v>105</v>
      </c>
      <c r="D28" s="2" t="s">
        <v>10</v>
      </c>
      <c r="E28" s="2" t="s">
        <v>136</v>
      </c>
      <c r="F28" s="12"/>
      <c r="G28" s="6">
        <v>27821</v>
      </c>
      <c r="J28" s="2"/>
      <c r="K28" s="1">
        <v>42200</v>
      </c>
      <c r="L28" s="5"/>
      <c r="M28" s="1">
        <v>43949</v>
      </c>
      <c r="N28" s="1"/>
      <c r="O28" s="1"/>
    </row>
    <row r="29" spans="1:15" x14ac:dyDescent="0.35">
      <c r="A29" t="s">
        <v>36</v>
      </c>
      <c r="B29" t="s">
        <v>71</v>
      </c>
      <c r="C29" t="s">
        <v>106</v>
      </c>
      <c r="D29" s="2" t="s">
        <v>9</v>
      </c>
      <c r="E29" s="2" t="s">
        <v>139</v>
      </c>
      <c r="F29" s="12"/>
      <c r="G29" s="6">
        <v>29976</v>
      </c>
      <c r="J29" s="2"/>
      <c r="K29" s="1">
        <v>42762</v>
      </c>
      <c r="L29" s="5"/>
      <c r="M29" s="1">
        <v>43904</v>
      </c>
      <c r="N29" s="1"/>
      <c r="O29" s="1"/>
    </row>
    <row r="30" spans="1:15" x14ac:dyDescent="0.35">
      <c r="A30" t="s">
        <v>37</v>
      </c>
      <c r="B30" t="s">
        <v>72</v>
      </c>
      <c r="C30" t="s">
        <v>107</v>
      </c>
      <c r="D30" s="2" t="s">
        <v>10</v>
      </c>
      <c r="E30" s="2" t="s">
        <v>138</v>
      </c>
      <c r="F30" s="12"/>
      <c r="G30" s="6">
        <v>25289</v>
      </c>
      <c r="J30" s="2"/>
      <c r="K30" s="1">
        <v>42624</v>
      </c>
      <c r="L30" s="5"/>
      <c r="M30" s="1">
        <v>44022</v>
      </c>
      <c r="N30" s="1"/>
      <c r="O30" s="1"/>
    </row>
    <row r="31" spans="1:15" x14ac:dyDescent="0.35">
      <c r="A31" t="s">
        <v>38</v>
      </c>
      <c r="B31" t="s">
        <v>73</v>
      </c>
      <c r="C31" t="s">
        <v>108</v>
      </c>
      <c r="D31" s="2" t="s">
        <v>10</v>
      </c>
      <c r="E31" s="2" t="s">
        <v>134</v>
      </c>
      <c r="F31" s="12"/>
      <c r="G31" s="6">
        <v>27985</v>
      </c>
      <c r="J31" s="2"/>
      <c r="K31" s="1">
        <v>42120</v>
      </c>
      <c r="L31" s="5"/>
      <c r="M31" s="1">
        <v>43814</v>
      </c>
      <c r="N31" s="1"/>
      <c r="O31" s="1"/>
    </row>
    <row r="32" spans="1:15" x14ac:dyDescent="0.35">
      <c r="A32" t="s">
        <v>39</v>
      </c>
      <c r="B32" t="s">
        <v>74</v>
      </c>
      <c r="C32" t="s">
        <v>109</v>
      </c>
      <c r="D32" s="2" t="s">
        <v>10</v>
      </c>
      <c r="E32" s="2" t="s">
        <v>135</v>
      </c>
      <c r="F32" s="12"/>
      <c r="G32" s="6">
        <v>30924</v>
      </c>
      <c r="J32" s="2"/>
      <c r="K32" s="1">
        <v>42721</v>
      </c>
      <c r="L32" s="5"/>
      <c r="M32" s="1">
        <v>43933</v>
      </c>
      <c r="N32" s="1"/>
      <c r="O32" s="1"/>
    </row>
    <row r="33" spans="1:15" x14ac:dyDescent="0.35">
      <c r="A33" t="s">
        <v>40</v>
      </c>
      <c r="B33" t="s">
        <v>75</v>
      </c>
      <c r="C33" t="s">
        <v>110</v>
      </c>
      <c r="D33" s="2" t="s">
        <v>10</v>
      </c>
      <c r="E33" s="2" t="s">
        <v>133</v>
      </c>
      <c r="F33" s="12"/>
      <c r="G33" s="6">
        <v>24264</v>
      </c>
      <c r="J33" s="2"/>
      <c r="K33" s="1">
        <v>40890</v>
      </c>
      <c r="L33" s="5"/>
      <c r="M33" s="1">
        <v>43971</v>
      </c>
      <c r="N33" s="1"/>
      <c r="O33" s="1"/>
    </row>
    <row r="34" spans="1:15" x14ac:dyDescent="0.35">
      <c r="A34" t="s">
        <v>41</v>
      </c>
      <c r="B34" t="s">
        <v>76</v>
      </c>
      <c r="C34" t="s">
        <v>111</v>
      </c>
      <c r="D34" s="2" t="s">
        <v>7</v>
      </c>
      <c r="E34" s="2" t="s">
        <v>132</v>
      </c>
      <c r="F34" s="12"/>
      <c r="G34" s="6">
        <v>23486</v>
      </c>
      <c r="J34" s="2"/>
      <c r="K34" s="1">
        <v>42691</v>
      </c>
      <c r="L34" s="5"/>
      <c r="M34" s="1">
        <v>43883</v>
      </c>
      <c r="N34" s="1"/>
      <c r="O34" s="1"/>
    </row>
    <row r="35" spans="1:15" x14ac:dyDescent="0.35">
      <c r="A35" t="s">
        <v>42</v>
      </c>
      <c r="B35" t="s">
        <v>77</v>
      </c>
      <c r="C35" t="s">
        <v>112</v>
      </c>
      <c r="D35" s="2" t="s">
        <v>10</v>
      </c>
      <c r="E35" s="2" t="s">
        <v>139</v>
      </c>
      <c r="F35" s="12"/>
      <c r="G35" s="6">
        <v>20196</v>
      </c>
      <c r="J35" s="2"/>
      <c r="K35" s="1">
        <v>42324</v>
      </c>
      <c r="L35" s="5"/>
      <c r="M35" s="1">
        <v>43870</v>
      </c>
      <c r="N35" s="1"/>
      <c r="O35" s="1"/>
    </row>
    <row r="36" spans="1:15" x14ac:dyDescent="0.35">
      <c r="A36" t="s">
        <v>43</v>
      </c>
      <c r="B36" t="s">
        <v>78</v>
      </c>
      <c r="C36" t="s">
        <v>113</v>
      </c>
      <c r="D36" s="2" t="s">
        <v>10</v>
      </c>
      <c r="E36" s="2" t="s">
        <v>138</v>
      </c>
      <c r="F36" s="12"/>
      <c r="G36" s="6">
        <v>32181</v>
      </c>
      <c r="J36" s="2"/>
      <c r="K36" s="1">
        <v>40713</v>
      </c>
      <c r="L36" s="5"/>
      <c r="M36" s="1">
        <v>43814</v>
      </c>
      <c r="N36" s="1"/>
      <c r="O36" s="1"/>
    </row>
    <row r="37" spans="1:15" x14ac:dyDescent="0.35">
      <c r="A37" t="s">
        <v>44</v>
      </c>
      <c r="B37" t="s">
        <v>79</v>
      </c>
      <c r="C37" t="s">
        <v>114</v>
      </c>
      <c r="D37" s="2" t="s">
        <v>10</v>
      </c>
      <c r="E37" s="2" t="s">
        <v>138</v>
      </c>
      <c r="F37" s="12"/>
      <c r="G37" s="6">
        <v>22801</v>
      </c>
      <c r="J37" s="2"/>
      <c r="K37" s="1">
        <v>42321</v>
      </c>
      <c r="L37" s="5"/>
      <c r="M37" s="1">
        <v>43940</v>
      </c>
      <c r="N37" s="1"/>
      <c r="O37" s="1"/>
    </row>
    <row r="38" spans="1:15" x14ac:dyDescent="0.35">
      <c r="A38" t="s">
        <v>45</v>
      </c>
      <c r="B38" t="s">
        <v>80</v>
      </c>
      <c r="C38" t="s">
        <v>115</v>
      </c>
      <c r="D38" s="2" t="s">
        <v>8</v>
      </c>
      <c r="E38" s="2" t="s">
        <v>139</v>
      </c>
      <c r="F38" s="12"/>
      <c r="G38" s="6">
        <v>24388</v>
      </c>
      <c r="J38" s="2"/>
      <c r="K38" s="1">
        <v>40188</v>
      </c>
      <c r="L38" s="5"/>
      <c r="M38" s="1">
        <v>43965</v>
      </c>
      <c r="N38" s="1"/>
      <c r="O38" s="1"/>
    </row>
    <row r="39" spans="1:15" x14ac:dyDescent="0.35">
      <c r="A39" t="s">
        <v>46</v>
      </c>
      <c r="B39" t="s">
        <v>81</v>
      </c>
      <c r="C39" t="s">
        <v>116</v>
      </c>
      <c r="D39" s="2" t="s">
        <v>10</v>
      </c>
      <c r="E39" s="2" t="s">
        <v>136</v>
      </c>
      <c r="F39" s="12"/>
      <c r="G39" s="6">
        <v>31292</v>
      </c>
      <c r="J39" s="2"/>
      <c r="K39" s="1">
        <v>42002</v>
      </c>
      <c r="L39" s="5"/>
      <c r="M39" s="1">
        <v>43721</v>
      </c>
      <c r="N39" s="1"/>
      <c r="O39" s="1"/>
    </row>
  </sheetData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AD05-ED61-4CB3-B65B-FF96E5F447FB}">
  <dimension ref="A1:O39"/>
  <sheetViews>
    <sheetView tabSelected="1" topLeftCell="D1" workbookViewId="0">
      <selection activeCell="C2" sqref="C2"/>
    </sheetView>
  </sheetViews>
  <sheetFormatPr defaultRowHeight="14.5" x14ac:dyDescent="0.35"/>
  <cols>
    <col min="1" max="1" width="10" customWidth="1"/>
    <col min="2" max="2" width="18.81640625" customWidth="1"/>
    <col min="3" max="3" width="22.453125" customWidth="1"/>
    <col min="4" max="4" width="17.7265625" customWidth="1"/>
    <col min="5" max="5" width="14.453125" customWidth="1"/>
    <col min="6" max="6" width="12.453125" customWidth="1"/>
    <col min="7" max="8" width="14.453125" customWidth="1"/>
    <col min="9" max="9" width="12.1796875" customWidth="1"/>
    <col min="10" max="10" width="8.54296875" customWidth="1"/>
    <col min="11" max="11" width="14" customWidth="1"/>
    <col min="12" max="12" width="13.26953125" customWidth="1"/>
    <col min="13" max="13" width="12.54296875" customWidth="1"/>
    <col min="14" max="14" width="12.7265625" customWidth="1"/>
    <col min="15" max="15" width="12.1796875" customWidth="1"/>
  </cols>
  <sheetData>
    <row r="1" spans="1:15" ht="23.5" x14ac:dyDescent="0.55000000000000004">
      <c r="A1" s="4" t="s">
        <v>119</v>
      </c>
      <c r="H1" s="10"/>
      <c r="I1" s="1"/>
      <c r="K1" s="10"/>
      <c r="L1" s="1"/>
      <c r="N1" s="10"/>
    </row>
    <row r="2" spans="1:15" x14ac:dyDescent="0.35">
      <c r="E2" s="7" t="s">
        <v>130</v>
      </c>
      <c r="F2" s="13">
        <f>AVERAGE(F5:F39)</f>
        <v>7</v>
      </c>
      <c r="H2" s="7" t="s">
        <v>120</v>
      </c>
      <c r="I2" s="8">
        <f ca="1">TODAY()</f>
        <v>45422</v>
      </c>
      <c r="K2" s="7" t="s">
        <v>127</v>
      </c>
      <c r="L2" s="8">
        <f ca="1">DATE(YEAR(I2),1,1)</f>
        <v>45292</v>
      </c>
      <c r="N2" s="7" t="s">
        <v>128</v>
      </c>
      <c r="O2" s="9">
        <f ca="1">NETWORKDAYS(L2,I2)</f>
        <v>95</v>
      </c>
    </row>
    <row r="4" spans="1:15" ht="15.5" x14ac:dyDescent="0.35">
      <c r="A4" s="3" t="s">
        <v>0</v>
      </c>
      <c r="B4" s="3" t="s">
        <v>1</v>
      </c>
      <c r="C4" s="3" t="s">
        <v>2</v>
      </c>
      <c r="D4" s="3" t="s">
        <v>4</v>
      </c>
      <c r="E4" s="3" t="s">
        <v>129</v>
      </c>
      <c r="F4" s="11" t="s">
        <v>131</v>
      </c>
      <c r="G4" s="3" t="s">
        <v>121</v>
      </c>
      <c r="H4" s="3" t="s">
        <v>122</v>
      </c>
      <c r="I4" s="3" t="s">
        <v>124</v>
      </c>
      <c r="J4" s="3" t="s">
        <v>123</v>
      </c>
      <c r="K4" s="3" t="s">
        <v>3</v>
      </c>
      <c r="L4" s="3" t="s">
        <v>117</v>
      </c>
      <c r="M4" s="3" t="s">
        <v>118</v>
      </c>
      <c r="N4" s="3" t="s">
        <v>125</v>
      </c>
      <c r="O4" s="3" t="s">
        <v>126</v>
      </c>
    </row>
    <row r="5" spans="1:15" x14ac:dyDescent="0.35">
      <c r="A5" t="s">
        <v>12</v>
      </c>
      <c r="B5" t="s">
        <v>47</v>
      </c>
      <c r="C5" t="s">
        <v>82</v>
      </c>
      <c r="D5" s="2" t="s">
        <v>10</v>
      </c>
      <c r="E5" s="2" t="s">
        <v>136</v>
      </c>
      <c r="F5" s="12">
        <f>VALUE(LEFT(E5,FIND(" ",E5)-1))</f>
        <v>7</v>
      </c>
      <c r="G5" s="6">
        <v>32138</v>
      </c>
      <c r="H5" t="str">
        <f>TEXT(G5,"MMMM")</f>
        <v>December</v>
      </c>
      <c r="I5">
        <f>YEAR(G5)</f>
        <v>1987</v>
      </c>
      <c r="J5" s="2">
        <f t="shared" ref="J5:J39" ca="1" si="0">ROUNDDOWN(YEARFRAC(G5,$I$2),0)</f>
        <v>36</v>
      </c>
      <c r="K5" s="1">
        <v>42838</v>
      </c>
      <c r="L5" s="5">
        <f t="shared" ref="L5:L39" ca="1" si="1">($I$2-K5)/365.25</f>
        <v>7.0746064339493495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35">
      <c r="A6" t="s">
        <v>13</v>
      </c>
      <c r="B6" t="s">
        <v>48</v>
      </c>
      <c r="C6" t="s">
        <v>83</v>
      </c>
      <c r="D6" s="2" t="s">
        <v>9</v>
      </c>
      <c r="E6" s="2" t="s">
        <v>137</v>
      </c>
      <c r="F6" s="12">
        <f t="shared" ref="F6:F39" si="2">VALUE(LEFT(E6,FIND(" ",E6)-1))</f>
        <v>4</v>
      </c>
      <c r="G6" s="6">
        <v>34979</v>
      </c>
      <c r="H6" t="str">
        <f t="shared" ref="H6:H39" si="3">TEXT(G6,"MMMM")</f>
        <v>October</v>
      </c>
      <c r="I6">
        <f t="shared" ref="I6:I39" si="4">YEAR(G6)</f>
        <v>1995</v>
      </c>
      <c r="J6" s="2">
        <f t="shared" ca="1" si="0"/>
        <v>28</v>
      </c>
      <c r="K6" s="1">
        <v>41751</v>
      </c>
      <c r="L6" s="5">
        <f t="shared" ca="1" si="1"/>
        <v>10.050650239561945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35">
      <c r="A7" t="s">
        <v>14</v>
      </c>
      <c r="B7" t="s">
        <v>49</v>
      </c>
      <c r="C7" t="s">
        <v>84</v>
      </c>
      <c r="D7" s="2" t="s">
        <v>10</v>
      </c>
      <c r="E7" s="2" t="s">
        <v>139</v>
      </c>
      <c r="F7" s="12">
        <f t="shared" si="2"/>
        <v>10</v>
      </c>
      <c r="G7" s="6">
        <v>30089</v>
      </c>
      <c r="H7" t="str">
        <f t="shared" si="3"/>
        <v>May</v>
      </c>
      <c r="I7">
        <f t="shared" si="4"/>
        <v>1982</v>
      </c>
      <c r="J7" s="2">
        <f t="shared" ca="1" si="0"/>
        <v>41</v>
      </c>
      <c r="K7" s="1">
        <v>43782</v>
      </c>
      <c r="L7" s="5">
        <f t="shared" ca="1" si="1"/>
        <v>4.4900752908966464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5">
      <c r="A8" t="s">
        <v>15</v>
      </c>
      <c r="B8" t="s">
        <v>50</v>
      </c>
      <c r="C8" t="s">
        <v>85</v>
      </c>
      <c r="D8" s="2" t="s">
        <v>7</v>
      </c>
      <c r="E8" s="2" t="s">
        <v>134</v>
      </c>
      <c r="F8" s="12">
        <f t="shared" si="2"/>
        <v>8</v>
      </c>
      <c r="G8" s="6">
        <v>28830</v>
      </c>
      <c r="H8" t="str">
        <f t="shared" si="3"/>
        <v>December</v>
      </c>
      <c r="I8">
        <f t="shared" si="4"/>
        <v>1978</v>
      </c>
      <c r="J8" s="2">
        <f t="shared" ca="1" si="0"/>
        <v>45</v>
      </c>
      <c r="K8" s="1">
        <v>42229</v>
      </c>
      <c r="L8" s="5">
        <f t="shared" ca="1" si="1"/>
        <v>8.7419575633128002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5">
      <c r="A9" t="s">
        <v>16</v>
      </c>
      <c r="B9" t="s">
        <v>51</v>
      </c>
      <c r="C9" t="s">
        <v>86</v>
      </c>
      <c r="D9" s="2" t="s">
        <v>10</v>
      </c>
      <c r="E9" s="2" t="s">
        <v>136</v>
      </c>
      <c r="F9" s="12">
        <f t="shared" si="2"/>
        <v>7</v>
      </c>
      <c r="G9" s="6">
        <v>22167</v>
      </c>
      <c r="H9" t="str">
        <f t="shared" si="3"/>
        <v>September</v>
      </c>
      <c r="I9">
        <f t="shared" si="4"/>
        <v>1960</v>
      </c>
      <c r="J9" s="2">
        <f t="shared" ca="1" si="0"/>
        <v>63</v>
      </c>
      <c r="K9" s="1">
        <v>42384</v>
      </c>
      <c r="L9" s="5">
        <f t="shared" ca="1" si="1"/>
        <v>8.3175906913073234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5">
      <c r="A10" t="s">
        <v>17</v>
      </c>
      <c r="B10" t="s">
        <v>52</v>
      </c>
      <c r="C10" t="s">
        <v>87</v>
      </c>
      <c r="D10" s="2" t="s">
        <v>6</v>
      </c>
      <c r="E10" s="2" t="s">
        <v>135</v>
      </c>
      <c r="F10" s="12">
        <f t="shared" si="2"/>
        <v>3</v>
      </c>
      <c r="G10" s="6">
        <v>23531</v>
      </c>
      <c r="H10" t="str">
        <f t="shared" si="3"/>
        <v>June</v>
      </c>
      <c r="I10">
        <f t="shared" si="4"/>
        <v>1964</v>
      </c>
      <c r="J10" s="2">
        <f t="shared" ca="1" si="0"/>
        <v>59</v>
      </c>
      <c r="K10" s="1">
        <v>41893</v>
      </c>
      <c r="L10" s="5">
        <f t="shared" ca="1" si="1"/>
        <v>9.6618754277891856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5">
      <c r="A11" t="s">
        <v>18</v>
      </c>
      <c r="B11" t="s">
        <v>53</v>
      </c>
      <c r="C11" t="s">
        <v>88</v>
      </c>
      <c r="D11" s="2" t="s">
        <v>10</v>
      </c>
      <c r="E11" s="2" t="s">
        <v>138</v>
      </c>
      <c r="F11" s="12">
        <f t="shared" si="2"/>
        <v>6</v>
      </c>
      <c r="G11" s="6">
        <v>22775</v>
      </c>
      <c r="H11" t="str">
        <f t="shared" si="3"/>
        <v>May</v>
      </c>
      <c r="I11">
        <f t="shared" si="4"/>
        <v>1962</v>
      </c>
      <c r="J11" s="2">
        <f t="shared" ca="1" si="0"/>
        <v>62</v>
      </c>
      <c r="K11" s="1">
        <v>41903</v>
      </c>
      <c r="L11" s="5">
        <f t="shared" ca="1" si="1"/>
        <v>9.6344969199178649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5">
      <c r="A12" t="s">
        <v>19</v>
      </c>
      <c r="B12" t="s">
        <v>54</v>
      </c>
      <c r="C12" t="s">
        <v>89</v>
      </c>
      <c r="D12" s="2" t="s">
        <v>10</v>
      </c>
      <c r="E12" s="2" t="s">
        <v>133</v>
      </c>
      <c r="F12" s="12">
        <f t="shared" si="2"/>
        <v>5</v>
      </c>
      <c r="G12" s="6">
        <v>32449</v>
      </c>
      <c r="H12" t="str">
        <f t="shared" si="3"/>
        <v>November</v>
      </c>
      <c r="I12">
        <f t="shared" si="4"/>
        <v>1988</v>
      </c>
      <c r="J12" s="2">
        <f t="shared" ca="1" si="0"/>
        <v>35</v>
      </c>
      <c r="K12" s="1">
        <v>42451</v>
      </c>
      <c r="L12" s="5">
        <f t="shared" ca="1" si="1"/>
        <v>8.1341546885694722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5">
      <c r="A13" t="s">
        <v>20</v>
      </c>
      <c r="B13" t="s">
        <v>55</v>
      </c>
      <c r="C13" t="s">
        <v>90</v>
      </c>
      <c r="D13" s="2" t="s">
        <v>8</v>
      </c>
      <c r="E13" s="2" t="s">
        <v>134</v>
      </c>
      <c r="F13" s="12">
        <f t="shared" si="2"/>
        <v>8</v>
      </c>
      <c r="G13" s="6">
        <v>34574</v>
      </c>
      <c r="H13" t="str">
        <f t="shared" si="3"/>
        <v>August</v>
      </c>
      <c r="I13">
        <f t="shared" si="4"/>
        <v>1994</v>
      </c>
      <c r="J13" s="2">
        <f t="shared" ca="1" si="0"/>
        <v>29</v>
      </c>
      <c r="K13" s="1">
        <v>43497</v>
      </c>
      <c r="L13" s="5">
        <f t="shared" ca="1" si="1"/>
        <v>5.2703627652292946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5">
      <c r="A14" t="s">
        <v>21</v>
      </c>
      <c r="B14" t="s">
        <v>56</v>
      </c>
      <c r="C14" t="s">
        <v>91</v>
      </c>
      <c r="D14" s="2" t="s">
        <v>5</v>
      </c>
      <c r="E14" s="2" t="s">
        <v>137</v>
      </c>
      <c r="F14" s="12">
        <f t="shared" si="2"/>
        <v>4</v>
      </c>
      <c r="G14" s="6">
        <v>27864</v>
      </c>
      <c r="H14" t="str">
        <f t="shared" si="3"/>
        <v>April</v>
      </c>
      <c r="I14">
        <f t="shared" si="4"/>
        <v>1976</v>
      </c>
      <c r="J14" s="2">
        <f t="shared" ca="1" si="0"/>
        <v>48</v>
      </c>
      <c r="K14" s="1">
        <v>41787</v>
      </c>
      <c r="L14" s="5">
        <f t="shared" ca="1" si="1"/>
        <v>9.9520876112251884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5">
      <c r="A15" t="s">
        <v>22</v>
      </c>
      <c r="B15" t="s">
        <v>57</v>
      </c>
      <c r="C15" t="s">
        <v>92</v>
      </c>
      <c r="D15" s="2" t="s">
        <v>10</v>
      </c>
      <c r="E15" s="2" t="s">
        <v>139</v>
      </c>
      <c r="F15" s="12">
        <f t="shared" si="2"/>
        <v>10</v>
      </c>
      <c r="G15" s="6">
        <v>32296</v>
      </c>
      <c r="H15" t="str">
        <f t="shared" si="3"/>
        <v>June</v>
      </c>
      <c r="I15">
        <f t="shared" si="4"/>
        <v>1988</v>
      </c>
      <c r="J15" s="2">
        <f t="shared" ca="1" si="0"/>
        <v>35</v>
      </c>
      <c r="K15" s="1">
        <v>40595</v>
      </c>
      <c r="L15" s="5">
        <f t="shared" ca="1" si="1"/>
        <v>13.215605749486652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5">
      <c r="A16" t="s">
        <v>23</v>
      </c>
      <c r="B16" t="s">
        <v>58</v>
      </c>
      <c r="C16" t="s">
        <v>93</v>
      </c>
      <c r="D16" s="2" t="s">
        <v>7</v>
      </c>
      <c r="E16" s="2" t="s">
        <v>137</v>
      </c>
      <c r="F16" s="12">
        <f t="shared" si="2"/>
        <v>4</v>
      </c>
      <c r="G16" s="6">
        <v>25204</v>
      </c>
      <c r="H16" t="str">
        <f t="shared" si="3"/>
        <v>January</v>
      </c>
      <c r="I16">
        <f t="shared" si="4"/>
        <v>1969</v>
      </c>
      <c r="J16" s="2">
        <f t="shared" ca="1" si="0"/>
        <v>55</v>
      </c>
      <c r="K16" s="1">
        <v>40994</v>
      </c>
      <c r="L16" s="5">
        <f t="shared" ca="1" si="1"/>
        <v>12.123203285420944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5">
      <c r="A17" t="s">
        <v>24</v>
      </c>
      <c r="B17" t="s">
        <v>59</v>
      </c>
      <c r="C17" t="s">
        <v>94</v>
      </c>
      <c r="D17" s="2" t="s">
        <v>11</v>
      </c>
      <c r="E17" s="2" t="s">
        <v>134</v>
      </c>
      <c r="F17" s="12">
        <f t="shared" si="2"/>
        <v>8</v>
      </c>
      <c r="G17" s="6">
        <v>35919</v>
      </c>
      <c r="H17" t="str">
        <f t="shared" si="3"/>
        <v>May</v>
      </c>
      <c r="I17">
        <f t="shared" si="4"/>
        <v>1998</v>
      </c>
      <c r="J17" s="2">
        <f t="shared" ca="1" si="0"/>
        <v>26</v>
      </c>
      <c r="K17" s="1">
        <v>40220</v>
      </c>
      <c r="L17" s="5">
        <f t="shared" ca="1" si="1"/>
        <v>14.242299794661191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5">
      <c r="A18" t="s">
        <v>25</v>
      </c>
      <c r="B18" t="s">
        <v>60</v>
      </c>
      <c r="C18" t="s">
        <v>95</v>
      </c>
      <c r="D18" s="2" t="s">
        <v>11</v>
      </c>
      <c r="E18" s="2" t="s">
        <v>138</v>
      </c>
      <c r="F18" s="12">
        <f t="shared" si="2"/>
        <v>6</v>
      </c>
      <c r="G18" s="6">
        <v>22993</v>
      </c>
      <c r="H18" t="str">
        <f t="shared" si="3"/>
        <v>December</v>
      </c>
      <c r="I18">
        <f t="shared" si="4"/>
        <v>1962</v>
      </c>
      <c r="J18" s="2">
        <f t="shared" ca="1" si="0"/>
        <v>61</v>
      </c>
      <c r="K18" s="1">
        <v>40601</v>
      </c>
      <c r="L18" s="5">
        <f t="shared" ca="1" si="1"/>
        <v>13.19917864476386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5">
      <c r="A19" t="s">
        <v>26</v>
      </c>
      <c r="B19" t="s">
        <v>61</v>
      </c>
      <c r="C19" t="s">
        <v>96</v>
      </c>
      <c r="D19" s="2" t="s">
        <v>6</v>
      </c>
      <c r="E19" s="2" t="s">
        <v>134</v>
      </c>
      <c r="F19" s="12">
        <f t="shared" si="2"/>
        <v>8</v>
      </c>
      <c r="G19" s="6">
        <v>20760</v>
      </c>
      <c r="H19" t="str">
        <f t="shared" si="3"/>
        <v>November</v>
      </c>
      <c r="I19">
        <f t="shared" si="4"/>
        <v>1956</v>
      </c>
      <c r="J19" s="2">
        <f t="shared" ca="1" si="0"/>
        <v>67</v>
      </c>
      <c r="K19" s="1">
        <v>41989</v>
      </c>
      <c r="L19" s="5">
        <f t="shared" ca="1" si="1"/>
        <v>9.3990417522245036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5">
      <c r="A20" t="s">
        <v>27</v>
      </c>
      <c r="B20" t="s">
        <v>62</v>
      </c>
      <c r="C20" t="s">
        <v>97</v>
      </c>
      <c r="D20" s="2" t="s">
        <v>9</v>
      </c>
      <c r="E20" s="2" t="s">
        <v>134</v>
      </c>
      <c r="F20" s="12">
        <f t="shared" si="2"/>
        <v>8</v>
      </c>
      <c r="G20" s="6">
        <v>29864</v>
      </c>
      <c r="H20" t="str">
        <f t="shared" si="3"/>
        <v>October</v>
      </c>
      <c r="I20">
        <f t="shared" si="4"/>
        <v>1981</v>
      </c>
      <c r="J20" s="2">
        <f t="shared" ca="1" si="0"/>
        <v>42</v>
      </c>
      <c r="K20" s="1">
        <v>43841</v>
      </c>
      <c r="L20" s="5">
        <f t="shared" ca="1" si="1"/>
        <v>4.3285420944558526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5">
      <c r="A21" t="s">
        <v>28</v>
      </c>
      <c r="B21" t="s">
        <v>63</v>
      </c>
      <c r="C21" t="s">
        <v>98</v>
      </c>
      <c r="D21" s="2" t="s">
        <v>9</v>
      </c>
      <c r="E21" s="2" t="s">
        <v>134</v>
      </c>
      <c r="F21" s="12">
        <f t="shared" si="2"/>
        <v>8</v>
      </c>
      <c r="G21" s="6">
        <v>34104</v>
      </c>
      <c r="H21" t="str">
        <f t="shared" si="3"/>
        <v>May</v>
      </c>
      <c r="I21">
        <f t="shared" si="4"/>
        <v>1993</v>
      </c>
      <c r="J21" s="2">
        <f t="shared" ca="1" si="0"/>
        <v>30</v>
      </c>
      <c r="K21" s="1">
        <v>41401</v>
      </c>
      <c r="L21" s="5">
        <f t="shared" ca="1" si="1"/>
        <v>11.008898015058179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5">
      <c r="A22" t="s">
        <v>29</v>
      </c>
      <c r="B22" t="s">
        <v>64</v>
      </c>
      <c r="C22" t="s">
        <v>99</v>
      </c>
      <c r="D22" s="2" t="s">
        <v>9</v>
      </c>
      <c r="E22" s="2" t="s">
        <v>133</v>
      </c>
      <c r="F22" s="12">
        <f t="shared" si="2"/>
        <v>5</v>
      </c>
      <c r="G22" s="6">
        <v>34802</v>
      </c>
      <c r="H22" t="str">
        <f t="shared" si="3"/>
        <v>April</v>
      </c>
      <c r="I22">
        <f t="shared" si="4"/>
        <v>1995</v>
      </c>
      <c r="J22" s="2">
        <f t="shared" ca="1" si="0"/>
        <v>29</v>
      </c>
      <c r="K22" s="1">
        <v>42242</v>
      </c>
      <c r="L22" s="5">
        <f t="shared" ca="1" si="1"/>
        <v>8.7063655030800824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5">
      <c r="A23" t="s">
        <v>30</v>
      </c>
      <c r="B23" t="s">
        <v>65</v>
      </c>
      <c r="C23" t="s">
        <v>100</v>
      </c>
      <c r="D23" s="2" t="s">
        <v>11</v>
      </c>
      <c r="E23" s="2" t="s">
        <v>132</v>
      </c>
      <c r="F23" s="12">
        <f t="shared" si="2"/>
        <v>9</v>
      </c>
      <c r="G23" s="6">
        <v>30009</v>
      </c>
      <c r="H23" t="str">
        <f t="shared" si="3"/>
        <v>February</v>
      </c>
      <c r="I23">
        <f t="shared" si="4"/>
        <v>1982</v>
      </c>
      <c r="J23" s="2">
        <f t="shared" ca="1" si="0"/>
        <v>42</v>
      </c>
      <c r="K23" s="1">
        <v>41210</v>
      </c>
      <c r="L23" s="5">
        <f t="shared" ca="1" si="1"/>
        <v>11.53182751540041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5">
      <c r="A24" t="s">
        <v>31</v>
      </c>
      <c r="B24" t="s">
        <v>66</v>
      </c>
      <c r="C24" t="s">
        <v>101</v>
      </c>
      <c r="D24" t="s">
        <v>11</v>
      </c>
      <c r="E24" s="2" t="s">
        <v>132</v>
      </c>
      <c r="F24" s="12">
        <f t="shared" si="2"/>
        <v>9</v>
      </c>
      <c r="G24" s="6">
        <v>32897</v>
      </c>
      <c r="H24" t="str">
        <f t="shared" si="3"/>
        <v>January</v>
      </c>
      <c r="I24">
        <f t="shared" si="4"/>
        <v>1990</v>
      </c>
      <c r="J24" s="2">
        <f t="shared" ca="1" si="0"/>
        <v>34</v>
      </c>
      <c r="K24" s="1">
        <v>41175</v>
      </c>
      <c r="L24" s="5">
        <f t="shared" ca="1" si="1"/>
        <v>11.627652292950033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5">
      <c r="A25" t="s">
        <v>32</v>
      </c>
      <c r="B25" t="s">
        <v>67</v>
      </c>
      <c r="C25" t="s">
        <v>102</v>
      </c>
      <c r="D25" s="2" t="s">
        <v>6</v>
      </c>
      <c r="E25" s="2" t="s">
        <v>138</v>
      </c>
      <c r="F25" s="12">
        <f t="shared" si="2"/>
        <v>6</v>
      </c>
      <c r="G25" s="6">
        <v>29195</v>
      </c>
      <c r="H25" t="str">
        <f t="shared" si="3"/>
        <v>December</v>
      </c>
      <c r="I25">
        <f t="shared" si="4"/>
        <v>1979</v>
      </c>
      <c r="J25" s="2">
        <f t="shared" ca="1" si="0"/>
        <v>44</v>
      </c>
      <c r="K25" s="1">
        <v>42228</v>
      </c>
      <c r="L25" s="5">
        <f t="shared" ca="1" si="1"/>
        <v>8.7446954140999313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5">
      <c r="A26" t="s">
        <v>33</v>
      </c>
      <c r="B26" t="s">
        <v>68</v>
      </c>
      <c r="C26" t="s">
        <v>103</v>
      </c>
      <c r="D26" s="2" t="s">
        <v>11</v>
      </c>
      <c r="E26" s="2" t="s">
        <v>134</v>
      </c>
      <c r="F26" s="12">
        <f t="shared" si="2"/>
        <v>8</v>
      </c>
      <c r="G26" s="6">
        <v>27076</v>
      </c>
      <c r="H26" t="str">
        <f t="shared" si="3"/>
        <v>February</v>
      </c>
      <c r="I26">
        <f t="shared" si="4"/>
        <v>1974</v>
      </c>
      <c r="J26" s="2">
        <f t="shared" ca="1" si="0"/>
        <v>50</v>
      </c>
      <c r="K26" s="1">
        <v>42371</v>
      </c>
      <c r="L26" s="5">
        <f t="shared" ca="1" si="1"/>
        <v>8.3531827515400412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5">
      <c r="A27" t="s">
        <v>34</v>
      </c>
      <c r="B27" t="s">
        <v>69</v>
      </c>
      <c r="C27" t="s">
        <v>104</v>
      </c>
      <c r="D27" s="2" t="s">
        <v>6</v>
      </c>
      <c r="E27" s="2" t="s">
        <v>136</v>
      </c>
      <c r="F27" s="12">
        <f t="shared" si="2"/>
        <v>7</v>
      </c>
      <c r="G27" s="6">
        <v>34459</v>
      </c>
      <c r="H27" t="str">
        <f t="shared" si="3"/>
        <v>May</v>
      </c>
      <c r="I27">
        <f t="shared" si="4"/>
        <v>1994</v>
      </c>
      <c r="J27" s="2">
        <f t="shared" ca="1" si="0"/>
        <v>30</v>
      </c>
      <c r="K27" s="1">
        <v>42676</v>
      </c>
      <c r="L27" s="5">
        <f t="shared" ca="1" si="1"/>
        <v>7.5181382614647498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5">
      <c r="A28" t="s">
        <v>35</v>
      </c>
      <c r="B28" t="s">
        <v>70</v>
      </c>
      <c r="C28" t="s">
        <v>105</v>
      </c>
      <c r="D28" s="2" t="s">
        <v>10</v>
      </c>
      <c r="E28" s="2" t="s">
        <v>136</v>
      </c>
      <c r="F28" s="12">
        <f t="shared" si="2"/>
        <v>7</v>
      </c>
      <c r="G28" s="6">
        <v>27821</v>
      </c>
      <c r="H28" t="str">
        <f t="shared" si="3"/>
        <v>March</v>
      </c>
      <c r="I28">
        <f t="shared" si="4"/>
        <v>1976</v>
      </c>
      <c r="J28" s="2">
        <f t="shared" ca="1" si="0"/>
        <v>48</v>
      </c>
      <c r="K28" s="1">
        <v>42200</v>
      </c>
      <c r="L28" s="5">
        <f t="shared" ca="1" si="1"/>
        <v>8.821355236139631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5">
      <c r="A29" t="s">
        <v>36</v>
      </c>
      <c r="B29" t="s">
        <v>71</v>
      </c>
      <c r="C29" t="s">
        <v>106</v>
      </c>
      <c r="D29" s="2" t="s">
        <v>9</v>
      </c>
      <c r="E29" s="2" t="s">
        <v>139</v>
      </c>
      <c r="F29" s="12">
        <f t="shared" si="2"/>
        <v>10</v>
      </c>
      <c r="G29" s="6">
        <v>29976</v>
      </c>
      <c r="H29" t="str">
        <f t="shared" si="3"/>
        <v>January</v>
      </c>
      <c r="I29">
        <f t="shared" si="4"/>
        <v>1982</v>
      </c>
      <c r="J29" s="2">
        <f t="shared" ca="1" si="0"/>
        <v>42</v>
      </c>
      <c r="K29" s="1">
        <v>42762</v>
      </c>
      <c r="L29" s="5">
        <f t="shared" ca="1" si="1"/>
        <v>7.2826830937713893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5">
      <c r="A30" t="s">
        <v>37</v>
      </c>
      <c r="B30" t="s">
        <v>72</v>
      </c>
      <c r="C30" t="s">
        <v>107</v>
      </c>
      <c r="D30" s="2" t="s">
        <v>10</v>
      </c>
      <c r="E30" s="2" t="s">
        <v>138</v>
      </c>
      <c r="F30" s="12">
        <f t="shared" si="2"/>
        <v>6</v>
      </c>
      <c r="G30" s="6">
        <v>25289</v>
      </c>
      <c r="H30" t="str">
        <f t="shared" si="3"/>
        <v>March</v>
      </c>
      <c r="I30">
        <f t="shared" si="4"/>
        <v>1969</v>
      </c>
      <c r="J30" s="2">
        <f t="shared" ca="1" si="0"/>
        <v>55</v>
      </c>
      <c r="K30" s="1">
        <v>42624</v>
      </c>
      <c r="L30" s="5">
        <f t="shared" ca="1" si="1"/>
        <v>7.6605065023956191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5">
      <c r="A31" t="s">
        <v>38</v>
      </c>
      <c r="B31" t="s">
        <v>73</v>
      </c>
      <c r="C31" t="s">
        <v>108</v>
      </c>
      <c r="D31" s="2" t="s">
        <v>10</v>
      </c>
      <c r="E31" s="2" t="s">
        <v>134</v>
      </c>
      <c r="F31" s="12">
        <f t="shared" si="2"/>
        <v>8</v>
      </c>
      <c r="G31" s="6">
        <v>27985</v>
      </c>
      <c r="H31" t="str">
        <f t="shared" si="3"/>
        <v>August</v>
      </c>
      <c r="I31">
        <f t="shared" si="4"/>
        <v>1976</v>
      </c>
      <c r="J31" s="2">
        <f t="shared" ca="1" si="0"/>
        <v>47</v>
      </c>
      <c r="K31" s="1">
        <v>42120</v>
      </c>
      <c r="L31" s="5">
        <f t="shared" ca="1" si="1"/>
        <v>9.0403832991101982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5">
      <c r="A32" t="s">
        <v>39</v>
      </c>
      <c r="B32" t="s">
        <v>74</v>
      </c>
      <c r="C32" t="s">
        <v>109</v>
      </c>
      <c r="D32" s="2" t="s">
        <v>10</v>
      </c>
      <c r="E32" s="2" t="s">
        <v>135</v>
      </c>
      <c r="F32" s="12">
        <f t="shared" si="2"/>
        <v>3</v>
      </c>
      <c r="G32" s="6">
        <v>30924</v>
      </c>
      <c r="H32" t="str">
        <f t="shared" si="3"/>
        <v>August</v>
      </c>
      <c r="I32">
        <f t="shared" si="4"/>
        <v>1984</v>
      </c>
      <c r="J32" s="2">
        <f t="shared" ca="1" si="0"/>
        <v>39</v>
      </c>
      <c r="K32" s="1">
        <v>42721</v>
      </c>
      <c r="L32" s="5">
        <f t="shared" ca="1" si="1"/>
        <v>7.3949349760438059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5">
      <c r="A33" t="s">
        <v>40</v>
      </c>
      <c r="B33" t="s">
        <v>75</v>
      </c>
      <c r="C33" t="s">
        <v>110</v>
      </c>
      <c r="D33" s="2" t="s">
        <v>10</v>
      </c>
      <c r="E33" s="2" t="s">
        <v>133</v>
      </c>
      <c r="F33" s="12">
        <f t="shared" si="2"/>
        <v>5</v>
      </c>
      <c r="G33" s="6">
        <v>24264</v>
      </c>
      <c r="H33" t="str">
        <f t="shared" si="3"/>
        <v>June</v>
      </c>
      <c r="I33">
        <f t="shared" si="4"/>
        <v>1966</v>
      </c>
      <c r="J33" s="2">
        <f t="shared" ca="1" si="0"/>
        <v>57</v>
      </c>
      <c r="K33" s="1">
        <v>40890</v>
      </c>
      <c r="L33" s="5">
        <f t="shared" ca="1" si="1"/>
        <v>12.407939767282683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5">
      <c r="A34" t="s">
        <v>41</v>
      </c>
      <c r="B34" t="s">
        <v>76</v>
      </c>
      <c r="C34" t="s">
        <v>111</v>
      </c>
      <c r="D34" s="2" t="s">
        <v>7</v>
      </c>
      <c r="E34" s="2" t="s">
        <v>132</v>
      </c>
      <c r="F34" s="12">
        <f t="shared" si="2"/>
        <v>9</v>
      </c>
      <c r="G34" s="6">
        <v>23486</v>
      </c>
      <c r="H34" t="str">
        <f t="shared" si="3"/>
        <v>April</v>
      </c>
      <c r="I34">
        <f t="shared" si="4"/>
        <v>1964</v>
      </c>
      <c r="J34" s="2">
        <f t="shared" ca="1" si="0"/>
        <v>60</v>
      </c>
      <c r="K34" s="1">
        <v>42691</v>
      </c>
      <c r="L34" s="5">
        <f t="shared" ca="1" si="1"/>
        <v>7.4770704996577688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5">
      <c r="A35" t="s">
        <v>42</v>
      </c>
      <c r="B35" t="s">
        <v>77</v>
      </c>
      <c r="C35" t="s">
        <v>112</v>
      </c>
      <c r="D35" s="2" t="s">
        <v>10</v>
      </c>
      <c r="E35" s="2" t="s">
        <v>139</v>
      </c>
      <c r="F35" s="12">
        <f t="shared" si="2"/>
        <v>10</v>
      </c>
      <c r="G35" s="6">
        <v>20196</v>
      </c>
      <c r="H35" t="str">
        <f t="shared" si="3"/>
        <v>April</v>
      </c>
      <c r="I35">
        <f t="shared" si="4"/>
        <v>1955</v>
      </c>
      <c r="J35" s="2">
        <f t="shared" ca="1" si="0"/>
        <v>69</v>
      </c>
      <c r="K35" s="1">
        <v>42324</v>
      </c>
      <c r="L35" s="5">
        <f t="shared" ca="1" si="1"/>
        <v>8.4818617385352493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5">
      <c r="A36" t="s">
        <v>43</v>
      </c>
      <c r="B36" t="s">
        <v>78</v>
      </c>
      <c r="C36" t="s">
        <v>113</v>
      </c>
      <c r="D36" s="2" t="s">
        <v>10</v>
      </c>
      <c r="E36" s="2" t="s">
        <v>138</v>
      </c>
      <c r="F36" s="12">
        <f t="shared" si="2"/>
        <v>6</v>
      </c>
      <c r="G36" s="6">
        <v>32181</v>
      </c>
      <c r="H36" t="str">
        <f t="shared" si="3"/>
        <v>February</v>
      </c>
      <c r="I36">
        <f t="shared" si="4"/>
        <v>1988</v>
      </c>
      <c r="J36" s="2">
        <f t="shared" ca="1" si="0"/>
        <v>36</v>
      </c>
      <c r="K36" s="1">
        <v>40713</v>
      </c>
      <c r="L36" s="5">
        <f t="shared" ca="1" si="1"/>
        <v>12.892539356605065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5">
      <c r="A37" t="s">
        <v>44</v>
      </c>
      <c r="B37" t="s">
        <v>79</v>
      </c>
      <c r="C37" t="s">
        <v>114</v>
      </c>
      <c r="D37" s="2" t="s">
        <v>10</v>
      </c>
      <c r="E37" s="2" t="s">
        <v>138</v>
      </c>
      <c r="F37" s="12">
        <f t="shared" si="2"/>
        <v>6</v>
      </c>
      <c r="G37" s="6">
        <v>22801</v>
      </c>
      <c r="H37" t="str">
        <f t="shared" si="3"/>
        <v>June</v>
      </c>
      <c r="I37">
        <f t="shared" si="4"/>
        <v>1962</v>
      </c>
      <c r="J37" s="2">
        <f t="shared" ca="1" si="0"/>
        <v>61</v>
      </c>
      <c r="K37" s="1">
        <v>42321</v>
      </c>
      <c r="L37" s="5">
        <f t="shared" ca="1" si="1"/>
        <v>8.4900752908966464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5">
      <c r="A38" t="s">
        <v>45</v>
      </c>
      <c r="B38" t="s">
        <v>80</v>
      </c>
      <c r="C38" t="s">
        <v>115</v>
      </c>
      <c r="D38" s="2" t="s">
        <v>8</v>
      </c>
      <c r="E38" s="2" t="s">
        <v>139</v>
      </c>
      <c r="F38" s="12">
        <f t="shared" si="2"/>
        <v>10</v>
      </c>
      <c r="G38" s="6">
        <v>24388</v>
      </c>
      <c r="H38" t="str">
        <f t="shared" si="3"/>
        <v>October</v>
      </c>
      <c r="I38">
        <f t="shared" si="4"/>
        <v>1966</v>
      </c>
      <c r="J38" s="2">
        <f t="shared" ca="1" si="0"/>
        <v>57</v>
      </c>
      <c r="K38" s="1">
        <v>40188</v>
      </c>
      <c r="L38" s="5">
        <f t="shared" ca="1" si="1"/>
        <v>14.329911019849419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5">
      <c r="A39" t="s">
        <v>46</v>
      </c>
      <c r="B39" t="s">
        <v>81</v>
      </c>
      <c r="C39" t="s">
        <v>116</v>
      </c>
      <c r="D39" s="2" t="s">
        <v>10</v>
      </c>
      <c r="E39" s="2" t="s">
        <v>136</v>
      </c>
      <c r="F39" s="12">
        <f t="shared" si="2"/>
        <v>7</v>
      </c>
      <c r="G39" s="6">
        <v>31292</v>
      </c>
      <c r="H39" t="str">
        <f t="shared" si="3"/>
        <v>September</v>
      </c>
      <c r="I39">
        <f t="shared" si="4"/>
        <v>1985</v>
      </c>
      <c r="J39" s="2">
        <f t="shared" ca="1" si="0"/>
        <v>38</v>
      </c>
      <c r="K39" s="1">
        <v>42002</v>
      </c>
      <c r="L39" s="5">
        <f t="shared" ca="1" si="1"/>
        <v>9.3634496919917858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Performance Reviews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W10</cp:lastModifiedBy>
  <dcterms:created xsi:type="dcterms:W3CDTF">2017-06-15T06:51:11Z</dcterms:created>
  <dcterms:modified xsi:type="dcterms:W3CDTF">2024-05-10T21:46:27Z</dcterms:modified>
</cp:coreProperties>
</file>