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/projects/synthesizer/adsr/"/>
    </mc:Choice>
  </mc:AlternateContent>
  <xr:revisionPtr revIDLastSave="0" documentId="13_ncr:1_{414F983E-FD20-E64B-B5B1-D4D9EF769F12}" xr6:coauthVersionLast="47" xr6:coauthVersionMax="47" xr10:uidLastSave="{00000000-0000-0000-0000-000000000000}"/>
  <bookViews>
    <workbookView xWindow="1320" yWindow="820" windowWidth="14400" windowHeight="14500" xr2:uid="{7D8DAA40-C2D7-B243-9C09-B9C1D9190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H14" i="1"/>
  <c r="H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2" i="1"/>
  <c r="G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D15" i="1"/>
  <c r="D16" i="1"/>
  <c r="H16" i="1" s="1"/>
  <c r="D2" i="1"/>
  <c r="H2" i="1" s="1"/>
  <c r="C29" i="1" l="1"/>
  <c r="D29" i="1" s="1"/>
  <c r="B28" i="1"/>
  <c r="B33" i="1"/>
  <c r="B36" i="1"/>
  <c r="B34" i="1"/>
  <c r="B40" i="1"/>
  <c r="B32" i="1"/>
  <c r="B39" i="1"/>
  <c r="B31" i="1"/>
  <c r="B30" i="1"/>
  <c r="B35" i="1"/>
  <c r="B38" i="1"/>
  <c r="B37" i="1"/>
  <c r="C30" i="1" l="1"/>
  <c r="D30" i="1" s="1"/>
  <c r="C31" i="1"/>
  <c r="D31" i="1" s="1"/>
  <c r="C39" i="1"/>
  <c r="D39" i="1" s="1"/>
  <c r="C32" i="1"/>
  <c r="D32" i="1" s="1"/>
  <c r="C40" i="1"/>
  <c r="D40" i="1" s="1"/>
  <c r="C37" i="1"/>
  <c r="D37" i="1" s="1"/>
  <c r="C34" i="1"/>
  <c r="D34" i="1" s="1"/>
  <c r="C38" i="1"/>
  <c r="D38" i="1" s="1"/>
  <c r="C36" i="1"/>
  <c r="D36" i="1" s="1"/>
  <c r="C35" i="1"/>
  <c r="D35" i="1" s="1"/>
  <c r="C33" i="1"/>
  <c r="D33" i="1" s="1"/>
  <c r="C28" i="1"/>
  <c r="D28" i="1" s="1"/>
  <c r="E28" i="1" l="1"/>
</calcChain>
</file>

<file path=xl/sharedStrings.xml><?xml version="1.0" encoding="utf-8"?>
<sst xmlns="http://schemas.openxmlformats.org/spreadsheetml/2006/main" count="24" uniqueCount="24">
  <si>
    <t>cap size uF</t>
  </si>
  <si>
    <t>Vref</t>
  </si>
  <si>
    <t>current (mA)</t>
  </si>
  <si>
    <t>fast current (mA)</t>
  </si>
  <si>
    <t>Slow current (1Meg)</t>
  </si>
  <si>
    <t>Slow current (100K)</t>
  </si>
  <si>
    <t>charge time fast (ms)</t>
  </si>
  <si>
    <t>charge time med (ms)</t>
  </si>
  <si>
    <t>charge time slow (ms)</t>
  </si>
  <si>
    <t>Pot (kohm)</t>
  </si>
  <si>
    <t>charge time (ms)</t>
  </si>
  <si>
    <t>Lowering the voltage increases the dynamic range</t>
  </si>
  <si>
    <t>Increasing the resistance increases the dynamic range</t>
  </si>
  <si>
    <t>Increasing the current decreases the charge time</t>
  </si>
  <si>
    <t>Decreasing the cap size decreases the charge time</t>
  </si>
  <si>
    <t>top voltage</t>
  </si>
  <si>
    <t>cap size (uF)</t>
  </si>
  <si>
    <t>current limitter resistor</t>
  </si>
  <si>
    <t>bottom volt</t>
  </si>
  <si>
    <t>dynamic range</t>
  </si>
  <si>
    <t>Attack times less than 15ms are undectable</t>
  </si>
  <si>
    <t>Attack time longer than 2s seem unnecessary</t>
  </si>
  <si>
    <t>voltage divide</t>
  </si>
  <si>
    <t>slew rate (V/s)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</si>
</sst>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45DB-79C4-C645-A4FB-8BB91F474067}">
  <dimension ref="A1:H40"/>
  <sheetViews>
    <sheetView tabSelected="1" topLeftCell="A17" zoomScale="118" workbookViewId="0">
      <selection activeCell="F39" sqref="F39"/>
    </sheetView>
  </sheetViews>
  <sheetFormatPr baseColWidth="10" defaultRowHeight="16" x14ac:dyDescent="0.2"/>
  <cols>
    <col min="1" max="1" width="10.1640625" bestFit="1" customWidth="1"/>
    <col min="2" max="2" width="4.6640625" bestFit="1" customWidth="1"/>
    <col min="3" max="3" width="16.1640625" customWidth="1"/>
    <col min="4" max="4" width="22" customWidth="1"/>
    <col min="5" max="5" width="17.5" bestFit="1" customWidth="1"/>
    <col min="6" max="6" width="18.1640625" customWidth="1"/>
    <col min="7" max="7" width="19.6640625" bestFit="1" customWidth="1"/>
    <col min="8" max="8" width="19.83203125" bestFit="1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0.1</v>
      </c>
      <c r="B2">
        <v>10</v>
      </c>
      <c r="C2">
        <v>2</v>
      </c>
      <c r="D2">
        <f>24/1000</f>
        <v>2.4E-2</v>
      </c>
      <c r="E2">
        <f>24/100</f>
        <v>0.24</v>
      </c>
      <c r="F2">
        <f>(0.99*10)/((C2/1000)/(A2/1000/1000))*1000</f>
        <v>0.495</v>
      </c>
      <c r="G2">
        <f>(0.99*10)/((E2/1000)/(A2/1000/1000))*1000</f>
        <v>4.1250000000000009</v>
      </c>
      <c r="H2">
        <f>(0.99*10)/((D2/1000)/(A2/1000/1000))*1000</f>
        <v>41.250000000000007</v>
      </c>
    </row>
    <row r="3" spans="1:8" x14ac:dyDescent="0.2">
      <c r="A3">
        <v>0.22</v>
      </c>
      <c r="B3">
        <v>10</v>
      </c>
      <c r="C3">
        <v>2</v>
      </c>
      <c r="D3">
        <f t="shared" ref="D3:D16" si="0">24/1000</f>
        <v>2.4E-2</v>
      </c>
      <c r="E3">
        <f t="shared" ref="E3:E16" si="1">24/100</f>
        <v>0.24</v>
      </c>
      <c r="F3">
        <f t="shared" ref="F3:F16" si="2">(0.99*10)/((C3/1000)/(A3/1000/1000))*1000</f>
        <v>1.0890000000000002</v>
      </c>
      <c r="G3">
        <f t="shared" ref="G3:G16" si="3">(0.99*10)/((E3/1000)/(A3/1000/1000))*1000</f>
        <v>9.0750000000000011</v>
      </c>
      <c r="H3">
        <f t="shared" ref="H3:H16" si="4">(0.99*10)/((D3/1000)/(A3/1000/1000))*1000</f>
        <v>90.75</v>
      </c>
    </row>
    <row r="4" spans="1:8" x14ac:dyDescent="0.2">
      <c r="A4">
        <v>0.33</v>
      </c>
      <c r="B4">
        <v>10</v>
      </c>
      <c r="C4">
        <v>2</v>
      </c>
      <c r="D4">
        <f t="shared" si="0"/>
        <v>2.4E-2</v>
      </c>
      <c r="E4">
        <f t="shared" si="1"/>
        <v>0.24</v>
      </c>
      <c r="F4">
        <f t="shared" si="2"/>
        <v>1.6335000000000002</v>
      </c>
      <c r="G4">
        <f t="shared" si="3"/>
        <v>13.612500000000002</v>
      </c>
      <c r="H4">
        <f t="shared" si="4"/>
        <v>136.12500000000003</v>
      </c>
    </row>
    <row r="5" spans="1:8" x14ac:dyDescent="0.2">
      <c r="A5">
        <v>0.47</v>
      </c>
      <c r="B5">
        <v>10</v>
      </c>
      <c r="C5">
        <v>2</v>
      </c>
      <c r="D5">
        <f t="shared" si="0"/>
        <v>2.4E-2</v>
      </c>
      <c r="E5">
        <f t="shared" si="1"/>
        <v>0.24</v>
      </c>
      <c r="F5">
        <f t="shared" si="2"/>
        <v>2.3264999999999998</v>
      </c>
      <c r="G5">
        <f t="shared" si="3"/>
        <v>19.387500000000003</v>
      </c>
      <c r="H5">
        <f t="shared" si="4"/>
        <v>193.87500000000003</v>
      </c>
    </row>
    <row r="6" spans="1:8" x14ac:dyDescent="0.2">
      <c r="A6">
        <v>0.68</v>
      </c>
      <c r="B6">
        <v>10</v>
      </c>
      <c r="C6">
        <v>2</v>
      </c>
      <c r="D6">
        <f t="shared" si="0"/>
        <v>2.4E-2</v>
      </c>
      <c r="E6">
        <f t="shared" si="1"/>
        <v>0.24</v>
      </c>
      <c r="F6">
        <f t="shared" si="2"/>
        <v>3.3660000000000005</v>
      </c>
      <c r="G6">
        <f t="shared" si="3"/>
        <v>28.050000000000004</v>
      </c>
      <c r="H6">
        <f t="shared" si="4"/>
        <v>280.5</v>
      </c>
    </row>
    <row r="7" spans="1:8" x14ac:dyDescent="0.2">
      <c r="A7">
        <v>1</v>
      </c>
      <c r="B7">
        <v>10</v>
      </c>
      <c r="C7">
        <v>2</v>
      </c>
      <c r="D7">
        <f t="shared" si="0"/>
        <v>2.4E-2</v>
      </c>
      <c r="E7">
        <f t="shared" si="1"/>
        <v>0.24</v>
      </c>
      <c r="F7">
        <f t="shared" si="2"/>
        <v>4.9499999999999993</v>
      </c>
      <c r="G7">
        <f t="shared" si="3"/>
        <v>41.25</v>
      </c>
      <c r="H7">
        <f t="shared" si="4"/>
        <v>412.50000000000006</v>
      </c>
    </row>
    <row r="8" spans="1:8" x14ac:dyDescent="0.2">
      <c r="A8">
        <v>2.2000000000000002</v>
      </c>
      <c r="B8">
        <v>10</v>
      </c>
      <c r="C8">
        <v>2</v>
      </c>
      <c r="D8">
        <f t="shared" si="0"/>
        <v>2.4E-2</v>
      </c>
      <c r="E8">
        <f t="shared" si="1"/>
        <v>0.24</v>
      </c>
      <c r="F8">
        <f t="shared" si="2"/>
        <v>10.890000000000002</v>
      </c>
      <c r="G8">
        <f t="shared" si="3"/>
        <v>90.750000000000014</v>
      </c>
      <c r="H8">
        <f t="shared" si="4"/>
        <v>907.50000000000011</v>
      </c>
    </row>
    <row r="9" spans="1:8" x14ac:dyDescent="0.2">
      <c r="A9">
        <v>3.3</v>
      </c>
      <c r="B9">
        <v>10</v>
      </c>
      <c r="C9">
        <v>2</v>
      </c>
      <c r="D9">
        <f t="shared" si="0"/>
        <v>2.4E-2</v>
      </c>
      <c r="E9">
        <f t="shared" si="1"/>
        <v>0.24</v>
      </c>
      <c r="F9">
        <f t="shared" si="2"/>
        <v>16.335000000000001</v>
      </c>
      <c r="G9">
        <f t="shared" si="3"/>
        <v>136.12500000000003</v>
      </c>
      <c r="H9">
        <f t="shared" si="4"/>
        <v>1361.25</v>
      </c>
    </row>
    <row r="10" spans="1:8" x14ac:dyDescent="0.2">
      <c r="A10">
        <v>4.7</v>
      </c>
      <c r="B10">
        <v>10</v>
      </c>
      <c r="C10">
        <v>2</v>
      </c>
      <c r="D10">
        <f t="shared" si="0"/>
        <v>2.4E-2</v>
      </c>
      <c r="E10">
        <f t="shared" si="1"/>
        <v>0.24</v>
      </c>
      <c r="F10">
        <f t="shared" si="2"/>
        <v>23.264999999999997</v>
      </c>
      <c r="G10">
        <f t="shared" si="3"/>
        <v>193.87500000000003</v>
      </c>
      <c r="H10">
        <f t="shared" si="4"/>
        <v>1938.75</v>
      </c>
    </row>
    <row r="11" spans="1:8" x14ac:dyDescent="0.2">
      <c r="A11">
        <v>6.8</v>
      </c>
      <c r="B11">
        <v>10</v>
      </c>
      <c r="C11">
        <v>2</v>
      </c>
      <c r="D11">
        <f t="shared" si="0"/>
        <v>2.4E-2</v>
      </c>
      <c r="E11">
        <f t="shared" si="1"/>
        <v>0.24</v>
      </c>
      <c r="F11">
        <f t="shared" si="2"/>
        <v>33.659999999999997</v>
      </c>
      <c r="G11">
        <f t="shared" si="3"/>
        <v>280.5</v>
      </c>
      <c r="H11">
        <f t="shared" si="4"/>
        <v>2804.9999999999995</v>
      </c>
    </row>
    <row r="12" spans="1:8" x14ac:dyDescent="0.2">
      <c r="A12">
        <v>10</v>
      </c>
      <c r="B12">
        <v>10</v>
      </c>
      <c r="C12">
        <v>2</v>
      </c>
      <c r="D12">
        <f t="shared" si="0"/>
        <v>2.4E-2</v>
      </c>
      <c r="E12">
        <f t="shared" si="1"/>
        <v>0.24</v>
      </c>
      <c r="F12">
        <f t="shared" si="2"/>
        <v>49.5</v>
      </c>
      <c r="G12">
        <f t="shared" si="3"/>
        <v>412.50000000000011</v>
      </c>
      <c r="H12">
        <f t="shared" si="4"/>
        <v>4125</v>
      </c>
    </row>
    <row r="13" spans="1:8" x14ac:dyDescent="0.2">
      <c r="A13">
        <v>22</v>
      </c>
      <c r="B13">
        <v>10</v>
      </c>
      <c r="C13">
        <v>2</v>
      </c>
      <c r="D13">
        <f t="shared" si="0"/>
        <v>2.4E-2</v>
      </c>
      <c r="E13">
        <f t="shared" si="1"/>
        <v>0.24</v>
      </c>
      <c r="F13">
        <f t="shared" si="2"/>
        <v>108.9</v>
      </c>
      <c r="G13">
        <f t="shared" si="3"/>
        <v>907.50000000000011</v>
      </c>
      <c r="H13">
        <f t="shared" si="4"/>
        <v>9075</v>
      </c>
    </row>
    <row r="14" spans="1:8" x14ac:dyDescent="0.2">
      <c r="A14">
        <v>33</v>
      </c>
      <c r="B14">
        <v>10</v>
      </c>
      <c r="C14">
        <v>2</v>
      </c>
      <c r="D14">
        <f t="shared" si="0"/>
        <v>2.4E-2</v>
      </c>
      <c r="E14">
        <f t="shared" si="1"/>
        <v>0.24</v>
      </c>
      <c r="F14">
        <f t="shared" si="2"/>
        <v>163.35000000000002</v>
      </c>
      <c r="G14">
        <f t="shared" si="3"/>
        <v>1361.2500000000002</v>
      </c>
      <c r="H14">
        <f t="shared" si="4"/>
        <v>13612.500000000002</v>
      </c>
    </row>
    <row r="15" spans="1:8" x14ac:dyDescent="0.2">
      <c r="A15">
        <v>47</v>
      </c>
      <c r="B15">
        <v>10</v>
      </c>
      <c r="C15">
        <v>2</v>
      </c>
      <c r="D15">
        <f t="shared" si="0"/>
        <v>2.4E-2</v>
      </c>
      <c r="E15">
        <f t="shared" si="1"/>
        <v>0.24</v>
      </c>
      <c r="F15">
        <f t="shared" si="2"/>
        <v>232.64999999999998</v>
      </c>
      <c r="G15">
        <f t="shared" si="3"/>
        <v>1938.75</v>
      </c>
      <c r="H15">
        <f t="shared" si="4"/>
        <v>19387.5</v>
      </c>
    </row>
    <row r="16" spans="1:8" x14ac:dyDescent="0.2">
      <c r="A16">
        <v>100</v>
      </c>
      <c r="B16">
        <v>10</v>
      </c>
      <c r="C16">
        <v>2</v>
      </c>
      <c r="D16">
        <f t="shared" si="0"/>
        <v>2.4E-2</v>
      </c>
      <c r="E16">
        <f t="shared" si="1"/>
        <v>0.24</v>
      </c>
      <c r="F16">
        <f t="shared" si="2"/>
        <v>495</v>
      </c>
      <c r="G16">
        <f t="shared" si="3"/>
        <v>4125.0000000000009</v>
      </c>
      <c r="H16">
        <f t="shared" si="4"/>
        <v>41250</v>
      </c>
    </row>
    <row r="21" spans="1:6" x14ac:dyDescent="0.2">
      <c r="A21" t="s">
        <v>15</v>
      </c>
      <c r="B21">
        <v>12</v>
      </c>
    </row>
    <row r="22" spans="1:6" x14ac:dyDescent="0.2">
      <c r="A22" t="s">
        <v>18</v>
      </c>
      <c r="B22">
        <v>0</v>
      </c>
    </row>
    <row r="23" spans="1:6" x14ac:dyDescent="0.2">
      <c r="A23" t="s">
        <v>16</v>
      </c>
      <c r="B23">
        <v>22</v>
      </c>
    </row>
    <row r="24" spans="1:6" x14ac:dyDescent="0.2">
      <c r="A24" t="s">
        <v>17</v>
      </c>
      <c r="B24">
        <v>6.8</v>
      </c>
    </row>
    <row r="25" spans="1:6" x14ac:dyDescent="0.2">
      <c r="A25" t="s">
        <v>22</v>
      </c>
      <c r="B25">
        <v>2</v>
      </c>
    </row>
    <row r="27" spans="1:6" x14ac:dyDescent="0.2">
      <c r="A27" t="s">
        <v>9</v>
      </c>
      <c r="B27" t="s">
        <v>2</v>
      </c>
      <c r="C27" t="s">
        <v>23</v>
      </c>
      <c r="D27" t="s">
        <v>10</v>
      </c>
      <c r="E27" t="s">
        <v>19</v>
      </c>
    </row>
    <row r="28" spans="1:6" x14ac:dyDescent="0.2">
      <c r="A28">
        <v>0</v>
      </c>
      <c r="B28">
        <f>(B$21-0.6-B$22)/(B$24+A28)</f>
        <v>1.6764705882352942</v>
      </c>
      <c r="C28">
        <f>((B28/1000)/(B$23/1000/1000))</f>
        <v>76.203208556149747</v>
      </c>
      <c r="D28">
        <f>(0.99*(10-1)/B$25)/C28*1000</f>
        <v>58.462105263157888</v>
      </c>
      <c r="E28">
        <f>(D40-D28)/(A40-A28)</f>
        <v>8.5973684210526322</v>
      </c>
      <c r="F28" t="s">
        <v>11</v>
      </c>
    </row>
    <row r="29" spans="1:6" x14ac:dyDescent="0.2">
      <c r="A29">
        <v>1</v>
      </c>
      <c r="B29">
        <f t="shared" ref="B29:B40" si="5">(B$21-0.6-B$22)/(B$24+A29)</f>
        <v>1.4615384615384617</v>
      </c>
      <c r="C29">
        <f t="shared" ref="C29:C40" si="6">((B29/1000)/(B$23/1000/1000))</f>
        <v>66.43356643356644</v>
      </c>
      <c r="D29">
        <f t="shared" ref="D29:D40" si="7">(0.99*(10-1)/B$25)/C29*1000</f>
        <v>67.059473684210516</v>
      </c>
      <c r="F29" t="s">
        <v>12</v>
      </c>
    </row>
    <row r="30" spans="1:6" x14ac:dyDescent="0.2">
      <c r="A30">
        <v>10</v>
      </c>
      <c r="B30">
        <f t="shared" si="5"/>
        <v>0.6785714285714286</v>
      </c>
      <c r="C30">
        <f t="shared" si="6"/>
        <v>30.844155844155843</v>
      </c>
      <c r="D30">
        <f t="shared" si="7"/>
        <v>144.43578947368422</v>
      </c>
      <c r="F30" t="s">
        <v>13</v>
      </c>
    </row>
    <row r="31" spans="1:6" x14ac:dyDescent="0.2">
      <c r="A31">
        <v>100</v>
      </c>
      <c r="B31">
        <f t="shared" si="5"/>
        <v>0.10674157303370788</v>
      </c>
      <c r="C31">
        <f t="shared" si="6"/>
        <v>4.8518896833503584</v>
      </c>
      <c r="D31">
        <f t="shared" si="7"/>
        <v>918.19894736842093</v>
      </c>
      <c r="F31" t="s">
        <v>14</v>
      </c>
    </row>
    <row r="32" spans="1:6" x14ac:dyDescent="0.2">
      <c r="A32">
        <v>200</v>
      </c>
      <c r="B32">
        <f t="shared" si="5"/>
        <v>5.5125725338491298E-2</v>
      </c>
      <c r="C32">
        <f t="shared" si="6"/>
        <v>2.5057147881132411</v>
      </c>
      <c r="D32">
        <f t="shared" si="7"/>
        <v>1777.9357894736841</v>
      </c>
    </row>
    <row r="33" spans="1:6" x14ac:dyDescent="0.2">
      <c r="A33">
        <v>300</v>
      </c>
      <c r="B33">
        <f t="shared" si="5"/>
        <v>3.7157757496740544E-2</v>
      </c>
      <c r="C33">
        <f t="shared" si="6"/>
        <v>1.6889889771245701</v>
      </c>
      <c r="D33">
        <f t="shared" si="7"/>
        <v>2637.6726315789479</v>
      </c>
      <c r="F33" t="s">
        <v>20</v>
      </c>
    </row>
    <row r="34" spans="1:6" x14ac:dyDescent="0.2">
      <c r="A34">
        <v>400</v>
      </c>
      <c r="B34">
        <f t="shared" si="5"/>
        <v>2.8023598820058997E-2</v>
      </c>
      <c r="C34">
        <f t="shared" si="6"/>
        <v>1.2737999463663179</v>
      </c>
      <c r="D34">
        <f t="shared" si="7"/>
        <v>3497.4094736842112</v>
      </c>
      <c r="F34" t="s">
        <v>21</v>
      </c>
    </row>
    <row r="35" spans="1:6" x14ac:dyDescent="0.2">
      <c r="A35">
        <v>500</v>
      </c>
      <c r="B35">
        <f t="shared" si="5"/>
        <v>2.2494080505130229E-2</v>
      </c>
      <c r="C35">
        <f t="shared" si="6"/>
        <v>1.0224582047786468</v>
      </c>
      <c r="D35">
        <f t="shared" si="7"/>
        <v>4357.1463157894741</v>
      </c>
    </row>
    <row r="36" spans="1:6" x14ac:dyDescent="0.2">
      <c r="A36">
        <v>600</v>
      </c>
      <c r="B36">
        <f t="shared" si="5"/>
        <v>1.8787079762689521E-2</v>
      </c>
      <c r="C36">
        <f t="shared" si="6"/>
        <v>0.85395817103134186</v>
      </c>
      <c r="D36">
        <f t="shared" si="7"/>
        <v>5216.8831578947365</v>
      </c>
    </row>
    <row r="37" spans="1:6" x14ac:dyDescent="0.2">
      <c r="A37">
        <v>700</v>
      </c>
      <c r="B37">
        <f t="shared" si="5"/>
        <v>1.6129032258064519E-2</v>
      </c>
      <c r="C37">
        <f t="shared" si="6"/>
        <v>0.7331378299120237</v>
      </c>
      <c r="D37">
        <f t="shared" si="7"/>
        <v>6076.6199999999981</v>
      </c>
    </row>
    <row r="38" spans="1:6" x14ac:dyDescent="0.2">
      <c r="A38">
        <v>800</v>
      </c>
      <c r="B38">
        <f t="shared" si="5"/>
        <v>1.412989588497769E-2</v>
      </c>
      <c r="C38">
        <f t="shared" si="6"/>
        <v>0.64226799477171326</v>
      </c>
      <c r="D38">
        <f t="shared" si="7"/>
        <v>6936.3568421052623</v>
      </c>
    </row>
    <row r="39" spans="1:6" x14ac:dyDescent="0.2">
      <c r="A39">
        <v>900</v>
      </c>
      <c r="B39">
        <f t="shared" si="5"/>
        <v>1.2571680635200706E-2</v>
      </c>
      <c r="C39">
        <f t="shared" si="6"/>
        <v>0.57144002887275935</v>
      </c>
      <c r="D39">
        <f t="shared" si="7"/>
        <v>7796.0936842105266</v>
      </c>
    </row>
    <row r="40" spans="1:6" x14ac:dyDescent="0.2">
      <c r="A40">
        <v>1000</v>
      </c>
      <c r="B40">
        <f t="shared" si="5"/>
        <v>1.1323003575685341E-2</v>
      </c>
      <c r="C40">
        <f t="shared" si="6"/>
        <v>0.51468198071297</v>
      </c>
      <c r="D40">
        <f t="shared" si="7"/>
        <v>8655.830526315789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2021-09-11T16:30:28Z</dcterms:created>
  <dcterms:modified xsi:type="dcterms:W3CDTF">2021-09-13T05:12:46Z</dcterms:modified>
</cp:coreProperties>
</file>