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rabin\OneDrive\Desktop\STAT\"/>
    </mc:Choice>
  </mc:AlternateContent>
  <xr:revisionPtr revIDLastSave="0" documentId="13_ncr:1_{50496F65-6003-4FB9-B105-B68ADDA8474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9" i="1" l="1"/>
  <c r="C88" i="1"/>
  <c r="C86" i="1"/>
  <c r="B53" i="1"/>
  <c r="C35" i="1"/>
  <c r="C34" i="1"/>
</calcChain>
</file>

<file path=xl/sharedStrings.xml><?xml version="1.0" encoding="utf-8"?>
<sst xmlns="http://schemas.openxmlformats.org/spreadsheetml/2006/main" count="49" uniqueCount="48">
  <si>
    <t>Problem:</t>
  </si>
  <si>
    <t>A sample of size 150 gave mean 47.5 and standard deviation 12. Can you regarded from the population of mean 50 at 5% level of significance? Also find 99% confidence limits for the population mean.</t>
  </si>
  <si>
    <t>Setting Of Hypothesis:</t>
  </si>
  <si>
    <r>
      <rPr>
        <sz val="11"/>
        <color theme="1"/>
        <rFont val="Calibri"/>
        <charset val="134"/>
        <scheme val="minor"/>
      </rPr>
      <t>Null Hypothesis (H</t>
    </r>
    <r>
      <rPr>
        <vertAlign val="subscript"/>
        <sz val="11"/>
        <color theme="1"/>
        <rFont val="Calibri"/>
        <charset val="134"/>
        <scheme val="minor"/>
      </rPr>
      <t>0</t>
    </r>
    <r>
      <rPr>
        <sz val="11"/>
        <color theme="1"/>
        <rFont val="Calibri"/>
        <charset val="134"/>
        <scheme val="minor"/>
      </rPr>
      <t>):</t>
    </r>
  </si>
  <si>
    <r>
      <rPr>
        <sz val="11"/>
        <color theme="1"/>
        <rFont val="Calibri"/>
        <charset val="134"/>
        <scheme val="minor"/>
      </rPr>
      <t>Alternate Hypothesis(H</t>
    </r>
    <r>
      <rPr>
        <vertAlign val="subscript"/>
        <sz val="11"/>
        <color theme="1"/>
        <rFont val="Calibri"/>
        <charset val="134"/>
        <scheme val="minor"/>
      </rPr>
      <t>1</t>
    </r>
    <r>
      <rPr>
        <sz val="11"/>
        <color theme="1"/>
        <rFont val="Calibri"/>
        <charset val="134"/>
        <scheme val="minor"/>
      </rPr>
      <t>):</t>
    </r>
  </si>
  <si>
    <t>Level of Significance:</t>
  </si>
  <si>
    <t>Calculation:</t>
  </si>
  <si>
    <t>Cases</t>
  </si>
  <si>
    <t>Symbol</t>
  </si>
  <si>
    <t>Value</t>
  </si>
  <si>
    <t>Formula</t>
  </si>
  <si>
    <t>Sample size</t>
  </si>
  <si>
    <t>n</t>
  </si>
  <si>
    <t>Sample mean</t>
  </si>
  <si>
    <t xml:space="preserve">y̅ </t>
  </si>
  <si>
    <t>Sample standard deviation</t>
  </si>
  <si>
    <t>s</t>
  </si>
  <si>
    <t>Population mean</t>
  </si>
  <si>
    <t>Level of significance</t>
  </si>
  <si>
    <t>Standard error</t>
  </si>
  <si>
    <t>S.E.</t>
  </si>
  <si>
    <t>=C30/SQRT(C28)</t>
  </si>
  <si>
    <t>Calculated z-value</t>
  </si>
  <si>
    <t>zcal</t>
  </si>
  <si>
    <t>=(C29-C31)/C33</t>
  </si>
  <si>
    <t>Test Statistics:</t>
  </si>
  <si>
    <t>The test statistic for the z-test for mean, σ unknown and one large sample is given by;</t>
  </si>
  <si>
    <t>where,</t>
  </si>
  <si>
    <t>n = sample size</t>
  </si>
  <si>
    <t>µ0 = hypothetical(specified) population mean</t>
  </si>
  <si>
    <t>y̅ = sample mean</t>
  </si>
  <si>
    <t>s = sample standard deviation</t>
  </si>
  <si>
    <t>From above calculation;</t>
  </si>
  <si>
    <t>Z calc = 2.55</t>
  </si>
  <si>
    <t>Critical Value:</t>
  </si>
  <si>
    <t>The critical value of z at 0.05 level of significance is :</t>
  </si>
  <si>
    <t>Z tab =</t>
  </si>
  <si>
    <t>//formula '=NORM.S.INV(1-alpha/2) for 2 tail</t>
  </si>
  <si>
    <t>Decision:</t>
  </si>
  <si>
    <t>Conclusion:</t>
  </si>
  <si>
    <t>For 99% confidence of the population mean;</t>
  </si>
  <si>
    <t>The Confidence interval for the population mean is :</t>
  </si>
  <si>
    <t xml:space="preserve">Z at 0.05
SE </t>
  </si>
  <si>
    <t>SE</t>
  </si>
  <si>
    <t>Lower Bound</t>
  </si>
  <si>
    <t>Upper Bound</t>
  </si>
  <si>
    <t>Therefore at 90 percent confidence level ;</t>
  </si>
  <si>
    <t>The Confident Interval is (44.97 ,50.02)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</si>
</sst>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b/>
      <u/>
      <sz val="12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wrapText="1" readingOrder="1"/>
    </xf>
    <xf numFmtId="0" fontId="3" fillId="0" borderId="2" xfId="0" applyFont="1" applyBorder="1" applyAlignment="1">
      <alignment wrapText="1" readingOrder="1"/>
    </xf>
    <xf numFmtId="0" fontId="3" fillId="0" borderId="3" xfId="0" applyFont="1" applyBorder="1" applyAlignment="1">
      <alignment wrapText="1" readingOrder="1"/>
    </xf>
    <xf numFmtId="0" fontId="0" fillId="0" borderId="4" xfId="0" applyBorder="1" applyAlignment="1">
      <alignment wrapText="1" readingOrder="1"/>
    </xf>
    <xf numFmtId="0" fontId="0" fillId="0" borderId="4" xfId="0" applyBorder="1" applyAlignment="1">
      <alignment horizontal="right" wrapText="1" readingOrder="1"/>
    </xf>
    <xf numFmtId="0" fontId="4" fillId="0" borderId="4" xfId="0" applyFont="1" applyBorder="1" applyAlignment="1">
      <alignment wrapText="1" readingOrder="1"/>
    </xf>
    <xf numFmtId="0" fontId="4" fillId="0" borderId="0" xfId="0" applyFont="1"/>
    <xf numFmtId="0" fontId="0" fillId="0" borderId="0" xfId="0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0" fillId="0" borderId="7" xfId="0" applyBorder="1"/>
    <xf numFmtId="0" fontId="0" fillId="0" borderId="9" xfId="0" applyBorder="1"/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0" fillId="0" borderId="12" xfId="0" applyBorder="1"/>
    <xf numFmtId="0" fontId="3" fillId="0" borderId="13" xfId="0" applyFont="1" applyBorder="1"/>
    <xf numFmtId="0" fontId="3" fillId="0" borderId="8" xfId="0" applyFont="1" applyBorder="1"/>
    <xf numFmtId="0" fontId="3" fillId="0" borderId="14" xfId="0" applyFont="1" applyBorder="1"/>
    <xf numFmtId="0" fontId="3" fillId="0" borderId="15" xfId="0" applyFont="1" applyBorder="1"/>
    <xf numFmtId="0" fontId="0" fillId="0" borderId="16" xfId="0" applyBorder="1"/>
    <xf numFmtId="0" fontId="0" fillId="0" borderId="4" xfId="0" quotePrefix="1" applyBorder="1" applyAlignment="1">
      <alignment wrapText="1" readingOrder="1"/>
    </xf>
    <xf numFmtId="0" fontId="3" fillId="0" borderId="8" xfId="0" applyFont="1" applyBorder="1" applyAlignment="1">
      <alignment horizontal="center" wrapText="1"/>
    </xf>
    <xf numFmtId="0" fontId="0" fillId="0" borderId="0" xfId="0" applyAlignment="1">
      <alignment horizontal="justify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88265</xdr:colOff>
      <xdr:row>21</xdr:row>
      <xdr:rowOff>163195</xdr:rowOff>
    </xdr:from>
    <xdr:to>
      <xdr:col>7</xdr:col>
      <xdr:colOff>294640</xdr:colOff>
      <xdr:row>24</xdr:row>
      <xdr:rowOff>87630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88265" y="4018915"/>
          <a:ext cx="4093210" cy="473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1100" i="0">
              <a:solidFill>
                <a:schemeClr val="dk1"/>
              </a:solidFill>
              <a:latin typeface="+mn-lt"/>
              <a:ea typeface="+mn-ea"/>
              <a:cs typeface="+mn-cs"/>
            </a:rPr>
            <a:t>Let </a:t>
          </a:r>
          <a:r>
            <a:rPr lang="el-GR" sz="1100" i="0">
              <a:solidFill>
                <a:schemeClr val="dk1"/>
              </a:solidFill>
              <a:latin typeface="+mn-lt"/>
              <a:ea typeface="+mn-ea"/>
              <a:cs typeface="+mn-cs"/>
            </a:rPr>
            <a:t>α </a:t>
          </a:r>
          <a:r>
            <a:rPr lang="en-US" sz="1100" i="0">
              <a:solidFill>
                <a:schemeClr val="dk1"/>
              </a:solidFill>
              <a:latin typeface="+mn-lt"/>
              <a:ea typeface="+mn-ea"/>
              <a:cs typeface="+mn-cs"/>
            </a:rPr>
            <a:t>be the level of significance.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1100" i="0">
              <a:solidFill>
                <a:schemeClr val="dk1"/>
              </a:solidFill>
              <a:latin typeface="+mn-lt"/>
              <a:ea typeface="+mn-ea"/>
              <a:cs typeface="+mn-cs"/>
            </a:rPr>
            <a:t>Therefore , </a:t>
          </a:r>
          <a:r>
            <a:rPr lang="el-GR" sz="1100" i="0">
              <a:solidFill>
                <a:schemeClr val="dk1"/>
              </a:solidFill>
              <a:latin typeface="+mn-lt"/>
              <a:ea typeface="+mn-ea"/>
              <a:cs typeface="+mn-cs"/>
            </a:rPr>
            <a:t>α</a:t>
          </a:r>
          <a:r>
            <a:rPr lang="en-US" sz="1100" i="0">
              <a:solidFill>
                <a:schemeClr val="dk1"/>
              </a:solidFill>
              <a:latin typeface="+mn-lt"/>
              <a:ea typeface="+mn-ea"/>
              <a:cs typeface="+mn-cs"/>
            </a:rPr>
            <a:t>=0.05</a:t>
          </a:r>
          <a:endParaRPr lang="en-US"/>
        </a:p>
        <a:p>
          <a:endParaRPr lang="en-US" sz="1100"/>
        </a:p>
      </xdr:txBody>
    </xdr:sp>
    <xdr:clientData/>
  </xdr:twoCellAnchor>
  <xdr:oneCellAnchor>
    <xdr:from>
      <xdr:col>7</xdr:col>
      <xdr:colOff>527050</xdr:colOff>
      <xdr:row>45</xdr:row>
      <xdr:rowOff>58420</xdr:rowOff>
    </xdr:from>
    <xdr:ext cx="1085215" cy="273685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413885" y="10584180"/>
          <a:ext cx="1085215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endParaRPr lang="en-GB" altLang="en-US" sz="1100"/>
        </a:p>
      </xdr:txBody>
    </xdr:sp>
    <xdr:clientData/>
  </xdr:oneCellAnchor>
  <xdr:twoCellAnchor editAs="oneCell">
    <xdr:from>
      <xdr:col>2</xdr:col>
      <xdr:colOff>10795</xdr:colOff>
      <xdr:row>37</xdr:row>
      <xdr:rowOff>7620</xdr:rowOff>
    </xdr:from>
    <xdr:to>
      <xdr:col>3</xdr:col>
      <xdr:colOff>499110</xdr:colOff>
      <xdr:row>40</xdr:row>
      <xdr:rowOff>53975</xdr:rowOff>
    </xdr:to>
    <xdr:pic>
      <xdr:nvPicPr>
        <xdr:cNvPr id="8" name="2384804F-3998-4D57-9195-F3826E402611-1" descr="e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38860" y="9070340"/>
          <a:ext cx="1071880" cy="594995"/>
        </a:xfrm>
        <a:prstGeom prst="rect">
          <a:avLst/>
        </a:prstGeom>
      </xdr:spPr>
    </xdr:pic>
    <xdr:clientData/>
  </xdr:twoCellAnchor>
  <xdr:twoCellAnchor editAs="oneCell">
    <xdr:from>
      <xdr:col>1</xdr:col>
      <xdr:colOff>83820</xdr:colOff>
      <xdr:row>31</xdr:row>
      <xdr:rowOff>114300</xdr:rowOff>
    </xdr:from>
    <xdr:to>
      <xdr:col>1</xdr:col>
      <xdr:colOff>213995</xdr:colOff>
      <xdr:row>31</xdr:row>
      <xdr:rowOff>264160</xdr:rowOff>
    </xdr:to>
    <xdr:pic>
      <xdr:nvPicPr>
        <xdr:cNvPr id="10" name="2384804F-3998-4D57-9195-F3826E402611-2" descr="et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38175" y="6761480"/>
          <a:ext cx="130175" cy="149860"/>
        </a:xfrm>
        <a:prstGeom prst="rect">
          <a:avLst/>
        </a:prstGeom>
      </xdr:spPr>
    </xdr:pic>
    <xdr:clientData/>
  </xdr:twoCellAnchor>
  <xdr:twoCellAnchor editAs="oneCell">
    <xdr:from>
      <xdr:col>1</xdr:col>
      <xdr:colOff>98425</xdr:colOff>
      <xdr:row>32</xdr:row>
      <xdr:rowOff>190500</xdr:rowOff>
    </xdr:from>
    <xdr:to>
      <xdr:col>1</xdr:col>
      <xdr:colOff>239395</xdr:colOff>
      <xdr:row>32</xdr:row>
      <xdr:rowOff>295275</xdr:rowOff>
    </xdr:to>
    <xdr:pic>
      <xdr:nvPicPr>
        <xdr:cNvPr id="12" name="2384804F-3998-4D57-9195-F3826E402611-3" descr="et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52780" y="7395845"/>
          <a:ext cx="140970" cy="104775"/>
        </a:xfrm>
        <a:prstGeom prst="rect">
          <a:avLst/>
        </a:prstGeom>
      </xdr:spPr>
    </xdr:pic>
    <xdr:clientData/>
  </xdr:twoCellAnchor>
  <xdr:twoCellAnchor editAs="oneCell">
    <xdr:from>
      <xdr:col>0</xdr:col>
      <xdr:colOff>173990</xdr:colOff>
      <xdr:row>80</xdr:row>
      <xdr:rowOff>70485</xdr:rowOff>
    </xdr:from>
    <xdr:to>
      <xdr:col>6</xdr:col>
      <xdr:colOff>528955</xdr:colOff>
      <xdr:row>83</xdr:row>
      <xdr:rowOff>67945</xdr:rowOff>
    </xdr:to>
    <xdr:pic>
      <xdr:nvPicPr>
        <xdr:cNvPr id="13" name="2384804F-3998-4D57-9195-F3826E402611-4" descr="et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73990" y="16997045"/>
          <a:ext cx="3665855" cy="546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2"/>
  <sheetViews>
    <sheetView tabSelected="1" view="pageLayout" zoomScaleNormal="100" workbookViewId="0">
      <selection activeCell="A55" sqref="A55:E55"/>
    </sheetView>
  </sheetViews>
  <sheetFormatPr defaultColWidth="9" defaultRowHeight="15"/>
  <cols>
    <col min="1" max="1" width="8.140625" customWidth="1"/>
    <col min="2" max="2" width="6.85546875" customWidth="1"/>
    <col min="3" max="3" width="8.5703125" customWidth="1"/>
    <col min="4" max="4" width="8.7109375" customWidth="1"/>
    <col min="5" max="5" width="7.5703125" customWidth="1"/>
    <col min="6" max="6" width="8.5703125" customWidth="1"/>
    <col min="7" max="7" width="8.42578125" customWidth="1"/>
    <col min="8" max="8" width="10.5703125" customWidth="1"/>
    <col min="9" max="9" width="8.7109375" customWidth="1"/>
    <col min="10" max="10" width="6.85546875" customWidth="1"/>
  </cols>
  <sheetData>
    <row r="1" spans="1:10" ht="15.75">
      <c r="A1" s="1" t="s">
        <v>0</v>
      </c>
    </row>
    <row r="2" spans="1:10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</row>
    <row r="3" spans="1:10">
      <c r="A3" s="26"/>
      <c r="B3" s="26"/>
      <c r="C3" s="26"/>
      <c r="D3" s="26"/>
      <c r="E3" s="26"/>
      <c r="F3" s="26"/>
      <c r="G3" s="26"/>
      <c r="H3" s="26"/>
      <c r="I3" s="26"/>
      <c r="J3" s="26"/>
    </row>
    <row r="4" spans="1:10">
      <c r="A4" s="26"/>
      <c r="B4" s="26"/>
      <c r="C4" s="26"/>
      <c r="D4" s="26"/>
      <c r="E4" s="26"/>
      <c r="F4" s="26"/>
      <c r="G4" s="26"/>
      <c r="H4" s="26"/>
      <c r="I4" s="26"/>
      <c r="J4" s="26"/>
    </row>
    <row r="6" spans="1:10">
      <c r="A6" s="2" t="s">
        <v>2</v>
      </c>
    </row>
    <row r="7" spans="1:10">
      <c r="A7" s="26" t="s">
        <v>3</v>
      </c>
      <c r="B7" s="26"/>
      <c r="C7" s="26"/>
      <c r="D7" s="26"/>
      <c r="E7" s="26"/>
      <c r="F7" s="26"/>
      <c r="G7" s="26"/>
      <c r="H7" s="26"/>
      <c r="I7" s="26"/>
      <c r="J7" s="26"/>
    </row>
    <row r="8" spans="1:10">
      <c r="A8" s="26"/>
      <c r="B8" s="26"/>
      <c r="C8" s="26"/>
      <c r="D8" s="26"/>
      <c r="E8" s="26"/>
      <c r="F8" s="26"/>
      <c r="G8" s="26"/>
      <c r="H8" s="26"/>
      <c r="I8" s="26"/>
      <c r="J8" s="26"/>
    </row>
    <row r="9" spans="1:10">
      <c r="A9" s="26"/>
      <c r="B9" s="26"/>
      <c r="C9" s="26"/>
      <c r="D9" s="26"/>
      <c r="E9" s="26"/>
      <c r="F9" s="26"/>
      <c r="G9" s="26"/>
      <c r="H9" s="26"/>
      <c r="I9" s="26"/>
      <c r="J9" s="26"/>
    </row>
    <row r="10" spans="1:10">
      <c r="A10" s="26"/>
      <c r="B10" s="26"/>
      <c r="C10" s="26"/>
      <c r="D10" s="26"/>
      <c r="E10" s="26"/>
      <c r="F10" s="26"/>
      <c r="G10" s="26"/>
      <c r="H10" s="26"/>
      <c r="I10" s="26"/>
      <c r="J10" s="26"/>
    </row>
    <row r="11" spans="1:10">
      <c r="A11" s="26"/>
      <c r="B11" s="26"/>
      <c r="C11" s="26"/>
      <c r="D11" s="26"/>
      <c r="E11" s="26"/>
      <c r="F11" s="26"/>
      <c r="G11" s="26"/>
      <c r="H11" s="26"/>
      <c r="I11" s="26"/>
      <c r="J11" s="26"/>
    </row>
    <row r="12" spans="1:10">
      <c r="A12" s="26"/>
      <c r="B12" s="26"/>
      <c r="C12" s="26"/>
      <c r="D12" s="26"/>
      <c r="E12" s="26"/>
      <c r="F12" s="26"/>
      <c r="G12" s="26"/>
      <c r="H12" s="26"/>
      <c r="I12" s="26"/>
      <c r="J12" s="26"/>
    </row>
    <row r="13" spans="1:10">
      <c r="A13" s="26" t="s">
        <v>4</v>
      </c>
      <c r="B13" s="26"/>
      <c r="C13" s="26"/>
      <c r="D13" s="26"/>
      <c r="E13" s="26"/>
      <c r="F13" s="26"/>
      <c r="G13" s="26"/>
      <c r="H13" s="26"/>
      <c r="I13" s="26"/>
      <c r="J13" s="26"/>
    </row>
    <row r="14" spans="1:10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0">
      <c r="A15" s="26"/>
      <c r="B15" s="26"/>
      <c r="C15" s="26"/>
      <c r="D15" s="26"/>
      <c r="E15" s="26"/>
      <c r="F15" s="26"/>
      <c r="G15" s="26"/>
      <c r="H15" s="26"/>
      <c r="I15" s="26"/>
      <c r="J15" s="26"/>
    </row>
    <row r="16" spans="1:10">
      <c r="A16" s="26"/>
      <c r="B16" s="26"/>
      <c r="C16" s="26"/>
      <c r="D16" s="26"/>
      <c r="E16" s="26"/>
      <c r="F16" s="26"/>
      <c r="G16" s="26"/>
      <c r="H16" s="26"/>
      <c r="I16" s="26"/>
      <c r="J16" s="26"/>
    </row>
    <row r="17" spans="1:10">
      <c r="A17" s="26"/>
      <c r="B17" s="26"/>
      <c r="C17" s="26"/>
      <c r="D17" s="26"/>
      <c r="E17" s="26"/>
      <c r="F17" s="26"/>
      <c r="G17" s="26"/>
      <c r="H17" s="26"/>
      <c r="I17" s="26"/>
      <c r="J17" s="26"/>
    </row>
    <row r="18" spans="1:10">
      <c r="A18" s="26"/>
      <c r="B18" s="26"/>
      <c r="C18" s="26"/>
      <c r="D18" s="26"/>
      <c r="E18" s="26"/>
      <c r="F18" s="26"/>
      <c r="G18" s="26"/>
      <c r="H18" s="26"/>
      <c r="I18" s="26"/>
      <c r="J18" s="26"/>
    </row>
    <row r="19" spans="1:10">
      <c r="A19" s="26"/>
      <c r="B19" s="26"/>
      <c r="C19" s="26"/>
      <c r="D19" s="26"/>
      <c r="E19" s="26"/>
      <c r="F19" s="26"/>
      <c r="G19" s="26"/>
      <c r="H19" s="26"/>
      <c r="I19" s="26"/>
      <c r="J19" s="26"/>
    </row>
    <row r="21" spans="1:10">
      <c r="A21" s="2" t="s">
        <v>5</v>
      </c>
      <c r="B21" s="3"/>
    </row>
    <row r="26" spans="1:10">
      <c r="A26" s="2" t="s">
        <v>6</v>
      </c>
      <c r="B26" s="3"/>
    </row>
    <row r="28" spans="1:10" ht="30">
      <c r="A28" s="4" t="s">
        <v>7</v>
      </c>
      <c r="B28" s="5" t="s">
        <v>8</v>
      </c>
      <c r="C28" s="5" t="s">
        <v>9</v>
      </c>
      <c r="D28" s="5" t="s">
        <v>10</v>
      </c>
    </row>
    <row r="29" spans="1:10" ht="30">
      <c r="A29" s="6" t="s">
        <v>11</v>
      </c>
      <c r="B29" s="7" t="s">
        <v>12</v>
      </c>
      <c r="C29" s="8">
        <v>150</v>
      </c>
      <c r="D29" s="7"/>
    </row>
    <row r="30" spans="1:10" ht="30">
      <c r="A30" s="6" t="s">
        <v>13</v>
      </c>
      <c r="B30" s="9" t="s">
        <v>14</v>
      </c>
      <c r="C30" s="8">
        <v>47.5</v>
      </c>
      <c r="D30" s="7"/>
    </row>
    <row r="31" spans="1:10" ht="44.1" customHeight="1">
      <c r="A31" s="6" t="s">
        <v>15</v>
      </c>
      <c r="B31" s="7" t="s">
        <v>16</v>
      </c>
      <c r="C31" s="8">
        <v>12</v>
      </c>
      <c r="D31" s="7"/>
    </row>
    <row r="32" spans="1:10" ht="45">
      <c r="A32" s="6" t="s">
        <v>17</v>
      </c>
      <c r="B32" s="7"/>
      <c r="C32" s="8">
        <v>50</v>
      </c>
      <c r="D32" s="7"/>
    </row>
    <row r="33" spans="1:8" ht="60">
      <c r="A33" s="6" t="s">
        <v>18</v>
      </c>
      <c r="B33" s="7"/>
      <c r="C33" s="8">
        <v>0.05</v>
      </c>
      <c r="D33" s="7"/>
    </row>
    <row r="34" spans="1:8" ht="30">
      <c r="A34" s="6" t="s">
        <v>19</v>
      </c>
      <c r="B34" s="7" t="s">
        <v>20</v>
      </c>
      <c r="C34" s="8">
        <f>$C$31/SQRT($C$29)</f>
        <v>0.97979589711327097</v>
      </c>
      <c r="D34" s="24" t="s">
        <v>21</v>
      </c>
    </row>
    <row r="35" spans="1:8" ht="45">
      <c r="A35" s="6" t="s">
        <v>22</v>
      </c>
      <c r="B35" s="7" t="s">
        <v>23</v>
      </c>
      <c r="C35" s="8">
        <f>(C30-C32)/C34</f>
        <v>-2.5515518153991401</v>
      </c>
      <c r="D35" s="24" t="s">
        <v>24</v>
      </c>
    </row>
    <row r="36" spans="1:8">
      <c r="A36" s="2" t="s">
        <v>25</v>
      </c>
      <c r="B36" s="3"/>
    </row>
    <row r="37" spans="1:8">
      <c r="A37" s="10" t="s">
        <v>26</v>
      </c>
      <c r="B37" s="11"/>
      <c r="C37" s="11"/>
      <c r="D37" s="11"/>
      <c r="E37" s="11"/>
      <c r="F37" s="11"/>
      <c r="G37" s="11"/>
      <c r="H37" s="11"/>
    </row>
    <row r="38" spans="1:8">
      <c r="A38" s="11"/>
      <c r="B38" s="11"/>
      <c r="C38" s="11"/>
      <c r="D38" s="11"/>
      <c r="E38" s="11"/>
      <c r="F38" s="11"/>
      <c r="G38" s="11"/>
      <c r="H38" s="11"/>
    </row>
    <row r="39" spans="1:8">
      <c r="A39" s="11"/>
      <c r="B39" s="11"/>
      <c r="C39" s="11"/>
      <c r="D39" s="11"/>
      <c r="E39" s="11"/>
      <c r="F39" s="11"/>
      <c r="G39" s="11"/>
      <c r="H39" s="11"/>
    </row>
    <row r="40" spans="1:8">
      <c r="A40" s="11"/>
      <c r="B40" s="11"/>
      <c r="C40" s="11"/>
      <c r="D40" s="11"/>
      <c r="E40" s="11"/>
      <c r="F40" s="11"/>
      <c r="G40" s="11"/>
      <c r="H40" s="11"/>
    </row>
    <row r="41" spans="1:8">
      <c r="A41" s="11"/>
      <c r="B41" s="11"/>
      <c r="C41" s="11"/>
      <c r="D41" s="11"/>
      <c r="E41" s="11"/>
      <c r="F41" s="11"/>
      <c r="G41" s="11"/>
      <c r="H41" s="11"/>
    </row>
    <row r="42" spans="1:8">
      <c r="A42" s="11" t="s">
        <v>27</v>
      </c>
      <c r="B42" t="s">
        <v>28</v>
      </c>
      <c r="C42" s="11"/>
      <c r="D42" s="11"/>
      <c r="E42" s="11"/>
      <c r="F42" s="11"/>
      <c r="G42" s="11"/>
      <c r="H42" s="11"/>
    </row>
    <row r="43" spans="1:8">
      <c r="A43" s="11"/>
      <c r="B43" s="10" t="s">
        <v>29</v>
      </c>
      <c r="C43" s="11"/>
      <c r="D43" s="11"/>
      <c r="E43" s="11"/>
      <c r="F43" s="11"/>
      <c r="G43" s="11"/>
      <c r="H43" s="11"/>
    </row>
    <row r="44" spans="1:8">
      <c r="A44" s="11"/>
      <c r="B44" s="10" t="s">
        <v>30</v>
      </c>
      <c r="C44" s="11"/>
      <c r="D44" s="11"/>
      <c r="E44" s="11"/>
      <c r="F44" s="11"/>
      <c r="G44" s="11"/>
      <c r="H44" s="11"/>
    </row>
    <row r="45" spans="1:8">
      <c r="A45" s="11"/>
      <c r="B45" t="s">
        <v>31</v>
      </c>
      <c r="C45" s="11"/>
      <c r="D45" s="11"/>
      <c r="E45" s="11"/>
      <c r="F45" s="11"/>
      <c r="G45" s="11"/>
      <c r="H45" s="11"/>
    </row>
    <row r="47" spans="1:8">
      <c r="A47" t="s">
        <v>32</v>
      </c>
    </row>
    <row r="48" spans="1:8">
      <c r="A48" t="s">
        <v>33</v>
      </c>
    </row>
    <row r="49" spans="1:10">
      <c r="A49" s="3"/>
    </row>
    <row r="51" spans="1:10">
      <c r="A51" s="2" t="s">
        <v>34</v>
      </c>
    </row>
    <row r="52" spans="1:10">
      <c r="A52" t="s">
        <v>35</v>
      </c>
    </row>
    <row r="53" spans="1:10">
      <c r="A53" s="3" t="s">
        <v>36</v>
      </c>
      <c r="B53" s="3">
        <f>_xlfn.NORM.S.INV(1-0.05/2)</f>
        <v>1.9599639845400501</v>
      </c>
    </row>
    <row r="54" spans="1:10">
      <c r="A54" t="s">
        <v>37</v>
      </c>
    </row>
    <row r="57" spans="1:10">
      <c r="A57" s="2" t="s">
        <v>38</v>
      </c>
    </row>
    <row r="58" spans="1:10">
      <c r="A58" s="27"/>
      <c r="B58" s="27"/>
      <c r="C58" s="27"/>
      <c r="D58" s="27"/>
      <c r="E58" s="27"/>
      <c r="F58" s="27"/>
      <c r="G58" s="27"/>
      <c r="H58" s="27"/>
      <c r="I58" s="27"/>
      <c r="J58" s="27"/>
    </row>
    <row r="59" spans="1:10">
      <c r="A59" s="27"/>
      <c r="B59" s="27"/>
      <c r="C59" s="27"/>
      <c r="D59" s="27"/>
      <c r="E59" s="27"/>
      <c r="F59" s="27"/>
      <c r="G59" s="27"/>
      <c r="H59" s="27"/>
      <c r="I59" s="27"/>
      <c r="J59" s="27"/>
    </row>
    <row r="60" spans="1:10">
      <c r="A60" s="27"/>
      <c r="B60" s="27"/>
      <c r="C60" s="27"/>
      <c r="D60" s="27"/>
      <c r="E60" s="27"/>
      <c r="F60" s="27"/>
      <c r="G60" s="27"/>
      <c r="H60" s="27"/>
      <c r="I60" s="27"/>
      <c r="J60" s="27"/>
    </row>
    <row r="61" spans="1:10">
      <c r="A61" s="27"/>
      <c r="B61" s="27"/>
      <c r="C61" s="27"/>
      <c r="D61" s="27"/>
      <c r="E61" s="27"/>
      <c r="F61" s="27"/>
      <c r="G61" s="27"/>
      <c r="H61" s="27"/>
      <c r="I61" s="27"/>
      <c r="J61" s="27"/>
    </row>
    <row r="62" spans="1:10">
      <c r="A62" s="27"/>
      <c r="B62" s="27"/>
      <c r="C62" s="27"/>
      <c r="D62" s="27"/>
      <c r="E62" s="27"/>
      <c r="F62" s="27"/>
      <c r="G62" s="27"/>
      <c r="H62" s="27"/>
      <c r="I62" s="27"/>
      <c r="J62" s="27"/>
    </row>
    <row r="63" spans="1:10">
      <c r="A63" s="27"/>
      <c r="B63" s="27"/>
      <c r="C63" s="27"/>
      <c r="D63" s="27"/>
      <c r="E63" s="27"/>
      <c r="F63" s="27"/>
      <c r="G63" s="27"/>
      <c r="H63" s="27"/>
      <c r="I63" s="27"/>
      <c r="J63" s="27"/>
    </row>
    <row r="64" spans="1:10">
      <c r="A64" s="27"/>
      <c r="B64" s="27"/>
      <c r="C64" s="27"/>
      <c r="D64" s="27"/>
      <c r="E64" s="27"/>
      <c r="F64" s="27"/>
      <c r="G64" s="27"/>
      <c r="H64" s="27"/>
      <c r="I64" s="27"/>
      <c r="J64" s="27"/>
    </row>
    <row r="65" spans="1:10">
      <c r="A65" s="27"/>
      <c r="B65" s="27"/>
      <c r="C65" s="27"/>
      <c r="D65" s="27"/>
      <c r="E65" s="27"/>
      <c r="F65" s="27"/>
      <c r="G65" s="27"/>
      <c r="H65" s="27"/>
      <c r="I65" s="27"/>
      <c r="J65" s="27"/>
    </row>
    <row r="66" spans="1:10">
      <c r="A66" s="27"/>
      <c r="B66" s="27"/>
      <c r="C66" s="27"/>
      <c r="D66" s="27"/>
      <c r="E66" s="27"/>
      <c r="F66" s="27"/>
      <c r="G66" s="27"/>
      <c r="H66" s="27"/>
      <c r="I66" s="27"/>
      <c r="J66" s="27"/>
    </row>
    <row r="68" spans="1:10">
      <c r="A68" s="2" t="s">
        <v>39</v>
      </c>
    </row>
    <row r="69" spans="1:10">
      <c r="A69" s="27"/>
      <c r="B69" s="27"/>
      <c r="C69" s="27"/>
      <c r="D69" s="27"/>
      <c r="E69" s="27"/>
      <c r="F69" s="27"/>
      <c r="G69" s="27"/>
      <c r="H69" s="27"/>
      <c r="I69" s="27"/>
      <c r="J69" s="27"/>
    </row>
    <row r="70" spans="1:10">
      <c r="A70" s="27"/>
      <c r="B70" s="27"/>
      <c r="C70" s="27"/>
      <c r="D70" s="27"/>
      <c r="E70" s="27"/>
      <c r="F70" s="27"/>
      <c r="G70" s="27"/>
      <c r="H70" s="27"/>
      <c r="I70" s="27"/>
      <c r="J70" s="27"/>
    </row>
    <row r="71" spans="1:10">
      <c r="A71" s="27"/>
      <c r="B71" s="27"/>
      <c r="C71" s="27"/>
      <c r="D71" s="27"/>
      <c r="E71" s="27"/>
      <c r="F71" s="27"/>
      <c r="G71" s="27"/>
      <c r="H71" s="27"/>
      <c r="I71" s="27"/>
      <c r="J71" s="27"/>
    </row>
    <row r="72" spans="1:10">
      <c r="A72" s="27"/>
      <c r="B72" s="27"/>
      <c r="C72" s="27"/>
      <c r="D72" s="27"/>
      <c r="E72" s="27"/>
      <c r="F72" s="27"/>
      <c r="G72" s="27"/>
      <c r="H72" s="27"/>
      <c r="I72" s="27"/>
      <c r="J72" s="27"/>
    </row>
    <row r="73" spans="1:10">
      <c r="A73" s="27"/>
      <c r="B73" s="27"/>
      <c r="C73" s="27"/>
      <c r="D73" s="27"/>
      <c r="E73" s="27"/>
      <c r="F73" s="27"/>
      <c r="G73" s="27"/>
      <c r="H73" s="27"/>
      <c r="I73" s="27"/>
      <c r="J73" s="27"/>
    </row>
    <row r="74" spans="1:10">
      <c r="A74" s="27"/>
      <c r="B74" s="27"/>
      <c r="C74" s="27"/>
      <c r="D74" s="27"/>
      <c r="E74" s="27"/>
      <c r="F74" s="27"/>
      <c r="G74" s="27"/>
      <c r="H74" s="27"/>
      <c r="I74" s="27"/>
      <c r="J74" s="27"/>
    </row>
    <row r="75" spans="1:10">
      <c r="A75" s="27"/>
      <c r="B75" s="27"/>
      <c r="C75" s="27"/>
      <c r="D75" s="27"/>
      <c r="E75" s="27"/>
      <c r="F75" s="27"/>
      <c r="G75" s="27"/>
      <c r="H75" s="27"/>
      <c r="I75" s="27"/>
      <c r="J75" s="27"/>
    </row>
    <row r="76" spans="1:10">
      <c r="A76" s="27"/>
      <c r="B76" s="27"/>
      <c r="C76" s="27"/>
      <c r="D76" s="27"/>
      <c r="E76" s="27"/>
      <c r="F76" s="27"/>
      <c r="G76" s="27"/>
      <c r="H76" s="27"/>
      <c r="I76" s="27"/>
      <c r="J76" s="27"/>
    </row>
    <row r="77" spans="1:10">
      <c r="A77" s="27"/>
      <c r="B77" s="27"/>
      <c r="C77" s="27"/>
      <c r="D77" s="27"/>
      <c r="E77" s="27"/>
      <c r="F77" s="27"/>
      <c r="G77" s="27"/>
      <c r="H77" s="27"/>
      <c r="I77" s="27"/>
      <c r="J77" s="27"/>
    </row>
    <row r="79" spans="1:10">
      <c r="A79" t="s">
        <v>40</v>
      </c>
    </row>
    <row r="80" spans="1:10">
      <c r="A80" t="s">
        <v>41</v>
      </c>
    </row>
    <row r="85" spans="1:3">
      <c r="A85" s="12" t="s">
        <v>13</v>
      </c>
      <c r="B85" s="13"/>
      <c r="C85" s="14">
        <v>47.5</v>
      </c>
    </row>
    <row r="86" spans="1:3">
      <c r="A86" s="25" t="s">
        <v>42</v>
      </c>
      <c r="B86" s="25"/>
      <c r="C86" s="15">
        <f>_xlfn.NORM.S.INV(1-0.01/2)</f>
        <v>2.5758293035488999</v>
      </c>
    </row>
    <row r="87" spans="1:3">
      <c r="A87" s="16" t="s">
        <v>43</v>
      </c>
      <c r="B87" s="17"/>
      <c r="C87" s="18">
        <v>0.97970000000000002</v>
      </c>
    </row>
    <row r="88" spans="1:3">
      <c r="A88" s="19" t="s">
        <v>44</v>
      </c>
      <c r="B88" s="20"/>
      <c r="C88" s="18">
        <f>C85-C86*C87</f>
        <v>44.976460031313103</v>
      </c>
    </row>
    <row r="89" spans="1:3">
      <c r="A89" s="21" t="s">
        <v>45</v>
      </c>
      <c r="B89" s="22"/>
      <c r="C89" s="23">
        <f>C85+C86*C87</f>
        <v>50.023539968686897</v>
      </c>
    </row>
    <row r="91" spans="1:3">
      <c r="A91" t="s">
        <v>46</v>
      </c>
    </row>
    <row r="92" spans="1:3">
      <c r="A92" t="s">
        <v>47</v>
      </c>
    </row>
  </sheetData>
  <mergeCells count="6">
    <mergeCell ref="A86:B86"/>
    <mergeCell ref="A2:J4"/>
    <mergeCell ref="A7:J12"/>
    <mergeCell ref="A13:J19"/>
    <mergeCell ref="A58:J66"/>
    <mergeCell ref="A69:J77"/>
  </mergeCells>
  <printOptions headings="1" gridLines="1"/>
  <pageMargins left="0.61850000000000005" right="0.2" top="1.5" bottom="0.5" header="0.45" footer="0.25"/>
  <pageSetup paperSize="9" orientation="portrait" r:id="rId1"/>
  <headerFooter>
    <oddHeader>&amp;LName        : Rabin Acharya
Roll no.     : 141/080 (CSIT)
Semester : Third
Section     : B&amp;C&amp;"-,Bold"&amp;16Tribhuvan University&amp;14
Amrit Science Campus
Departement of Statistics
Practical-4&amp;R&amp;D</oddHeader>
    <oddFooter>&amp;C&amp;P of &amp;N&amp;R&amp;12&amp;K00-014Statistics-II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:customData xmlns="http://www.wps.cn/officeDocument/2013/wpsCustomData" xmlns:s="http://www.wps.cn/officeDocument/2013/wpsCustomData">
  <extobjs>
    <extobj name="2384804F-3998-4D57-9195-F3826E402611-1">
      <extobjdata type="2384804F-3998-4D57-9195-F3826E402611" data="ewoJIkltZ1NldHRpbmdKc29uIiA6ICJ7XCJoZWlnaHRcIjo0Ni40Mjg1NzE0Mjg1NzE0MixcIndpZHRoXCI6ODguMzkyODU3MTQyODU3MTR9IiwKCSJMYXRleCIgOiAieiA9IFxcZnJhY3tcXGJhcnt5fSAtIFxcbXVfMH17XFxmcmFje3N9e1xcc3FydHtufX19XG4iLAoJIkxhdGV4SW1nQmFzZTY0IiA6ICJQSE4yWnlCNGJXeHVjejBpYUhSMGNEb3ZMM2QzZHk1M015NXZjbWN2TWpBd01DOXpkbWNpSUhkcFpIUm9QU0l4TVM0eU9URmxlQ0lnYUdWcFoyaDBQU0kxTGprNE0yVjRJaUJ5YjJ4bFBTSnBiV2NpSUdadlkzVnpZV0pzWlQwaVptRnNjMlVpSUhacFpYZENiM2c5SWpBZ0xURXpOamtnTkRrNU1DNDJJREkyTkRRdU5TSWdlRzFzYm5NNmVHeHBibXM5SW1oMGRIQTZMeTkzZDNjdWR6TXViM0puTHpFNU9Ua3ZlR3hwYm1zaUlHRnlhV0V0YUdsa1pHVnVQU0owY25WbElpQnpkSGxzWlQwaWRtVnlkR2xqWVd3dFlXeHBaMjQ2SUMweUxqZzRObVY0T3lCdFlYZ3RkMmxrZEdnNklEazRKVHNpUGp4a1pXWnpQanh3WVhSb0lHbGtQU0pOU2xndE15MVVSVmd0U1MweFJEUTJOeUlnWkQwaVRUTTBOeUF6TXpoUk16TTNJRE16T0NBeU9UUWdNelE1VkRJek1TQXpOakJSTWpFeElETTJNQ0F4T1RjZ016VTJWREUzTkNBek5EWlVNVFl5SURNek5WUXhOVFVnTXpJMFRERTFNeUF6TWpCUk1UVXdJRE14TnlBeE16Z2dNekUzVVRFeE55QXpNVGNnTVRFM0lETXlOVkV4TVRjZ016TXdJREV5TUNBek16bFJNVE16SURNM09DQXhOak1nTkRBMlZESXlPU0EwTkRCUk1qUXhJRFEwTWlBeU5EWWdORFF5VVRJM01TQTBORElnTWpreElEUXlOVlF6TWprZ016a3lWRE0yTnlBek56VlJNemc1SURNM05TQTBNVEVnTkRBNFZEUXpOQ0EwTkRGUk5ETTFJRFEwTWlBME5Ea2dORFF5U0RRMk1sRTBOamdnTkRNMklEUTJPQ0EwTXpSUk5EWTRJRFF6TUNBME5qTWdOREl3VkRRME9TQXpPVGxVTkRNeUlETTNOMVEwTVRnZ016VTRURFF4TVNBek5EbFJNelk0SURJNU9DQXlOelVnTWpFMFZERTJNQ0F4TURaTU1UUTRJRGswVERFMk15QTVNMUV4T0RVZ09UTWdNakkzSURneVZESTVNQ0EzTVZFek1qZ2dOekVnTXpZd0lEa3dWRFF3TWlBeE5EQlJOREEySURFME9TQTBNRGtnTVRVeFZEUXlOQ0F4TlROUk5EUXpJREUxTXlBME5ETWdNVFF6VVRRME15QXhNemdnTkRReUlERXpORkUwTWpVZ056SWdNemMySURNeFZESTNPQ0F0TVRGUk1qVXlJQzB4TVNBeU16SWdObFF4T1RNZ05EQlVNVFUxSURVM1VURXhNU0ExTnlBM05pQXRNMUUzTUNBdE1URWdOVGtnTFRFeFNEVTBTRFF4VVRNMUlDMDFJRE0xSUMweVVUTTFJREV6SURreklEZzBVVEV6TWlBeE1qa2dNakkxSURJeE5GUXpOREFnTXpJeVVUTTFNaUF6TXpnZ016UTNJRE16T0ZvaUx6NDhjR0YwYUNCcFpEMGlUVXBZTFRNdFZFVllMVTR0TTBRaUlHUTlJazAxTmlBek5EZFJOVFlnTXpZd0lEY3dJRE0yTjBnM01EZFJOekl5SURNMU9TQTNNaklnTXpRM1VUY3lNaUF6TXpZZ056QTRJRE15T0V3ek9UQWdNekkzU0RjeVVUVTJJRE16TWlBMU5pQXpORGRhVFRVMklERTFNMUUxTmlBeE5qZ2dOeklnTVRjelNEY3dPRkUzTWpJZ01UWXpJRGN5TWlBeE5UTlJOekl5SURFME1DQTNNRGNnTVRNelNEY3dVVFUySURFME1DQTFOaUF4TlROYUlpOCtQSEJoZEdnZ2FXUTlJazFLV0MwekxWUkZXQzFKTFRGRU5EWTJJaUJrUFNKTk1qRWdNamczVVRJeElETXdNU0F6TmlBek16VlVPRFFnTkRBMlZERTFPQ0EwTkRKUk1UazVJRFEwTWlBeU1qUWdOREU1VkRJMU1DQXpOVFZSTWpRNElETXpOaUF5TkRjZ016TTBVVEkwTnlBek16RWdNak14SURJNE9GUXhPVGdnTVRreFZERTRNaUF4TURWUk1UZ3lJRFl5SURFNU5pQTBOVlF5TXpnZ01qZFJNall4SURJM0lESTRNU0F6T0ZRek1USWdOakZVTXpNNUlEazBVVE16T1NBNU5TQXpORFFnTVRFMFZETTFPQ0F4TnpOVU16YzNJREkwTjFFME1UVWdNemszSURReE9TQTBNRFJSTkRNeUlEUXpNU0EwTmpJZ05ETXhVVFEzTlNBME16RWdORGd6SURReU5GUTBPVFFnTkRFeVZEUTVOaUEwTUROUk5EazJJRE01TUNBME5EY2dNVGt6VkRNNU1TQXRNak5STXpZeklDMHhNRFlnTWprMElDMHhOVFZVTVRVMklDMHlNRFZSTVRFeElDMHlNRFVnTnpjZ0xURTRNMVEwTXlBdE1URTNVVFF6SUMwNU5TQTFNQ0F0T0RCVU5qa2dMVFU0VkRnNUlDMDBPRlF4TURZZ0xUUTFVVEUxTUNBdE5EVWdNVFV3SUMwNE4xRXhOVEFnTFRFd055QXhNemdnTFRFeU1sUXhNVFVnTFRFME1sUXhNRElnTFRFME4wdzVPU0F0TVRRNFVURXdNU0F0TVRVeklERXhPQ0F0TVRZd1ZERTFNaUF0TVRZM1NERTJNRkV4TnpjZ0xURTJOeUF4T0RZZ0xURTJOVkV5TVRrZ0xURTFOaUF5TkRjZ0xURXlOMVF5T1RBZ0xUWTFWRE14TXlBdE9WUXpNakVnTWpGTU16RTFJREUzVVRNd09TQXhNeUF5T1RZZ05sUXlOekFnTFRaUk1qVXdJQzB4TVNBeU16RWdMVEV4VVRFNE5TQXRNVEVnTVRVd0lERXhWREV3TkNBNE1sRXhNRE1nT0RrZ01UQXpJREV4TTFFeE1ETWdNVGN3SURFek9DQXlOakpVTVRjeklETTNPVkV4TnpNZ016Z3dJREUzTXlBek9ERlJNVGN6SURNNU1DQXhOek1nTXprelZERTJPU0EwTURCVU1UVTRJRFF3TkVneE5UUlJNVE14SURRd05DQXhNVElnTXpnMVZEZ3lJRE0wTkZRMk5TQXpNREpVTlRjZ01qZ3dVVFUxSURJM09DQTBNU0F5TnpoSU1qZFJNakVnTWpnMElESXhJREk0TjFvaUx6NDhjR0YwYUNCcFpEMGlUVXBZTFRNdFZFVllMVTR0UVVZaUlHUTlJazAyT1NBMU5EUldOVGt3U0RRek1GWTFORFJJTmpsYUlpOCtQSEJoZEdnZ2FXUTlJazFLV0MwekxWUkZXQzFPTFRJeU1USWlJR1E5SWswNE5DQXlNemRVT0RRZ01qVXdWRGs0SURJM01FZzJOemxSTmprMElESTJNaUEyT1RRZ01qVXdWRFkzT1NBeU16QklPVGhST0RRZ01qTTNJRGcwSURJMU1Gb2lMejQ4Y0dGMGFDQnBaRDBpVFVwWUxUTXRWRVZZTFVrdE1VUTNNRGNpSUdROUlrMDFPQ0F0TWpFMlVUUTBJQzB5TVRZZ016UWdMVEl3T0ZReU15QXRNVGcyVVRJeklDMHhOellnT1RZZ01URTJWREUzTXlBME1UUlJNVGcySURRME1pQXlNVGtnTkRReVVUSXpNU0EwTkRFZ01qTTVJRFF6TlZReU5Ea2dOREl6VkRJMU1TQTBNVE5STWpVeElEUXdNU0F5TWpBZ01qYzVWREU0TnlBeE5ESlJNVGcxSURFek1TQXhPRFVnTVRBM1ZqazVVVEU0TlNBeU5pQXlOVElnTWpaUk1qWXhJREkySURJM01DQXlOMVF5T0RjZ016RlVNekF5SURNNFZETXhOU0EwTlZRek1qY2dOVFZVTXpNNElEWTFWRE0wT0NBM04xUXpOVFlnT0RoVU16WTFJREV3TUV3ek56SWdNVEV3VERRd09DQXlOVE5STkRRMElETTVOU0EwTkRnZ05EQTBVVFEyTVNBME16RWdORGt4SURRek1WRTFNRFFnTkRNeElEVXhNaUEwTWpSVU5USXpJRFF4TWxRMU1qVWdOREF5VERRME9TQTRORkUwTkRnZ056a2dORFE0SURZNFVUUTBPQ0EwTXlBME5UVWdNelZVTkRjMklESTJVVFE0TlNBeU55QTBPVFlnTXpWUk5URTNJRFUxSURVek55QXhNekZSTlRReklERTFNU0ExTkRjZ01UVXlVVFUwT1NBeE5UTWdOVFUzSURFMU0wZzFOakZSTlRnd0lERTFNeUExT0RBZ01UUTBVVFU0TUNBeE16Z2dOVGMxSURFeE4xUTFOVFVnTmpOVU5USXpJREV6VVRVeE1DQXdJRFE1TVNBdE9GRTBPRE1nTFRFd0lEUTJOeUF0TVRCUk5EUTJJQzB4TUNBME1qa2dMVFJVTkRBeUlERXhWRE00TlNBeU9WUXpOellnTkRSVU16YzBJRFV4VERNMk9DQTBOVkV6TmpJZ016a2dNelV3SURNd1ZETXlOQ0F4TWxReU9EZ2dMVFJVTWpRMklDMHhNVkV4T1RrZ0xURXhJREUxTXlBeE1rd3hNamtnTFRnMVVURXdPQ0F0TVRZM0lERXdOQ0F0TVRnd1ZEa3lJQzB5TURKUk56WWdMVEl4TmlBMU9DQXRNakUyV2lJdlBqeHdZWFJvSUdsa1BTSk5TbGd0TXkxVVJWZ3RUaTB6TUNJZ1pEMGlUVGsySURVNE5WRXhOVElnTmpZMklESTBPU0EyTmpaUk1qazNJRFkyTmlBek5EVWdOalF3VkRReU15QTFORGhSTkRZd0lEUTJOU0EwTmpBZ016SXdVVFEyTUNBeE5qVWdOREUzSURnelVUTTVOeUEwTVNBek5qSWdNVFpVTXpBeElDMHhOVlF5TlRBZ0xUSXlVVEl5TkNBdE1qSWdNVGs0SUMweE5sUXhNemNnTVRaVU9ESWdPRE5STXprZ01UWTFJRE01SURNeU1GRXpPU0EwT1RRZ09UWWdOVGcxV2swek1qRWdOVGszVVRJNU1TQTJNamtnTWpVd0lEWXlPVkV5TURnZ05qSTVJREUzT0NBMU9UZFJNVFV6SURVM01TQXhORFVnTlRJMVZERXpOeUF6TXpOUk1UTTNJREUzTlNBeE5EVWdNVEkxVkRFNE1TQTBObEV5TURrZ01UWWdNalV3SURFMlVUSTVNQ0F4TmlBek1UZ2dORFpSTXpRM0lEYzJJRE0xTkNBeE16QlVNell5SURNek0xRXpOaklnTkRjNElETTFOQ0ExTWpSVU16SXhJRFU1TjFvaUx6NDhjR0YwYUNCcFpEMGlUVXBZTFRNdFZFVllMVWt0TVVRME5qQWlJR1E5SWsweE16RWdNamc1VVRFek1TQXpNakVnTVRRM0lETTFORlF5TURNZ05ERTFWRE13TUNBME5ESlJNell5SURRME1pQXpPVEFnTkRFMVZEUXhPU0F6TlRWUk5ERTVJRE15TXlBME1ESWdNekE0VkRNMk5DQXlPVEpSTXpVeElESTVNaUF6TkRBZ016QXdWRE15T0NBek1qWlJNekk0SURNME1pQXpNemNnTXpVMFZETTFOQ0F6TnpKVU16WTNJRE0zT0ZFek5qZ2dNemM0SURNMk9DQXpOemxSTXpZNElETTRNaUF6TmpFZ016ZzRWRE16TmlBek9UbFVNamszSURRd05WRXlORGtnTkRBMUlESXlOeUF6TnpsVU1qQTBJRE15TmxFeU1EUWdNekF4SURJeU15QXlPVEZVTWpjNElESTNORlF6TXpBZ01qVTVVVE01TmlBeU16QWdNemsySURFMk0xRXpPVFlnTVRNMUlETTROU0F4TURkVU16VXlJRFV4VkRJNE9TQTNWREU1TlNBdE1UQlJNVEU0SUMweE1DQTROaUF4T1ZRMU15QTROMUUxTXlBeE1qWWdOelFnTVRRelZERXhPQ0F4TmpCUk1UTXpJREUyTUNBeE5EWWdNVFV4VkRFMk1DQXhNakJSTVRZd0lEazBJREUwTWlBM05sUXhNVEVnTlRoUk1UQTVJRFUzSURFd09DQTFOMVF4TURjZ05UVlJNVEE0SURVeUlERXhOU0EwTjFReE5EWWdNelJVTWpBeElESTNVVEl6TnlBeU55QXlOak1nTXpoVU16QXhJRFkyVkRNeE9DQTVOMVF6TWpNZ01USXlVVE15TXlBeE5UQWdNekF5SURFMk5GUXlOVFFnTVRneFZERTVOU0F4T1RaVU1UUTRJREl6TVZFeE16RWdNalUySURFek1TQXlPRGxhSWk4K1BIQmhkR2dnYVdROUlrMUtXQzB6TFZSRldDMU9MVEl5TVVFaUlHUTlJazA1TlNBeE56aFJPRGtnTVRjNElEZ3hJREU0TmxRM01pQXlNREJVTVRBeklESXpNRlF4TmprZ01qZ3dWREl3TnlBek1EbFJNakE1SURNeE1TQXlNVElnTXpFeFNESXhNMUV5TVRrZ016RXhJREl5TnlBeU9UUlVNamd4SURFM04xRXpNREFnTVRNMElETXhNaUF4TURoTU16azNJQzAzTjFFek9UZ2dMVGMzSURVd01TQXhNelpVTnpBM0lEVTJOVlE0TVRRZ056ZzJVVGd5TUNBNE1EQWdPRE0wSURnd01GRTROREVnT0RBd0lEZzBOaUEzT1RSVU9EVXpJRGM0TWxZM056Wk1Oakl3SURJNU0wd3pPRFVnTFRFNU0xRXpPREVnTFRJd01DQXpOallnTFRJd01GRXpOVGNnTFRJd01DQXpOVFFnTFRFNU4xRXpOVElnTFRFNU5TQXlOVFlnTVRWTU1UWXdJREl5TlV3eE5EUWdNakUwVVRFeU9TQXlNRElnTVRFeklERTVNRlE1TlNBeE56aGFJaTgrUEhCaGRHZ2dhV1E5SWsxS1dDMHpMVlJGV0MxSkxURkVORFZDSWlCa1BTSk5NakVnTWpnM1VUSXlJREk1TXlBeU5DQXpNRE5VTXpZZ016UXhWRFUySURNNE9GUTRPU0EwTWpWVU1UTTFJRFEwTWxFeE56RWdORFF5SURFNU5TQTBNalJVTWpJMUlETTVNRlF5TXpFZ016WTVVVEl6TVNBek5qY2dNak15SURNMk4wd3lORE1nTXpjNFVUTXdOQ0EwTkRJZ016Z3lJRFEwTWxFME16WWdORFF5SURRMk9TQTBNVFZVTlRBeklETXpObFEwTmpVZ01UYzVWRFF5TnlBMU1sRTBNamNnTWpZZ05EUTBJREkyVVRRMU1DQXlOaUEwTlRNZ01qZFJORGd5SURNeUlEVXdOU0EyTlZRMU5EQWdNVFExVVRVME1pQXhOVE1nTlRZd0lERTFNMUUxT0RBZ01UVXpJRFU0TUNBeE5EVlJOVGd3SURFME5DQTFOellnTVRNd1VUVTJPQ0F4TURFZ05UVTBJRGN6VkRVd09DQXhOMVEwTXprZ0xURXdVVE01TWlBdE1UQWdNemN4SURFM1ZETTFNQ0EzTTFFek5UQWdPVElnTXpnMklERTVNMVEwTWpNZ016UTFVVFF5TXlBME1EUWdNemM1SURRd05FZ3pOelJSTWpnNElEUXdOQ0F5TWprZ016QXpUREl5TWlBeU9URk1NVGc1SURFMU4xRXhOVFlnTWpZZ01UVXhJREUyVVRFek9DQXRNVEVnTVRBNElDMHhNVkU1TlNBdE1URWdPRGNnTFRWVU56WWdOMVEzTkNBeE4xRTNOQ0F6TUNBeE1USWdNVGd3VkRFMU1pQXpORE5STVRVeklETTBPQ0F4TlRNZ016WTJVVEUxTXlBME1EVWdNVEk1SURRd05WRTVNU0EwTURVZ05qWWdNekExVVRZd0lESTROU0EyTUNBeU9EUlJOVGdnTWpjNElEUXhJREkzT0VneU4xRXlNU0F5T0RRZ01qRWdNamczV2lJdlBqd3ZaR1ZtY3o0OFp5QnpkSEp2YTJVOUltTjFjbkpsYm5SRGIyeHZjaUlnWm1sc2JEMGlZM1Z5Y21WdWRFTnZiRzl5SWlCemRISnZhMlV0ZDJsa2RHZzlJakFpSUhSeVlXNXpabTl5YlQwaWMyTmhiR1VvTVN3dE1Ta2lQanhuSUdSaGRHRXRiVzFzTFc1dlpHVTlJbTFoZEdnaVBqeG5JR1JoZEdFdGJXMXNMVzV2WkdVOUltMXBJajQ4ZFhObElHUmhkR0V0WXowaU1VUTBOamNpSUhoc2FXNXJPbWh5WldZOUlpTk5TbGd0TXkxVVJWZ3RTUzB4UkRRMk55SXZQand2Wno0OFp5QmtZWFJoTFcxdGJDMXViMlJsUFNKdGJ5SWdkSEpoYm5ObWIzSnRQU0owY21GdWMyeGhkR1VvTnpReUxqZ3NNQ2tpUGp4MWMyVWdaR0YwWVMxalBTSXpSQ0lnZUd4cGJtczZhSEpsWmowaUkwMUtXQzB6TFZSRldDMU9MVE5FSWk4K1BDOW5QanhuSUdSaGRHRXRiVzFzTFc1dlpHVTlJbTFtY21GaklpQjBjbUZ1YzJadmNtMDlJblJ5WVc1emJHRjBaU2d4TnprNExqWXNNQ2tpUGp4bklHUmhkR0V0Ylcxc0xXNXZaR1U5SW0xeWIzY2lJSFJ5WVc1elptOXliVDBpZEhKaGJuTnNZWFJsS0RJeU1DdzJOellwSWo0OFp5QmtZWFJoTFcxdGJDMXViMlJsUFNKVVpWaEJkRzl0SWlCa1lYUmhMVzFxZUMxMFpYaGpiR0Z6Y3owaVQxSkVJajQ4WnlCa1lYUmhMVzF0YkMxdWIyUmxQU0p0YjNabGNpSStQR2NnWkdGMFlTMXRiV3d0Ym05a1pUMGliV2tpUGp4MWMyVWdaR0YwWVMxalBTSXhSRFEyTmlJZ2VHeHBibXM2YUhKbFpqMGlJMDFLV0MwekxWUkZXQzFKTFRGRU5EWTJJaTgrUEM5blBqeG5JR1JoZEdFdGJXMXNMVzV2WkdVOUltMXZJaUIwY21GdWMyWnZjbTA5SW5SeVlXNXpiR0YwWlNnek1EQXVOaXd6S1NCMGNtRnVjMnhoZEdVb0xUSTFNQ0F3S1NJK1BIVnpaU0JrWVhSaExXTTlJa0ZHSWlCNGJHbHVhenBvY21WbVBTSWpUVXBZTFRNdFZFVllMVTR0UVVZaUx6NDhMMmMrUEM5blBqd3ZaejQ4WnlCa1lYUmhMVzF0YkMxdWIyUmxQU0p0YnlJZ2RISmhibk5tYjNKdFBTSjBjbUZ1YzJ4aGRHVW9OekV5TGpJc01Da2lQangxYzJVZ1pHRjBZUzFqUFNJeU1qRXlJaUI0YkdsdWF6cG9jbVZtUFNJalRVcFlMVE10VkVWWUxVNHRNakl4TWlJdlBqd3ZaejQ4WnlCa1lYUmhMVzF0YkMxdWIyUmxQU0p0YzNWaUlpQjBjbUZ1YzJadmNtMDlJblJ5WVc1emJHRjBaU2d4TnpFeUxqUXNNQ2tpUGp4bklHUmhkR0V0Ylcxc0xXNXZaR1U5SW0xcElqNDhkWE5sSUdSaGRHRXRZejBpTVVRM01EY2lJSGhzYVc1ck9taHlaV1k5SWlOTlNsZ3RNeTFVUlZndFNTMHhSRGN3TnlJdlBqd3ZaejQ4WnlCa1lYUmhMVzF0YkMxdWIyUmxQU0p0YmlJZ2RISmhibk5tYjNKdFBTSjBjbUZ1YzJ4aGRHVW9Oak0yTEMweE5UQXBJSE5qWVd4bEtEQXVOekEzS1NJK1BIVnpaU0JrWVhSaExXTTlJak13SWlCNGJHbHVhenBvY21WbVBTSWpUVXBZTFRNdFZFVllMVTR0TXpBaUx6NDhMMmMrUEM5blBqd3ZaejQ4WnlCa1lYUmhMVzF0YkMxdWIyUmxQU0p0Wm5KaFl5SWdkSEpoYm5ObWIzSnRQU0owY21GdWMyeGhkR1VvT0RZeUxqTXNMVFk0TmlraVBqeG5JR1JoZEdFdGJXMXNMVzV2WkdVOUltMXBJaUIwY21GdWMyWnZjbTA5SW5SeVlXNXpiR0YwWlNnMU5qY3VPU3d6T1RRcElITmpZV3hsS0RBdU56QTNLU0krUEhWelpTQmtZWFJoTFdNOUlqRkVORFl3SWlCNGJHbHVhenBvY21WbVBTSWpUVXBZTFRNdFZFVllMVWt0TVVRME5qQWlMejQ4TDJjK1BHY2daR0YwWVMxdGJXd3RibTlrWlQwaWJYTnhjblFpSUhSeVlXNXpabTl5YlQwaWRISmhibk5zWVhSbEtESXlNQ3d0TkRNMkxqRXBJSE5qWVd4bEtEQXVOekEzS1NJK1BHY2dkSEpoYm5ObWIzSnRQU0owY21GdWMyeGhkR1VvT0RVekxEQXBJajQ4WnlCa1lYUmhMVzF0YkMxdWIyUmxQU0p0YVNJK1BIVnpaU0JrWVhSaExXTTlJakZFTkRWQ0lpQjRiR2x1YXpwb2NtVm1QU0lqVFVwWUxUTXRWRVZZTFVrdE1VUTBOVUlpTHo0OEwyYytQQzluUGp4bklHUmhkR0V0Ylcxc0xXNXZaR1U5SW0xdklpQjBjbUZ1YzJadmNtMDlJblJ5WVc1emJHRjBaU2d3TEMwek5DNDJLU0krUEhWelpTQmtZWFJoTFdNOUlqSXlNVUVpSUhoc2FXNXJPbWh5WldZOUlpTk5TbGd0TXkxVVJWZ3RUaTB5TWpGQklpOCtQQzluUGp4eVpXTjBJSGRwWkhSb1BTSTJNREFpSUdobGFXZG9kRDBpTkRJdU5DSWdlRDBpT0RVeklpQjVQU0kzTWpNaUx6NDhMMmMrUEhKbFkzUWdkMmxrZEdnOUlqRXlNamN1TkNJZ2FHVnBaMmgwUFNJMk1DSWdlRDBpTVRJd0lpQjVQU0l5TWpBaUx6NDhMMmMrUEhKbFkzUWdkMmxrZEdnOUlqSTVOVElpSUdobGFXZG9kRDBpTmpBaUlIZzlJakV5TUNJZ2VUMGlNakl3SWk4K1BDOW5Qand2Wno0OEwyYytQQzl6ZG1jKyIsCgkiUmVhbFZpZXdTaXplSnNvbiIgOiAie1wiaGVpZ2h0XCI6OTM3LFwid2lkdGhcIjoxNzY4fSIKfQo="/>
    </extobj>
    <extobj name="2384804F-3998-4D57-9195-F3826E402611-2">
      <extobjdata type="2384804F-3998-4D57-9195-F3826E402611" data="ewoJIkltZ1NldHRpbmdKc29uIiA6ICJ7XCJoZWlnaHRcIjoxMS42MDcxNDI4NTcxNDI4NTYsXCJ3aWR0aFwiOjEwLjcxNDI4NTcxNDI4NTcxNH0iLAoJIkxhdGV4IiA6ICJcXG11IiwKCSJMYXRleEltZ0Jhc2U2NCIgOiAiUEhOMlp5QjRiV3h1Y3owaWFIUjBjRG92TDNkM2R5NTNNeTV2Y21jdk1qQXdNQzl6ZG1jaUlIZHBaSFJvUFNJeExqTTJOR1Y0SWlCb1pXbG5hSFE5SWpFdU5EZzVaWGdpSUhKdmJHVTlJbWx0WnlJZ1ptOWpkWE5oWW14bFBTSm1ZV3h6WlNJZ2RtbGxkMEp2ZUQwaU1DQXRORFF5SURZd015QTJOVGdpSUhodGJHNXpPbmhzYVc1clBTSm9kSFJ3T2k4dmQzZDNMbmN6TG05eVp5OHhPVGs1TDNoc2FXNXJJaUJoY21saExXaHBaR1JsYmowaWRISjFaU0lnYzNSNWJHVTlJblpsY25ScFkyRnNMV0ZzYVdkdU9pQXRNQzQwT0RsbGVEc2diV0Y0TFhkcFpIUm9PaUE1T0NVN0lqNDhaR1ZtY3o0OGNHRjBhQ0JwWkQwaVRVcFlMVEV0VkVWWUxVa3RNVVEzTURjaUlHUTlJazAxT0NBdE1qRTJVVFEwSUMweU1UWWdNelFnTFRJd09GUXlNeUF0TVRnMlVUSXpJQzB4TnpZZ09UWWdNVEUyVkRFM015QTBNVFJSTVRnMklEUTBNaUF5TVRrZ05EUXlVVEl6TVNBME5ERWdNak01SURRek5WUXlORGtnTkRJelZESTFNU0EwTVROUk1qVXhJRFF3TVNBeU1qQWdNamM1VkRFNE55QXhOREpSTVRnMUlERXpNU0F4T0RVZ01UQTNWams1VVRFNE5TQXlOaUF5TlRJZ01qWlJNall4SURJMklESTNNQ0F5TjFReU9EY2dNekZVTXpBeUlETTRWRE14TlNBME5WUXpNamNnTlRWVU16TTRJRFkxVkRNME9DQTNOMVF6TlRZZ09EaFVNelkxSURFd01Fd3pOeklnTVRFd1REUXdPQ0F5TlROUk5EUTBJRE01TlNBME5EZ2dOREEwVVRRMk1TQTBNekVnTkRreElEUXpNVkUxTURRZ05ETXhJRFV4TWlBME1qUlVOVEl6SURReE1sUTFNalVnTkRBeVREUTBPU0E0TkZFME5EZ2dOemtnTkRRNElEWTRVVFEwT0NBME15QTBOVFVnTXpWVU5EYzJJREkyVVRRNE5TQXlOeUEwT1RZZ016VlJOVEUzSURVMUlEVXpOeUF4TXpGUk5UUXpJREUxTVNBMU5EY2dNVFV5VVRVME9TQXhOVE1nTlRVM0lERTFNMGcxTmpGUk5UZ3dJREUxTXlBMU9EQWdNVFEwVVRVNE1DQXhNemdnTlRjMUlERXhOMVExTlRVZ05qTlVOVEl6SURFelVUVXhNQ0F3SURRNU1TQXRPRkUwT0RNZ0xURXdJRFEyTnlBdE1UQlJORFEySUMweE1DQTBNamtnTFRSVU5EQXlJREV4VkRNNE5TQXlPVlF6TnpZZ05EUlVNemMwSURVeFRETTJPQ0EwTlZFek5qSWdNemtnTXpVd0lETXdWRE15TkNBeE1sUXlPRGdnTFRSVU1qUTJJQzB4TVZFeE9Ua2dMVEV4SURFMU15QXhNa3d4TWprZ0xUZzFVVEV3T0NBdE1UWTNJREV3TkNBdE1UZ3dWRGt5SUMweU1ESlJOellnTFRJeE5pQTFPQ0F0TWpFMldpSXZQand2WkdWbWN6NDhaeUJ6ZEhKdmEyVTlJbU4xY25KbGJuUkRiMnh2Y2lJZ1ptbHNiRDBpWTNWeWNtVnVkRU52Ykc5eUlpQnpkSEp2YTJVdGQybGtkR2c5SWpBaUlIUnlZVzV6Wm05eWJUMGljMk5oYkdVb01Td3RNU2tpUGp4bklHUmhkR0V0Ylcxc0xXNXZaR1U5SW0xaGRHZ2lQanhuSUdSaGRHRXRiVzFzTFc1dlpHVTlJbTFwSWo0OGRYTmxJR1JoZEdFdFl6MGlNVVEzTURjaUlIaHNhVzVyT21oeVpXWTlJaU5OU2xndE1TMVVSVmd0U1MweFJEY3dOeUl2UGp3dlp6NDhMMmMrUEM5blBqd3ZjM1puUGc9PSIsCgkiUmVhbFZpZXdTaXplSnNvbiIgOiAie1wiaGVpZ2h0XCI6MjMzLFwid2lkdGhcIjoyMTR9Igp9Cg=="/>
    </extobj>
    <extobj name="2384804F-3998-4D57-9195-F3826E402611-3">
      <extobjdata type="2384804F-3998-4D57-9195-F3826E402611" data="ewoJIkltZ1NldHRpbmdKc29uIiA6ICJ7XCJoZWlnaHRcIjo4LjAzNTcxNDI4NTcxNDI4NSxcIndpZHRoXCI6MTEuNjA3MTQyODU3MTQyODU2fSIsCgkiTGF0ZXgiIDogIlxcYWxwaGEiLAoJIkxhdGV4SW1nQmFzZTY0IiA6ICJQSE4yWnlCNGJXeHVjejBpYUhSMGNEb3ZMM2QzZHk1M015NXZjbWN2TWpBd01DOXpkbWNpSUhkcFpIUm9QU0l4TGpRME9HVjRJaUJvWldsbmFIUTlJakV1TURJMVpYZ2lJSEp2YkdVOUltbHRaeUlnWm05amRYTmhZbXhsUFNKbVlXeHpaU0lnZG1sbGQwSnZlRDBpTUNBdE5EUXlJRFkwTUNBME5UTWlJSGh0Ykc1ek9uaHNhVzVyUFNKb2RIUndPaTh2ZDNkM0xuY3pMbTl5Wnk4eE9UazVMM2hzYVc1cklpQmhjbWxoTFdocFpHUmxiajBpZEhKMVpTSWdjM1I1YkdVOUluWmxjblJwWTJGc0xXRnNhV2R1T2lBdE1DNHdNalZsZURzZ2JXRjRMWGRwWkhSb09pQTVPQ1U3SWo0OFpHVm1jejQ4Y0dGMGFDQnBaRDBpVFVwWUxURXRWRVZZTFVrdE1VUTJSa01pSUdROUlrMHpOQ0F4TlRaUk16UWdNamN3SURFeU1DQXpOVFpVTXpBNUlEUTBNbEV6TnprZ05EUXlJRFF5TVNBME1ESlVORGM0SURNd05GRTBPRFFnTWpjMUlEUTROU0F5TXpkV01qQTRVVFV6TkNBeU9ESWdOVFl3SURNM05GRTFOalFnTXpnNElEVTJOaUF6T1RCVU5UZ3lJRE01TTFFMk1ETWdNemt6SURZd015QXpPRFZSTmpBeklETTNOaUExT1RRZ016UTJWRFUxT0NBeU5qRlVORGszSURFMk1VdzBPRFlnTVRRM1REUTROeUF4TWpOUk5EZzVJRFkzSURRNU5TQTBOMVExTVRRZ01qWlJOVEk0SURJNElEVTBNQ0F6TjFRMU5UY2dOakJSTlRVNUlEWTNJRFUyTWlBMk9GUTFOemNnTnpCUk5UazNJRGN3SURVNU55QTJNbEUxT1RjZ05UWWdOVGt4SURRelVUVTNPU0F4T1NBMU5UWWdOVlExTVRJZ0xURXdTRFV3TlZFME16Z2dMVEV3SURReE5DQTJNa3cwTVRFZ05qbE1OREF3SURZeFVUTTVNQ0ExTXlBek56QWdOREZVTXpJMUlERTRWREkyTnlBdE1sUXlNRE1nTFRFeFVURXlOQ0F0TVRFZ056a2dNemxVTXpRZ01UVTJXazB5TURnZ01qWlJNalUzSURJMklETXdOaUEwTjFRek56a2dPVEJNTkRBeklERXhNbEUwTURFZ01qVTFJRE01TmlBeU9UQlJNemd5SURRd05TQXpNRFFnTkRBMVVUSXpOU0EwTURVZ01UZ3pJRE16TWxFeE5UWWdNamt5SURFek9TQXlNalJVTVRJeElERXlNRkV4TWpFZ056RWdNVFEySURRNVZESXdPQ0F5TmxvaUx6NDhMMlJsWm5NK1BHY2djM1J5YjJ0bFBTSmpkWEp5Wlc1MFEyOXNiM0lpSUdacGJHdzlJbU4xY25KbGJuUkRiMnh2Y2lJZ2MzUnliMnRsTFhkcFpIUm9QU0l3SWlCMGNtRnVjMlp2Y20wOUluTmpZV3hsS0RFc0xURXBJajQ4WnlCa1lYUmhMVzF0YkMxdWIyUmxQU0p0WVhSb0lqNDhaeUJrWVhSaExXMXRiQzF1YjJSbFBTSnRhU0krUEhWelpTQmtZWFJoTFdNOUlqRkVOa1pESWlCNGJHbHVhenBvY21WbVBTSWpUVXBZTFRFdFZFVllMVWt0TVVRMlJrTWlMejQ4TDJjK1BDOW5Qand2Wno0OEwzTjJaejQ9IiwKCSJSZWFsVmlld1NpemVKc29uIiA6ICJ7XCJoZWlnaHRcIjoxNjUsXCJ3aWR0aFwiOjIzMn0iCn0K"/>
    </extobj>
    <extobj name="2384804F-3998-4D57-9195-F3826E402611-4">
      <extobjdata type="2384804F-3998-4D57-9195-F3826E402611" data="ewoJIkltZ1NldHRpbmdKc29uIiA6ICJ7XCJoZWlnaHRcIjo0My43NDk5OTk5OTk5OTk5OSxcIndpZHRoXCI6MzAyLjY3ODU3MTQyODU3MTR9IiwKCSJMYXRleCIgOiAiQy5JID0gXFxsZWZ0KCBcXGJhcnt4fSAtIFpfe1xcYWxwaGEvMn0gXFxmcmFje1xcc2lnbWF9e1xcc3FydHtufX0sIFxccXVhZCBcXGJhcnt4fSArIFpfe1xcYWxwaGEvMn0gXFxmcmFje1xcc2lnbWF9e1xcc3FydHtufX0gXFxyaWdodClcbiIsCgkiTGF0ZXhJbWdCYXNlNjQiIDogIlBITjJaeUI0Yld4dWN6MGlhSFIwY0RvdkwzZDNkeTUzTXk1dmNtY3ZNakF3TUM5emRtY2lJSGRwWkhSb1BTSXpPQzQ0T0dWNElpQm9aV2xuYUhROUlqVXVOVGczWlhnaUlISnZiR1U5SW1sdFp5SWdabTlqZFhOaFlteGxQU0ptWVd4elpTSWdkbWxsZDBKdmVEMGlNQ0F0TVRRME9TNDFJREUzTVRnMUxqRWdNalEyT1M0MUlpQjRiV3h1Y3pwNGJHbHVhejBpYUhSMGNEb3ZMM2QzZHk1M015NXZjbWN2TVRrNU9TOTRiR2x1YXlJZ1lYSnBZUzFvYVdSa1pXNDlJblJ5ZFdVaUlITjBlV3hsUFNKMlpYSjBhV05oYkMxaGJHbG5iam9nTFRJdU16QTRaWGc3SUcxaGVDMTNhV1IwYURvZ09UZ2xPeUkrUEdSbFpuTStQSEJoZEdnZ2FXUTlJazFLV0MweUxWUkZXQzFKTFRGRU5ETTJJaUJrUFNKTk5UQWdNalV5VVRVd0lETTJOeUF4TVRjZ05EY3pWREk0TmlBMk5ERlVORGt3SURjd05GRTFPREFnTnpBMElEWXpNeUEyTlROUk5qUXlJRFkwTXlBMk5EZ2dOak0yVkRZMU5pQTJNalpNTmpVM0lEWXlNMUUyTmpBZ05qSXpJRFk0TkNBMk5EbFJOamt4SURZMU5TQTJPVGtnTmpZelZEY3hOU0EyTnpsVU56STFJRFk1TUV3M05EQWdOekExU0RjME5sRTNOakFnTnpBMUlEYzJNQ0EyT1RoUk56WXdJRFk1TkNBM01qZ2dOVFl4VVRZNU1pQTBNaklnTmpreUlEUXlNVkUyT1RBZ05ERTJJRFk0TnlBME1UVlVOalk1SURReE0wZzJOVE5STmpRM0lEUXhPU0EyTkRjZ05ESXlVVFkwTnlBME1qTWdOalE0SURReU9WUTJOVEFnTkRRNVZEWTFNU0EwT0RGUk5qVXhJRFUxTWlBMk1Ua2dOakExVkRVeE1DQTJOVGxSTkRnMElEWTFPU0EwTlRRZ05qVXlWRE00TWlBMk1qaFVNams1SURVM01sUXlNallnTkRjNVVURTVOQ0EwTWpJZ01UYzFJRE0wTmxReE5UWWdNakl5VVRFMU5pQXhNRGdnTWpNeUlEVTRVVEk0TUNBeU5DQXpOVEFnTWpSUk5EUXhJREkwSURVeE1pQTVNbFEyTURZZ01qUXdVVFl4TUNBeU5UTWdOakV5SURJMU5WUTJNamdnTWpVM1VUWTBPQ0F5TlRjZ05qUTRJREkwT0ZFMk5EZ2dNalF6SURZME55QXlNemxSTmpFNElERXpNaUExTWpNZ05UVlVNekU1SUMweU1sRXlNRFlnTFRJeUlERXlPQ0ExTTFRMU1DQXlOVEphSWk4K1BIQmhkR2dnYVdROUlrMUtXQzB5TFZSRldDMU9MVEpGSWlCa1BTSk5OemdnTmpCUk56Z2dPRFFnT1RVZ01UQXlWREV6T0NBeE1qQlJNVFl5SURFeU1DQXhPREFnTVRBMFZERTVPU0EyTVZFeE9Ua2dNellnTVRneUlERTRWREV6T1NBd1ZEazJJREUzVkRjNElEWXdXaUl2UGp4d1lYUm9JR2xrUFNKTlNsZ3RNaTFVUlZndFNTMHhSRFF6UXlJZ1pEMGlUVFF6SURGUk1qWWdNU0F5TmlBeE1GRXlOaUF4TWlBeU9TQXlORkV6TkNBME15QXpPU0EwTlZFME1pQTBOaUExTkNBME5rZzJNRkV4TWpBZ05EWWdNVE0ySURVelVURXpOeUExTXlBeE16Z2dOVFJSTVRReklEVTJJREUwT1NBM04xUXhPVGdnTWpjelVUSXhNQ0F6TVRnZ01qRTJJRE0wTkZFeU9EWWdOakkwSURJNE5pQTJNalpSTWpnMElEWXpNQ0F5T0RRZ05qTXhVVEkzTkNBMk16Y2dNakV6SURZek4wZ3hPVE5STVRnMElEWTBNeUF4T0RrZ05qWXlVVEU1TXlBMk56Y2dNVGsxSURZNE1GUXlNRGtnTmpnelNESXhNMUV5T0RVZ05qZ3hJRE0xT1NBMk9ERlJORGd4SURZNE1TQTBPRGNnTmpnelNEUTVOMUUxTURRZ05qYzJJRFV3TkNBMk56SlVOVEF4SURZMU5WUTBPVFFnTmpNNVVUUTVNU0EyTXpjZ05EY3hJRFl6TjFFME5EQWdOak0zSURRd055QTJNelJSTXpreklEWXpNU0F6T0RnZ05qSXpVVE00TVNBMk1Ea2dNek0zSURRek1sRXpNallnTXpnMUlETXhOU0F6TkRGUk1qUTFJRFkxSURJME5TQTFPVkV5TkRVZ05USWdNalUxSURVd1ZETXdOeUEwTmtnek16bFJNelExSURNNElETTBOU0F6TjFRek5ESWdNVGxSTXpNNElEWWdNek15SURCSU16RTJVVEkzT1NBeUlERTNPU0F5VVRFME15QXlJREV4TXlBeVZEWTFJREpVTkRNZ01Wb2lMejQ4Y0dGMGFDQnBaRDBpVFVwWUxUSXRWRVZZTFU0dE0wUWlJR1E5SWswMU5pQXpORGRSTlRZZ016WXdJRGN3SURNMk4wZzNNRGRSTnpJeUlETTFPU0EzTWpJZ016UTNVVGN5TWlBek16WWdOekE0SURNeU9Fd3pPVEFnTXpJM1NEY3lVVFUySURNek1pQTFOaUF6TkRkYVRUVTJJREUxTTFFMU5pQXhOamdnTnpJZ01UY3pTRGN3T0ZFM01qSWdNVFl6SURjeU1pQXhOVE5STnpJeUlERTBNQ0EzTURjZ01UTXpTRGN3VVRVMklERTBNQ0ExTmlBeE5UTmFJaTgrUEhCaGRHZ2dhV1E5SWsxS1dDMHlMVlJGV0MxVE15MHlPQ0lnWkQwaVRUY3dNU0F0T1RRd1VUY3dNU0F0T1RReklEWTVOU0F0T1RRNVNEWTJORkUyTmpJZ0xUazBOeUEyTXpZZ0xUa3lNbFExT1RFZ0xUZzNPVlExTXpjZ0xUZ3hPRlEwTnpVZ0xUY3pOMVEwTVRJZ0xUWXpObFF6TlRBZ0xUVXhNVlF5T1RVZ0xUTTJNbFF5TlRBZ0xURTRObFF5TWpFZ01UZFVNakE1SURJMU1WRXlNRGtnT1RZeUlEVTNNeUF4TXpZeFVUVTVOaUF4TXpnMklEWXhOaUF4TkRBMVZEWTBPU0F4TkRNM1ZEWTJOQ0F4TkRVd1NEWTVOVkUzTURFZ01UUTBOQ0EzTURFZ01UUTBNVkUzTURFZ01UUXpOaUEyT0RFZ01UUXhOVlEyTWprZ01UTTFObFExTlRjZ01USTJNVlEwTnpZZ01URXhPRlEwTURBZ09USTNWRE0wTUNBMk56VlVNekE0SURNMU9WRXpNRFlnTXpJeElETXdOaUF5TlRCUk16QTJJQzB4TXprZ05EQXdJQzAwTXpCVU5qa3dJQzA1TWpSUk56QXhJQzA1TXpZZ056QXhJQzA1TkRCYUlpOCtQSEJoZEdnZ2FXUTlJazFLV0MweUxWUkZXQzFKTFRGRU5EWTFJaUJrUFNKTk5USWdNamc1VVRVNUlETXpNU0F4TURZZ016ZzJWREl5TWlBME5ESlJNalUzSURRME1pQXlPRFlnTkRJMFZETXlPU0F6TnpsUk16Y3hJRFEwTWlBME16QWdORFF5VVRRMk55QTBORElnTkRrMElEUXlNRlExTWpJZ016WXhVVFV5TWlBek16SWdOVEE0SURNeE5GUTBPREVnTWpreVZEUTFPQ0F5T0RoUk5ETTVJREk0T0NBME1qY2dNams1VkRReE5TQXpNamhSTkRFMUlETTNOQ0EwTmpVZ016a3hVVFExTkNBME1EUWdOREkxSURRd05GRTBNVElnTkRBMElEUXdOaUEwTURKUk16WTRJRE00TmlBek5UQWdNek0yVVRJNU1DQXhNVFVnTWprd0lEYzRVVEk1TUNBMU1DQXpNRFlnTXpoVU16UXhJREkyVVRNM09DQXlOaUEwTVRRZ05UbFVORFl6SURFME1GRTBOallnTVRVd0lEUTJPU0F4TlRGVU5EZzFJREUxTTBnME9EbFJOVEEwSURFMU15QTFNRFFnTVRRMVVUVXdOQ0F4TkRRZ05UQXlJREV6TkZFME9EWWdOemNnTkRRd0lETXpWRE16TXlBdE1URlJNall6SUMweE1TQXlNamNnTlRKUk1UZzJJQzB4TUNBeE16TWdMVEV3U0RFeU4xRTNPQ0F0TVRBZ05UY2dNVFpVTXpVZ056RlJNelVnTVRBeklEVTBJREV5TTFRNU9TQXhORE5STVRReUlERTBNeUF4TkRJZ01UQXhVVEUwTWlBNE1TQXhNekFnTmpaVU1UQTNJRFEyVkRrMElEUXhURGt4SURRd1VUa3hJRE01SURrM0lETTJWREV4TXlBeU9WUXhNeklnTWpaUk1UWTRJREkySURFNU5DQTNNVkV5TURNZ09EY2dNakUzSURFek9WUXlORFVnTWpRM1ZESTJNU0F6TVROUk1qWTJJRE0wTUNBeU5qWWdNelV5VVRJMk5pQXpPREFnTWpVeElETTVNbFF5TVRjZ05EQTBVVEUzTnlBME1EUWdNVFF5SURNM01sUTVNeUF5T1RCUk9URWdNamd4SURnNElESTRNRlEzTWlBeU56aElOVGhSTlRJZ01qZzBJRFV5SURJNE9Wb2lMejQ4Y0dGMGFDQnBaRDBpVFVwWUxUSXRWRVZZTFU0dFFVWWlJR1E5SWswMk9TQTFORFJXTlRrd1NEUXpNRlkxTkRSSU5qbGFJaTgrUEhCaGRHZ2dhV1E5SWsxS1dDMHlMVlJGV0MxT0xUSXlNVElpSUdROUlrMDROQ0F5TXpkVU9EUWdNalV3VkRrNElESTNNRWcyTnpsUk5qazBJREkyTWlBMk9UUWdNalV3VkRZM09TQXlNekJJT1RoUk9EUWdNak0zSURnMElESTFNRm9pTHo0OGNHRjBhQ0JwWkQwaVRVcFlMVEl0VkVWWUxVa3RNVVEwTkVRaUlHUTlJazAxT0NBNFVUVTRJREl6SURZMElETTFVVFkwSURNMklETXlPU0F6TXpSVU5UazJJRFl6TlV3MU9EWWdOak0zVVRVM05TQTJNemNnTlRFeUlEWXpOMGcxTURCSU5EYzJVVFEwTWlBMk16Y2dOREl3SURZek5WUXpOalVnTmpJMFZETXhNU0ExT1RoVU1qWTJJRFUwT0ZReU1qZ2dORFk1VVRJeU55QTBOallnTWpJMklEUTJNMVF5TWpRZ05EVTRWREl5TXlBME5UTlVNakl5SURRMU1Fd3lNakVnTkRRNFVUSXhPQ0EwTkRNZ01qQXlJRFEwTTFFeE9EVWdORFF6SURFNE1pQTBOVE5NTWpFMElEVTJNVkV5TWpnZ05qQTJJREkwTVNBMk5URlJNalE1SURZM09TQXlOVE1nTmpneFVUSTFOaUEyT0RNZ05EZzNJRFk0TTBnM01UaFJOekl6SURZM09DQTNNak1nTmpjMVVUY3lNeUEyTnpNZ056RTNJRFkwT1ZFeE9Ea2dOVFFnTVRnNElEVXlUREU0TlNBME9VZ3lOelJSTXpZNUlEVXdJRE0zTnlBMU1WRTBOVElnTmpBZ05UQXdJREV3TUZRMU56a2dNalEzVVRVNE55QXlOeklnTlRrd0lESTNOMVEyTURNZ01qZ3lTRFl3TjFFMk1qZ2dNamd5SURZeU9DQXlOekZSTlRRM0lEVWdOVFF4SURKUk5UTTRJREFnTXpBd0lEQklNVEkwVVRVNElEQWdOVGdnT0ZvaUx6NDhjR0YwYUNCcFpEMGlUVXBZTFRJdFZFVllMVWt0TVVRMlJrTWlJR1E5SWswek5DQXhOVFpSTXpRZ01qY3dJREV5TUNBek5UWlVNekE1SURRME1sRXpOemtnTkRReUlEUXlNU0EwTURKVU5EYzRJRE13TkZFME9EUWdNamMxSURRNE5TQXlNemRXTWpBNFVUVXpOQ0F5T0RJZ05UWXdJRE0zTkZFMU5qUWdNemc0SURVMk5pQXpPVEJVTlRneUlETTVNMUUyTURNZ016a3pJRFl3TXlBek9EVlJOakF6SURNM05pQTFPVFFnTXpRMlZEVTFPQ0F5TmpGVU5EazNJREUyTVV3ME9EWWdNVFEzVERRNE55QXhNak5STkRnNUlEWTNJRFE1TlNBME4xUTFNVFFnTWpaUk5USTRJREk0SURVME1DQXpOMVExTlRjZ05qQlJOVFU1SURZM0lEVTJNaUEyT0ZRMU56Y2dOekJSTlRrM0lEY3dJRFU1TnlBMk1sRTFPVGNnTlRZZ05Ua3hJRFF6VVRVM09TQXhPU0ExTlRZZ05WUTFNVElnTFRFd1NEVXdOVkUwTXpnZ0xURXdJRFF4TkNBMk1rdzBNVEVnTmpsTU5EQXdJRFl4VVRNNU1DQTFNeUF6TnpBZ05ERlVNekkxSURFNFZESTJOeUF0TWxReU1ETWdMVEV4VVRFeU5DQXRNVEVnTnprZ016bFVNelFnTVRVMldrMHlNRGdnTWpaUk1qVTNJREkySURNd05pQTBOMVF6TnprZ09UQk1OREF6SURFeE1sRTBNREVnTWpVMUlETTVOaUF5T1RCUk16Z3lJRFF3TlNBek1EUWdOREExVVRJek5TQTBNRFVnTVRneklETXpNbEV4TlRZZ01qa3lJREV6T1NBeU1qUlVNVEl4SURFeU1GRXhNakVnTnpFZ01UUTJJRFE1VkRJd09DQXlObG9pTHo0OGNHRjBhQ0JwWkQwaVRVcFlMVEl0VkVWWUxVNHRNa1lpSUdROUlrMDBNak1nTnpVd1VUUXpNaUEzTlRBZ05ETTRJRGMwTkZRME5EUWdOek13VVRRME5DQTNNalVnTWpjeElESTBPRlE1TWlBdE1qUXdVVGcxSUMweU5UQWdOelVnTFRJMU1GRTJPQ0F0TWpVd0lEWXlJQzB5TkRWVU5UWWdMVEl6TVZFMU5pQXRNakl4SURJek1DQXlOVGRVTkRBM0lEYzBNRkUwTVRFZ056VXdJRFF5TXlBM05UQmFJaTgrUEhCaGRHZ2dhV1E5SWsxS1dDMHlMVlJGV0MxT0xUTXlJaUJrUFNKTk1UQTVJRFF5T1ZFNE1pQTBNamtnTmpZZ05EUTNWRFV3SURRNU1WRTFNQ0ExTmpJZ01UQXpJRFl4TkZReU16VWdOalkyVVRNeU5pQTJOallnTXpnM0lEWXhNRlEwTkRrZ05EWTFVVFEwT1NBME1qSWdOREk1SURNNE0xUXpPREVnTXpFMVZETXdNU0F5TkRGUk1qWTFJREl4TUNBeU1ERWdNVFE1VERFME1pQTVNMHd5TVRnZ09USlJNemMxSURreUlETTROU0E1TjFFek9USWdPVGtnTkRBNUlERTRObFl4T0RsSU5EUTVWakU0TmxFME5EZ2dNVGd6SURRek5pQTVOVlEwTWpFZ00xWXdTRFV3VmpFNVZqTXhVVFV3SURNNElEVTJJRFEyVkRnMklEZ3hVVEV4TlNBeE1UTWdNVE0ySURFek4xRXhORFVnTVRRM0lERTNNQ0F4TnpSVU1qQTBJREl4TVZReU16TWdNalEwVkRJMk1TQXlOemhVTWpnMElETXdPRlF6TURVZ016UXdWRE15TUNBek5qbFVNek16SURRd01WUXpOREFnTkRNeFZETTBNeUEwTmpSUk16UXpJRFV5TnlBek1Ea2dOVGN6VkRJeE1pQTJNVGxSTVRjNUlEWXhPU0F4TlRRZ05qQXlWREV4T1NBMU5qbFVNVEE1SURVMU1GRXhNRGtnTlRRNUlERXhOQ0ExTkRsUk1UTXlJRFUwT1NBeE5URWdOVE0xVkRFM01DQTBPRGxSTVRjd0lEUTJOQ0F4TlRRZ05EUTNWREV3T1NBME1qbGFJaTgrUEhCaGRHZ2dhV1E5SWsxS1dDMHlMVlJGV0MxSkxURkVOekJGSWlCa1BTSk5NVGcwSUMweE1WRXhNVFlnTFRFeElEYzBJRE0wVkRNeElERTBOMUV6TVNBeU5EY2dNVEEwSURNek0xUXlOelFnTkRNd1VUSTNOU0EwTXpFZ05ERTBJRFF6TVVnMU5USlJOVFV6SURRek1DQTFOVFVnTkRJNVZEVTFPU0EwTWpkVU5UWXlJRFF5TlZRMU5qVWdOREl5VkRVMk55QTBNakJVTlRZNUlEUXhObFExTnpBZ05ERXlWRFUzTVNBME1EZFVOVGN5SURRd01WRTFOeklnTXpVM0lEVXdOeUF6TlRkUk5UQXdJRE0xTnlBME9UQWdNelUzVkRRM05pQXpOVGhJTkRFMlREUXlNU0F6TkRoUk5ETTVJRE14TUNBME16a2dNall6VVRRek9TQXhOVE1nTXpVNUlEY3hWREU0TkNBdE1URmFUVE0yTVNBeU56aFJNell4SURNMU9DQXlOellnTXpVNFVURTFNaUF6TlRnZ01URTFJREU0TkZFeE1UUWdNVGd3SURFeE5DQXhOemhSTVRBMklERTBNU0F4TURZZ01URTNVVEV3TmlBMk55QXhNekVnTkRkVU1UZzRJREkyVVRJME1pQXlOaUF5T0RjZ056TlJNekUySURFd015QXpNelFnTVRVelZETTFOaUF5TXpOVU16WXhJREkzT0ZvaUx6NDhjR0YwYUNCcFpEMGlUVXBZTFRJdFZFVllMVTR0TWpJeFFTSWdaRDBpVFRrMUlERTNPRkU0T1NBeE56Z2dPREVnTVRnMlZEY3lJREl3TUZReE1ETWdNak13VkRFMk9TQXlPREJVTWpBM0lETXdPVkV5TURrZ016RXhJREl4TWlBek1URklNakV6VVRJeE9TQXpNVEVnTWpJM0lESTVORlF5T0RFZ01UYzNVVE13TUNBeE16UWdNekV5SURFd09Fd3pPVGNnTFRjM1VUTTVPQ0F0TnpjZ05UQXhJREV6TmxRM01EY2dOVFkxVkRneE5DQTNPRFpST0RJd0lEZ3dNQ0E0TXpRZ09EQXdVVGcwTVNBNE1EQWdPRFEySURjNU5GUTROVE1nTnpneVZqYzNOa3cyTWpBZ01qa3pURE00TlNBdE1Ua3pVVE00TVNBdE1qQXdJRE0yTmlBdE1qQXdVVE0xTnlBdE1qQXdJRE0xTkNBdE1UazNVVE0xTWlBdE1UazFJREkxTmlBeE5Vd3hOakFnTWpJMVRERTBOQ0F5TVRSUk1USTVJREl3TWlBeE1UTWdNVGt3VkRrMUlERTNPRm9pTHo0OGNHRjBhQ0JwWkQwaVRVcFlMVEl0VkVWWUxVa3RNVVEwTlVJaUlHUTlJazB5TVNBeU9EZFJNaklnTWpreklESTBJRE13TTFRek5pQXpOREZVTlRZZ016ZzRWRGc1SURReU5WUXhNelVnTkRReVVURTNNU0EwTkRJZ01UazFJRFF5TkZReU1qVWdNemt3VkRJek1TQXpOamxSTWpNeElETTJOeUF5TXpJZ016WTNUREkwTXlBek56aFJNekEwSURRME1pQXpPRElnTkRReVVUUXpOaUEwTkRJZ05EWTVJRFF4TlZRMU1ETWdNek0yVkRRMk5TQXhOemxVTkRJM0lEVXlVVFF5TnlBeU5pQTBORFFnTWpaUk5EVXdJREkySURRMU15QXlOMUUwT0RJZ016SWdOVEExSURZMVZEVTBNQ0F4TkRWUk5UUXlJREUxTXlBMU5qQWdNVFV6VVRVNE1DQXhOVE1nTlRnd0lERTBOVkUxT0RBZ01UUTBJRFUzTmlBeE16QlJOVFk0SURFd01TQTFOVFFnTnpOVU5UQTRJREUzVkRRek9TQXRNVEJSTXpreUlDMHhNQ0F6TnpFZ01UZFVNelV3SURjelVUTTFNQ0E1TWlBek9EWWdNVGt6VkRReU15QXpORFZSTkRJeklEUXdOQ0F6TnprZ05EQTBTRE0zTkZFeU9EZ2dOREEwSURJeU9TQXpNRE5NTWpJeUlESTVNVXd4T0RrZ01UVTNVVEUxTmlBeU5pQXhOVEVnTVRaUk1UTTRJQzB4TVNBeE1EZ2dMVEV4VVRrMUlDMHhNU0E0TnlBdE5WUTNOaUEzVkRjMElERTNVVGMwSURNd0lERXhNaUF4T0RCVU1UVXlJRE0wTTFFeE5UTWdNelE0SURFMU15QXpOalpSTVRVeklEUXdOU0F4TWprZ05EQTFVVGt4SURRd05TQTJOaUF6TURWUk5qQWdNamcxSURZd0lESTRORkUxT0NBeU56Z2dOREVnTWpjNFNESTNVVEl4SURJNE5DQXlNU0F5T0RkYUlpOCtQSEJoZEdnZ2FXUTlJazFLV0MweUxWUkZXQzFPTFRKRElpQmtQU0pOTnpnZ016VlVOemdnTmpCVU9UUWdNVEF6VkRFek55QXhNakZSTVRZMUlERXlNU0F4T0RjZ09UWlVNakV3SURoUk1qRXdJQzB5TnlBeU1ERWdMVFl3VkRFNE1DQXRNVEUzVkRFMU5DQXRNVFU0VkRFek1DQXRNVGcxVkRFeE55QXRNVGswVVRFeE15QXRNVGswSURFd05DQXRNVGcxVkRrMUlDMHhOekpST1RVZ0xURTJPQ0F4TURZZ0xURTFObFF4TXpFZ0xURXlObFF4TlRjZ0xUYzJWREUzTXlBdE0xWTVUREUzTWlBNFVURTNNQ0EzSURFMk55QTJWREUyTVNBelZERTFNaUF4VkRFME1DQXdVVEV4TXlBd0lEazJJREUzV2lJdlBqeHdZWFJvSUdsa1BTSk5TbGd0TWkxVVJWZ3RUaTB5UWlJZ1pEMGlUVFUySURJek4xUTFOaUF5TlRCVU56QWdNamN3U0RNMk9WWTBNakJNTXpjd0lEVTNNRkV6T0RBZ05UZ3pJRE00T1NBMU9ETlJOREF5SURVNE15QTBNRGtnTlRZNFZqSTNNRWczTURkUk56SXlJREkyTWlBM01qSWdNalV3VkRjd055QXlNekJJTkRBNVZpMDJPRkUwTURFZ0xUZ3lJRE01TVNBdE9ESklNemc1U0RNNE4xRXpOelVnTFRneUlETTJPU0F0TmpoV01qTXdTRGN3VVRVMklESXpOeUExTmlBeU5UQmFJaTgrUEhCaGRHZ2dhV1E5SWsxS1dDMHlMVlJGV0MxVE15MHlPU0lnWkQwaVRUTTBJREUwTXpoUk16UWdNVFEwTmlBek55QXhORFE0VkRVd0lERTBOVEJJTlRaSU56RlJOek1nTVRRME9DQTVPU0F4TkRJelZERTBOQ0F4TXpnd1ZERTVPQ0F4TXpFNVZESTJNQ0F4TWpNNFZETXlNeUF4TVRNM1ZETTROU0F4TURFelZEUTBNQ0E0TmpSVU5EZzFJRFk0T0ZRMU1UUWdORGcxVkRVeU5pQXlOVEZSTlRJMklERXpOQ0ExTVRrZ05UTlJORGN5SUMwMU1Ua2dNVFl5SUMwNE5qQlJNVE01SUMwNE9EVWdNVEU1SUMwNU1EUlVPRFlnTFRrek5sUTNNU0F0T1RRNVNEVTJVVFF6SUMwNU5Ea2dNemtnTFRrME4xUXpOQ0F0T1RNM1VUZzRJQzA0T0RNZ01UUXdJQzA0TVROUk5ESTRJQzAwTXpBZ05ESTRJREkxTVZFME1qZ2dORFV6SURRd01pQTJNamhVTXpNNElEa3lNbFF5TkRVZ01URTBObFF4TkRVZ01UTXdPVlEwTmlBeE5ESTFVVFEwSURFME1qY2dORElnTVRReU9WUXpPU0F4TkRNelZETTJJREUwTXpaTU16UWdNVFF6T0ZvaUx6NDhMMlJsWm5NK1BHY2djM1J5YjJ0bFBTSmpkWEp5Wlc1MFEyOXNiM0lpSUdacGJHdzlJbU4xY25KbGJuUkRiMnh2Y2lJZ2MzUnliMnRsTFhkcFpIUm9QU0l3SWlCMGNtRnVjMlp2Y20wOUluTmpZV3hsS0RFc0xURXBJajQ4WnlCa1lYUmhMVzF0YkMxdWIyUmxQU0p0WVhSb0lqNDhaeUJrWVhSaExXMXRiQzF1YjJSbFBTSnRhU0krUEhWelpTQmtZWFJoTFdNOUlqRkVORE0ySWlCNGJHbHVhenBvY21WbVBTSWpUVXBZTFRJdFZFVllMVWt0TVVRME16WWlMejQ4TDJjK1BHY2daR0YwWVMxdGJXd3RibTlrWlQwaWJXOGlJSFJ5WVc1elptOXliVDBpZEhKaGJuTnNZWFJsS0RjMk1Dd3dLU0krUEhWelpTQmtZWFJoTFdNOUlqSkZJaUI0YkdsdWF6cG9jbVZtUFNJalRVcFlMVEl0VkVWWUxVNHRNa1VpTHo0OEwyYytQR2NnWkdGMFlTMXRiV3d0Ym05a1pUMGliV2tpSUhSeVlXNXpabTl5YlQwaWRISmhibk5zWVhSbEtERXlNRFF1Tnl3d0tTSStQSFZ6WlNCa1lYUmhMV005SWpGRU5ETkRJaUI0YkdsdWF6cG9jbVZtUFNJalRVcFlMVEl0VkVWWUxVa3RNVVEwTTBNaUx6NDhMMmMrUEdjZ1pHRjBZUzF0Yld3dGJtOWtaVDBpYlc4aUlIUnlZVzV6Wm05eWJUMGlkSEpoYm5Oc1lYUmxLREU1T0RZdU5Dd3dLU0krUEhWelpTQmtZWFJoTFdNOUlqTkVJaUI0YkdsdWF6cG9jbVZtUFNJalRVcFlMVEl0VkVWWUxVNHRNMFFpTHo0OEwyYytQR2NnWkdGMFlTMXRiV3d0Ym05a1pUMGliWEp2ZHlJZ2RISmhibk5tYjNKdFBTSjBjbUZ1YzJ4aGRHVW9NekEwTWk0eUxEQXBJajQ4WnlCa1lYUmhMVzF0YkMxdWIyUmxQU0p0YnlJZ2RISmhibk5tYjNKdFBTSjBjbUZ1YzJ4aGRHVW9NQ0F0TUM0MUtTSStQSFZ6WlNCa1lYUmhMV005SWpJNElpQjRiR2x1YXpwb2NtVm1QU0lqVFVwWUxUSXRWRVZZTFZNekxUSTRJaTgrUEM5blBqeG5JR1JoZEdFdGJXMXNMVzV2WkdVOUlsUmxXRUYwYjIwaUlHUmhkR0V0YldwNExYUmxlR05zWVhOelBTSlBVa1FpSUhSeVlXNXpabTl5YlQwaWRISmhibk5zWVhSbEtEY3pOaXd3S1NJK1BHY2daR0YwWVMxdGJXd3RibTlrWlQwaWJXOTJaWElpUGp4bklHUmhkR0V0Ylcxc0xXNXZaR1U5SW0xcElqNDhkWE5sSUdSaGRHRXRZejBpTVVRME5qVWlJSGhzYVc1ck9taHlaV1k5SWlOTlNsZ3RNaTFVUlZndFNTMHhSRFEyTlNJdlBqd3ZaejQ4WnlCa1lYUmhMVzF0YkMxdWIyUmxQU0p0YnlJZ2RISmhibk5tYjNKdFBTSjBjbUZ1YzJ4aGRHVW9NekV6TGpnc015a2dkSEpoYm5Oc1lYUmxLQzB5TlRBZ01Da2lQangxYzJVZ1pHRjBZUzFqUFNKQlJpSWdlR3hwYm1zNmFISmxaajBpSTAxS1dDMHlMVlJGV0MxT0xVRkdJaTgrUEM5blBqd3ZaejQ4TDJjK1BHY2daR0YwWVMxdGJXd3RibTlrWlQwaWJXOGlJSFJ5WVc1elptOXliVDBpZEhKaGJuTnNZWFJsS0RFMU16QXVNaXd3S1NJK1BIVnpaU0JrWVhSaExXTTlJakl5TVRJaUlIaHNhVzVyT21oeVpXWTlJaU5OU2xndE1pMVVSVmd0VGkweU1qRXlJaTgrUEM5blBqeG5JR1JoZEdFdGJXMXNMVzV2WkdVOUltMXpkV0lpSUhSeVlXNXpabTl5YlQwaWRISmhibk5zWVhSbEtESTFNekF1TkN3d0tTSStQR2NnWkdGMFlTMXRiV3d0Ym05a1pUMGliV2tpUGp4MWMyVWdaR0YwWVMxalBTSXhSRFEwUkNJZ2VHeHBibXM2YUhKbFpqMGlJMDFLV0MweUxWUkZXQzFKTFRGRU5EUkVJaTgrUEM5blBqeG5JR1JoZEdFdGJXMXNMVzV2WkdVOUlsUmxXRUYwYjIwaUlIUnlZVzV6Wm05eWJUMGlkSEpoYm5Oc1lYUmxLRGN4Tml3dE1UYzJMamNwSUhOallXeGxLREF1TnpBM0tTSWdaR0YwWVMxdGFuZ3RkR1Y0WTJ4aGMzTTlJazlTUkNJK1BHY2daR0YwWVMxdGJXd3RibTlrWlQwaWJXa2lQangxYzJVZ1pHRjBZUzFqUFNJeFJEWkdReUlnZUd4cGJtczZhSEpsWmowaUkwMUtXQzB5TFZSRldDMUpMVEZFTmtaRElpOCtQQzluUGp4bklHUmhkR0V0Ylcxc0xXNXZaR1U5SWxSbFdFRjBiMjBpSUdSaGRHRXRiV3A0TFhSbGVHTnNZWE56UFNKUFVrUWlJSFJ5WVc1elptOXliVDBpZEhKaGJuTnNZWFJsS0RZME1Dd3dLU0krUEdjZ1pHRjBZUzF0Yld3dGJtOWtaVDBpYlc4aVBqeDFjMlVnWkdGMFlTMWpQU0l5UmlJZ2VHeHBibXM2YUhKbFpqMGlJMDFLV0MweUxWUkZXQzFPTFRKR0lpOCtQQzluUGp3dlp6NDhaeUJrWVhSaExXMXRiQzF1YjJSbFBTSnRiaUlnZEhKaGJuTm1iM0p0UFNKMGNtRnVjMnhoZEdVb01URTBNQ3d3S1NJK1BIVnpaU0JrWVhSaExXTTlJak15SWlCNGJHbHVhenBvY21WbVBTSWpUVXBZTFRJdFZFVllMVTR0TXpJaUx6NDhMMmMrUEM5blBqd3ZaejQ4WnlCa1lYUmhMVzF0YkMxdWIyUmxQU0p0Wm5KaFl5SWdkSEpoYm5ObWIzSnRQU0owY21GdWMyeGhkR1VvTkRRMU5pNHhMREFwSWo0OFp5QmtZWFJoTFcxdGJDMXViMlJsUFNKdGFTSWdkSEpoYm5ObWIzSnRQU0owY21GdWMyeGhkR1VvTmpZeExEWTNOaWtpUGp4MWMyVWdaR0YwWVMxalBTSXhSRGN3UlNJZ2VHeHBibXM2YUhKbFpqMGlJMDFLV0MweUxWUkZXQzFKTFRGRU56QkZJaTgrUEM5blBqeG5JR1JoZEdFdGJXMXNMVzV2WkdVOUltMXpjWEowSWlCMGNtRnVjMlp2Y20wOUluUnlZVzV6YkdGMFpTZ3lNakFzTFRnd015a2lQanhuSUhSeVlXNXpabTl5YlQwaWRISmhibk5zWVhSbEtEZzFNeXd3S1NJK1BHY2daR0YwWVMxdGJXd3RibTlrWlQwaWJXa2lQangxYzJVZ1pHRjBZUzFqUFNJeFJEUTFRaUlnZUd4cGJtczZhSEpsWmowaUkwMUtXQzB5TFZSRldDMUpMVEZFTkRWQ0lpOCtQQzluUGp3dlp6NDhaeUJrWVhSaExXMXRiQzF1YjJSbFBTSnRieUlnZEhKaGJuTm1iM0p0UFNKMGNtRnVjMnhoZEdVb01Dd3RNVGNwSWo0OGRYTmxJR1JoZEdFdFl6MGlNakl4UVNJZ2VHeHBibXM2YUhKbFpqMGlJMDFLV0MweUxWUkZXQzFPTFRJeU1VRWlMejQ4TDJjK1BISmxZM1FnZDJsa2RHZzlJall3TUNJZ2FHVnBaMmgwUFNJMk1DSWdlRDBpT0RVeklpQjVQU0kzTWpNaUx6NDhMMmMrUEhKbFkzUWdkMmxrZEdnOUlqRTJOVE1pSUdobGFXZG9kRDBpTmpBaUlIZzlJakV5TUNJZ2VUMGlNakl3SWk4K1BDOW5QanhuSUdSaGRHRXRiVzFzTFc1dlpHVTlJbTF2SWlCMGNtRnVjMlp2Y20wOUluUnlZVzV6YkdGMFpTZzJNelE1TGpFc01Da2lQangxYzJVZ1pHRjBZUzFqUFNJeVF5SWdlR3hwYm1zNmFISmxaajBpSTAxS1dDMHlMVlJGV0MxT0xUSkRJaTgrUEM5blBqeG5JR1JoZEdFdGJXMXNMVzV2WkdVOUltMXpkSGxzWlNJZ2RISmhibk5tYjNKdFBTSjBjbUZ1YzJ4aGRHVW9Oall5Tnk0eExEQXBJajQ4WnlCa1lYUmhMVzF0YkMxdWIyUmxQU0p0YzNCaFkyVWlMejQ4TDJjK1BHY2daR0YwWVMxdGJXd3RibTlrWlQwaVZHVllRWFJ2YlNJZ1pHRjBZUzF0YW5ndGRHVjRZMnhoYzNNOUlrOVNSQ0lnZEhKaGJuTm1iM0p0UFNKMGNtRnVjMnhoZEdVb056YzVNeTQ0TERBcElqNDhaeUJrWVhSaExXMXRiQzF1YjJSbFBTSnRiM1psY2lJK1BHY2daR0YwWVMxdGJXd3RibTlrWlQwaWJXa2lQangxYzJVZ1pHRjBZUzFqUFNJeFJEUTJOU0lnZUd4cGJtczZhSEpsWmowaUkwMUtXQzB5TFZSRldDMUpMVEZFTkRZMUlpOCtQQzluUGp4bklHUmhkR0V0Ylcxc0xXNXZaR1U5SW0xdklpQjBjbUZ1YzJadmNtMDlJblJ5WVc1emJHRjBaU2d6TVRNdU9Dd3pLU0IwY21GdWMyeGhkR1VvTFRJMU1DQXdLU0krUEhWelpTQmtZWFJoTFdNOUlrRkdJaUI0YkdsdWF6cG9jbVZtUFNJalRVcFlMVEl0VkVWWUxVNHRRVVlpTHo0OEwyYytQQzluUGp3dlp6NDhaeUJrWVhSaExXMXRiQzF1YjJSbFBTSnRieUlnZEhKaGJuTm1iM0p0UFNKMGNtRnVjMnhoZEdVb09EVTRPQ3d3S1NJK1BIVnpaU0JrWVhSaExXTTlJakpDSWlCNGJHbHVhenBvY21WbVBTSWpUVXBZTFRJdFZFVllMVTR0TWtJaUx6NDhMMmMrUEdjZ1pHRjBZUzF0Yld3dGJtOWtaVDBpYlhOMVlpSWdkSEpoYm5ObWIzSnRQU0owY21GdWMyeGhkR1VvT1RVNE9DNHlMREFwSWo0OFp5QmtZWFJoTFcxdGJDMXViMlJsUFNKdGFTSStQSFZ6WlNCa1lYUmhMV005SWpGRU5EUkVJaUI0YkdsdWF6cG9jbVZtUFNJalRVcFlMVEl0VkVWWUxVa3RNVVEwTkVRaUx6NDhMMmMrUEdjZ1pHRjBZUzF0Yld3dGJtOWtaVDBpVkdWWVFYUnZiU0lnZEhKaGJuTm1iM0p0UFNKMGNtRnVjMnhoZEdVb056RTJMQzB4TnpZdU55a2djMk5oYkdVb01DNDNNRGNwSWlCa1lYUmhMVzFxZUMxMFpYaGpiR0Z6Y3owaVQxSkVJajQ4WnlCa1lYUmhMVzF0YkMxdWIyUmxQU0p0YVNJK1BIVnpaU0JrWVhSaExXTTlJakZFTmtaRElpQjRiR2x1YXpwb2NtVm1QU0lqVFVwWUxUSXRWRVZZTFVrdE1VUTJSa01pTHo0OEwyYytQR2NnWkdGMFlTMXRiV3d0Ym05a1pUMGlWR1ZZUVhSdmJTSWdaR0YwWVMxdGFuZ3RkR1Y0WTJ4aGMzTTlJazlTUkNJZ2RISmhibk5tYjNKdFBTSjBjbUZ1YzJ4aGRHVW9OalF3TERBcElqNDhaeUJrWVhSaExXMXRiQzF1YjJSbFBTSnRieUkrUEhWelpTQmtZWFJoTFdNOUlqSkdJaUI0YkdsdWF6cG9jbVZtUFNJalRVcFlMVEl0VkVWWUxVNHRNa1lpTHo0OEwyYytQQzluUGp4bklHUmhkR0V0Ylcxc0xXNXZaR1U5SW0xdUlpQjBjbUZ1YzJadmNtMDlJblJ5WVc1emJHRjBaU2d4TVRRd0xEQXBJajQ4ZFhObElHUmhkR0V0WXowaU16SWlJSGhzYVc1ck9taHlaV1k5SWlOTlNsZ3RNaTFVUlZndFRpMHpNaUl2UGp3dlp6NDhMMmMrUEM5blBqeG5JR1JoZEdFdGJXMXNMVzV2WkdVOUltMW1jbUZqSWlCMGNtRnVjMlp2Y20wOUluUnlZVzV6YkdGMFpTZ3hNVFV4TXk0NUxEQXBJajQ4WnlCa1lYUmhMVzF0YkMxdWIyUmxQU0p0YVNJZ2RISmhibk5tYjNKdFBTSjBjbUZ1YzJ4aGRHVW9Oall4TERZM05pa2lQangxYzJVZ1pHRjBZUzFqUFNJeFJEY3dSU0lnZUd4cGJtczZhSEpsWmowaUkwMUtXQzB5TFZSRldDMUpMVEZFTnpCRklpOCtQQzluUGp4bklHUmhkR0V0Ylcxc0xXNXZaR1U5SW0xemNYSjBJaUIwY21GdWMyWnZjbTA5SW5SeVlXNXpiR0YwWlNneU1qQXNMVGd3TXlraVBqeG5JSFJ5WVc1elptOXliVDBpZEhKaGJuTnNZWFJsS0RnMU15d3dLU0krUEdjZ1pHRjBZUzF0Yld3dGJtOWtaVDBpYldraVBqeDFjMlVnWkdGMFlTMWpQU0l4UkRRMVFpSWdlR3hwYm1zNmFISmxaajBpSTAxS1dDMHlMVlJGV0MxSkxURkVORFZDSWk4K1BDOW5Qand2Wno0OFp5QmtZWFJoTFcxdGJDMXViMlJsUFNKdGJ5SWdkSEpoYm5ObWIzSnRQU0owY21GdWMyeGhkR1VvTUN3dE1UY3BJajQ4ZFhObElHUmhkR0V0WXowaU1qSXhRU0lnZUd4cGJtczZhSEpsWmowaUkwMUtXQzB5TFZSRldDMU9MVEl5TVVFaUx6NDhMMmMrUEhKbFkzUWdkMmxrZEdnOUlqWXdNQ0lnYUdWcFoyaDBQU0kyTUNJZ2VEMGlPRFV6SWlCNVBTSTNNak1pTHo0OEwyYytQSEpsWTNRZ2QybGtkR2c5SWpFMk5UTWlJR2hsYVdkb2REMGlOakFpSUhnOUlqRXlNQ0lnZVQwaU1qSXdJaTgrUEM5blBqeG5JR1JoZEdFdGJXMXNMVzV2WkdVOUltMXZJaUIwY21GdWMyWnZjbTA5SW5SeVlXNXpiR0YwWlNneE16UXdOaTQ1TERBcElIUnlZVzV6YkdGMFpTZ3dJQzB3TGpVcElqNDhkWE5sSUdSaGRHRXRZejBpTWpraUlIaHNhVzVyT21oeVpXWTlJaU5OU2xndE1pMVVSVmd0VXpNdE1qa2lMejQ4TDJjK1BDOW5Qand2Wno0OEwyYytQQzl6ZG1jKyIsCgkiUmVhbFZpZXdTaXplSnNvbiIgOiAie1wiaGVpZ2h0XCI6ODcwLFwid2lkdGhcIjo2MDUzfSIKfQo="/>
    </extobj>
  </extobjs>
</s:customData>
</file>

<file path=customXml/itemProps1.xml><?xml version="1.0" encoding="utf-8"?>
<ds:datastoreItem xmlns:ds="http://schemas.openxmlformats.org/officeDocument/2006/customXml" ds:itemID="{73FBA743-CF4F-416C-8735-F8342624B02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Rabin Acharya</cp:lastModifiedBy>
  <cp:lastPrinted>2025-03-21T22:51:04Z</cp:lastPrinted>
  <dcterms:created xsi:type="dcterms:W3CDTF">2025-02-27T05:56:00Z</dcterms:created>
  <dcterms:modified xsi:type="dcterms:W3CDTF">2025-03-21T22:52:11Z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2F2E5177676A4E3F9CE72E9A0C12A3FE_12</vt:lpwstr>
  </property>
  <property fmtid="{D5CDD505-2E9C-101B-9397-08002B2CF9AE}" pid="3" name="KSOProductBuildVer">
    <vt:lpwstr>2057-12.2.0.20341</vt:lpwstr>
  </property>
</Properties>
</file>