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Experiment/Data and codes for Science paper/Inverse Modeling/"/>
    </mc:Choice>
  </mc:AlternateContent>
  <xr:revisionPtr revIDLastSave="0" documentId="13_ncr:1_{F98D2FFB-B287-E447-AD31-7686AAF1AEA2}" xr6:coauthVersionLast="36" xr6:coauthVersionMax="36" xr10:uidLastSave="{00000000-0000-0000-0000-000000000000}"/>
  <bookViews>
    <workbookView xWindow="0" yWindow="460" windowWidth="21600" windowHeight="146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<sst xmlns="http://schemas.openxmlformats.org/spreadsheetml/2006/main" count="19" uniqueCount="19">
  <si>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</si>
  <si>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</si>
  <si>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</si>
  <si>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</si>
  <si>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</si>
  <si>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</si>
  <si>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</si>
  <si>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</si>
  <si>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</si>
  <si>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</si>
  <si>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</si>
  <si>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</si>
  <si>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</si>
  <si>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</si>
  <si>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</si>
  <si>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</si>
  <si>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MBTP11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</si>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</sst>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topLeftCell="A2" zoomScale="90" zoomScaleNormal="90" zoomScalePageLayoutView="90" workbookViewId="0">
      <selection activeCell="A7" sqref="A7:XFD11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8.1359999999999992</v>
      </c>
      <c r="C3" s="4">
        <v>0.16700000000000001</v>
      </c>
      <c r="D3" s="2">
        <v>706.87555718340604</v>
      </c>
      <c r="E3" s="2">
        <v>20.298387348419599</v>
      </c>
      <c r="F3" s="2">
        <v>1.0000000037182499</v>
      </c>
      <c r="G3" s="2">
        <v>8.7054903067600407E-3</v>
      </c>
      <c r="H3" s="4">
        <v>1.2418077692942899</v>
      </c>
      <c r="I3" s="4">
        <f t="shared" ref="I3:I6" si="0">H3*0.05</f>
        <v>6.2090388464714499E-2</v>
      </c>
      <c r="J3" s="5">
        <v>1.0000000000000001E-5</v>
      </c>
      <c r="K3" s="5">
        <v>0</v>
      </c>
      <c r="L3" s="4">
        <v>11.523915089985</v>
      </c>
      <c r="M3" s="4">
        <f t="shared" ref="M3:M6" si="1">L3*0.05</f>
        <v>0.57619575449924998</v>
      </c>
      <c r="N3" s="4">
        <v>1.48729628506552</v>
      </c>
      <c r="O3" s="4">
        <f t="shared" ref="O3:O6" si="2">N3*0.01</f>
        <v>1.4872962850655201E-2</v>
      </c>
      <c r="P3" s="4">
        <v>-143.741176470705</v>
      </c>
      <c r="Q3" s="4">
        <v>0</v>
      </c>
      <c r="R3" s="4">
        <v>-0.45835571084345</v>
      </c>
      <c r="S3" s="4">
        <v>0.25573357298006499</v>
      </c>
      <c r="T3" s="4">
        <v>0.33414023593070402</v>
      </c>
      <c r="U3" s="4">
        <v>2.57082443434812E-2</v>
      </c>
      <c r="V3" s="4">
        <v>1.81071706702511</v>
      </c>
      <c r="W3" s="4">
        <v>0.13677374365959299</v>
      </c>
      <c r="X3" s="4">
        <f t="shared" ref="X3:X6" si="3">T3/V3</f>
        <v>0.18453475808878006</v>
      </c>
      <c r="Y3" s="4">
        <f t="shared" ref="Y3:Y6" si="4">X3*SQRT((U3/T3)^2+(W3/V3)^2)</f>
        <v>1.9896552416946676E-2</v>
      </c>
      <c r="Z3" s="4">
        <v>1</v>
      </c>
      <c r="AA3" s="4">
        <v>0</v>
      </c>
      <c r="AB3" s="6">
        <f t="shared" ref="AB3:AB6" si="5">1/10^L3*EXP(H3/(8.617*10^-5*288))/3600/24/365</f>
        <v>511.44421573152465</v>
      </c>
      <c r="AC3" s="6">
        <f t="shared" ref="AC3:AC6" si="6">AB3*SQRT((M3/L3)^2+(I3/H3)^2)</f>
        <v>36.164567314239669</v>
      </c>
    </row>
    <row r="4" spans="1:29" x14ac:dyDescent="0.2">
      <c r="A4" s="1" t="s">
        <v>4</v>
      </c>
      <c r="B4" s="4">
        <v>8.1359999999999992</v>
      </c>
      <c r="C4" s="4">
        <v>0.16700000000000001</v>
      </c>
      <c r="D4" s="2">
        <v>659.50396586082502</v>
      </c>
      <c r="E4" s="2">
        <v>18.409391072948001</v>
      </c>
      <c r="F4" s="2">
        <v>1.0000004704110399</v>
      </c>
      <c r="G4" s="2">
        <v>0.112504957196147</v>
      </c>
      <c r="H4" s="4">
        <v>1.2790281339015099</v>
      </c>
      <c r="I4" s="4">
        <f t="shared" si="0"/>
        <v>6.3951406695075499E-2</v>
      </c>
      <c r="J4" s="5">
        <v>1.0000000000000001E-5</v>
      </c>
      <c r="K4" s="5">
        <v>0</v>
      </c>
      <c r="L4" s="4">
        <v>11.5949712511211</v>
      </c>
      <c r="M4" s="4">
        <f>L4*0.05</f>
        <v>0.579748562556055</v>
      </c>
      <c r="N4" s="4">
        <v>1.48700317404789</v>
      </c>
      <c r="O4" s="4">
        <f t="shared" si="2"/>
        <v>1.4870031740478899E-2</v>
      </c>
      <c r="P4" s="4">
        <v>-246802.33776956599</v>
      </c>
      <c r="Q4" s="4">
        <v>0</v>
      </c>
      <c r="R4" s="4">
        <v>-0.67523322667795505</v>
      </c>
      <c r="S4" s="4">
        <v>0.241604531034222</v>
      </c>
      <c r="T4" s="4">
        <v>0.46307053768471701</v>
      </c>
      <c r="U4" s="4">
        <v>3.3688015742083403E-2</v>
      </c>
      <c r="V4" s="4">
        <v>1.7900010501229999</v>
      </c>
      <c r="W4" s="4">
        <v>0.141878832776964</v>
      </c>
      <c r="X4" s="4">
        <f t="shared" si="3"/>
        <v>0.25869847263659268</v>
      </c>
      <c r="Y4" s="4">
        <f t="shared" si="4"/>
        <v>2.7832507461248976E-2</v>
      </c>
      <c r="Z4" s="4">
        <v>1</v>
      </c>
      <c r="AA4" s="4">
        <v>0</v>
      </c>
      <c r="AB4" s="6">
        <f t="shared" si="5"/>
        <v>1945.7857300959602</v>
      </c>
      <c r="AC4" s="6">
        <f t="shared" si="6"/>
        <v>137.58782844868711</v>
      </c>
    </row>
    <row r="5" spans="1:29" x14ac:dyDescent="0.2">
      <c r="A5" s="1" t="s">
        <v>5</v>
      </c>
      <c r="B5" s="4">
        <v>8.1359999999999992</v>
      </c>
      <c r="C5" s="4">
        <v>0.16700000000000001</v>
      </c>
      <c r="D5" s="2">
        <v>592.79619629511296</v>
      </c>
      <c r="E5" s="2">
        <v>18.651502201647599</v>
      </c>
      <c r="F5" s="2">
        <v>1.0000004476770501</v>
      </c>
      <c r="G5" s="2">
        <v>0.125059904069075</v>
      </c>
      <c r="H5" s="4">
        <v>1.31530143124329</v>
      </c>
      <c r="I5" s="4">
        <f t="shared" si="0"/>
        <v>6.5765071562164504E-2</v>
      </c>
      <c r="J5" s="5">
        <v>1.0000000000000001E-5</v>
      </c>
      <c r="K5" s="5">
        <v>0</v>
      </c>
      <c r="L5" s="4">
        <v>11.6508530142632</v>
      </c>
      <c r="M5" s="4">
        <f t="shared" si="1"/>
        <v>0.58254265071316003</v>
      </c>
      <c r="N5" s="4">
        <v>1.4863342361264</v>
      </c>
      <c r="O5" s="4">
        <f t="shared" si="2"/>
        <v>1.4863342361264001E-2</v>
      </c>
      <c r="P5" s="4">
        <v>-45.428148265901399</v>
      </c>
      <c r="Q5" s="4">
        <v>0</v>
      </c>
      <c r="R5" s="4">
        <v>-1.08616606764701</v>
      </c>
      <c r="S5" s="4">
        <v>0.25482123049112498</v>
      </c>
      <c r="T5" s="4">
        <v>0.58694861105431595</v>
      </c>
      <c r="U5" s="4">
        <v>4.4166295598874403E-2</v>
      </c>
      <c r="V5" s="4">
        <v>1.76928503322089</v>
      </c>
      <c r="W5" s="4">
        <v>0.14700839982863501</v>
      </c>
      <c r="X5" s="4">
        <f t="shared" si="3"/>
        <v>0.33174338788465701</v>
      </c>
      <c r="Y5" s="4">
        <f t="shared" si="4"/>
        <v>3.7187772806464001E-2</v>
      </c>
      <c r="Z5" s="4">
        <v>1</v>
      </c>
      <c r="AA5" s="4">
        <v>0</v>
      </c>
      <c r="AB5" s="6">
        <f t="shared" si="5"/>
        <v>7378.9159955035911</v>
      </c>
      <c r="AC5" s="6">
        <f t="shared" si="6"/>
        <v>521.76815382264738</v>
      </c>
    </row>
    <row r="6" spans="1:29" x14ac:dyDescent="0.2">
      <c r="A6" s="1" t="s">
        <v>6</v>
      </c>
      <c r="B6" s="4">
        <v>8.1359999999999992</v>
      </c>
      <c r="C6" s="4">
        <v>0.16700000000000001</v>
      </c>
      <c r="D6" s="2">
        <v>527.38055829285997</v>
      </c>
      <c r="E6" s="2">
        <v>18.0476709581765</v>
      </c>
      <c r="F6" s="2">
        <v>1.0000001325036001</v>
      </c>
      <c r="G6" s="2">
        <v>7.2287481703960904E-2</v>
      </c>
      <c r="H6" s="4">
        <v>1.3492187983089501</v>
      </c>
      <c r="I6" s="4">
        <f t="shared" si="0"/>
        <v>6.7460939915447507E-2</v>
      </c>
      <c r="J6" s="5">
        <v>1.0000000000000001E-5</v>
      </c>
      <c r="K6" s="5">
        <v>0</v>
      </c>
      <c r="L6" s="4">
        <v>11.6885598321362</v>
      </c>
      <c r="M6" s="4">
        <f t="shared" si="1"/>
        <v>0.58442799160681003</v>
      </c>
      <c r="N6" s="4">
        <v>1.4853602533135899</v>
      </c>
      <c r="O6" s="4">
        <f t="shared" si="2"/>
        <v>1.4853602533135899E-2</v>
      </c>
      <c r="P6" s="4">
        <v>-132.66321462486701</v>
      </c>
      <c r="Q6" s="4">
        <v>0</v>
      </c>
      <c r="R6" s="4">
        <v>-1.2719180811044299</v>
      </c>
      <c r="S6" s="4">
        <v>0.259539360633886</v>
      </c>
      <c r="T6" s="4">
        <v>0.67300102379087001</v>
      </c>
      <c r="U6" s="4">
        <v>5.5719734044426601E-2</v>
      </c>
      <c r="V6" s="4">
        <v>1.7485690163187799</v>
      </c>
      <c r="W6" s="4">
        <v>0.152159969258431</v>
      </c>
      <c r="X6" s="4">
        <f t="shared" si="3"/>
        <v>0.38488673738925261</v>
      </c>
      <c r="Y6" s="4">
        <f t="shared" si="4"/>
        <v>4.6229849883065284E-2</v>
      </c>
      <c r="Z6" s="4">
        <v>1</v>
      </c>
      <c r="AA6" s="4">
        <v>0</v>
      </c>
      <c r="AB6" s="6">
        <f t="shared" si="5"/>
        <v>26536.06387011645</v>
      </c>
      <c r="AC6" s="6">
        <f t="shared" si="6"/>
        <v>1876.3830708558685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Rabioul Haque Biswas</cp:lastModifiedBy>
  <dcterms:created xsi:type="dcterms:W3CDTF">2016-03-01T20:34:22Z</dcterms:created>
  <dcterms:modified xsi:type="dcterms:W3CDTF">2020-07-15T16:42:13Z</dcterms:modified>
</cp:coreProperties>
</file>