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ffsmlb\"/>
    </mc:Choice>
  </mc:AlternateContent>
  <bookViews>
    <workbookView xWindow="0" yWindow="0" windowWidth="38400" windowHeight="17625" firstSheet="17" activeTab="29"/>
  </bookViews>
  <sheets>
    <sheet name="Overview" sheetId="1" r:id="rId1"/>
    <sheet name="Bidding" sheetId="2" r:id="rId2"/>
    <sheet name="Tiers" sheetId="3" r:id="rId3"/>
    <sheet name="Claim Order" sheetId="4" r:id="rId4"/>
    <sheet name="BAL" sheetId="5" r:id="rId5"/>
    <sheet name="BOS" sheetId="6" r:id="rId6"/>
    <sheet name="NYY" sheetId="7" r:id="rId7"/>
    <sheet name="TB" sheetId="8" r:id="rId8"/>
    <sheet name="TOR" sheetId="9" r:id="rId9"/>
    <sheet name="CHW" sheetId="11" r:id="rId10"/>
    <sheet name="CLE" sheetId="10" r:id="rId11"/>
    <sheet name="DET" sheetId="12" r:id="rId12"/>
    <sheet name="KC" sheetId="13" r:id="rId13"/>
    <sheet name="MIN" sheetId="14" r:id="rId14"/>
    <sheet name="HOU" sheetId="15" r:id="rId15"/>
    <sheet name="LAA" sheetId="16" r:id="rId16"/>
    <sheet name="OAK" sheetId="17" r:id="rId17"/>
    <sheet name="SEA" sheetId="18" r:id="rId18"/>
    <sheet name="TEX" sheetId="19" r:id="rId19"/>
    <sheet name="ATL" sheetId="20" r:id="rId20"/>
    <sheet name="MIA" sheetId="21" r:id="rId21"/>
    <sheet name="NYM" sheetId="22" r:id="rId22"/>
    <sheet name="PHI" sheetId="23" r:id="rId23"/>
    <sheet name="WAS" sheetId="24" r:id="rId24"/>
    <sheet name="CHC" sheetId="25" r:id="rId25"/>
    <sheet name="CIN" sheetId="26" r:id="rId26"/>
    <sheet name="MIL" sheetId="27" r:id="rId27"/>
    <sheet name="PIT" sheetId="28" r:id="rId28"/>
    <sheet name="STL" sheetId="29" r:id="rId29"/>
    <sheet name="ARI" sheetId="30" r:id="rId30"/>
    <sheet name="COL" sheetId="31" r:id="rId31"/>
    <sheet name="LAD" sheetId="32" r:id="rId32"/>
    <sheet name="SD" sheetId="33" r:id="rId33"/>
    <sheet name="SF" sheetId="34" r:id="rId34"/>
  </sheets>
  <definedNames>
    <definedName name="Z_A3995B4C_F3BA_4340_9E6D_92D2A5A4204C_.wvu.Rows" localSheetId="32" hidden="1">SD!$1:$1</definedName>
  </definedNames>
  <calcPr calcId="162913"/>
  <customWorkbookViews>
    <customWorkbookView name="Jack Finnegan - Personal View" guid="{A3995B4C-F3BA-4340-9E6D-92D2A5A4204C}" mergeInterval="0" personalView="1" xWindow="418" yWindow="57" windowWidth="1325" windowHeight="960" activeSheetId="4"/>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0" l="1"/>
  <c r="E6" i="26"/>
  <c r="E6" i="34" l="1"/>
  <c r="E6" i="17" l="1"/>
  <c r="E6" i="24" l="1"/>
  <c r="E5" i="7" l="1"/>
  <c r="E6" i="19"/>
  <c r="E6" i="20"/>
  <c r="E6" i="27"/>
  <c r="E6" i="29" l="1"/>
  <c r="E6" i="6" l="1"/>
  <c r="E6" i="25"/>
  <c r="E6" i="16"/>
  <c r="E6" i="13" l="1"/>
  <c r="E6" i="9" l="1"/>
  <c r="E6" i="15" l="1"/>
  <c r="E5" i="16" l="1"/>
  <c r="C13" i="1" s="1"/>
  <c r="E5" i="24"/>
  <c r="C21" i="1" s="1"/>
  <c r="Z57" i="3"/>
  <c r="E5" i="33"/>
  <c r="C30" i="1" s="1"/>
  <c r="E6" i="14"/>
  <c r="E6" i="11"/>
  <c r="E6" i="30"/>
  <c r="Z40" i="3"/>
  <c r="Z27" i="3"/>
  <c r="E6" i="33"/>
  <c r="C18" i="27"/>
  <c r="E6" i="12"/>
  <c r="E5" i="12"/>
  <c r="C9" i="1" s="1"/>
  <c r="E6" i="32"/>
  <c r="E6" i="31"/>
  <c r="E6" i="28"/>
  <c r="E6" i="23"/>
  <c r="E6" i="22"/>
  <c r="E6" i="21"/>
  <c r="E6" i="18"/>
  <c r="E6" i="8"/>
  <c r="E6" i="7"/>
  <c r="E6" i="5"/>
  <c r="E5" i="23"/>
  <c r="C20" i="1" s="1"/>
  <c r="E5" i="21"/>
  <c r="C18" i="1" s="1"/>
  <c r="E5" i="5"/>
  <c r="C2" i="1" s="1"/>
  <c r="E5" i="22"/>
  <c r="C19" i="1" s="1"/>
  <c r="E5" i="30"/>
  <c r="C27" i="1" s="1"/>
  <c r="E5" i="19"/>
  <c r="C16" i="1" s="1"/>
  <c r="E5" i="34"/>
  <c r="C31" i="1" s="1"/>
  <c r="E5" i="32"/>
  <c r="C29" i="1" s="1"/>
  <c r="E5" i="31"/>
  <c r="C28" i="1" s="1"/>
  <c r="E5" i="29"/>
  <c r="C26" i="1" s="1"/>
  <c r="E5" i="28"/>
  <c r="C25" i="1" s="1"/>
  <c r="E5" i="27"/>
  <c r="C24" i="1" s="1"/>
  <c r="E5" i="26"/>
  <c r="C23" i="1" s="1"/>
  <c r="E5" i="25"/>
  <c r="C22" i="1" s="1"/>
  <c r="E5" i="20"/>
  <c r="E5" i="18"/>
  <c r="C15" i="1" s="1"/>
  <c r="E5" i="17"/>
  <c r="C14" i="1" s="1"/>
  <c r="E9" i="17"/>
  <c r="E10" i="17"/>
  <c r="E5" i="15"/>
  <c r="C12" i="1" s="1"/>
  <c r="AA49" i="15"/>
  <c r="AA78" i="15" s="1"/>
  <c r="AA73" i="15"/>
  <c r="AA79" i="15" s="1"/>
  <c r="B24" i="15"/>
  <c r="E10" i="15"/>
  <c r="Z25" i="15"/>
  <c r="E8" i="15" s="1"/>
  <c r="B18" i="15"/>
  <c r="E9" i="15"/>
  <c r="E5" i="14"/>
  <c r="C11" i="1" s="1"/>
  <c r="E5" i="13"/>
  <c r="C10" i="1" s="1"/>
  <c r="E5" i="10"/>
  <c r="C8" i="1" s="1"/>
  <c r="AA49" i="10"/>
  <c r="AA78" i="10"/>
  <c r="AA73" i="10"/>
  <c r="AA79" i="10" s="1"/>
  <c r="E10" i="10"/>
  <c r="Z25" i="10"/>
  <c r="E8" i="10"/>
  <c r="E9" i="10"/>
  <c r="E5" i="11"/>
  <c r="C7" i="1" s="1"/>
  <c r="E5" i="9"/>
  <c r="C6" i="1" s="1"/>
  <c r="E9" i="33"/>
  <c r="E10" i="33"/>
  <c r="E5" i="8"/>
  <c r="C5" i="1" s="1"/>
  <c r="C4" i="1"/>
  <c r="E5" i="6"/>
  <c r="AA49" i="33"/>
  <c r="AA78" i="33" s="1"/>
  <c r="AA73" i="33"/>
  <c r="AA79" i="33" s="1"/>
  <c r="Z25" i="33"/>
  <c r="E8" i="33" s="1"/>
  <c r="AA49" i="11"/>
  <c r="AA78" i="11"/>
  <c r="AA73" i="11"/>
  <c r="AA79" i="11" s="1"/>
  <c r="E10" i="11"/>
  <c r="Z25" i="11"/>
  <c r="E8" i="11" s="1"/>
  <c r="E9" i="11"/>
  <c r="Z38" i="3"/>
  <c r="AA49" i="16"/>
  <c r="AA78" i="16" s="1"/>
  <c r="AA73" i="16"/>
  <c r="AA79" i="16" s="1"/>
  <c r="B24" i="16"/>
  <c r="E10" i="16" s="1"/>
  <c r="Z25" i="16"/>
  <c r="E8" i="16" s="1"/>
  <c r="B18" i="16"/>
  <c r="E9" i="16" s="1"/>
  <c r="AA49" i="22"/>
  <c r="AA78" i="22" s="1"/>
  <c r="AA73" i="22"/>
  <c r="AA79" i="22" s="1"/>
  <c r="B24" i="22"/>
  <c r="E10" i="22" s="1"/>
  <c r="Z25" i="22"/>
  <c r="E8" i="22"/>
  <c r="B18" i="22"/>
  <c r="E9" i="22" s="1"/>
  <c r="Z48" i="3"/>
  <c r="Z55" i="3"/>
  <c r="Z36" i="3"/>
  <c r="Z34" i="3"/>
  <c r="Z41" i="3"/>
  <c r="Z44" i="3"/>
  <c r="Z43" i="3"/>
  <c r="Z32" i="3"/>
  <c r="Z35" i="3"/>
  <c r="Z50" i="3"/>
  <c r="Z37" i="3"/>
  <c r="Z39" i="3"/>
  <c r="Z33" i="3"/>
  <c r="Z49" i="3"/>
  <c r="Z29" i="3"/>
  <c r="Z45" i="3"/>
  <c r="Z46" i="3"/>
  <c r="Z22" i="3"/>
  <c r="Z42" i="3"/>
  <c r="Z47" i="3"/>
  <c r="Z56" i="3"/>
  <c r="Z31" i="3"/>
  <c r="Z26" i="3"/>
  <c r="Z21" i="3"/>
  <c r="Z28" i="3"/>
  <c r="Z25" i="3"/>
  <c r="Z23" i="3"/>
  <c r="Z30" i="3"/>
  <c r="Z24" i="3"/>
  <c r="C18" i="16"/>
  <c r="AA49" i="13"/>
  <c r="AA78" i="13" s="1"/>
  <c r="AA73" i="13"/>
  <c r="AA79" i="13" s="1"/>
  <c r="E10" i="13"/>
  <c r="Z25" i="13"/>
  <c r="E8" i="13"/>
  <c r="E9" i="13"/>
  <c r="AA49" i="12"/>
  <c r="AA78" i="12" s="1"/>
  <c r="AA73" i="12"/>
  <c r="AA79" i="12" s="1"/>
  <c r="B24" i="12"/>
  <c r="E10" i="12" s="1"/>
  <c r="Z25" i="12"/>
  <c r="E8" i="12"/>
  <c r="B18" i="12"/>
  <c r="E9" i="12" s="1"/>
  <c r="AA49" i="27"/>
  <c r="AA78" i="27" s="1"/>
  <c r="AA73" i="27"/>
  <c r="AA79" i="27" s="1"/>
  <c r="B24" i="27"/>
  <c r="E10" i="27" s="1"/>
  <c r="Z25" i="27"/>
  <c r="E8" i="27" s="1"/>
  <c r="B18" i="27"/>
  <c r="E9" i="27" s="1"/>
  <c r="C18" i="21"/>
  <c r="AA49" i="32"/>
  <c r="AA78" i="32" s="1"/>
  <c r="AA73" i="32"/>
  <c r="AA79" i="32" s="1"/>
  <c r="B24" i="32"/>
  <c r="E10" i="32"/>
  <c r="Z25" i="32"/>
  <c r="E8" i="32" s="1"/>
  <c r="B18" i="32"/>
  <c r="E9" i="32"/>
  <c r="AA49" i="28"/>
  <c r="AA78" i="28" s="1"/>
  <c r="AA73" i="28"/>
  <c r="AA79" i="28" s="1"/>
  <c r="B24" i="28"/>
  <c r="E10" i="28" s="1"/>
  <c r="Z25" i="28"/>
  <c r="E8" i="28" s="1"/>
  <c r="B18" i="28"/>
  <c r="E9" i="28"/>
  <c r="AA49" i="20"/>
  <c r="AA78" i="20" s="1"/>
  <c r="AA73" i="20"/>
  <c r="AA79" i="20" s="1"/>
  <c r="B24" i="20"/>
  <c r="E10" i="20"/>
  <c r="Z25" i="20"/>
  <c r="E8" i="20"/>
  <c r="B18" i="20"/>
  <c r="E9" i="20" s="1"/>
  <c r="AA49" i="26"/>
  <c r="AA78" i="26" s="1"/>
  <c r="AA73" i="26"/>
  <c r="AA79" i="26" s="1"/>
  <c r="AA49" i="21"/>
  <c r="AA78" i="21" s="1"/>
  <c r="AA73" i="21"/>
  <c r="AA79" i="21" s="1"/>
  <c r="B24" i="21"/>
  <c r="E10" i="21" s="1"/>
  <c r="Z25" i="21"/>
  <c r="E8" i="21" s="1"/>
  <c r="E9" i="21"/>
  <c r="AA49" i="24"/>
  <c r="AA78" i="24" s="1"/>
  <c r="AA73" i="24"/>
  <c r="AA79" i="24" s="1"/>
  <c r="B24" i="24"/>
  <c r="E10" i="24"/>
  <c r="Z25" i="24"/>
  <c r="E8" i="24" s="1"/>
  <c r="B18" i="24"/>
  <c r="E9" i="24" s="1"/>
  <c r="AA49" i="30"/>
  <c r="AA78" i="30" s="1"/>
  <c r="AA73" i="30"/>
  <c r="AA79" i="30" s="1"/>
  <c r="B24" i="30"/>
  <c r="E10" i="30" s="1"/>
  <c r="Z25" i="30"/>
  <c r="E8" i="30" s="1"/>
  <c r="B18" i="30"/>
  <c r="E9" i="30" s="1"/>
  <c r="AB78" i="10"/>
  <c r="AB79" i="10"/>
  <c r="AC78" i="10"/>
  <c r="AC79" i="10"/>
  <c r="AC80" i="10" s="1"/>
  <c r="AD78" i="10"/>
  <c r="AD80" i="10" s="1"/>
  <c r="AD79" i="10"/>
  <c r="AD78" i="11"/>
  <c r="AD79" i="11"/>
  <c r="AA49" i="9"/>
  <c r="AA78" i="9" s="1"/>
  <c r="AA73" i="9"/>
  <c r="AA79" i="9" s="1"/>
  <c r="B24" i="9"/>
  <c r="E10" i="9" s="1"/>
  <c r="Z25" i="9"/>
  <c r="E8" i="9" s="1"/>
  <c r="B18" i="9"/>
  <c r="E9" i="9" s="1"/>
  <c r="AA49" i="29"/>
  <c r="AA78" i="29" s="1"/>
  <c r="AA73" i="29"/>
  <c r="AA79" i="29" s="1"/>
  <c r="B24" i="29"/>
  <c r="E10" i="29" s="1"/>
  <c r="Z25" i="29"/>
  <c r="E8" i="29" s="1"/>
  <c r="B18" i="29"/>
  <c r="E9" i="29" s="1"/>
  <c r="AA49" i="5"/>
  <c r="AA78" i="5" s="1"/>
  <c r="AA73" i="5"/>
  <c r="AA79" i="5"/>
  <c r="B24" i="5"/>
  <c r="E10" i="5"/>
  <c r="Z25" i="5"/>
  <c r="E8" i="5" s="1"/>
  <c r="B18" i="5"/>
  <c r="E9" i="5" s="1"/>
  <c r="AA49" i="6"/>
  <c r="AA78" i="6"/>
  <c r="AA73" i="6"/>
  <c r="AA79" i="6" s="1"/>
  <c r="B24" i="6"/>
  <c r="E10" i="6" s="1"/>
  <c r="Z25" i="6"/>
  <c r="E8" i="6" s="1"/>
  <c r="B18" i="6"/>
  <c r="E9" i="6" s="1"/>
  <c r="AA49" i="7"/>
  <c r="AA78" i="7" s="1"/>
  <c r="AA73" i="7"/>
  <c r="AA79" i="7" s="1"/>
  <c r="B24" i="7"/>
  <c r="E10" i="7" s="1"/>
  <c r="Z25" i="7"/>
  <c r="E8" i="7" s="1"/>
  <c r="E9" i="7"/>
  <c r="AA49" i="8"/>
  <c r="AA78" i="8" s="1"/>
  <c r="AA73" i="8"/>
  <c r="AA79" i="8"/>
  <c r="B24" i="8"/>
  <c r="E10" i="8"/>
  <c r="Z25" i="8"/>
  <c r="E8" i="8"/>
  <c r="B18" i="8"/>
  <c r="E9" i="8" s="1"/>
  <c r="AA49" i="14"/>
  <c r="AA78" i="14" s="1"/>
  <c r="AA73" i="14"/>
  <c r="AA79" i="14" s="1"/>
  <c r="B24" i="14"/>
  <c r="E10" i="14"/>
  <c r="Z25" i="14"/>
  <c r="E8" i="14" s="1"/>
  <c r="B18" i="14"/>
  <c r="E9" i="14"/>
  <c r="AA49" i="17"/>
  <c r="AA78" i="17"/>
  <c r="AA73" i="17"/>
  <c r="AA79" i="17" s="1"/>
  <c r="Z25" i="17"/>
  <c r="E8" i="17"/>
  <c r="AA49" i="18"/>
  <c r="AA78" i="18" s="1"/>
  <c r="AA73" i="18"/>
  <c r="AA79" i="18" s="1"/>
  <c r="B24" i="18"/>
  <c r="E10" i="18" s="1"/>
  <c r="Z25" i="18"/>
  <c r="E8" i="18" s="1"/>
  <c r="B18" i="18"/>
  <c r="E9" i="18"/>
  <c r="AA49" i="19"/>
  <c r="AA78" i="19" s="1"/>
  <c r="AA73" i="19"/>
  <c r="AA79" i="19" s="1"/>
  <c r="B24" i="19"/>
  <c r="E10" i="19" s="1"/>
  <c r="Z25" i="19"/>
  <c r="E8" i="19"/>
  <c r="B18" i="19"/>
  <c r="E9" i="19" s="1"/>
  <c r="AA49" i="23"/>
  <c r="AA78" i="23"/>
  <c r="AA73" i="23"/>
  <c r="AA79" i="23" s="1"/>
  <c r="B24" i="23"/>
  <c r="E10" i="23" s="1"/>
  <c r="Z25" i="23"/>
  <c r="E8" i="23" s="1"/>
  <c r="B18" i="23"/>
  <c r="E9" i="23"/>
  <c r="AA49" i="25"/>
  <c r="AA78" i="25" s="1"/>
  <c r="AA73" i="25"/>
  <c r="AA79" i="25" s="1"/>
  <c r="B24" i="25"/>
  <c r="E10" i="25"/>
  <c r="Z25" i="25"/>
  <c r="E8" i="25" s="1"/>
  <c r="B18" i="25"/>
  <c r="E9" i="25"/>
  <c r="B24" i="26"/>
  <c r="E10" i="26" s="1"/>
  <c r="Z25" i="26"/>
  <c r="E8" i="26" s="1"/>
  <c r="B18" i="26"/>
  <c r="E9" i="26"/>
  <c r="AA49" i="31"/>
  <c r="AA78" i="31" s="1"/>
  <c r="AA73" i="31"/>
  <c r="AA79" i="31" s="1"/>
  <c r="B24" i="31"/>
  <c r="E10" i="31" s="1"/>
  <c r="Z25" i="31"/>
  <c r="E8" i="31" s="1"/>
  <c r="B18" i="31"/>
  <c r="E9" i="31" s="1"/>
  <c r="AA49" i="34"/>
  <c r="AA78" i="34" s="1"/>
  <c r="AA73" i="34"/>
  <c r="AA79" i="34" s="1"/>
  <c r="B24" i="34"/>
  <c r="E10" i="34" s="1"/>
  <c r="Z25" i="34"/>
  <c r="E8" i="34" s="1"/>
  <c r="B18" i="34"/>
  <c r="E9" i="34" s="1"/>
  <c r="AB73" i="24"/>
  <c r="AB79" i="24"/>
  <c r="AB49" i="24"/>
  <c r="AB78" i="24" s="1"/>
  <c r="AB80" i="24" s="1"/>
  <c r="AC25" i="29"/>
  <c r="AB25" i="29"/>
  <c r="AA25" i="29"/>
  <c r="AC78" i="24"/>
  <c r="AC73" i="24"/>
  <c r="AC79" i="24"/>
  <c r="AC80" i="24"/>
  <c r="AC49" i="11"/>
  <c r="AC78" i="11"/>
  <c r="AC80" i="11" s="1"/>
  <c r="AB49" i="11"/>
  <c r="AB78" i="11" s="1"/>
  <c r="AB80" i="11" s="1"/>
  <c r="C18" i="29"/>
  <c r="AA25" i="34"/>
  <c r="B31" i="1"/>
  <c r="B29" i="1"/>
  <c r="B28" i="1"/>
  <c r="B27" i="1"/>
  <c r="B26" i="1"/>
  <c r="B25" i="1"/>
  <c r="B24" i="1"/>
  <c r="B23" i="1"/>
  <c r="B22" i="1"/>
  <c r="AA25" i="28"/>
  <c r="B21" i="1"/>
  <c r="B20" i="1"/>
  <c r="B30" i="1"/>
  <c r="B19" i="1"/>
  <c r="B18" i="1"/>
  <c r="B17" i="1"/>
  <c r="B2" i="1"/>
  <c r="B3" i="1"/>
  <c r="B4" i="1"/>
  <c r="B5" i="1"/>
  <c r="B6" i="1"/>
  <c r="B7" i="1"/>
  <c r="B8" i="1"/>
  <c r="B9" i="1"/>
  <c r="B10" i="1"/>
  <c r="B11" i="1"/>
  <c r="B12" i="1"/>
  <c r="B13" i="1"/>
  <c r="B14" i="1"/>
  <c r="B15" i="1"/>
  <c r="B16" i="1"/>
  <c r="AB25" i="9"/>
  <c r="AA25" i="9"/>
  <c r="AA25" i="7"/>
  <c r="AB73" i="6"/>
  <c r="AB79" i="6"/>
  <c r="AB80" i="6" s="1"/>
  <c r="AA80" i="9" l="1"/>
  <c r="E7" i="9" s="1"/>
  <c r="AD80" i="11"/>
  <c r="AB80" i="10"/>
  <c r="AA80" i="29"/>
  <c r="E7" i="29" s="1"/>
  <c r="E11" i="29" s="1"/>
  <c r="D26" i="1" s="1"/>
  <c r="AA80" i="28"/>
  <c r="E7" i="28" s="1"/>
  <c r="AA80" i="30"/>
  <c r="E7" i="30" s="1"/>
  <c r="E11" i="30" s="1"/>
  <c r="D27" i="1" s="1"/>
  <c r="E11" i="28"/>
  <c r="D25" i="1" s="1"/>
  <c r="AA80" i="6"/>
  <c r="E7" i="6" s="1"/>
  <c r="E11" i="6" s="1"/>
  <c r="D3" i="1" s="1"/>
  <c r="AA80" i="7"/>
  <c r="E7" i="7" s="1"/>
  <c r="AA80" i="16"/>
  <c r="E7" i="16" s="1"/>
  <c r="AA80" i="23"/>
  <c r="E7" i="23" s="1"/>
  <c r="AA80" i="34"/>
  <c r="E7" i="34" s="1"/>
  <c r="E11" i="34" s="1"/>
  <c r="D31" i="1" s="1"/>
  <c r="AA80" i="5"/>
  <c r="E7" i="5" s="1"/>
  <c r="E11" i="5" s="1"/>
  <c r="D2" i="1" s="1"/>
  <c r="AA80" i="20"/>
  <c r="E7" i="20" s="1"/>
  <c r="E11" i="20" s="1"/>
  <c r="D17" i="1" s="1"/>
  <c r="AA80" i="17"/>
  <c r="E7" i="17" s="1"/>
  <c r="E11" i="17" s="1"/>
  <c r="D14" i="1" s="1"/>
  <c r="AA80" i="11"/>
  <c r="E7" i="11" s="1"/>
  <c r="E11" i="11" s="1"/>
  <c r="D7" i="1" s="1"/>
  <c r="AA80" i="10"/>
  <c r="E7" i="10" s="1"/>
  <c r="E11" i="10" s="1"/>
  <c r="D8" i="1" s="1"/>
  <c r="AA80" i="8"/>
  <c r="E7" i="8" s="1"/>
  <c r="E11" i="8" s="1"/>
  <c r="D5" i="1" s="1"/>
  <c r="AA80" i="32"/>
  <c r="E7" i="32" s="1"/>
  <c r="E11" i="32" s="1"/>
  <c r="D29" i="1" s="1"/>
  <c r="AA80" i="21"/>
  <c r="E7" i="21" s="1"/>
  <c r="E11" i="21" s="1"/>
  <c r="D18" i="1" s="1"/>
  <c r="AA80" i="14"/>
  <c r="E7" i="14" s="1"/>
  <c r="E11" i="14" s="1"/>
  <c r="D11" i="1" s="1"/>
  <c r="AA80" i="33"/>
  <c r="E7" i="33" s="1"/>
  <c r="AA80" i="13"/>
  <c r="E7" i="13" s="1"/>
  <c r="E11" i="13" s="1"/>
  <c r="D10" i="1" s="1"/>
  <c r="AA80" i="27"/>
  <c r="E7" i="27" s="1"/>
  <c r="AA80" i="25"/>
  <c r="E7" i="25" s="1"/>
  <c r="E11" i="25" s="1"/>
  <c r="D22" i="1" s="1"/>
  <c r="AA80" i="18"/>
  <c r="E7" i="18" s="1"/>
  <c r="E11" i="18" s="1"/>
  <c r="D15" i="1" s="1"/>
  <c r="AA80" i="12"/>
  <c r="E7" i="12" s="1"/>
  <c r="E11" i="12" s="1"/>
  <c r="D9" i="1" s="1"/>
  <c r="AA80" i="15"/>
  <c r="E7" i="15" s="1"/>
  <c r="E11" i="15" s="1"/>
  <c r="D12" i="1" s="1"/>
  <c r="AA80" i="22"/>
  <c r="E7" i="22" s="1"/>
  <c r="E11" i="22" s="1"/>
  <c r="D19" i="1" s="1"/>
  <c r="AA80" i="19"/>
  <c r="E7" i="19" s="1"/>
  <c r="E11" i="19" s="1"/>
  <c r="D16" i="1" s="1"/>
  <c r="E11" i="23"/>
  <c r="D20" i="1" s="1"/>
  <c r="C3" i="1"/>
  <c r="E11" i="7"/>
  <c r="D4" i="1" s="1"/>
  <c r="AA80" i="31"/>
  <c r="E7" i="31" s="1"/>
  <c r="E11" i="31" s="1"/>
  <c r="D28" i="1" s="1"/>
  <c r="AA80" i="26"/>
  <c r="E7" i="26" s="1"/>
  <c r="E11" i="26" s="1"/>
  <c r="D23" i="1" s="1"/>
  <c r="AA80" i="24"/>
  <c r="E7" i="24" s="1"/>
  <c r="E11" i="24" s="1"/>
  <c r="D21" i="1" s="1"/>
  <c r="C17" i="1"/>
  <c r="E11" i="27"/>
  <c r="D24" i="1" s="1"/>
  <c r="E11" i="33"/>
  <c r="D30" i="1" s="1"/>
  <c r="E11" i="9"/>
  <c r="D6" i="1" s="1"/>
  <c r="T3" i="3"/>
  <c r="T7" i="3"/>
  <c r="E11" i="16"/>
  <c r="D13" i="1" s="1"/>
  <c r="D33" i="1" l="1"/>
  <c r="D32" i="1"/>
</calcChain>
</file>

<file path=xl/sharedStrings.xml><?xml version="1.0" encoding="utf-8"?>
<sst xmlns="http://schemas.openxmlformats.org/spreadsheetml/2006/main" count="6332" uniqueCount="4253">
  <si>
    <t>American League</t>
  </si>
  <si>
    <t>National League</t>
  </si>
  <si>
    <t>BAL</t>
  </si>
  <si>
    <t>NYY</t>
  </si>
  <si>
    <t xml:space="preserve"> </t>
  </si>
  <si>
    <t>A</t>
  </si>
  <si>
    <t>25M</t>
  </si>
  <si>
    <t>B</t>
  </si>
  <si>
    <t>22M</t>
  </si>
  <si>
    <t>C</t>
  </si>
  <si>
    <t>18M</t>
  </si>
  <si>
    <t>D</t>
  </si>
  <si>
    <t>E</t>
  </si>
  <si>
    <t>F</t>
  </si>
  <si>
    <t>PIG = Penalties in Games</t>
  </si>
  <si>
    <t>Four Ways to use a "Tier Bump"</t>
  </si>
  <si>
    <t>TB = Tier Bump</t>
  </si>
  <si>
    <r>
      <rPr>
        <b/>
        <sz val="11"/>
        <color theme="1"/>
        <rFont val="Calibri"/>
        <family val="2"/>
        <scheme val="minor"/>
      </rPr>
      <t>1.</t>
    </r>
    <r>
      <rPr>
        <sz val="11"/>
        <color theme="1"/>
        <rFont val="Calibri"/>
        <family val="2"/>
        <scheme val="minor"/>
      </rPr>
      <t xml:space="preserve"> Announce in your annual Contract/Options/Discounts Thread that you are using one or more of your Tier Bumps for that Offseason's Free Agency Period. The below chart will be updated to reflect your new Bid Tier.</t>
    </r>
  </si>
  <si>
    <t>Maximum Total Cap you may have and still be allowed to convert TB's into Hard Cap:</t>
  </si>
  <si>
    <r>
      <t>Tier Bumps are awarded for long-standing and compliant owners. You may trade</t>
    </r>
    <r>
      <rPr>
        <b/>
        <sz val="11"/>
        <color theme="1"/>
        <rFont val="Calibri"/>
        <family val="2"/>
        <scheme val="minor"/>
      </rPr>
      <t xml:space="preserve"> 3 </t>
    </r>
    <r>
      <rPr>
        <sz val="11"/>
        <color theme="1"/>
        <rFont val="Calibri"/>
        <family val="2"/>
        <scheme val="minor"/>
      </rPr>
      <t xml:space="preserve">consecutive seasons of compliance in for 1 Tier Bump, or </t>
    </r>
    <r>
      <rPr>
        <b/>
        <sz val="11"/>
        <color theme="1"/>
        <rFont val="Calibri"/>
        <family val="2"/>
        <scheme val="minor"/>
      </rPr>
      <t>5</t>
    </r>
    <r>
      <rPr>
        <sz val="11"/>
        <color theme="1"/>
        <rFont val="Calibri"/>
        <family val="2"/>
        <scheme val="minor"/>
      </rPr>
      <t xml:space="preserve"> consecutive seasons in for 2 Tier Bumps. Should something happen in seasons 4 or 5, you will not lose credit for the Tier Bump you earned in seasons 1-3. You may have one season of 1 PIG or 1M Fine not count against you within the streak.</t>
    </r>
  </si>
  <si>
    <r>
      <rPr>
        <b/>
        <sz val="11"/>
        <color theme="1"/>
        <rFont val="Calibri"/>
        <family val="2"/>
        <scheme val="minor"/>
      </rPr>
      <t>2.</t>
    </r>
    <r>
      <rPr>
        <sz val="11"/>
        <color theme="1"/>
        <rFont val="Calibri"/>
        <family val="2"/>
        <scheme val="minor"/>
      </rPr>
      <t xml:space="preserve"> As a Tiebreaker for a single auction. In this case you can announce that you are matching an eligible bid, and are using one or more Tier Bumps to break the tie. You may go past Tier 1 if you have enough TB's in your pool. Should the team you are bidding against wish to do the same, whoever pays up to the highest Tier wins, and if Tied, normal Tiebreakers apply. Only the Auctions winner will lose his TB's.</t>
    </r>
  </si>
  <si>
    <t>Converting TB to Hard Cap can not leave you with a Total Cap greater than:</t>
  </si>
  <si>
    <t>New Owners can receive one Tier Bump if they complete their first season in the League without penalty.</t>
  </si>
  <si>
    <r>
      <rPr>
        <b/>
        <sz val="11"/>
        <color theme="1"/>
        <rFont val="Calibri"/>
        <family val="2"/>
        <scheme val="minor"/>
      </rPr>
      <t>3.</t>
    </r>
    <r>
      <rPr>
        <sz val="11"/>
        <color theme="1"/>
        <rFont val="Calibri"/>
        <family val="2"/>
        <scheme val="minor"/>
      </rPr>
      <t xml:space="preserve"> You may convert it into Hard Cap and add it to your Total Cap. One Tier Bump is worth 1M. Restrictions apply, see the large numbers to the right.</t>
    </r>
  </si>
  <si>
    <t>Only seasons in which you had owned the team for the entire year are counted on this table. Columns F - J track your current Tier Bump streak. You can elect to turn it in at year 3 (column H) for one TB. If you turn it in after year four, the remaining year is plugged into column F. After you complete year 5, two TB's are added to your cache and your streak resets.</t>
  </si>
  <si>
    <t xml:space="preserve">Table only contains the information needed to determine Bid Tiers, and Significant Penalty history. Penalties less than 3 games, and 1M fines fall off the table after three seasons. Major penalties remain in the history box, but will not affect teams after three seasons from the year they were enforced, unless that team acquires a major penalty during the three year track. </t>
  </si>
  <si>
    <r>
      <rPr>
        <b/>
        <sz val="11"/>
        <color theme="1"/>
        <rFont val="Calibri"/>
        <family val="2"/>
        <scheme val="minor"/>
      </rPr>
      <t xml:space="preserve">4. </t>
    </r>
    <r>
      <rPr>
        <sz val="11"/>
        <color theme="1"/>
        <rFont val="Calibri"/>
        <family val="2"/>
        <scheme val="minor"/>
      </rPr>
      <t xml:space="preserve">You may convert it into a single season payment of up to 4M. Can not be split, must have an available contract to attach it to, must have an available incoming payment slot. </t>
    </r>
  </si>
  <si>
    <t>Tier</t>
  </si>
  <si>
    <t>Owner</t>
  </si>
  <si>
    <t>Team</t>
  </si>
  <si>
    <t>Tenure</t>
  </si>
  <si>
    <t>TB</t>
  </si>
  <si>
    <t>Champ</t>
  </si>
  <si>
    <t>LCS</t>
  </si>
  <si>
    <t>Playoffs</t>
  </si>
  <si>
    <t>Other</t>
  </si>
  <si>
    <t>Pen.</t>
  </si>
  <si>
    <t>Banners</t>
  </si>
  <si>
    <t>Y1</t>
  </si>
  <si>
    <t>Wins</t>
  </si>
  <si>
    <t>PIG</t>
  </si>
  <si>
    <t>Y2</t>
  </si>
  <si>
    <t>Y3</t>
  </si>
  <si>
    <t>Total</t>
  </si>
  <si>
    <t>Notes</t>
  </si>
  <si>
    <t>Zach</t>
  </si>
  <si>
    <t>ARI</t>
  </si>
  <si>
    <t>2015-Present</t>
  </si>
  <si>
    <t>Bucky</t>
  </si>
  <si>
    <t>PIT</t>
  </si>
  <si>
    <t>2014-Present</t>
  </si>
  <si>
    <t>Tim</t>
  </si>
  <si>
    <t>CLE</t>
  </si>
  <si>
    <t>Scott W.</t>
  </si>
  <si>
    <t>DET</t>
  </si>
  <si>
    <t>2010-Present</t>
  </si>
  <si>
    <t>Y</t>
  </si>
  <si>
    <t>Greg</t>
  </si>
  <si>
    <t>KC</t>
  </si>
  <si>
    <t>Anthony</t>
  </si>
  <si>
    <t>CWS</t>
  </si>
  <si>
    <t>Bryan</t>
  </si>
  <si>
    <t>SF</t>
  </si>
  <si>
    <t>CIN 2016,17 SF '18-</t>
  </si>
  <si>
    <t>Breck</t>
  </si>
  <si>
    <t>ATL</t>
  </si>
  <si>
    <t>2016-Present</t>
  </si>
  <si>
    <t>Rich T.</t>
  </si>
  <si>
    <t>NYM</t>
  </si>
  <si>
    <t>Jake</t>
  </si>
  <si>
    <t>SD</t>
  </si>
  <si>
    <t>Tony</t>
  </si>
  <si>
    <t>OAK</t>
  </si>
  <si>
    <t>Adam</t>
  </si>
  <si>
    <t>SEA 2010-16, TB '19-</t>
  </si>
  <si>
    <t>Rich P.</t>
  </si>
  <si>
    <t>SEA</t>
  </si>
  <si>
    <t>HOU 2010-17, SEA '18-</t>
  </si>
  <si>
    <t>Brett</t>
  </si>
  <si>
    <t>MIN</t>
  </si>
  <si>
    <t>2017-Present</t>
  </si>
  <si>
    <t>2018: 2M Fine</t>
  </si>
  <si>
    <t>WAS</t>
  </si>
  <si>
    <t>2019-</t>
  </si>
  <si>
    <t>CIN</t>
  </si>
  <si>
    <t>MIL</t>
  </si>
  <si>
    <t>CHC</t>
  </si>
  <si>
    <t>Archit</t>
  </si>
  <si>
    <t>BOS</t>
  </si>
  <si>
    <t>Justin</t>
  </si>
  <si>
    <t>TOR</t>
  </si>
  <si>
    <t>Collin</t>
  </si>
  <si>
    <t>HOU</t>
  </si>
  <si>
    <t>Ryan</t>
  </si>
  <si>
    <t>TEX</t>
  </si>
  <si>
    <t>Troy</t>
  </si>
  <si>
    <t>LAD</t>
  </si>
  <si>
    <t>BAL 2010-14, LAD '17-</t>
  </si>
  <si>
    <t>Matt K.</t>
  </si>
  <si>
    <t>COL</t>
  </si>
  <si>
    <t>MIA</t>
  </si>
  <si>
    <t>STL</t>
  </si>
  <si>
    <t>PHI</t>
  </si>
  <si>
    <t>Cutler</t>
  </si>
  <si>
    <t>LAA</t>
  </si>
  <si>
    <t>STL 2015, '16 LAA '17-</t>
  </si>
  <si>
    <t>2015 25 Games, 2016 5M Fines, 2017 6.2M Fines, 2018 13.54M Fines, 2019 14.35M Fines</t>
  </si>
  <si>
    <t>Derron</t>
  </si>
  <si>
    <t>Duke</t>
  </si>
  <si>
    <t>Brandon</t>
  </si>
  <si>
    <t>Andy</t>
  </si>
  <si>
    <t>Robert</t>
  </si>
  <si>
    <t>MIA '14-18</t>
  </si>
  <si>
    <t>2015, 16 No end of season cap bonuses, 2018 5M Fine, 2019 5M Fines</t>
  </si>
  <si>
    <t>#</t>
  </si>
  <si>
    <t>Player</t>
  </si>
  <si>
    <t>80/100</t>
  </si>
  <si>
    <t>Daniel Poncedeleon</t>
  </si>
  <si>
    <t>Tanner Scott</t>
  </si>
  <si>
    <t>Daniel Ray Robertson</t>
  </si>
  <si>
    <t>Rangel Ravelo</t>
  </si>
  <si>
    <t>Zack Littell</t>
  </si>
  <si>
    <t>Christian Vazquez</t>
  </si>
  <si>
    <t>Andrew Stevenson</t>
  </si>
  <si>
    <t>82-164-18</t>
  </si>
  <si>
    <t>110-119-23</t>
  </si>
  <si>
    <t>Joey Wentz</t>
  </si>
  <si>
    <t>86-146-20</t>
  </si>
  <si>
    <t>86-152-14</t>
  </si>
  <si>
    <t>94-134-24</t>
  </si>
  <si>
    <t>Joey Bart</t>
  </si>
  <si>
    <t>90-138-24</t>
  </si>
  <si>
    <t>Rymer Liriano</t>
  </si>
  <si>
    <t>Mac Sceroler</t>
  </si>
  <si>
    <t>Gosuke Katoh</t>
  </si>
  <si>
    <t>Cameron Bishop</t>
  </si>
  <si>
    <t>Victor Victor Mesa</t>
  </si>
  <si>
    <t>Corbin Burnes</t>
  </si>
  <si>
    <t>25/-20</t>
  </si>
  <si>
    <t>10/-10</t>
  </si>
  <si>
    <t>Nestor Cortes</t>
  </si>
  <si>
    <t>Micker Adolfo (Zapata)</t>
  </si>
  <si>
    <t>Sheldon Neuse</t>
  </si>
  <si>
    <t>Nick Banks</t>
  </si>
  <si>
    <t>Troy Bacon</t>
  </si>
  <si>
    <t>Colton Hock</t>
  </si>
  <si>
    <t>Luis Almanzar</t>
  </si>
  <si>
    <t>Jorge Lopez</t>
  </si>
  <si>
    <t>Jomar Reyes</t>
  </si>
  <si>
    <t>Michael Chavis</t>
  </si>
  <si>
    <t>Tyler Austin</t>
  </si>
  <si>
    <t>Larry Ernesto</t>
  </si>
  <si>
    <t>Max Fried</t>
  </si>
  <si>
    <t>Junior Fernandez</t>
  </si>
  <si>
    <t>Estevan Florial</t>
  </si>
  <si>
    <t>Tyler Alexander</t>
  </si>
  <si>
    <t>Scott Blewett</t>
  </si>
  <si>
    <t>Juan Hillman</t>
  </si>
  <si>
    <t>85-160-19</t>
  </si>
  <si>
    <t>81-157-14</t>
  </si>
  <si>
    <t>107-144-19</t>
  </si>
  <si>
    <t>Oscar De La Cruz </t>
  </si>
  <si>
    <t>145-87-20</t>
  </si>
  <si>
    <t>52-173-27 (10)</t>
  </si>
  <si>
    <t>122-116-14 (2)</t>
  </si>
  <si>
    <t>Pedro Avila</t>
  </si>
  <si>
    <t>98-132-22</t>
  </si>
  <si>
    <t>Gilbert Lara</t>
  </si>
  <si>
    <t>99-138-15</t>
  </si>
  <si>
    <t>Tanner Houck</t>
  </si>
  <si>
    <t>Matt Szczur</t>
  </si>
  <si>
    <t>Matthew Liberatore</t>
  </si>
  <si>
    <t>Josh Sborz</t>
  </si>
  <si>
    <t>Charlie Tilson</t>
  </si>
  <si>
    <t>Christopher Seise</t>
  </si>
  <si>
    <t>Carson Fulmer</t>
  </si>
  <si>
    <t>Christian Lopes</t>
  </si>
  <si>
    <t>Jonathon Berti</t>
  </si>
  <si>
    <t>Lucius Fox</t>
  </si>
  <si>
    <t>Chase Vallot</t>
  </si>
  <si>
    <t>Jorge Alfaro</t>
  </si>
  <si>
    <t>Trevor Clifton</t>
  </si>
  <si>
    <t>Mason Denaburg</t>
  </si>
  <si>
    <t>Josh Morgan</t>
  </si>
  <si>
    <t>Owen White</t>
  </si>
  <si>
    <t>Carlos Estevez</t>
  </si>
  <si>
    <t>Kole Enright</t>
  </si>
  <si>
    <t>Ronnie Williams</t>
  </si>
  <si>
    <t>Andrew Knapp</t>
  </si>
  <si>
    <t>Patrick Wisdom</t>
  </si>
  <si>
    <t>132-115-17</t>
  </si>
  <si>
    <t>123-108-21</t>
  </si>
  <si>
    <t>113-113-14 (10)</t>
  </si>
  <si>
    <t>89-131-32</t>
  </si>
  <si>
    <t>Kevin Newman</t>
  </si>
  <si>
    <t>84-144-24</t>
  </si>
  <si>
    <t>99-130-23 (1)</t>
  </si>
  <si>
    <t>98-135-19 (3)</t>
  </si>
  <si>
    <t>40-192-20</t>
  </si>
  <si>
    <t>Austin Adams</t>
  </si>
  <si>
    <t>82-146-24</t>
  </si>
  <si>
    <t>Andrew Velazquez</t>
  </si>
  <si>
    <t>Freddy Tarnok</t>
  </si>
  <si>
    <t>Colton Laws</t>
  </si>
  <si>
    <t>Taylor Gushue</t>
  </si>
  <si>
    <t>Donny Sands</t>
  </si>
  <si>
    <t>Jeimer Candelario</t>
  </si>
  <si>
    <t>Kohl Stewart</t>
  </si>
  <si>
    <t>Mark Mathias</t>
  </si>
  <si>
    <t>Jake Woodford</t>
  </si>
  <si>
    <t>Eliezer Alvarez</t>
  </si>
  <si>
    <t>Allen Cordoba</t>
  </si>
  <si>
    <t>Will Benson</t>
  </si>
  <si>
    <t>Patrick Weigel</t>
  </si>
  <si>
    <t>Kyle Tucker</t>
  </si>
  <si>
    <t>Travis Blankenhorn</t>
  </si>
  <si>
    <t>Hudson Potts</t>
  </si>
  <si>
    <t>Amed Rosario</t>
  </si>
  <si>
    <t>Justin Steele</t>
  </si>
  <si>
    <t>Austin Hays</t>
  </si>
  <si>
    <t>Jeren Kendall</t>
  </si>
  <si>
    <t>Anthony Kay</t>
  </si>
  <si>
    <t>Cole Winn</t>
  </si>
  <si>
    <t>113-124-15</t>
  </si>
  <si>
    <t>89-144-19</t>
  </si>
  <si>
    <t>Jackson Kowar</t>
  </si>
  <si>
    <t>107-122-23</t>
  </si>
  <si>
    <t>Josh Hader</t>
  </si>
  <si>
    <t>Brailyn Marquez</t>
  </si>
  <si>
    <t>Joe Gray</t>
  </si>
  <si>
    <t>Luis Toribio</t>
  </si>
  <si>
    <t>Matt Sauer</t>
  </si>
  <si>
    <t>Kaleb Cowart</t>
  </si>
  <si>
    <t>Lucas Giolito</t>
  </si>
  <si>
    <t>Miguel Sano</t>
  </si>
  <si>
    <t>Matt Skole</t>
  </si>
  <si>
    <t>Andersen Tejeda</t>
  </si>
  <si>
    <t>Drew Waters</t>
  </si>
  <si>
    <t>Christian Walker</t>
  </si>
  <si>
    <t>Zac Gallen</t>
  </si>
  <si>
    <t>Isiah Kiner-Falefa</t>
  </si>
  <si>
    <t>Jacob Gatewood</t>
  </si>
  <si>
    <t>Dylan Cease</t>
  </si>
  <si>
    <t>Lenny Torres</t>
  </si>
  <si>
    <t>Jameson Taillon</t>
  </si>
  <si>
    <t>Steele Walker</t>
  </si>
  <si>
    <t>Nick Decker</t>
  </si>
  <si>
    <t>Luis Castillo</t>
  </si>
  <si>
    <t>Josh Breaux</t>
  </si>
  <si>
    <t>Nick Goody</t>
  </si>
  <si>
    <t>Michael Grove</t>
  </si>
  <si>
    <t>Casey Mize</t>
  </si>
  <si>
    <t>145-108-11</t>
  </si>
  <si>
    <t>Albert Almora</t>
  </si>
  <si>
    <t>119-120-13</t>
  </si>
  <si>
    <t>111-113-16</t>
  </si>
  <si>
    <t>96-136-20</t>
  </si>
  <si>
    <t>97-134-21 (3)</t>
  </si>
  <si>
    <t>109-126-17</t>
  </si>
  <si>
    <t>68-170-14 (6)</t>
  </si>
  <si>
    <t>88-135-29</t>
  </si>
  <si>
    <t>Bryan Reynolds</t>
  </si>
  <si>
    <t>72-160-20</t>
  </si>
  <si>
    <t>Miguel Castro</t>
  </si>
  <si>
    <t>Ofelky Peralta</t>
  </si>
  <si>
    <t>Asher Wojciechowski</t>
  </si>
  <si>
    <t>Luis Ortiz</t>
  </si>
  <si>
    <t>Lucas Sims</t>
  </si>
  <si>
    <t>Brendon Little</t>
  </si>
  <si>
    <t>Evan Marshall</t>
  </si>
  <si>
    <t>Aaron Slegers</t>
  </si>
  <si>
    <t>Nick Margevicius</t>
  </si>
  <si>
    <t>Glenn Otto</t>
  </si>
  <si>
    <t>Rylan Bannon</t>
  </si>
  <si>
    <t>Chase Pinder</t>
  </si>
  <si>
    <t>Colin Moran</t>
  </si>
  <si>
    <t>Dillon Peters</t>
  </si>
  <si>
    <t>Stone Garrett</t>
  </si>
  <si>
    <t>Yordan Alvarez</t>
  </si>
  <si>
    <t>Tony Gonsolin</t>
  </si>
  <si>
    <t>Josh James</t>
  </si>
  <si>
    <t>Alberto Figuereo</t>
  </si>
  <si>
    <t>Jeremiah Jackson</t>
  </si>
  <si>
    <t>Emmanuel Rivera</t>
  </si>
  <si>
    <t>Lorenzo Cedrola</t>
  </si>
  <si>
    <t>Bryan Mata</t>
  </si>
  <si>
    <t>Drew Jackson</t>
  </si>
  <si>
    <t>Kevin Cron</t>
  </si>
  <si>
    <t>Zack Short</t>
  </si>
  <si>
    <t>Braxton Garrett</t>
  </si>
  <si>
    <t>117-130-17</t>
  </si>
  <si>
    <t>118-112-22</t>
  </si>
  <si>
    <t>Nick Allen</t>
  </si>
  <si>
    <t>114-107-19</t>
  </si>
  <si>
    <t>German Marquez</t>
  </si>
  <si>
    <t>108-113-31</t>
  </si>
  <si>
    <t>141-97-14</t>
  </si>
  <si>
    <t>127-110-15</t>
  </si>
  <si>
    <t>130-107-15</t>
  </si>
  <si>
    <t>Garrett Stubbs</t>
  </si>
  <si>
    <t>Ryan O'Hearn</t>
  </si>
  <si>
    <t>Dilson Herrera</t>
  </si>
  <si>
    <t>Jake Fraley</t>
  </si>
  <si>
    <t>Ketel Marte</t>
  </si>
  <si>
    <t>Jon Kemmer</t>
  </si>
  <si>
    <t>Tom Murphy</t>
  </si>
  <si>
    <t>Sean Newcomb</t>
  </si>
  <si>
    <t>Ryan Yarbrough</t>
  </si>
  <si>
    <t>Brent Rooker</t>
  </si>
  <si>
    <t>Timmy Lopes</t>
  </si>
  <si>
    <t>Michael Mariot</t>
  </si>
  <si>
    <t>Danny Ortiz</t>
  </si>
  <si>
    <t>Drew Rucinski</t>
  </si>
  <si>
    <t>Caleb Ferguson</t>
  </si>
  <si>
    <t>Diego Cartaya</t>
  </si>
  <si>
    <t>Joe Rizzo</t>
  </si>
  <si>
    <t>Gabriel Maciel</t>
  </si>
  <si>
    <t>Christopher Torres</t>
  </si>
  <si>
    <t>Dane Dunning</t>
  </si>
  <si>
    <t>Brent Honeywell</t>
  </si>
  <si>
    <t>Nick Pratto</t>
  </si>
  <si>
    <t>Ronnie Dawson</t>
  </si>
  <si>
    <t>Nick Neidert</t>
  </si>
  <si>
    <t>A.J. Minter</t>
  </si>
  <si>
    <t>88-153-23</t>
  </si>
  <si>
    <t>Ali Sanchez</t>
  </si>
  <si>
    <t>107-123-22</t>
  </si>
  <si>
    <t>102-117-21</t>
  </si>
  <si>
    <t>Wander Javier</t>
  </si>
  <si>
    <t>Meibrys Viloria</t>
  </si>
  <si>
    <t>Breiling Eusebio</t>
  </si>
  <si>
    <t>Travis Demerritte</t>
  </si>
  <si>
    <t>128-111-13</t>
  </si>
  <si>
    <t>119-116-17</t>
  </si>
  <si>
    <t>Arodys Vizcaino</t>
  </si>
  <si>
    <t>Luis Carpio</t>
  </si>
  <si>
    <t>Justin Maese</t>
  </si>
  <si>
    <t>Jose Herrera</t>
  </si>
  <si>
    <t>Stephen Gonsalves</t>
  </si>
  <si>
    <t>Justin Williams</t>
  </si>
  <si>
    <t>Chris Shaw</t>
  </si>
  <si>
    <t>Hyo-Jun Park</t>
  </si>
  <si>
    <t>Ashe Russell</t>
  </si>
  <si>
    <t>Stuart Fairchild</t>
  </si>
  <si>
    <t>Jose Mujica</t>
  </si>
  <si>
    <t>Matt Thaiss</t>
  </si>
  <si>
    <t>Huascar Ynoa</t>
  </si>
  <si>
    <t>Garrett Whitley</t>
  </si>
  <si>
    <t>JT Chargois</t>
  </si>
  <si>
    <t>Carlos Hernandez</t>
  </si>
  <si>
    <t>Taylor Ward</t>
  </si>
  <si>
    <t>Ben Bowden</t>
  </si>
  <si>
    <t>Anthony Santander</t>
  </si>
  <si>
    <t>Keury Mella</t>
  </si>
  <si>
    <t>Luis Santana</t>
  </si>
  <si>
    <t>Sean Reid-Foley</t>
  </si>
  <si>
    <t>Chris Flexen</t>
  </si>
  <si>
    <t>Gary Sanchez</t>
  </si>
  <si>
    <t>Josh Staumont</t>
  </si>
  <si>
    <t>Blake Hunt</t>
  </si>
  <si>
    <t>Richard Lovelady</t>
  </si>
  <si>
    <t>Aaron Ashby</t>
  </si>
  <si>
    <t>Fernando Tatis Jr</t>
  </si>
  <si>
    <t>Jhoan Duran</t>
  </si>
  <si>
    <t>Marco Gonzales</t>
  </si>
  <si>
    <t>Oscar Gonzalez</t>
  </si>
  <si>
    <t>Kyle Dohy</t>
  </si>
  <si>
    <t>Daniel Lynch</t>
  </si>
  <si>
    <t>Sam Carlson</t>
  </si>
  <si>
    <t>Kevin Padlo</t>
  </si>
  <si>
    <t>Franklyn Kilome</t>
  </si>
  <si>
    <t>Ranger Suarez</t>
  </si>
  <si>
    <t>Dan Jansen</t>
  </si>
  <si>
    <t>110-127-15</t>
  </si>
  <si>
    <t>Daniel Brito</t>
  </si>
  <si>
    <t>113-121-18</t>
  </si>
  <si>
    <t>113-120-19</t>
  </si>
  <si>
    <t>118-116-18</t>
  </si>
  <si>
    <t>Austin Meadows</t>
  </si>
  <si>
    <t>138-97-17</t>
  </si>
  <si>
    <t>Zach Willeman</t>
  </si>
  <si>
    <t>Cornelius Randolph</t>
  </si>
  <si>
    <t>Adonis Medina</t>
  </si>
  <si>
    <t>Alex Scherff</t>
  </si>
  <si>
    <t>Geraldo Perdomo</t>
  </si>
  <si>
    <t>Blayne Enlow</t>
  </si>
  <si>
    <t>Seth Beer</t>
  </si>
  <si>
    <t>Canaan Smith</t>
  </si>
  <si>
    <t>Eduardo Diaz</t>
  </si>
  <si>
    <t>William Contreras</t>
  </si>
  <si>
    <t>Luis Torrens</t>
  </si>
  <si>
    <t>Scott Kingery</t>
  </si>
  <si>
    <t>Josiah Gray</t>
  </si>
  <si>
    <t>Moises Gomez</t>
  </si>
  <si>
    <t>Jake Reed</t>
  </si>
  <si>
    <t>Esteury Ruiz</t>
  </si>
  <si>
    <t>Aaron Judge</t>
  </si>
  <si>
    <t>Oscar Mercado</t>
  </si>
  <si>
    <t>Blake Taylor</t>
  </si>
  <si>
    <t>Joe Jimenez</t>
  </si>
  <si>
    <t>Luis Patino</t>
  </si>
  <si>
    <t>Matthew Strahm</t>
  </si>
  <si>
    <t>Alejandro Kirk</t>
  </si>
  <si>
    <t>Logan O'Hoppe</t>
  </si>
  <si>
    <t>Jack Herman</t>
  </si>
  <si>
    <t>Manny Ramirez</t>
  </si>
  <si>
    <t>Nolan Arenado</t>
  </si>
  <si>
    <t>Adalberto Mondesi</t>
  </si>
  <si>
    <t>Dillon Tate</t>
  </si>
  <si>
    <t>Erick Fedde</t>
  </si>
  <si>
    <t>Antonio Cabello</t>
  </si>
  <si>
    <t>Jordan Humphreys</t>
  </si>
  <si>
    <t>Jake Junis</t>
  </si>
  <si>
    <t>Brad Keller</t>
  </si>
  <si>
    <t>Jesus Aguilar</t>
  </si>
  <si>
    <t>Duane Underwood</t>
  </si>
  <si>
    <t>Marcos Diplan</t>
  </si>
  <si>
    <t>Julio Pablo Martinez</t>
  </si>
  <si>
    <t>Griffin Roberts</t>
  </si>
  <si>
    <t>Jonathan Hernandez</t>
  </si>
  <si>
    <t>147-101-16</t>
  </si>
  <si>
    <t>141-93-18 WC LDS</t>
  </si>
  <si>
    <t>Garrett Whitlock</t>
  </si>
  <si>
    <t>136-88-16 AW WS</t>
  </si>
  <si>
    <t>Reynaldo Lopez</t>
  </si>
  <si>
    <t>151-88-13 AW LDS</t>
  </si>
  <si>
    <t>Shawn Morimando</t>
  </si>
  <si>
    <t>186-53-13 AC WS</t>
  </si>
  <si>
    <t>131-107-14</t>
  </si>
  <si>
    <t>159-90-11 AC LCS</t>
  </si>
  <si>
    <t>Chance Sisco</t>
  </si>
  <si>
    <t>Austin Franklin</t>
  </si>
  <si>
    <t>Gabriel Rodriguez</t>
  </si>
  <si>
    <t>Michael Clevinger</t>
  </si>
  <si>
    <t>Seuly Matias</t>
  </si>
  <si>
    <t>Franchy Cordero</t>
  </si>
  <si>
    <t>David Dahl</t>
  </si>
  <si>
    <t>Deivi Garcia</t>
  </si>
  <si>
    <t>Hunter Dozier</t>
  </si>
  <si>
    <t>Eric Pardinho</t>
  </si>
  <si>
    <t>Adrian Hernandez</t>
  </si>
  <si>
    <t>Adrian De Horta</t>
  </si>
  <si>
    <t>Jayson Schroeder</t>
  </si>
  <si>
    <t>Marcos Molina</t>
  </si>
  <si>
    <t>Edwin Rios</t>
  </si>
  <si>
    <t>Renato Nunez</t>
  </si>
  <si>
    <t>Khalil Lee</t>
  </si>
  <si>
    <t>Yu-Cheng Chang</t>
  </si>
  <si>
    <t>Albert Abreu</t>
  </si>
  <si>
    <t>Nolan Watson</t>
  </si>
  <si>
    <t>Forrest Whitley</t>
  </si>
  <si>
    <t>AJ Puk</t>
  </si>
  <si>
    <t>Justin Dunn</t>
  </si>
  <si>
    <t>Gavin Lux</t>
  </si>
  <si>
    <t>JB Bukauskas</t>
  </si>
  <si>
    <t>Nolan Jones</t>
  </si>
  <si>
    <t>Zack Collins</t>
  </si>
  <si>
    <t>Alex Speas</t>
  </si>
  <si>
    <t>Anderson Espinoza</t>
  </si>
  <si>
    <t>Evan White</t>
  </si>
  <si>
    <t>Zac Lowther</t>
  </si>
  <si>
    <t>Alex Kirilloff</t>
  </si>
  <si>
    <t>Ronny Mauricio</t>
  </si>
  <si>
    <t>135-106-23</t>
  </si>
  <si>
    <t>Brandon Marsh</t>
  </si>
  <si>
    <t>102-131-19</t>
  </si>
  <si>
    <t>Lewis Thorpe</t>
  </si>
  <si>
    <t>102-188-20</t>
  </si>
  <si>
    <t>97-136-19</t>
  </si>
  <si>
    <t>Starlyn Castillo</t>
  </si>
  <si>
    <t>131-106-15</t>
  </si>
  <si>
    <t>Matt Tabor</t>
  </si>
  <si>
    <t>Alexander Canario</t>
  </si>
  <si>
    <t>121-116-15</t>
  </si>
  <si>
    <t>Jonathan Machado</t>
  </si>
  <si>
    <t>118-107-27</t>
  </si>
  <si>
    <t>Jared Kelenic</t>
  </si>
  <si>
    <t>Andrew Benintendi</t>
  </si>
  <si>
    <t>Francisco Alvarez</t>
  </si>
  <si>
    <t>Everson Pereira</t>
  </si>
  <si>
    <t>Ryan Noda</t>
  </si>
  <si>
    <t>Julio Rodriguez</t>
  </si>
  <si>
    <t>Grayson Rodriguez</t>
  </si>
  <si>
    <t>Eloy Jimenez</t>
  </si>
  <si>
    <t>Sandy Gaston</t>
  </si>
  <si>
    <t>Alejandro Pie</t>
  </si>
  <si>
    <t>Dom Nunez</t>
  </si>
  <si>
    <t>Ivan Herrera</t>
  </si>
  <si>
    <t>Braeden Ogle</t>
  </si>
  <si>
    <t>Tirso Ornelas</t>
  </si>
  <si>
    <t>Cody Bellinger</t>
  </si>
  <si>
    <t>Melvin Jimenez</t>
  </si>
  <si>
    <t>Tobias Myers</t>
  </si>
  <si>
    <t>Tanner Rainey</t>
  </si>
  <si>
    <t>Lazaro Armenteros</t>
  </si>
  <si>
    <t>Royce Lewis</t>
  </si>
  <si>
    <t>Joe Palumbo</t>
  </si>
  <si>
    <t>Ryan Boldt</t>
  </si>
  <si>
    <t>Bobby Bradley</t>
  </si>
  <si>
    <t>Yunior Severino</t>
  </si>
  <si>
    <t>Jandel Gustave</t>
  </si>
  <si>
    <t>Nick Ciuffo</t>
  </si>
  <si>
    <t>Lewis Brinson</t>
  </si>
  <si>
    <t>Taylor Guerrieri</t>
  </si>
  <si>
    <t>Kyle Zimmer</t>
  </si>
  <si>
    <t>Foster Griffin</t>
  </si>
  <si>
    <t>Joe Wendle</t>
  </si>
  <si>
    <t>Mike Mayers</t>
  </si>
  <si>
    <t>67-175-22</t>
  </si>
  <si>
    <t>80-152-20 (2.5)</t>
  </si>
  <si>
    <t>86-138-16</t>
  </si>
  <si>
    <t>103-124-25</t>
  </si>
  <si>
    <t>Ryne Stanek</t>
  </si>
  <si>
    <t>98-131-23 (2)</t>
  </si>
  <si>
    <t>71-161-20 (6)</t>
  </si>
  <si>
    <t>63-171-18 (1)</t>
  </si>
  <si>
    <t>105-127-20</t>
  </si>
  <si>
    <t>Adam Engel</t>
  </si>
  <si>
    <t>93-141-18</t>
  </si>
  <si>
    <t>Luis Liberato</t>
  </si>
  <si>
    <t>Connor Sadzeck</t>
  </si>
  <si>
    <t>Will Banfield</t>
  </si>
  <si>
    <t>Edmundo Sosa</t>
  </si>
  <si>
    <t>Aristides Aquino</t>
  </si>
  <si>
    <t>Steven Brault</t>
  </si>
  <si>
    <t>Adbert Alzolay</t>
  </si>
  <si>
    <t>Wenceel Perez</t>
  </si>
  <si>
    <t>Joe Dunand</t>
  </si>
  <si>
    <t>Matt Manning</t>
  </si>
  <si>
    <t>Bryson Brigman</t>
  </si>
  <si>
    <t>Rafael Montero</t>
  </si>
  <si>
    <t>Blake Rutherford</t>
  </si>
  <si>
    <t>Mason Thompson</t>
  </si>
  <si>
    <t>Christian Arroyo</t>
  </si>
  <si>
    <t>Rafael Devers</t>
  </si>
  <si>
    <t>Mike Shawaryn</t>
  </si>
  <si>
    <t>Jeter Downs</t>
  </si>
  <si>
    <t>Corey D. Ray</t>
  </si>
  <si>
    <t>Austin Riley</t>
  </si>
  <si>
    <t>130-115-19</t>
  </si>
  <si>
    <t>107-121-25</t>
  </si>
  <si>
    <t>56-163-21</t>
  </si>
  <si>
    <t>Andres Gimenez</t>
  </si>
  <si>
    <t>78-146-28</t>
  </si>
  <si>
    <t>79-145-28 (1)</t>
  </si>
  <si>
    <t>Alex Call</t>
  </si>
  <si>
    <t>Marcos Brito</t>
  </si>
  <si>
    <t>Magneuris Sierra</t>
  </si>
  <si>
    <t>Daz Cameron</t>
  </si>
  <si>
    <t>Osiel Rodriguez</t>
  </si>
  <si>
    <t>Tristan Gray</t>
  </si>
  <si>
    <t>Luis Urias</t>
  </si>
  <si>
    <t>Phil Bickford</t>
  </si>
  <si>
    <t>Cionel Perez</t>
  </si>
  <si>
    <t>Tucker Barnhart</t>
  </si>
  <si>
    <t>Alex Jackson</t>
  </si>
  <si>
    <t>Patrick Murphy</t>
  </si>
  <si>
    <t>Carter Kieboom</t>
  </si>
  <si>
    <t>Sergio Alcantara</t>
  </si>
  <si>
    <t>Ryan Castellani</t>
  </si>
  <si>
    <t>Max Schrock</t>
  </si>
  <si>
    <t>Isaac Paredes</t>
  </si>
  <si>
    <t>Gregory Soto</t>
  </si>
  <si>
    <t>Jordy Barley</t>
  </si>
  <si>
    <t>Seth Romero</t>
  </si>
  <si>
    <t>Jahmai Jones</t>
  </si>
  <si>
    <t>Samad Taylor</t>
  </si>
  <si>
    <t>Reggie Lawson</t>
  </si>
  <si>
    <t>Christin Stewart</t>
  </si>
  <si>
    <t>Giancarlo Stanton</t>
  </si>
  <si>
    <t>Marco Luciano</t>
  </si>
  <si>
    <t>Leodys Taveras</t>
  </si>
  <si>
    <t>Kevin Merrell</t>
  </si>
  <si>
    <t>Parker Meadows</t>
  </si>
  <si>
    <t>Freicer Perez</t>
  </si>
  <si>
    <t>Mitchell White</t>
  </si>
  <si>
    <t>Athletics</t>
  </si>
  <si>
    <t>Tyler Nevin</t>
  </si>
  <si>
    <t>Logan Shore</t>
  </si>
  <si>
    <t>Michael Gigliotti</t>
  </si>
  <si>
    <t>Teoscar Hernandez</t>
  </si>
  <si>
    <t>Brady Singer</t>
  </si>
  <si>
    <t>Tyler Glasnow</t>
  </si>
  <si>
    <t>Taylor Walls</t>
  </si>
  <si>
    <t>124-121-19</t>
  </si>
  <si>
    <t>Michael Kopech</t>
  </si>
  <si>
    <t>91-137-24</t>
  </si>
  <si>
    <t>110-109-21</t>
  </si>
  <si>
    <t>114-123-15</t>
  </si>
  <si>
    <t>124-108-20</t>
  </si>
  <si>
    <t>138-94-20</t>
  </si>
  <si>
    <t>133-100-19</t>
  </si>
  <si>
    <t>105-120-27</t>
  </si>
  <si>
    <t>Kyle Wright</t>
  </si>
  <si>
    <t>Alex Lange</t>
  </si>
  <si>
    <t>Alex Faedo</t>
  </si>
  <si>
    <t>Monte Harrison</t>
  </si>
  <si>
    <t>Vic Caratini</t>
  </si>
  <si>
    <t>Domingo Leyba</t>
  </si>
  <si>
    <t>Ethan Hankins</t>
  </si>
  <si>
    <t>Alex Verdugo</t>
  </si>
  <si>
    <t>Mike Yastrzemski</t>
  </si>
  <si>
    <t>Trevor Gott</t>
  </si>
  <si>
    <t>Derek Hill</t>
  </si>
  <si>
    <t>Jameson Hannah</t>
  </si>
  <si>
    <t>Forest Wall</t>
  </si>
  <si>
    <t>Edward Olivares</t>
  </si>
  <si>
    <t>Dermis Garcia</t>
  </si>
  <si>
    <t>Wander Suero</t>
  </si>
  <si>
    <t>Noah Bo Naylor</t>
  </si>
  <si>
    <t>Alex Young</t>
  </si>
  <si>
    <t>Jharel Cotton</t>
  </si>
  <si>
    <t>Cody Ponce</t>
  </si>
  <si>
    <t>Dan Vogelbach</t>
  </si>
  <si>
    <t>114-109-16</t>
  </si>
  <si>
    <t>Luis Campusano</t>
  </si>
  <si>
    <t>123-111-18 (1)</t>
  </si>
  <si>
    <t>141-92-19</t>
  </si>
  <si>
    <t>Connor Wong</t>
  </si>
  <si>
    <t>123-115-14</t>
  </si>
  <si>
    <t>Ti'Quan Forbes</t>
  </si>
  <si>
    <t>Blake Parker</t>
  </si>
  <si>
    <t>Jacob Pearson</t>
  </si>
  <si>
    <t>Miguel Andujar</t>
  </si>
  <si>
    <t>Erich Uelmen</t>
  </si>
  <si>
    <t>Joe Gatto</t>
  </si>
  <si>
    <t>Quentin Holmes</t>
  </si>
  <si>
    <t>Thomas Hatch</t>
  </si>
  <si>
    <t>Connor Jones</t>
  </si>
  <si>
    <t>Jeremiah Estrada</t>
  </si>
  <si>
    <t>Ernie Clement</t>
  </si>
  <si>
    <t>Ryan Dease</t>
  </si>
  <si>
    <t>Paul De Jong</t>
  </si>
  <si>
    <t>Ramon Laureano</t>
  </si>
  <si>
    <t>Kyle Cody</t>
  </si>
  <si>
    <t>Touki Toussaint</t>
  </si>
  <si>
    <t>Harold Ramirez</t>
  </si>
  <si>
    <t>Nico Hoerner</t>
  </si>
  <si>
    <t>Dustin May</t>
  </si>
  <si>
    <t>Dominic Smith</t>
  </si>
  <si>
    <t>Juan Yepez</t>
  </si>
  <si>
    <t>Noe Ramirez</t>
  </si>
  <si>
    <t>Zack Burdi</t>
  </si>
  <si>
    <t>Austin Beck</t>
  </si>
  <si>
    <t>152-86-14 (12)</t>
  </si>
  <si>
    <t>127-91-23 (17)</t>
  </si>
  <si>
    <t>104-131-17</t>
  </si>
  <si>
    <t>68-158-26 (5)</t>
  </si>
  <si>
    <t>62-166-24 (10)</t>
  </si>
  <si>
    <t>Walker Buehler</t>
  </si>
  <si>
    <t>66-162-24 (10)</t>
  </si>
  <si>
    <t>Ronald Acuna</t>
  </si>
  <si>
    <t>118-113-21 (2)</t>
  </si>
  <si>
    <t>Isranel Wilson</t>
  </si>
  <si>
    <t>Steven Okert</t>
  </si>
  <si>
    <t>Omar Estevez</t>
  </si>
  <si>
    <t>Greg Allen</t>
  </si>
  <si>
    <t>Adam Haseley</t>
  </si>
  <si>
    <t>Tyler Mahle</t>
  </si>
  <si>
    <t>Taylor Clarke</t>
  </si>
  <si>
    <t>Logan Gilbert</t>
  </si>
  <si>
    <t>Nick Schnell</t>
  </si>
  <si>
    <t>Jonathan Arauz</t>
  </si>
  <si>
    <t>Malquin Canelo</t>
  </si>
  <si>
    <t>Jonah Heim</t>
  </si>
  <si>
    <t>Simeon Woods Richardson</t>
  </si>
  <si>
    <t>Keston Hiura</t>
  </si>
  <si>
    <t>Michael King</t>
  </si>
  <si>
    <t>Chad Pinder</t>
  </si>
  <si>
    <t>Tyrone Taylor</t>
  </si>
  <si>
    <t>Willy Adames</t>
  </si>
  <si>
    <t>Nick Howard</t>
  </si>
  <si>
    <t>Donnie Dewees</t>
  </si>
  <si>
    <t>Cory Abbott</t>
  </si>
  <si>
    <t>Cristian Pache</t>
  </si>
  <si>
    <t>Leury Garcia</t>
  </si>
  <si>
    <t>Randy Arozarena</t>
  </si>
  <si>
    <t>Merrill Kelly</t>
  </si>
  <si>
    <t>Chavez Young</t>
  </si>
  <si>
    <t>Eduardo Garcia</t>
  </si>
  <si>
    <t>Erik Swanson</t>
  </si>
  <si>
    <t>Matt Vierling</t>
  </si>
  <si>
    <t>Kevin Alcantara</t>
  </si>
  <si>
    <t>Kristian Robinson</t>
  </si>
  <si>
    <t>Antonio Santillan</t>
  </si>
  <si>
    <t>Andres Munoz</t>
  </si>
  <si>
    <t>Jairo Solis</t>
  </si>
  <si>
    <t>Colin Poche</t>
  </si>
  <si>
    <t>Dinelson Lamet</t>
  </si>
  <si>
    <t>Eddy Diaz</t>
  </si>
  <si>
    <t>Aramis Garcia</t>
  </si>
  <si>
    <t>Matt Festa</t>
  </si>
  <si>
    <t>Luis Rengifo</t>
  </si>
  <si>
    <t>Kevin Gadea</t>
  </si>
  <si>
    <t>Tristan Beck</t>
  </si>
  <si>
    <t>Alex Reyes</t>
  </si>
  <si>
    <t>Gilberto Celestino</t>
  </si>
  <si>
    <t>140-76-24</t>
  </si>
  <si>
    <t>Jhailyn Ortiz</t>
  </si>
  <si>
    <t>Ramon Urias</t>
  </si>
  <si>
    <t>67-163-22</t>
  </si>
  <si>
    <t>128-105-21 (1) LDS</t>
  </si>
  <si>
    <t>Josh Fuentes</t>
  </si>
  <si>
    <t>Gabriel Arias</t>
  </si>
  <si>
    <t>Jhordany Mezquita</t>
  </si>
  <si>
    <t>Tucupita Marcano</t>
  </si>
  <si>
    <t>Mitch Keller</t>
  </si>
  <si>
    <t>Miguel Vargas</t>
  </si>
  <si>
    <t>Terrin Vavra</t>
  </si>
  <si>
    <t>Bryan Abreu</t>
  </si>
  <si>
    <t>Dennis Santana</t>
  </si>
  <si>
    <t>Roansy Contreras</t>
  </si>
  <si>
    <t>Brett Cumberland</t>
  </si>
  <si>
    <t>Steven Jennings</t>
  </si>
  <si>
    <t>Freudis Nova</t>
  </si>
  <si>
    <t>Francisco Morales</t>
  </si>
  <si>
    <t>Peter Lambert</t>
  </si>
  <si>
    <t>Deivi Grullon</t>
  </si>
  <si>
    <t>Roman Quinn</t>
  </si>
  <si>
    <t>Austin Hedges</t>
  </si>
  <si>
    <t>Nick Senzel</t>
  </si>
  <si>
    <t>Kodi Medeiros</t>
  </si>
  <si>
    <t>Logan Allen</t>
  </si>
  <si>
    <t>Connor Seabold</t>
  </si>
  <si>
    <t>Mason Martin</t>
  </si>
  <si>
    <t>Bradley Zimmer</t>
  </si>
  <si>
    <t>Manuel Margot</t>
  </si>
  <si>
    <t>Matt Chapman</t>
  </si>
  <si>
    <t>Bo Bichette</t>
  </si>
  <si>
    <t>Frankie Montas</t>
  </si>
  <si>
    <t>Grayson Greiner</t>
  </si>
  <si>
    <t>Nick Ramirez</t>
  </si>
  <si>
    <t>Dylan Floro</t>
  </si>
  <si>
    <t>104-140-20</t>
  </si>
  <si>
    <t>Noah Perio</t>
  </si>
  <si>
    <t>53-181-18</t>
  </si>
  <si>
    <t>82-146-13</t>
  </si>
  <si>
    <t>125-114-13</t>
  </si>
  <si>
    <t>112-122-18</t>
  </si>
  <si>
    <t>78-155-19</t>
  </si>
  <si>
    <t>105-125-22 (1)</t>
  </si>
  <si>
    <t>111-109-32 (14)</t>
  </si>
  <si>
    <t>Thomas Eshelman</t>
  </si>
  <si>
    <t>Aaron Northcraft</t>
  </si>
  <si>
    <t>Derek Law</t>
  </si>
  <si>
    <t>James Kaprielian</t>
  </si>
  <si>
    <t>Sam Wolff</t>
  </si>
  <si>
    <t>Luke Farrell</t>
  </si>
  <si>
    <t>Sam Moll</t>
  </si>
  <si>
    <t>Franklin Barreto</t>
  </si>
  <si>
    <t>Ian Clarkin</t>
  </si>
  <si>
    <t>Kolby Allard</t>
  </si>
  <si>
    <t>Sandy Alcantara</t>
  </si>
  <si>
    <t>Griffin Conine</t>
  </si>
  <si>
    <t>Richie Martin</t>
  </si>
  <si>
    <t>Trey Supak</t>
  </si>
  <si>
    <t>Ty France</t>
  </si>
  <si>
    <t>Chris Martin</t>
  </si>
  <si>
    <t>114-124-26</t>
  </si>
  <si>
    <t>Willians Astudillo</t>
  </si>
  <si>
    <t>123-112-17</t>
  </si>
  <si>
    <t>102-118-20</t>
  </si>
  <si>
    <t>Tyler O'Neill</t>
  </si>
  <si>
    <t>112-121-19</t>
  </si>
  <si>
    <t>123-119-10 (3)</t>
  </si>
  <si>
    <t>99-126-27 (1)</t>
  </si>
  <si>
    <t>115-113-24</t>
  </si>
  <si>
    <t>95-131-26 (3)</t>
  </si>
  <si>
    <t>Thairo Estrada</t>
  </si>
  <si>
    <t>Riley Pint</t>
  </si>
  <si>
    <t>Rowdy Tellez</t>
  </si>
  <si>
    <t>Sam Travis</t>
  </si>
  <si>
    <t>Victor Reyes</t>
  </si>
  <si>
    <t>114-112-26</t>
  </si>
  <si>
    <t>67-158-15</t>
  </si>
  <si>
    <t>66-158-28</t>
  </si>
  <si>
    <t>94-131-27</t>
  </si>
  <si>
    <t>Nick Longhi</t>
  </si>
  <si>
    <t>88-134-30</t>
  </si>
  <si>
    <t>86-145-21</t>
  </si>
  <si>
    <t>93-133-26</t>
  </si>
  <si>
    <t>70-152-30 (1)</t>
  </si>
  <si>
    <t>Jake Cave</t>
  </si>
  <si>
    <t>Drew Strotman</t>
  </si>
  <si>
    <t>Jason Delay</t>
  </si>
  <si>
    <t>James Marinan</t>
  </si>
  <si>
    <t>Gleyber Torres</t>
  </si>
  <si>
    <t>Chad Kuhl</t>
  </si>
  <si>
    <t>Ryan Weathers</t>
  </si>
  <si>
    <t>Tommy Edman</t>
  </si>
  <si>
    <t>108-134-22</t>
  </si>
  <si>
    <t>Victor Robles</t>
  </si>
  <si>
    <t>Jermaine Palacios</t>
  </si>
  <si>
    <t>134-104-14</t>
  </si>
  <si>
    <t>Ryan Rolison</t>
  </si>
  <si>
    <t>108-121-23</t>
  </si>
  <si>
    <t>114-116-22</t>
  </si>
  <si>
    <t>90-135-27</t>
  </si>
  <si>
    <t>Ben Rortvedt</t>
  </si>
  <si>
    <t>Bryan Hudson</t>
  </si>
  <si>
    <t>Clarke Schmidt</t>
  </si>
  <si>
    <t>Vladimir Gutierrez</t>
  </si>
  <si>
    <t>Tyler Frank</t>
  </si>
  <si>
    <t>Austin Voth</t>
  </si>
  <si>
    <t>Joe Perez</t>
  </si>
  <si>
    <t>Calvin Mitchell</t>
  </si>
  <si>
    <t>Michael Mercado</t>
  </si>
  <si>
    <t>Brian Miller</t>
  </si>
  <si>
    <t>Conner Greene</t>
  </si>
  <si>
    <t>Nick Plummer</t>
  </si>
  <si>
    <t>Ke'Bryan Hayes</t>
  </si>
  <si>
    <t>Konnor Pilkington</t>
  </si>
  <si>
    <t>Jorge Ona</t>
  </si>
  <si>
    <t>Domingo German</t>
  </si>
  <si>
    <t>Kevin Gowdy</t>
  </si>
  <si>
    <t>Cal Quantrill</t>
  </si>
  <si>
    <t>Taylor Trammell</t>
  </si>
  <si>
    <t>Jairo Pomares</t>
  </si>
  <si>
    <t>Isan Diaz</t>
  </si>
  <si>
    <t>Johan Camargo</t>
  </si>
  <si>
    <t>Spencer Howard</t>
  </si>
  <si>
    <t>Javier Guerra</t>
  </si>
  <si>
    <t>Matthew Bowman</t>
  </si>
  <si>
    <t>Jorge Mateo</t>
  </si>
  <si>
    <t>Sixto Sanchez</t>
  </si>
  <si>
    <t>Nolan Gorman</t>
  </si>
  <si>
    <t>153-84-15</t>
  </si>
  <si>
    <t>124-109-19</t>
  </si>
  <si>
    <t>118-121-13</t>
  </si>
  <si>
    <t>96-134-22 (10)</t>
  </si>
  <si>
    <t>76-147-29</t>
  </si>
  <si>
    <t>Mark Vientos</t>
  </si>
  <si>
    <t>Mauricio Dubon</t>
  </si>
  <si>
    <t>Mickey Moniak</t>
  </si>
  <si>
    <t>Blaze Alexander</t>
  </si>
  <si>
    <t>Alexander Palma</t>
  </si>
  <si>
    <t>Raynel Delgado</t>
  </si>
  <si>
    <t>Domingo Acevedo</t>
  </si>
  <si>
    <t>Greyson Janista</t>
  </si>
  <si>
    <t>Chris Betts</t>
  </si>
  <si>
    <t>Kyle Crick</t>
  </si>
  <si>
    <t>Adam Kloffenstein</t>
  </si>
  <si>
    <t>Blaine Knight</t>
  </si>
  <si>
    <t>Jose De Leon</t>
  </si>
  <si>
    <t>Anthony Seigler</t>
  </si>
  <si>
    <t>Tyler Stephenson</t>
  </si>
  <si>
    <t>Willie Calhoun</t>
  </si>
  <si>
    <t>124-120-20</t>
  </si>
  <si>
    <t>110-121-21</t>
  </si>
  <si>
    <t>88-138-14</t>
  </si>
  <si>
    <t>84-149-19</t>
  </si>
  <si>
    <t>91-140-21</t>
  </si>
  <si>
    <t>101-127-24</t>
  </si>
  <si>
    <t>108-125-19</t>
  </si>
  <si>
    <t>89-134-29</t>
  </si>
  <si>
    <t>Chris Stratton</t>
  </si>
  <si>
    <t>Scott Barlow</t>
  </si>
  <si>
    <t>Trevor Stephan</t>
  </si>
  <si>
    <t>Nick Solak</t>
  </si>
  <si>
    <t>Lolo Sanchez</t>
  </si>
  <si>
    <t>Kevin Maitan</t>
  </si>
  <si>
    <t>Lyon Richardson</t>
  </si>
  <si>
    <t>Johan Oviedo</t>
  </si>
  <si>
    <t>Miles Mikolas</t>
  </si>
  <si>
    <t>Brice Turang</t>
  </si>
  <si>
    <t>Luis Guillorme</t>
  </si>
  <si>
    <t>Jake Burger</t>
  </si>
  <si>
    <t>Kris Bubic</t>
  </si>
  <si>
    <t>Lewin Diaz</t>
  </si>
  <si>
    <t>Emilio Vargas</t>
  </si>
  <si>
    <t>JD Davis</t>
  </si>
  <si>
    <t>Heriberto Hernandez</t>
  </si>
  <si>
    <t>Ryan Jeffers</t>
  </si>
  <si>
    <t>76-167-21</t>
  </si>
  <si>
    <t>Enyel De Los Santos</t>
  </si>
  <si>
    <t>59-164-29</t>
  </si>
  <si>
    <t>80-142-18</t>
  </si>
  <si>
    <t>134-93-25</t>
  </si>
  <si>
    <t>141-103-8</t>
  </si>
  <si>
    <t>90-133-29</t>
  </si>
  <si>
    <t>Peter Tago</t>
  </si>
  <si>
    <t>Travis Swaggerty</t>
  </si>
  <si>
    <t>Adrian Houser</t>
  </si>
  <si>
    <t>Trevor Rogers</t>
  </si>
  <si>
    <t>Hagen Danner</t>
  </si>
  <si>
    <t>Jacob Heatherly</t>
  </si>
  <si>
    <t>Anthony Alford</t>
  </si>
  <si>
    <t>Buddy Reed</t>
  </si>
  <si>
    <t>Phil Ervin</t>
  </si>
  <si>
    <t>Dylan Carlson</t>
  </si>
  <si>
    <t>Yoan Aybar</t>
  </si>
  <si>
    <t>Tanner Dodson</t>
  </si>
  <si>
    <t>Cadyn Grenier</t>
  </si>
  <si>
    <t>Jeisson Rosario</t>
  </si>
  <si>
    <t>Lucas Erceg</t>
  </si>
  <si>
    <t>Triston Casas</t>
  </si>
  <si>
    <t>Hanser Alberto</t>
  </si>
  <si>
    <t>Jason Martin</t>
  </si>
  <si>
    <t>112-131-21</t>
  </si>
  <si>
    <t>Nick Pivetta</t>
  </si>
  <si>
    <t>100-128-24</t>
  </si>
  <si>
    <t>Pierce Johnson</t>
  </si>
  <si>
    <t>95-129-16</t>
  </si>
  <si>
    <t>94-132-26</t>
  </si>
  <si>
    <t>115-119-18</t>
  </si>
  <si>
    <t>Scott Hurst</t>
  </si>
  <si>
    <t>109-122-21</t>
  </si>
  <si>
    <t>Jorge Alcala</t>
  </si>
  <si>
    <t>Mario Feliciano</t>
  </si>
  <si>
    <t>Bobby Dalbec</t>
  </si>
  <si>
    <t>Yency Almonte</t>
  </si>
  <si>
    <t>Keynan Middleton</t>
  </si>
  <si>
    <t>Brandon Woodruff</t>
  </si>
  <si>
    <t>Trey Mancini</t>
  </si>
  <si>
    <t>Matt Olson</t>
  </si>
  <si>
    <t>Tzu-Wei Lin</t>
  </si>
  <si>
    <t>Rowan Wick</t>
  </si>
  <si>
    <t>Travis Lakins</t>
  </si>
  <si>
    <t>Mitch Haniger</t>
  </si>
  <si>
    <t>Elias Diaz</t>
  </si>
  <si>
    <t>Kyle Lewis</t>
  </si>
  <si>
    <t>Yoan Lopez</t>
  </si>
  <si>
    <t>Juan Ramirez</t>
  </si>
  <si>
    <t>Jose Devers</t>
  </si>
  <si>
    <t>Logan Warmoth</t>
  </si>
  <si>
    <t>Clay Holmes</t>
  </si>
  <si>
    <t>George Valera</t>
  </si>
  <si>
    <t>Ehire Adrianza</t>
  </si>
  <si>
    <t>Jonathan Ornelas</t>
  </si>
  <si>
    <t>Tony Kemp</t>
  </si>
  <si>
    <t>Cole Tucker</t>
  </si>
  <si>
    <t>Paul Blackburn</t>
  </si>
  <si>
    <t>Greg Deichman</t>
  </si>
  <si>
    <t>Osiris Johnson</t>
  </si>
  <si>
    <t>Tahnaj Thomas</t>
  </si>
  <si>
    <t>Ryan Vilade</t>
  </si>
  <si>
    <t>Vidal Brujan</t>
  </si>
  <si>
    <t>116-129-19</t>
  </si>
  <si>
    <t>82-145-25</t>
  </si>
  <si>
    <t>69-152-19</t>
  </si>
  <si>
    <t>69-157-26</t>
  </si>
  <si>
    <t>Tyler Beede</t>
  </si>
  <si>
    <t>79-155-18</t>
  </si>
  <si>
    <t>85-148-19 (25)</t>
  </si>
  <si>
    <t>91-136-25 (18)</t>
  </si>
  <si>
    <t>76-157-19</t>
  </si>
  <si>
    <t>Ryan Mountcastle</t>
  </si>
  <si>
    <t>73-144-35</t>
  </si>
  <si>
    <t>Jonathan India</t>
  </si>
  <si>
    <t>Jordyn Adams</t>
  </si>
  <si>
    <t>Shane Baz</t>
  </si>
  <si>
    <t>Hans Crouse</t>
  </si>
  <si>
    <t>Tyler Freeman</t>
  </si>
  <si>
    <t>Keibert Ruiz</t>
  </si>
  <si>
    <t>Robert Stephenson</t>
  </si>
  <si>
    <t>Trevor Larnach</t>
  </si>
  <si>
    <t>Jordan Guerrero</t>
  </si>
  <si>
    <t>Jordan Groshans</t>
  </si>
  <si>
    <t>Heliot Ramos</t>
  </si>
  <si>
    <t>Alec Bohm</t>
  </si>
  <si>
    <t>Mauricio Llovera</t>
  </si>
  <si>
    <t>Jake Bauers</t>
  </si>
  <si>
    <t>Shervyen Newton</t>
  </si>
  <si>
    <t>Luis Alexander Basabe</t>
  </si>
  <si>
    <t>Antoni Flores</t>
  </si>
  <si>
    <t>Mariel Bautista</t>
  </si>
  <si>
    <t>Sean Bouchard</t>
  </si>
  <si>
    <t>Brandon Howlett</t>
  </si>
  <si>
    <t>Jarren Duran</t>
  </si>
  <si>
    <t>Nick Sandlin</t>
  </si>
  <si>
    <t>Tyler Wade</t>
  </si>
  <si>
    <t>Adrian Morejon</t>
  </si>
  <si>
    <t>Andy Young</t>
  </si>
  <si>
    <t>Misael Urbina</t>
  </si>
  <si>
    <t>Yasel Antuna</t>
  </si>
  <si>
    <t>Trey Wingenter</t>
  </si>
  <si>
    <t>Luis Gil</t>
  </si>
  <si>
    <t>Nate Lowe</t>
  </si>
  <si>
    <t>Michel Baez</t>
  </si>
  <si>
    <t>Darwinzon Hernandez</t>
  </si>
  <si>
    <t>128-122-14</t>
  </si>
  <si>
    <t>112-118-22</t>
  </si>
  <si>
    <t>101-122-17</t>
  </si>
  <si>
    <t>65-167-20</t>
  </si>
  <si>
    <t>Eric Haase</t>
  </si>
  <si>
    <t>135-99-18</t>
  </si>
  <si>
    <t>123-106-23</t>
  </si>
  <si>
    <t>Ronaldo Hernandez</t>
  </si>
  <si>
    <t>Josh Lowe</t>
  </si>
  <si>
    <t>Delvin Perez</t>
  </si>
  <si>
    <t>Mike Siani</t>
  </si>
  <si>
    <t>Brayan Rocchio</t>
  </si>
  <si>
    <t>Gavin Sheets</t>
  </si>
  <si>
    <t>Taylor Williams</t>
  </si>
  <si>
    <t>Tristan Pompey</t>
  </si>
  <si>
    <t>Tristen Lutz</t>
  </si>
  <si>
    <t>Bubba Thompson</t>
  </si>
  <si>
    <t>Jorge Guzman</t>
  </si>
  <si>
    <t>Trevor Williams</t>
  </si>
  <si>
    <t>Nick Ahmed</t>
  </si>
  <si>
    <t>Tucker Davidson</t>
  </si>
  <si>
    <t>Caden Lemons</t>
  </si>
  <si>
    <t>Brandon Nimmo</t>
  </si>
  <si>
    <t>Griffin Canning</t>
  </si>
  <si>
    <t>Josh Stowers</t>
  </si>
  <si>
    <t>Richard Bleier</t>
  </si>
  <si>
    <t>Andy Yerzy</t>
  </si>
  <si>
    <t>Ryan Borucki</t>
  </si>
  <si>
    <t>Richard Gallardo</t>
  </si>
  <si>
    <t>DJ Peters</t>
  </si>
  <si>
    <t>Durbin Feltman</t>
  </si>
  <si>
    <t>Tyreque Reed</t>
  </si>
  <si>
    <t>Garrett Hampson</t>
  </si>
  <si>
    <t>Luiz Gohara</t>
  </si>
  <si>
    <t>Will Craig</t>
  </si>
  <si>
    <t>David Peterson</t>
  </si>
  <si>
    <t>121-122-21</t>
  </si>
  <si>
    <t>111-122-19 (4.5)</t>
  </si>
  <si>
    <t>Malcom Nunez</t>
  </si>
  <si>
    <t>Akil Baddoo</t>
  </si>
  <si>
    <t>Nate Pearson</t>
  </si>
  <si>
    <t>82-147-23 (6)</t>
  </si>
  <si>
    <t>107-125-20</t>
  </si>
  <si>
    <t>122-119-11</t>
  </si>
  <si>
    <t>Corbin Martin</t>
  </si>
  <si>
    <t>115-122-15</t>
  </si>
  <si>
    <t>Braxton Ashcraft</t>
  </si>
  <si>
    <t>Clint Frazier</t>
  </si>
  <si>
    <t>Demi Orimoloye</t>
  </si>
  <si>
    <t>Jacob Nix</t>
  </si>
  <si>
    <t>Ian Happ</t>
  </si>
  <si>
    <t>Brett Phillips</t>
  </si>
  <si>
    <t>Daulton Varsho</t>
  </si>
  <si>
    <t>Jesus Luzardo</t>
  </si>
  <si>
    <t>Colton Welker</t>
  </si>
  <si>
    <t>Shed Long</t>
  </si>
  <si>
    <t>Harrison Bader</t>
  </si>
  <si>
    <t>Cole Roederer</t>
  </si>
  <si>
    <t>Xavier Edwards</t>
  </si>
  <si>
    <t>Dakota Hudson</t>
  </si>
  <si>
    <t>Kyle Isbel</t>
  </si>
  <si>
    <t>Peter Alonso</t>
  </si>
  <si>
    <t>Orelvis Martinez</t>
  </si>
  <si>
    <t>Cal Raleigh</t>
  </si>
  <si>
    <t>Tim Cate</t>
  </si>
  <si>
    <t>D'Shawn Knowles</t>
  </si>
  <si>
    <t>Andy Ibanez</t>
  </si>
  <si>
    <t>David Paulino</t>
  </si>
  <si>
    <t>Steven Duggar</t>
  </si>
  <si>
    <t>Kyle Muller</t>
  </si>
  <si>
    <t>Andrew Toles</t>
  </si>
  <si>
    <t>Carson Kelly</t>
  </si>
  <si>
    <t>Jesse Winker</t>
  </si>
  <si>
    <t>Dean Kremer</t>
  </si>
  <si>
    <t>Hunter Harvey</t>
  </si>
  <si>
    <t>Michael Fulmer</t>
  </si>
  <si>
    <t>Alexander Campos</t>
  </si>
  <si>
    <t>Francisco Mejia</t>
  </si>
  <si>
    <t>Brennen Davis</t>
  </si>
  <si>
    <t>113-123-28</t>
  </si>
  <si>
    <t>Daulton Jefferies</t>
  </si>
  <si>
    <t>92-141-19 (7.5)</t>
  </si>
  <si>
    <t>Yadier Alvarez</t>
  </si>
  <si>
    <t>114-109-17</t>
  </si>
  <si>
    <t>121-110-21</t>
  </si>
  <si>
    <t>134-100-18</t>
  </si>
  <si>
    <t>Jonathan Rodriguez</t>
  </si>
  <si>
    <t>124-110-18</t>
  </si>
  <si>
    <t>115-123-14</t>
  </si>
  <si>
    <t>Raimel Tapia</t>
  </si>
  <si>
    <t>59-172-21</t>
  </si>
  <si>
    <t>Brusdar Graterol</t>
  </si>
  <si>
    <t>76-154-22</t>
  </si>
  <si>
    <t>Patrick Sandoval</t>
  </si>
  <si>
    <t>Yusniel Diaz</t>
  </si>
  <si>
    <t>Austin Brice</t>
  </si>
  <si>
    <t>Keegan Akin</t>
  </si>
  <si>
    <t>Yonny Chirinos</t>
  </si>
  <si>
    <t>Eguy Rosario</t>
  </si>
  <si>
    <t>Thyago Vieira</t>
  </si>
  <si>
    <t>Jean Carmona</t>
  </si>
  <si>
    <t>Oneil Cruz</t>
  </si>
  <si>
    <t>Jhon Torres</t>
  </si>
  <si>
    <t>Hunter Greene</t>
  </si>
  <si>
    <t>Luke Weaver</t>
  </si>
  <si>
    <t>Amir Garrett</t>
  </si>
  <si>
    <t>Sherten Apostel</t>
  </si>
  <si>
    <t>Nick Madrigal</t>
  </si>
  <si>
    <t>Michael Baumann</t>
  </si>
  <si>
    <t>Elehuris Montero</t>
  </si>
  <si>
    <t>Jacob Gonzalez</t>
  </si>
  <si>
    <t>Andrew Knizner</t>
  </si>
  <si>
    <t>Eric Lauer</t>
  </si>
  <si>
    <t>Rogelio Armenteros</t>
  </si>
  <si>
    <t>Hunter Renfroe</t>
  </si>
  <si>
    <t>Luis Oviedo</t>
  </si>
  <si>
    <t>Lamar Sparks</t>
  </si>
  <si>
    <t>Taylor Widener</t>
  </si>
  <si>
    <t>Garrett Williams</t>
  </si>
  <si>
    <t>Stephen Piscotty</t>
  </si>
  <si>
    <t>Gerrit Cole</t>
  </si>
  <si>
    <t>Tim Anderson</t>
  </si>
  <si>
    <t>Chris Taylor</t>
  </si>
  <si>
    <t>47-193-24</t>
  </si>
  <si>
    <t>Kirby Yates</t>
  </si>
  <si>
    <t>138-99-15</t>
  </si>
  <si>
    <t>Yandy Diaz</t>
  </si>
  <si>
    <t>108-117-15</t>
  </si>
  <si>
    <t>Austin Barnes</t>
  </si>
  <si>
    <t>Alex Dickerson</t>
  </si>
  <si>
    <t>107-126-19</t>
  </si>
  <si>
    <t>DJ Stewart</t>
  </si>
  <si>
    <t>JP Crawford</t>
  </si>
  <si>
    <t>Bryce Bush</t>
  </si>
  <si>
    <t>Luken Baker</t>
  </si>
  <si>
    <t>Adam Hall</t>
  </si>
  <si>
    <t>Lane Thomas</t>
  </si>
  <si>
    <t>Jameson Fisher</t>
  </si>
  <si>
    <t>Mark Appel</t>
  </si>
  <si>
    <t>Luke Bard</t>
  </si>
  <si>
    <t>Brady Aiken</t>
  </si>
  <si>
    <t>Tommy Doyle</t>
  </si>
  <si>
    <t>Austin Rei</t>
  </si>
  <si>
    <t>Jack Flaherty</t>
  </si>
  <si>
    <t>Randal Grichuk</t>
  </si>
  <si>
    <t>Owen Miller</t>
  </si>
  <si>
    <t>Max Stassi</t>
  </si>
  <si>
    <t>Ji Man-Choi</t>
  </si>
  <si>
    <t>Yoan Moncada</t>
  </si>
  <si>
    <t>Ian Anderson</t>
  </si>
  <si>
    <t>Alex Blandino</t>
  </si>
  <si>
    <t>Ricardo Sanchez</t>
  </si>
  <si>
    <t>Mike Soroka</t>
  </si>
  <si>
    <t>Joey Gallo</t>
  </si>
  <si>
    <t>158-80-14</t>
  </si>
  <si>
    <t>Jordan Sheffield</t>
  </si>
  <si>
    <t>82-132-26</t>
  </si>
  <si>
    <t>103-142-10</t>
  </si>
  <si>
    <t>John Barbato</t>
  </si>
  <si>
    <t>Cole Ragans</t>
  </si>
  <si>
    <t>Brendan Rodgers</t>
  </si>
  <si>
    <t>Justus Sheffield</t>
  </si>
  <si>
    <t>Daniel Winkler</t>
  </si>
  <si>
    <t>Richie Palacios</t>
  </si>
  <si>
    <t>Salary Cap</t>
  </si>
  <si>
    <t>Salary Used</t>
  </si>
  <si>
    <t>Salary Available</t>
  </si>
  <si>
    <t>Loses</t>
  </si>
  <si>
    <t>Ties</t>
  </si>
  <si>
    <t>Standings Notes</t>
  </si>
  <si>
    <t>Baltimore Orioles</t>
  </si>
  <si>
    <t>Boston Red Sox</t>
  </si>
  <si>
    <t>New York Yankees</t>
  </si>
  <si>
    <t>Tampa Bay Rays</t>
  </si>
  <si>
    <t>Toronto Blue Jays</t>
  </si>
  <si>
    <t>Chicago White Sox</t>
  </si>
  <si>
    <t>Cleveland Indians</t>
  </si>
  <si>
    <t>Detroit Tigers</t>
  </si>
  <si>
    <t>Kansas City Royals</t>
  </si>
  <si>
    <t>Minnesota Twins</t>
  </si>
  <si>
    <t>Houston Astros</t>
  </si>
  <si>
    <t>Los Angeles Angels</t>
  </si>
  <si>
    <t>Oakland Athletics</t>
  </si>
  <si>
    <t>Seattle Mariners</t>
  </si>
  <si>
    <t>Texas Rangers</t>
  </si>
  <si>
    <t>Atlanta Braves</t>
  </si>
  <si>
    <t>Miami Marlins</t>
  </si>
  <si>
    <t>New York Mets</t>
  </si>
  <si>
    <t>Philadelphia Phillies</t>
  </si>
  <si>
    <t>Washington Nationals</t>
  </si>
  <si>
    <t>Chicago Cubs</t>
  </si>
  <si>
    <t>Cincinnati Reds</t>
  </si>
  <si>
    <t>Milwaukee Brewers</t>
  </si>
  <si>
    <t>Pittsburgh Pirates</t>
  </si>
  <si>
    <t>St. Louis Cardinals</t>
  </si>
  <si>
    <t>Arizona Diamondbacks</t>
  </si>
  <si>
    <t>Colorado Rockies</t>
  </si>
  <si>
    <t>Los Angeles Dodgers</t>
  </si>
  <si>
    <t>San Diego Padres</t>
  </si>
  <si>
    <t>San Francisco Giants</t>
  </si>
  <si>
    <t>League Total Available Cap:</t>
  </si>
  <si>
    <t>League Average Available Cap:</t>
  </si>
  <si>
    <t>Spreadsheet Key</t>
  </si>
  <si>
    <t>Ae = Al East Winner Ac = Al Central Winner</t>
  </si>
  <si>
    <t>Aw = Al West Winner Wc = Wild Card Team</t>
  </si>
  <si>
    <t>Ne = Nl East Winner Nc = Nl Central Winner</t>
  </si>
  <si>
    <t>Nw = Nl West Winner  Pl = Playoff Team In 2013</t>
  </si>
  <si>
    <t>Lds = Lost In Lds Round</t>
  </si>
  <si>
    <t>Lcs = Lost In Lcs Round</t>
  </si>
  <si>
    <t>Ws = Lost In World Series</t>
  </si>
  <si>
    <t>Ch = Ffs Champion</t>
  </si>
  <si>
    <t>Rec/Ply = Record And Playoffs</t>
  </si>
  <si>
    <t>Cap = End Of Season Cap Bonus</t>
  </si>
  <si>
    <t>Penalties Listed Next To Record</t>
  </si>
  <si>
    <t>Salaries Listed In Blue Are Options</t>
  </si>
  <si>
    <t>The $ Column: 1 = Contract Guaranteed 0 = Not Owed</t>
  </si>
  <si>
    <t>Names In Yellow Background Are Prospects About To Trigger Their Contract</t>
  </si>
  <si>
    <t>Dp6 = Dp6 Free Agent, Extension Eligible Until 1/1</t>
  </si>
  <si>
    <t>Year (6) Salary Is Shaded Gray</t>
  </si>
  <si>
    <t>In The Payments Sections, Vit Means "Void If Traded", Vitw Means "Void If Traded Or Waived"</t>
  </si>
  <si>
    <t>B/O = Buyout (Remember No Discount If Contract Bought Out Or Player Waived)</t>
  </si>
  <si>
    <t>Dp Salaries That Are Guaranted Have Green Fill</t>
  </si>
  <si>
    <t>GB</t>
  </si>
  <si>
    <t>Add 0.1M</t>
  </si>
  <si>
    <t>Tier 1</t>
  </si>
  <si>
    <t>Tier 2</t>
  </si>
  <si>
    <t>Tier 3</t>
  </si>
  <si>
    <t>Tier 4</t>
  </si>
  <si>
    <t>Tier 5 ***</t>
  </si>
  <si>
    <t>Top 10/---</t>
  </si>
  <si>
    <t>26-50/11-25</t>
  </si>
  <si>
    <t>51-75/26-50</t>
  </si>
  <si>
    <t>76-100/51-75</t>
  </si>
  <si>
    <t>FFS Bidding System</t>
  </si>
  <si>
    <t>20M</t>
  </si>
  <si>
    <t>16M</t>
  </si>
  <si>
    <t>14M</t>
  </si>
  <si>
    <t>12M</t>
  </si>
  <si>
    <t>10M</t>
  </si>
  <si>
    <t>Step One: Identify The Player You Are Bidding On.</t>
  </si>
  <si>
    <t>Step Four: Use The Below Table For Bidding.</t>
  </si>
  <si>
    <t>Bids Of 10M Aav Or More Can Be Matched. Matched Bids Must Still Stand For 24 Hours.</t>
  </si>
  <si>
    <t>Tiebreakers Are As Follows: 1. Bid Tier 2. World Series Wins 3. Wins Total Over Last Three Seasons 4. Team Attempting To Retain Player 5. Claim Order</t>
  </si>
  <si>
    <t>If A Team Offers An Eligible Player The Max Contract, And No Team Can Match, The Auction Ends.</t>
  </si>
  <si>
    <t>Teams Can Sign And Trade Any Player They Have A Hometown Discount On Within 48 Hours Of The End Of The Auction.</t>
  </si>
  <si>
    <t>If Bidding On A Player You Are Attempting To Retain, If The Auction Ends In A Matched Bid Tie And You Win The Player, You May Immediately Adjust The Years Of The Contract Using The Table Below.</t>
  </si>
  <si>
    <t>Minimum Same Year Bid Increase Is 0.1M</t>
  </si>
  <si>
    <t>When Looking To Change The Number Of Years Of The Bid, Use The Chart Below And Multiple By The Modifier Assigned. Start With The Column Of The Current Bid'S Years, Move Down To The Row You Are Trying To Bid To.</t>
  </si>
  <si>
    <t>Did You Lose The Player To Free Agency? If Yes, You May Use This Column If You Are Not Tier 5.</t>
  </si>
  <si>
    <t>Owned Player 2+ Years, Made Playoffs In Either Of The Last Two Seasons.</t>
  </si>
  <si>
    <t>Owned Player 2+ Years, Made The Playoffs During Ownership</t>
  </si>
  <si>
    <t>Drafted The Player And Never Had A Break In Ownership</t>
  </si>
  <si>
    <t>Note: Tier 5 Trumps The Other Tiers.</t>
  </si>
  <si>
    <t>Did You Lose The Player To Free Agency? If No, You Must Use This Column.</t>
  </si>
  <si>
    <t>Won Either Of The Last Two World Series</t>
  </si>
  <si>
    <t>Made An Lcs Appearance In Either Of The Last Two Seasons. Won A Past World Series.</t>
  </si>
  <si>
    <t>Made The Playoffs In Either Of The Last Two Seasons. Winning Record. New Owner.</t>
  </si>
  <si>
    <t>Non-Winning Record</t>
  </si>
  <si>
    <t>Multiply By 1.2</t>
  </si>
  <si>
    <t>Multiply By 1.43</t>
  </si>
  <si>
    <t>Multiply By 1.68</t>
  </si>
  <si>
    <t>Multiply By 1.98</t>
  </si>
  <si>
    <t>Multiply By 0.85</t>
  </si>
  <si>
    <t>Multiply By 0.72</t>
  </si>
  <si>
    <t>Multiply By 0.61</t>
  </si>
  <si>
    <t>Multiply By 0.52</t>
  </si>
  <si>
    <t>Step Two: Indentify The Quality Of The Player You Are Bidding On Using The Player Rater And Referencing The Current And Previous Season.</t>
  </si>
  <si>
    <t>Step Three: Use Your Tier From The Above Table To Find You Max Bid On The Below Table.</t>
  </si>
  <si>
    <t>Note Owners In Tier 5 Due To Penalty: If Bidding In More Than One Auction At A Time, You Are Limited To 10%/10M, If You Have A Bid In Only One Active Auction, You May Instead Use The "One Bid" Numbers.</t>
  </si>
  <si>
    <t>1-3Yrs</t>
  </si>
  <si>
    <t>One Bid</t>
  </si>
  <si>
    <t>Player Rank On Player Rater</t>
  </si>
  <si>
    <t>Current/Previous</t>
  </si>
  <si>
    <t>11-25/Top 10</t>
  </si>
  <si>
    <t>All Others</t>
  </si>
  <si>
    <t>4/5 Yrs</t>
  </si>
  <si>
    <t>***Penalized Tier 5 Teams Can Not Bid If They Are Over Cap. They Must First Get Under Before Bidding. They Can Not Place A Bid That Puts Them Over Cap, And Must Have The Cap In Hand, And Not In A Pending Move, Before Bidding.</t>
  </si>
  <si>
    <t>Ffs Max Contract: Teams In Tier One Can Offer The Ffs Max Contract Of 5 Years At 27M Aav, With An Opt-Out At Year 4. This Can Be Offered By Tier 1 Qualified Bidders.</t>
  </si>
  <si>
    <t>Major Penalties In Two Of The Past Three Seasons Will Lower A Team One Tier</t>
  </si>
  <si>
    <t>DATE</t>
  </si>
  <si>
    <t>TRANSACTION</t>
  </si>
  <si>
    <t>TEAM</t>
  </si>
  <si>
    <t>CHICAGO AL</t>
  </si>
  <si>
    <t>TAMPA</t>
  </si>
  <si>
    <t>WASHINGTON</t>
  </si>
  <si>
    <t>CINCINNATI</t>
  </si>
  <si>
    <t>SEATTLE</t>
  </si>
  <si>
    <t>COLORADO</t>
  </si>
  <si>
    <t>NEW YORK AL</t>
  </si>
  <si>
    <t>PHILADELPHIA</t>
  </si>
  <si>
    <t>TORONTO</t>
  </si>
  <si>
    <t>DETROIT</t>
  </si>
  <si>
    <t>ARIZONA</t>
  </si>
  <si>
    <t>TEXAS</t>
  </si>
  <si>
    <t>CHICAGO NL</t>
  </si>
  <si>
    <t>MINNESOTA</t>
  </si>
  <si>
    <t>CLEVELAND</t>
  </si>
  <si>
    <t>OAKLAND</t>
  </si>
  <si>
    <t>MIAMI</t>
  </si>
  <si>
    <t>PITTSBURGH</t>
  </si>
  <si>
    <t>ATLANTA</t>
  </si>
  <si>
    <t>BALTIMORE</t>
  </si>
  <si>
    <t>KANSAS CITY</t>
  </si>
  <si>
    <t>LOS ANGELES NL</t>
  </si>
  <si>
    <t>SAN FRANCISCO</t>
  </si>
  <si>
    <t>MILWAUKEE</t>
  </si>
  <si>
    <t>NEW YORK NL</t>
  </si>
  <si>
    <t>HOUSTON</t>
  </si>
  <si>
    <t>ST. LOUIS</t>
  </si>
  <si>
    <t>BOSTON</t>
  </si>
  <si>
    <t>LOS ANGELES AL</t>
  </si>
  <si>
    <t>SAN DIEGO</t>
  </si>
  <si>
    <t>CLAIMED JAIME GARCIA DFA PROCESS</t>
  </si>
  <si>
    <t>CLAIMED BRANDON MAURER OFF WAIVERS</t>
  </si>
  <si>
    <t>CLAIMED ADELBERTO MEJIA DFA PROCESS</t>
  </si>
  <si>
    <t>Personnel</t>
  </si>
  <si>
    <t>Waiver Fees</t>
  </si>
  <si>
    <t>Roster Fees</t>
  </si>
  <si>
    <t>Net Payments</t>
  </si>
  <si>
    <t>Fines</t>
  </si>
  <si>
    <t>Net Wagers</t>
  </si>
  <si>
    <t>Cap Space</t>
  </si>
  <si>
    <t>Wagers</t>
  </si>
  <si>
    <t>Incoming Payments</t>
  </si>
  <si>
    <t>From</t>
  </si>
  <si>
    <t>Team History</t>
  </si>
  <si>
    <t>Year</t>
  </si>
  <si>
    <t>Cap</t>
  </si>
  <si>
    <t>Outgoing Payments</t>
  </si>
  <si>
    <t>To</t>
  </si>
  <si>
    <t>None</t>
  </si>
  <si>
    <t>Limits</t>
  </si>
  <si>
    <t>Incoming</t>
  </si>
  <si>
    <t>Outgoing</t>
  </si>
  <si>
    <t>Net</t>
  </si>
  <si>
    <t>Josh Ockimey</t>
  </si>
  <si>
    <t>Gray Fenter</t>
  </si>
  <si>
    <t>Brock Burke</t>
  </si>
  <si>
    <t>John Curtiss</t>
  </si>
  <si>
    <t>Cedric Mullins</t>
  </si>
  <si>
    <t>Jaime Barria</t>
  </si>
  <si>
    <t>Trey Cabbage</t>
  </si>
  <si>
    <t>Ryan January</t>
  </si>
  <si>
    <t>ORIOLES</t>
  </si>
  <si>
    <t>130-89-21 WC LDS</t>
  </si>
  <si>
    <t>141-93-18 AE LDS</t>
  </si>
  <si>
    <t>Red Sox</t>
  </si>
  <si>
    <t>Joey Votto</t>
  </si>
  <si>
    <t>Brendon Davis</t>
  </si>
  <si>
    <t>Pat Corbin</t>
  </si>
  <si>
    <t>Drew Pomeranz</t>
  </si>
  <si>
    <t>Aaron Bummer</t>
  </si>
  <si>
    <t>Kramer Robertson</t>
  </si>
  <si>
    <t>Juan Querectuo</t>
  </si>
  <si>
    <t>Felix Pena</t>
  </si>
  <si>
    <t>Warwick Saupold</t>
  </si>
  <si>
    <t>Tyler Kolek</t>
  </si>
  <si>
    <t>Alvaro Gonzalez</t>
  </si>
  <si>
    <t>Wilkerman Garcia</t>
  </si>
  <si>
    <t>Pat Valaika</t>
  </si>
  <si>
    <t>Luis Diaz</t>
  </si>
  <si>
    <t>Craig Kimbrel</t>
  </si>
  <si>
    <t>JT Riddle</t>
  </si>
  <si>
    <t>Jon Duplantier</t>
  </si>
  <si>
    <t>Yankees</t>
  </si>
  <si>
    <t>Zach Jackson</t>
  </si>
  <si>
    <t>Nate Eovaldi</t>
  </si>
  <si>
    <t>Brent Suter</t>
  </si>
  <si>
    <t>Jarlin Garcia</t>
  </si>
  <si>
    <t>Jose Espada</t>
  </si>
  <si>
    <t>Jose Mesa</t>
  </si>
  <si>
    <t>Zach Thompson</t>
  </si>
  <si>
    <t>Michael Perez</t>
  </si>
  <si>
    <t>Zack Erwin</t>
  </si>
  <si>
    <t>Braden Webb</t>
  </si>
  <si>
    <t>Skylar Szynski</t>
  </si>
  <si>
    <t>108-119-25 AE LDS</t>
  </si>
  <si>
    <t>Rays</t>
  </si>
  <si>
    <t>2021 Draft Picks</t>
  </si>
  <si>
    <t>Evan Longoria</t>
  </si>
  <si>
    <t>Freddie Freeman</t>
  </si>
  <si>
    <t>Christian Yelich</t>
  </si>
  <si>
    <t>Garrett Cleavinger</t>
  </si>
  <si>
    <t>Bobby Poyner</t>
  </si>
  <si>
    <t>Chance Adams</t>
  </si>
  <si>
    <t>Thomas Hackimer</t>
  </si>
  <si>
    <t>Connor Justus</t>
  </si>
  <si>
    <t>Austin Allen</t>
  </si>
  <si>
    <t>Yonathan Perlaza</t>
  </si>
  <si>
    <t>Ryan Burr</t>
  </si>
  <si>
    <t>Jared Walker</t>
  </si>
  <si>
    <t>John Swanda</t>
  </si>
  <si>
    <t>Nick Kennedy</t>
  </si>
  <si>
    <t>184-65-15 AE WS</t>
  </si>
  <si>
    <t>141-89-22 AE CH</t>
  </si>
  <si>
    <t>140-86-14 AE LCS</t>
  </si>
  <si>
    <t>120-114-22 AE LDS</t>
  </si>
  <si>
    <t>103-127-26 AE LDS</t>
  </si>
  <si>
    <t>122-110-22 AE LDS</t>
  </si>
  <si>
    <t>John Means</t>
  </si>
  <si>
    <t>Jake Noll</t>
  </si>
  <si>
    <t>Colten Brewer</t>
  </si>
  <si>
    <t>Yonathan Daza</t>
  </si>
  <si>
    <t>Jacob Webb</t>
  </si>
  <si>
    <t>Jean Carlos Mejia</t>
  </si>
  <si>
    <t>Melissa Mayeux</t>
  </si>
  <si>
    <t>Yolbert Sanchez</t>
  </si>
  <si>
    <t>Ramon Rosso</t>
  </si>
  <si>
    <t>Niko Decolati</t>
  </si>
  <si>
    <t>Tarik Skubal</t>
  </si>
  <si>
    <t>Sterling Sharp</t>
  </si>
  <si>
    <t>Osleivis Basabe</t>
  </si>
  <si>
    <t>Ronny Henriquez</t>
  </si>
  <si>
    <t>Kutter Crawford</t>
  </si>
  <si>
    <t>Packy Naughton</t>
  </si>
  <si>
    <t>Jared Walsh</t>
  </si>
  <si>
    <t>Edmond Americaan</t>
  </si>
  <si>
    <t>Riley Thompson</t>
  </si>
  <si>
    <t>Heitor Tokar</t>
  </si>
  <si>
    <t>Angel Martinez</t>
  </si>
  <si>
    <t>Luis Madero</t>
  </si>
  <si>
    <t>Yerry Rodriguez</t>
  </si>
  <si>
    <t>Drew Avans</t>
  </si>
  <si>
    <t>Drew Rasmussen</t>
  </si>
  <si>
    <t>Nick Northcut</t>
  </si>
  <si>
    <t>Logan Webb</t>
  </si>
  <si>
    <t>Victor Vodnik</t>
  </si>
  <si>
    <t>Devin Mann</t>
  </si>
  <si>
    <t>Fabian Pertuz</t>
  </si>
  <si>
    <t>DJ Artis</t>
  </si>
  <si>
    <t>Sam Huff</t>
  </si>
  <si>
    <t>Levi Kelly</t>
  </si>
  <si>
    <t>Cabera Weaver</t>
  </si>
  <si>
    <t>Taj Bradley</t>
  </si>
  <si>
    <t>Zach Haake</t>
  </si>
  <si>
    <t>Ibandel Isabel</t>
  </si>
  <si>
    <t>Jasseel De La Cruz</t>
  </si>
  <si>
    <t>Charles Mack</t>
  </si>
  <si>
    <t>Reivaj Garcia</t>
  </si>
  <si>
    <t>Shumpei Yoshikawa</t>
  </si>
  <si>
    <t>Jose Rodriguez</t>
  </si>
  <si>
    <t>Stephen Villines</t>
  </si>
  <si>
    <t>Bennett Sousa</t>
  </si>
  <si>
    <t>Ljay Newsome</t>
  </si>
  <si>
    <t>Debby Santana</t>
  </si>
  <si>
    <t>Cody Bolton</t>
  </si>
  <si>
    <t>Rico Garcia</t>
  </si>
  <si>
    <t>Efrain Contreras</t>
  </si>
  <si>
    <t>Eric S.</t>
  </si>
  <si>
    <t>Daniel Zamora</t>
  </si>
  <si>
    <t>Tony Dibrell</t>
  </si>
  <si>
    <t>Carlos Sepulveda</t>
  </si>
  <si>
    <t>Zach Plesac</t>
  </si>
  <si>
    <t>James Karinchak</t>
  </si>
  <si>
    <t>Robert Dugger</t>
  </si>
  <si>
    <t>Rodolfo Castro</t>
  </si>
  <si>
    <t>Brian Howard</t>
  </si>
  <si>
    <t>Enoli Paredes</t>
  </si>
  <si>
    <t>Brett Conine</t>
  </si>
  <si>
    <t>Wilderd Patiño</t>
  </si>
  <si>
    <t>Yonny Hernandez</t>
  </si>
  <si>
    <t>Gerardo Carrillo</t>
  </si>
  <si>
    <t>Julio Esteban Rodriguez</t>
  </si>
  <si>
    <t>Joe Ryan</t>
  </si>
  <si>
    <t>Nick Maton</t>
  </si>
  <si>
    <t>Zach Reks</t>
  </si>
  <si>
    <t>Jerar Encarnacion</t>
  </si>
  <si>
    <t>Niko Hulsizer</t>
  </si>
  <si>
    <t>Patrick Hilson</t>
  </si>
  <si>
    <t>Alan Trejo</t>
  </si>
  <si>
    <t>Brett Hanewich</t>
  </si>
  <si>
    <t>Addison Barger</t>
  </si>
  <si>
    <t>Robinson Ortiz</t>
  </si>
  <si>
    <t>Max Lazar</t>
  </si>
  <si>
    <t>Jerming Rosario</t>
  </si>
  <si>
    <t>Keegan Fish</t>
  </si>
  <si>
    <t>Angel Rojas</t>
  </si>
  <si>
    <t>Alexander Vizcaino</t>
  </si>
  <si>
    <t>Sergio Campana</t>
  </si>
  <si>
    <t>Oswald Peraza</t>
  </si>
  <si>
    <t>Manuel Melendez</t>
  </si>
  <si>
    <t>William Lugo</t>
  </si>
  <si>
    <t>Maximo Castillo</t>
  </si>
  <si>
    <t>Zach Warren</t>
  </si>
  <si>
    <t>Cavan Biggio</t>
  </si>
  <si>
    <t>Greg Cullen</t>
  </si>
  <si>
    <t>Stiward Aquino</t>
  </si>
  <si>
    <t>Joey Murray</t>
  </si>
  <si>
    <t>Lun Zhao</t>
  </si>
  <si>
    <t>Kyle Wilcox</t>
  </si>
  <si>
    <t>Joel Kuhnel</t>
  </si>
  <si>
    <t>Sebastian Rivero</t>
  </si>
  <si>
    <t>Joan Adon</t>
  </si>
  <si>
    <t>Yasmani Grandal</t>
  </si>
  <si>
    <t>Emmanuel Clase</t>
  </si>
  <si>
    <t>Demarcus Evans</t>
  </si>
  <si>
    <t>Cullen Large</t>
  </si>
  <si>
    <t>Osvani Gutierrez</t>
  </si>
  <si>
    <t>Jon Heasley</t>
  </si>
  <si>
    <t>Kyle Nelson</t>
  </si>
  <si>
    <t>Ji-Hwan Bae</t>
  </si>
  <si>
    <t>Lars Nootbaar</t>
  </si>
  <si>
    <t>Marcos Gonzalez</t>
  </si>
  <si>
    <t>Jose Caballero</t>
  </si>
  <si>
    <t>Eduardo Lopez</t>
  </si>
  <si>
    <t>Andy Pages</t>
  </si>
  <si>
    <t>Roberto Chirinos</t>
  </si>
  <si>
    <t>Eduarqi Fernandez</t>
  </si>
  <si>
    <t>Yoendrys Gomez</t>
  </si>
  <si>
    <t>Destin Dotson</t>
  </si>
  <si>
    <t>Kyle Glogoski</t>
  </si>
  <si>
    <t>Alexander Ramirez</t>
  </si>
  <si>
    <t>Daniel Bies</t>
  </si>
  <si>
    <t>Miguel Romero</t>
  </si>
  <si>
    <t>Yeison Coca</t>
  </si>
  <si>
    <t>Bailey Ober</t>
  </si>
  <si>
    <t>Leandro Cedeno</t>
  </si>
  <si>
    <t>Seth Corry</t>
  </si>
  <si>
    <t>Camilo Doval</t>
  </si>
  <si>
    <t>Geoff Hartlieb</t>
  </si>
  <si>
    <t>Jack Mayfield</t>
  </si>
  <si>
    <t>Josh Taylor</t>
  </si>
  <si>
    <t>Connor Scott</t>
  </si>
  <si>
    <t>2018: 5M Fine ANV. TB Auction #2</t>
  </si>
  <si>
    <t>Jesus Tinoco</t>
  </si>
  <si>
    <t>Kyle Garlick</t>
  </si>
  <si>
    <t>Pete Fairbanks</t>
  </si>
  <si>
    <t>Jordan Romano</t>
  </si>
  <si>
    <t>Dylan Moore</t>
  </si>
  <si>
    <t>Mark Leiter</t>
  </si>
  <si>
    <t>Abiatal Avelino</t>
  </si>
  <si>
    <t>Jose Quijada</t>
  </si>
  <si>
    <t>Michael Brosseau</t>
  </si>
  <si>
    <t>Jake McCarthy</t>
  </si>
  <si>
    <t>Harold Castro</t>
  </si>
  <si>
    <t>Jake Cronenworth</t>
  </si>
  <si>
    <t>Jackson Tetreault</t>
  </si>
  <si>
    <t>Brett Sullivan</t>
  </si>
  <si>
    <t>Nick Dini</t>
  </si>
  <si>
    <t>Brian O'Grady</t>
  </si>
  <si>
    <t>Reggie McClain</t>
  </si>
  <si>
    <t>Jacob Stallings</t>
  </si>
  <si>
    <t>Randy Dobnak</t>
  </si>
  <si>
    <t>Chandler Shepherd</t>
  </si>
  <si>
    <t>Jacob Waguespack</t>
  </si>
  <si>
    <t>Austin Nola</t>
  </si>
  <si>
    <t>Taylor Guilbeau</t>
  </si>
  <si>
    <t>Seth Brown</t>
  </si>
  <si>
    <t>John Schreiber</t>
  </si>
  <si>
    <t>Conner Menez</t>
  </si>
  <si>
    <t>Connor Joe</t>
  </si>
  <si>
    <t>Padres</t>
  </si>
  <si>
    <t>Max Scherzer</t>
  </si>
  <si>
    <t>Mike Moustakas</t>
  </si>
  <si>
    <t>Esteban Quiroz</t>
  </si>
  <si>
    <t>Kaito Yuki</t>
  </si>
  <si>
    <t>David Lebron</t>
  </si>
  <si>
    <t>Grant Dayton</t>
  </si>
  <si>
    <t>Casey Kelly</t>
  </si>
  <si>
    <t>Zach Pop</t>
  </si>
  <si>
    <t>Mason Englert</t>
  </si>
  <si>
    <t>Mike Ford</t>
  </si>
  <si>
    <t>149-92-11 LCS</t>
  </si>
  <si>
    <t>162-75-15 WC LDS</t>
  </si>
  <si>
    <t>167-82-12 NW LCS</t>
  </si>
  <si>
    <t>181-67-7 NW LDS</t>
  </si>
  <si>
    <t>205-41-11 NW LDS</t>
  </si>
  <si>
    <t>132-103-17 LDS</t>
  </si>
  <si>
    <t>REC/Playoffs/PEN</t>
  </si>
  <si>
    <t>Ryan McKenna</t>
  </si>
  <si>
    <t>Austin Cox</t>
  </si>
  <si>
    <t>Mitchell Kilkenny</t>
  </si>
  <si>
    <t>Mateo Gil</t>
  </si>
  <si>
    <t>Lency Delgado</t>
  </si>
  <si>
    <t>Ryan Weiss</t>
  </si>
  <si>
    <t>Paul Richan</t>
  </si>
  <si>
    <t>Ryder Green</t>
  </si>
  <si>
    <t>Dylan Coleman</t>
  </si>
  <si>
    <t>Kole Cottam</t>
  </si>
  <si>
    <t>Robert Neustrom</t>
  </si>
  <si>
    <t>Nick Burdi</t>
  </si>
  <si>
    <t>Nick Raquet</t>
  </si>
  <si>
    <t>Braydon Fisher</t>
  </si>
  <si>
    <t>Dashawn Keirsey</t>
  </si>
  <si>
    <t>Hugh Smith</t>
  </si>
  <si>
    <t>Regi Grace</t>
  </si>
  <si>
    <t>Edwar Colina</t>
  </si>
  <si>
    <t>Gabriel Moreno</t>
  </si>
  <si>
    <t>Miguel Yajure</t>
  </si>
  <si>
    <t>Blue Jays</t>
  </si>
  <si>
    <t>Rec/Playoffs/Pen</t>
  </si>
  <si>
    <t>Jacob Rhame</t>
  </si>
  <si>
    <t>Shohei Ohtani</t>
  </si>
  <si>
    <t>Oswaldo Cabrera</t>
  </si>
  <si>
    <t>Miguel Angel Sierra</t>
  </si>
  <si>
    <t>Sam Howard</t>
  </si>
  <si>
    <t>Manny Pina</t>
  </si>
  <si>
    <t>Emilio Pagan</t>
  </si>
  <si>
    <t>Hector A Perez</t>
  </si>
  <si>
    <t>Jordan Montgomery</t>
  </si>
  <si>
    <t>Stephen Alemais</t>
  </si>
  <si>
    <t>Elvin Rodriguez</t>
  </si>
  <si>
    <t>Kyle McGowin</t>
  </si>
  <si>
    <t>Micah Bello</t>
  </si>
  <si>
    <t>Blake Rivera</t>
  </si>
  <si>
    <t>Frank German</t>
  </si>
  <si>
    <t>White Sox</t>
  </si>
  <si>
    <t>Raudy Reed</t>
  </si>
  <si>
    <t>Roldani Baldwin</t>
  </si>
  <si>
    <t>Austin Slater</t>
  </si>
  <si>
    <t>Dansby Swanson</t>
  </si>
  <si>
    <t>Genesis Cabrera</t>
  </si>
  <si>
    <t>Andrew Bechtold</t>
  </si>
  <si>
    <t>Jordan Balazovic</t>
  </si>
  <si>
    <t>148-86-18 CH</t>
  </si>
  <si>
    <t>159-80-13 WC LCS</t>
  </si>
  <si>
    <t>142-97-13 WC LDS</t>
  </si>
  <si>
    <t>156-93-13 WC LCS</t>
  </si>
  <si>
    <t>Freddy Valdez</t>
  </si>
  <si>
    <t>Israel Pineda</t>
  </si>
  <si>
    <t>Jacob Amaya</t>
  </si>
  <si>
    <t>Rafael Marchan</t>
  </si>
  <si>
    <t>DL Hall</t>
  </si>
  <si>
    <t>Indians</t>
  </si>
  <si>
    <t>Jaime Schultz</t>
  </si>
  <si>
    <t>Mitch Garver</t>
  </si>
  <si>
    <t>Zack Weiss</t>
  </si>
  <si>
    <t>Jose Abreu</t>
  </si>
  <si>
    <t>Anthony Rendon</t>
  </si>
  <si>
    <t>Trent Deveaux</t>
  </si>
  <si>
    <t>Whit Merrifield</t>
  </si>
  <si>
    <t>Ben Gamel</t>
  </si>
  <si>
    <t>Sam Hilliard</t>
  </si>
  <si>
    <t>Enrique Burgos</t>
  </si>
  <si>
    <t>Cristian Santana</t>
  </si>
  <si>
    <t>Jose Suarez</t>
  </si>
  <si>
    <t>Matt Beaty</t>
  </si>
  <si>
    <t>Trevor Richards</t>
  </si>
  <si>
    <t>149-89-14 WC LDS</t>
  </si>
  <si>
    <t>Brewer Hicklen</t>
  </si>
  <si>
    <t>Brandon Bielak</t>
  </si>
  <si>
    <t>Randy Florentino</t>
  </si>
  <si>
    <t>Tigers</t>
  </si>
  <si>
    <t>Victor Arano</t>
  </si>
  <si>
    <t>Max Muncy</t>
  </si>
  <si>
    <t>Curtis Taylor</t>
  </si>
  <si>
    <t>Jose Alvarado</t>
  </si>
  <si>
    <t>Clayton Kershaw</t>
  </si>
  <si>
    <t>Jose Castillo</t>
  </si>
  <si>
    <t>Lou Trivino</t>
  </si>
  <si>
    <t>Ryan Helsley</t>
  </si>
  <si>
    <t>Rhys Hoskins</t>
  </si>
  <si>
    <t>Je’Von Ward</t>
  </si>
  <si>
    <t>Aaron Nola</t>
  </si>
  <si>
    <t>148-104-12 AC LDS</t>
  </si>
  <si>
    <t>138-96-18 AC LDS</t>
  </si>
  <si>
    <t>126-95-19 AC LDS</t>
  </si>
  <si>
    <t>181-76-17 AC WS</t>
  </si>
  <si>
    <t>Jovani Moran</t>
  </si>
  <si>
    <t>Jorge Barrosa</t>
  </si>
  <si>
    <t>Liover Peguero</t>
  </si>
  <si>
    <t>Yovanny Cruz</t>
  </si>
  <si>
    <t>JD Hammer</t>
  </si>
  <si>
    <t>Royals</t>
  </si>
  <si>
    <t>Salvador Perez</t>
  </si>
  <si>
    <t>Wil Myers</t>
  </si>
  <si>
    <t>Yefri Del Rosario</t>
  </si>
  <si>
    <t>Ryan Tepera</t>
  </si>
  <si>
    <t>Gabriel Cancel</t>
  </si>
  <si>
    <t>Mj Melendez</t>
  </si>
  <si>
    <t>Michael Hermosillo</t>
  </si>
  <si>
    <t>Chad Mcclanahan</t>
  </si>
  <si>
    <t>Dietrich Enns</t>
  </si>
  <si>
    <t>Payton Henry</t>
  </si>
  <si>
    <t>Dennis Ortega</t>
  </si>
  <si>
    <t>Joey Lucchesi</t>
  </si>
  <si>
    <t>190-67-17 WC CH</t>
  </si>
  <si>
    <t>161-77-16 WC LDS</t>
  </si>
  <si>
    <t>Anthony A Garcia</t>
  </si>
  <si>
    <t>Stanley Consuegra</t>
  </si>
  <si>
    <t>Gage Canning</t>
  </si>
  <si>
    <t>Yohanse Morel</t>
  </si>
  <si>
    <t>Elvis Luciano</t>
  </si>
  <si>
    <t>Twins</t>
  </si>
  <si>
    <t>Jordan Hicks</t>
  </si>
  <si>
    <t>Jason Groome</t>
  </si>
  <si>
    <t>Chad Sobotka</t>
  </si>
  <si>
    <t>Nicky Lopez</t>
  </si>
  <si>
    <t>Edgar Garcia</t>
  </si>
  <si>
    <t>Brad Wieck</t>
  </si>
  <si>
    <t>Drew Steckenrider</t>
  </si>
  <si>
    <t>Reyes Moronta</t>
  </si>
  <si>
    <t>Seranthony Dominguez</t>
  </si>
  <si>
    <t>Jonathan Loaisiga</t>
  </si>
  <si>
    <t>Luis Arraez</t>
  </si>
  <si>
    <t>157-81-14 AC WS</t>
  </si>
  <si>
    <t>184-65-15 AC LCS</t>
  </si>
  <si>
    <t>Jeff Brigham</t>
  </si>
  <si>
    <t>Jose Trevino</t>
  </si>
  <si>
    <t>Cole Sands</t>
  </si>
  <si>
    <t>Junior Santos</t>
  </si>
  <si>
    <t>Alfonso Rivas</t>
  </si>
  <si>
    <t>Adinso Reyes</t>
  </si>
  <si>
    <t>Luis Barrera</t>
  </si>
  <si>
    <t>Astros</t>
  </si>
  <si>
    <t>Josh Rojas</t>
  </si>
  <si>
    <t>Alec Mills</t>
  </si>
  <si>
    <t>Jared Oliva</t>
  </si>
  <si>
    <t>Jose Miranda</t>
  </si>
  <si>
    <t>Matt Foster</t>
  </si>
  <si>
    <t>Juan Minaya</t>
  </si>
  <si>
    <t>Jeffrey Springs</t>
  </si>
  <si>
    <t>Conner Capel</t>
  </si>
  <si>
    <t>Hoby Milner</t>
  </si>
  <si>
    <t>Michael Wacha</t>
  </si>
  <si>
    <t>Nick Nelson</t>
  </si>
  <si>
    <t>Jason Adam</t>
  </si>
  <si>
    <t>Jake Irvin</t>
  </si>
  <si>
    <t>Jefry Ramos</t>
  </si>
  <si>
    <t>Angels</t>
  </si>
  <si>
    <t>Livan Soto</t>
  </si>
  <si>
    <t>Jalen Beeks</t>
  </si>
  <si>
    <t>Kody Clemens</t>
  </si>
  <si>
    <t>Jojo Romero</t>
  </si>
  <si>
    <t>Ford Proctor</t>
  </si>
  <si>
    <t>Dovydas Neverauskas</t>
  </si>
  <si>
    <t>Nolan Martinez</t>
  </si>
  <si>
    <t>Jake Rogers</t>
  </si>
  <si>
    <t>Josh Naylor</t>
  </si>
  <si>
    <t>Arquimedes Gamboa</t>
  </si>
  <si>
    <t>Adam Kolarek</t>
  </si>
  <si>
    <t>Bryan Garcia</t>
  </si>
  <si>
    <t>Charles Leblanc</t>
  </si>
  <si>
    <t>Juan Then</t>
  </si>
  <si>
    <t>Jesus Sanchez</t>
  </si>
  <si>
    <t>Jeremy Walker</t>
  </si>
  <si>
    <t>Ryley Gilliam</t>
  </si>
  <si>
    <t>Gregory Santos</t>
  </si>
  <si>
    <t>142-92-18 (1) AW LCS</t>
  </si>
  <si>
    <t>153-91-10 WC LDS</t>
  </si>
  <si>
    <t>189-75-11 AW WS</t>
  </si>
  <si>
    <t>157-77-20 (22) AW LDS</t>
  </si>
  <si>
    <t>2020-</t>
  </si>
  <si>
    <t>Penalised 3+ Games Or Fined In Consecutive Seasons. Tier Can Be Issued As A Penalty. ***</t>
  </si>
  <si>
    <t>DJ Burt</t>
  </si>
  <si>
    <t>Thomas Burrows</t>
  </si>
  <si>
    <t>Jose Azocar</t>
  </si>
  <si>
    <t>Abraham Toro-Hernandez</t>
  </si>
  <si>
    <t>Ronald Bolanos</t>
  </si>
  <si>
    <t>Yenci Pena</t>
  </si>
  <si>
    <t>Yerdeluis Vargas</t>
  </si>
  <si>
    <t>David Garcia</t>
  </si>
  <si>
    <t>James Norwood</t>
  </si>
  <si>
    <t>Daniel Johnson</t>
  </si>
  <si>
    <t>Riley Adams</t>
  </si>
  <si>
    <t>Alex Troop</t>
  </si>
  <si>
    <t>Devin Smeltzer</t>
  </si>
  <si>
    <t>154-85-16 WC LDS</t>
  </si>
  <si>
    <t>Keegan McGovern</t>
  </si>
  <si>
    <t>Steve Gingery</t>
  </si>
  <si>
    <t>Simon Rosenblum-Larson</t>
  </si>
  <si>
    <t>Mariners</t>
  </si>
  <si>
    <t>Dallas Keuchel</t>
  </si>
  <si>
    <t>Didi Gregorious</t>
  </si>
  <si>
    <t>Scott Moss</t>
  </si>
  <si>
    <t>Adam Frazier</t>
  </si>
  <si>
    <t>Robert Gsellman</t>
  </si>
  <si>
    <t>Cody Thomas</t>
  </si>
  <si>
    <t>Kyle Freeland</t>
  </si>
  <si>
    <t>Tyler Gilbert</t>
  </si>
  <si>
    <t>Brenan Hanifee</t>
  </si>
  <si>
    <t>Ryan Hendrix</t>
  </si>
  <si>
    <t>Willie Abreu</t>
  </si>
  <si>
    <t>Buddy Kennedy</t>
  </si>
  <si>
    <t>166-84-14 AW LCS</t>
  </si>
  <si>
    <t>153-87-12 AW LCS</t>
  </si>
  <si>
    <t>116-124-12 LCS</t>
  </si>
  <si>
    <t>163-74-15 (10) AW LDS</t>
  </si>
  <si>
    <t>Diosbel Arias</t>
  </si>
  <si>
    <t>Hogan Harris</t>
  </si>
  <si>
    <t>Jeremy Pena</t>
  </si>
  <si>
    <t>Kyle Bradish</t>
  </si>
  <si>
    <t>Keaton Winn</t>
  </si>
  <si>
    <t>Rangers</t>
  </si>
  <si>
    <t>Cy Sneed</t>
  </si>
  <si>
    <t>Charlie Blackmon</t>
  </si>
  <si>
    <t>Lincoln Henzman</t>
  </si>
  <si>
    <t>Framber Valdez</t>
  </si>
  <si>
    <t>Charlie Barnes</t>
  </si>
  <si>
    <t>Austin Gomber</t>
  </si>
  <si>
    <t>Edward Cabrera</t>
  </si>
  <si>
    <t>Dan Altavilla</t>
  </si>
  <si>
    <t>Brandon Bailey</t>
  </si>
  <si>
    <t>Will D. Smith</t>
  </si>
  <si>
    <t>Simon Muzziotti</t>
  </si>
  <si>
    <t>Martin Perez</t>
  </si>
  <si>
    <t>Ryan Pressly</t>
  </si>
  <si>
    <t>Richard Rodriguez</t>
  </si>
  <si>
    <t>Chris Rodriguez</t>
  </si>
  <si>
    <t>Tyler Ivey</t>
  </si>
  <si>
    <t>Sean Murphy</t>
  </si>
  <si>
    <t>Alexis Diaz</t>
  </si>
  <si>
    <t>156-89-19 WC LDS</t>
  </si>
  <si>
    <t>160-76-21 WC LDS</t>
  </si>
  <si>
    <t>Tanner Myatt</t>
  </si>
  <si>
    <t>Jeremy De La Rosa</t>
  </si>
  <si>
    <t>Juan Pie</t>
  </si>
  <si>
    <t>Raimfer Salinas</t>
  </si>
  <si>
    <t>Braves</t>
  </si>
  <si>
    <t>Bryce Harper</t>
  </si>
  <si>
    <t>Franmil Reyes</t>
  </si>
  <si>
    <t>Vladimir Guerrero Jr.</t>
  </si>
  <si>
    <t>Ethan Lindow</t>
  </si>
  <si>
    <t>Brandon Lowe</t>
  </si>
  <si>
    <t>Miguel Hiraldo</t>
  </si>
  <si>
    <t>Marcell Ozuna</t>
  </si>
  <si>
    <t>Miguel Amaya</t>
  </si>
  <si>
    <t>140-108-16 WC LDS</t>
  </si>
  <si>
    <t>149-85-18 NE LDS</t>
  </si>
  <si>
    <t>126-112-14 LDS</t>
  </si>
  <si>
    <t>138-105-18 NE LCS</t>
  </si>
  <si>
    <t>145-97-21 (1) NE LCS</t>
  </si>
  <si>
    <t>Carlos Naveda</t>
  </si>
  <si>
    <t>Marlins</t>
  </si>
  <si>
    <t>Pen</t>
  </si>
  <si>
    <t>Sandro Fabian</t>
  </si>
  <si>
    <t>Ariel Hernandez</t>
  </si>
  <si>
    <t>Gabriel Moya</t>
  </si>
  <si>
    <t>Trey Amburgey</t>
  </si>
  <si>
    <t>Kyle Farmer</t>
  </si>
  <si>
    <t>Drew Verhagen</t>
  </si>
  <si>
    <t>Will Smith</t>
  </si>
  <si>
    <t>Marwin Gonzalez</t>
  </si>
  <si>
    <t>Brock Stewart</t>
  </si>
  <si>
    <t>Cole Irvin</t>
  </si>
  <si>
    <t>Dereck Rodriguez</t>
  </si>
  <si>
    <t>Justin Garza</t>
  </si>
  <si>
    <t>Evan Skoug</t>
  </si>
  <si>
    <t>Randall Delgado</t>
  </si>
  <si>
    <t>Ricardo De La Torre</t>
  </si>
  <si>
    <t>Bryce Johnson</t>
  </si>
  <si>
    <t>Cam Gibson</t>
  </si>
  <si>
    <t>154-90-8 NE CH</t>
  </si>
  <si>
    <t>Nick Dunn</t>
  </si>
  <si>
    <t>Ryan Campbell</t>
  </si>
  <si>
    <t>Eric Cole</t>
  </si>
  <si>
    <t>Kingston Liniak</t>
  </si>
  <si>
    <t>Connor Kaiser</t>
  </si>
  <si>
    <t>Mets</t>
  </si>
  <si>
    <t>Tyler Phillips</t>
  </si>
  <si>
    <t>Jonathan Villar</t>
  </si>
  <si>
    <t>Sean Hjelle</t>
  </si>
  <si>
    <t>Sonny Gray</t>
  </si>
  <si>
    <t>Cole Freeman</t>
  </si>
  <si>
    <t>Alan Busenitz</t>
  </si>
  <si>
    <t>Sam Coonrod</t>
  </si>
  <si>
    <t>Giovanny Gallegos</t>
  </si>
  <si>
    <t>Erasmo Ramirez</t>
  </si>
  <si>
    <t>Brock Dykxhoorn</t>
  </si>
  <si>
    <t>Remey Reed</t>
  </si>
  <si>
    <t>Julian Fernandez</t>
  </si>
  <si>
    <t>148-106-16 WS</t>
  </si>
  <si>
    <t>Tyler Ramirez</t>
  </si>
  <si>
    <t>Will Stewart</t>
  </si>
  <si>
    <t>Jay Jackson</t>
  </si>
  <si>
    <t>Reed Garrett</t>
  </si>
  <si>
    <t>Phillies</t>
  </si>
  <si>
    <t>Casey Sadler</t>
  </si>
  <si>
    <t>Ryan Brasier</t>
  </si>
  <si>
    <t>Wandy Peralta</t>
  </si>
  <si>
    <t>Alex Cobb</t>
  </si>
  <si>
    <t>Jose Siri</t>
  </si>
  <si>
    <t>Jake Jewell</t>
  </si>
  <si>
    <t>Tim Hill</t>
  </si>
  <si>
    <t>Tim Locastro</t>
  </si>
  <si>
    <t>Paul Fry</t>
  </si>
  <si>
    <t>Nick Hanson</t>
  </si>
  <si>
    <t>Cody Allen</t>
  </si>
  <si>
    <t>Griffin Jax</t>
  </si>
  <si>
    <t>Rec/Playoff/Pen</t>
  </si>
  <si>
    <t>142-104-18 NE LCS</t>
  </si>
  <si>
    <t>Grant Little</t>
  </si>
  <si>
    <t>Colton Eastman</t>
  </si>
  <si>
    <t>Ethan Roberts</t>
  </si>
  <si>
    <t>Trey Riley</t>
  </si>
  <si>
    <t>Nationals</t>
  </si>
  <si>
    <t>Freddy Peralta</t>
  </si>
  <si>
    <t>Kelvin Gutierrez</t>
  </si>
  <si>
    <t>Diego Castillo</t>
  </si>
  <si>
    <t>Keegan Thompson</t>
  </si>
  <si>
    <t>Yennsy Diaz</t>
  </si>
  <si>
    <t>Frank Schwindel</t>
  </si>
  <si>
    <t>150-87-15 WC LDS</t>
  </si>
  <si>
    <t>155-68-17 NE LDS</t>
  </si>
  <si>
    <t>173-66-13 WS</t>
  </si>
  <si>
    <t>144-96-12 NE LCS</t>
  </si>
  <si>
    <t>Nick Fortes</t>
  </si>
  <si>
    <t>Adam Scott</t>
  </si>
  <si>
    <t>Chris Vallimont</t>
  </si>
  <si>
    <t>Cubs</t>
  </si>
  <si>
    <t>Michael Helman</t>
  </si>
  <si>
    <t>Chris Paddack</t>
  </si>
  <si>
    <t>Adam Cimber</t>
  </si>
  <si>
    <t>Sam Hentges</t>
  </si>
  <si>
    <t>Alek Thomas</t>
  </si>
  <si>
    <t>Abrahan Gutierrez</t>
  </si>
  <si>
    <t>Trent Grisham</t>
  </si>
  <si>
    <t>Kyle Barraclough</t>
  </si>
  <si>
    <t>Aaron Hicks</t>
  </si>
  <si>
    <t>Jimmy Herget</t>
  </si>
  <si>
    <t>Aaron Civale</t>
  </si>
  <si>
    <t>Travis Bergen</t>
  </si>
  <si>
    <t>Peter Solomon</t>
  </si>
  <si>
    <t>Jonny Honza</t>
  </si>
  <si>
    <t>Carlos Rincon</t>
  </si>
  <si>
    <t>162-89-12 NC CH</t>
  </si>
  <si>
    <t>162-73-17 NC LCS</t>
  </si>
  <si>
    <t>157-70-13 NC LDS</t>
  </si>
  <si>
    <t>139-96-17 NC LDS</t>
  </si>
  <si>
    <t>Jimmy Yacabonis</t>
  </si>
  <si>
    <t>John Rooney</t>
  </si>
  <si>
    <t>Lawrence Butler</t>
  </si>
  <si>
    <t>Joey Gerber</t>
  </si>
  <si>
    <t>Jonathan Stiever</t>
  </si>
  <si>
    <t>Reds</t>
  </si>
  <si>
    <t>Brandon Waddell</t>
  </si>
  <si>
    <t>Marcus Wilson</t>
  </si>
  <si>
    <t>Deon Stafford</t>
  </si>
  <si>
    <t>Zack Brown</t>
  </si>
  <si>
    <t>Mikey York</t>
  </si>
  <si>
    <t>Wyatt Mills</t>
  </si>
  <si>
    <t>122-106-25 WC LDS</t>
  </si>
  <si>
    <t>Edwin Uceta</t>
  </si>
  <si>
    <t>Stephen Kolek</t>
  </si>
  <si>
    <t>Drew Mount</t>
  </si>
  <si>
    <t>Michael Rucker</t>
  </si>
  <si>
    <t>Brewers</t>
  </si>
  <si>
    <t>Pablo Lopez</t>
  </si>
  <si>
    <t>Skye Bolt</t>
  </si>
  <si>
    <t>Yusei Kikuchi</t>
  </si>
  <si>
    <t>Manny Machado</t>
  </si>
  <si>
    <t>Tim Mayza</t>
  </si>
  <si>
    <t>Nick Gordon</t>
  </si>
  <si>
    <t>Ryan Weber</t>
  </si>
  <si>
    <t>Carlos Soto</t>
  </si>
  <si>
    <t>Miguel A. Diaz</t>
  </si>
  <si>
    <t>Jake Scheiner</t>
  </si>
  <si>
    <t>152-79-22 NC LCS</t>
  </si>
  <si>
    <t>168-66-22 LDS</t>
  </si>
  <si>
    <t>JJ Matijevic</t>
  </si>
  <si>
    <t>Carlos Cortes</t>
  </si>
  <si>
    <t>Grant Witherspoon</t>
  </si>
  <si>
    <t>Adam Wolf</t>
  </si>
  <si>
    <t>Pirates</t>
  </si>
  <si>
    <t>David Bote</t>
  </si>
  <si>
    <t>Jean Segura</t>
  </si>
  <si>
    <t>Carlos Soler</t>
  </si>
  <si>
    <t>Jagger Rusconi</t>
  </si>
  <si>
    <t>Easton Mcgee</t>
  </si>
  <si>
    <t>Luis Veloz</t>
  </si>
  <si>
    <t>Justin Anderson</t>
  </si>
  <si>
    <t>Juan Soto</t>
  </si>
  <si>
    <t>Brian Ellington</t>
  </si>
  <si>
    <t>Willi Castro</t>
  </si>
  <si>
    <t>Jose Leclerc</t>
  </si>
  <si>
    <t>Jared Hoying</t>
  </si>
  <si>
    <t>Derek Fisher</t>
  </si>
  <si>
    <t>Jose Soriano</t>
  </si>
  <si>
    <t>Malique Zeigler</t>
  </si>
  <si>
    <t>Josh Tobias</t>
  </si>
  <si>
    <t>Andres Torres</t>
  </si>
  <si>
    <t>151-84-20 NC LDS</t>
  </si>
  <si>
    <t>174-86-11 NC CH</t>
  </si>
  <si>
    <t>Omar Florentino</t>
  </si>
  <si>
    <t>Jose De La Cruz</t>
  </si>
  <si>
    <t>Denyi Reyes</t>
  </si>
  <si>
    <t>Eli Morgan</t>
  </si>
  <si>
    <t>Spencer Turnbull</t>
  </si>
  <si>
    <t>Cardinals</t>
  </si>
  <si>
    <t>David Fletcher</t>
  </si>
  <si>
    <t>Luke Maile</t>
  </si>
  <si>
    <t>Grant Holmes</t>
  </si>
  <si>
    <t>Jo Adell</t>
  </si>
  <si>
    <t>Daniel Montano</t>
  </si>
  <si>
    <t>Cristian Javier</t>
  </si>
  <si>
    <t>Omar Narvaez</t>
  </si>
  <si>
    <t>Gilberto Jimenez</t>
  </si>
  <si>
    <t>Ernesto Martinez Jr</t>
  </si>
  <si>
    <t>Mckenzie Gore</t>
  </si>
  <si>
    <t>Alexander Vargas</t>
  </si>
  <si>
    <t>Juan Guerrero</t>
  </si>
  <si>
    <t>Brayan Bello</t>
  </si>
  <si>
    <t>Brady Feigl</t>
  </si>
  <si>
    <t>Diamondbacks</t>
  </si>
  <si>
    <t>Matt Bush</t>
  </si>
  <si>
    <t>Garrett Cooper</t>
  </si>
  <si>
    <t>Kevin Smith</t>
  </si>
  <si>
    <t>Julian Merryweather</t>
  </si>
  <si>
    <t>Chaz Roe</t>
  </si>
  <si>
    <t>Taylor Hearn</t>
  </si>
  <si>
    <t>Andrew Kittredge</t>
  </si>
  <si>
    <t>Nick Anderson</t>
  </si>
  <si>
    <t>Myles Straw</t>
  </si>
  <si>
    <t>Michel Miliano</t>
  </si>
  <si>
    <t>Aaron Bracho</t>
  </si>
  <si>
    <t>Miguel Aparicio</t>
  </si>
  <si>
    <t>Caleb Smith</t>
  </si>
  <si>
    <t>156-87-13 WC LDS</t>
  </si>
  <si>
    <t>194-71-11 WC CH</t>
  </si>
  <si>
    <t>171-76-8 WC LDS</t>
  </si>
  <si>
    <t>Junior Sanquintin</t>
  </si>
  <si>
    <t>Eli White</t>
  </si>
  <si>
    <t>Estanli Castillo</t>
  </si>
  <si>
    <t>Frainyer Chavez</t>
  </si>
  <si>
    <t>Rockies</t>
  </si>
  <si>
    <t>Trent Thornton</t>
  </si>
  <si>
    <t>Bryse Wilson</t>
  </si>
  <si>
    <t>Jordan Luplow</t>
  </si>
  <si>
    <t>Bailey Falter</t>
  </si>
  <si>
    <t>Antonio Senzatela</t>
  </si>
  <si>
    <t>Jeff Hoffman</t>
  </si>
  <si>
    <t>Phil Maton</t>
  </si>
  <si>
    <t>Darick Hall</t>
  </si>
  <si>
    <t>Mitch Longo</t>
  </si>
  <si>
    <t>Alex Wells</t>
  </si>
  <si>
    <t>151-79-10 WC CH</t>
  </si>
  <si>
    <t>153-86-13 LDS</t>
  </si>
  <si>
    <t>144-92-16 WC LDS</t>
  </si>
  <si>
    <t>Dominic Pipkin</t>
  </si>
  <si>
    <t>Devlin Granberg</t>
  </si>
  <si>
    <t>Antonio Gomez</t>
  </si>
  <si>
    <t>Dodgers</t>
  </si>
  <si>
    <t>Pavin Smith</t>
  </si>
  <si>
    <t>Jace Fry</t>
  </si>
  <si>
    <t>Lourdes Gurriel</t>
  </si>
  <si>
    <t>Elieser Hernandez</t>
  </si>
  <si>
    <t>Luke Voit</t>
  </si>
  <si>
    <t>Hunter Wood</t>
  </si>
  <si>
    <t>Danny Duffy</t>
  </si>
  <si>
    <t>Luis Robert</t>
  </si>
  <si>
    <t>Bruce Zimmerman</t>
  </si>
  <si>
    <t>Tyler Kinley</t>
  </si>
  <si>
    <t>Joerlin De Los Santos</t>
  </si>
  <si>
    <t>Carlos M. Vargas</t>
  </si>
  <si>
    <t>Drew Rom</t>
  </si>
  <si>
    <t>Jayce Easley</t>
  </si>
  <si>
    <t>Kevin Ginkel</t>
  </si>
  <si>
    <t>Giants</t>
  </si>
  <si>
    <t>Franklin E. Perez</t>
  </si>
  <si>
    <t>Donovan Casey</t>
  </si>
  <si>
    <t>Tejay Antone</t>
  </si>
  <si>
    <t>Shane Mcclanahan</t>
  </si>
  <si>
    <t>Taylor Cole</t>
  </si>
  <si>
    <t>Gabriel Mejia</t>
  </si>
  <si>
    <t>Jack Lemoine</t>
  </si>
  <si>
    <t>Ryan Kellogg</t>
  </si>
  <si>
    <t>Matt Withrow</t>
  </si>
  <si>
    <t>Javon Shelby</t>
  </si>
  <si>
    <t>Mark Ecker</t>
  </si>
  <si>
    <t>Dylan Busby</t>
  </si>
  <si>
    <t>Harrison Francis</t>
  </si>
  <si>
    <t>Seth Elledge</t>
  </si>
  <si>
    <t>Josh Fleming</t>
  </si>
  <si>
    <t>180-71-13 NW LCS</t>
  </si>
  <si>
    <t>165-65-22 NW WS</t>
  </si>
  <si>
    <t>161-69-10 NW LDS</t>
  </si>
  <si>
    <t>165-77-10 NW CH</t>
  </si>
  <si>
    <t>166-75-11 NW LDS</t>
  </si>
  <si>
    <t>155-80-20 WC LDS</t>
  </si>
  <si>
    <t>Drew Smith</t>
  </si>
  <si>
    <t>Michael Plassmeyer</t>
  </si>
  <si>
    <t>Aaron Shortridge</t>
  </si>
  <si>
    <t>Steven Kwan</t>
  </si>
  <si>
    <t>Matt Mercer</t>
  </si>
  <si>
    <t>190-63-10 NW LCS</t>
  </si>
  <si>
    <t>Daniel Gossett</t>
  </si>
  <si>
    <t>Kevin McCarthy</t>
  </si>
  <si>
    <t>Javy Guerra RP</t>
  </si>
  <si>
    <t>184-80-13 WC CH</t>
  </si>
  <si>
    <t>115-120-17</t>
  </si>
  <si>
    <t>92-142-18</t>
  </si>
  <si>
    <t>134-108-11 WC LDS</t>
  </si>
  <si>
    <t>Jose Urquidy</t>
  </si>
  <si>
    <t>Niko Goodrum</t>
  </si>
  <si>
    <t>77-159-16</t>
  </si>
  <si>
    <t>Jeff McNeil</t>
  </si>
  <si>
    <t>153-86-16 (7) NC LDS</t>
  </si>
  <si>
    <t>Willie MacIver</t>
  </si>
  <si>
    <t>118-113-21</t>
  </si>
  <si>
    <t>58-170-24 (10)</t>
  </si>
  <si>
    <t>97-133-22</t>
  </si>
  <si>
    <t>88-141-23</t>
  </si>
  <si>
    <t>153-82-19 AE LDS</t>
  </si>
  <si>
    <t>112-111-29</t>
  </si>
  <si>
    <t>103-134-15</t>
  </si>
  <si>
    <t>163-89-13 WC LCS</t>
  </si>
  <si>
    <t>188-64-22 AC WS</t>
  </si>
  <si>
    <t>Shane Bieber</t>
  </si>
  <si>
    <t>Ozzie Albies</t>
  </si>
  <si>
    <t>144-91-17</t>
  </si>
  <si>
    <t>Ryan McMahon</t>
  </si>
  <si>
    <t>70-163-19</t>
  </si>
  <si>
    <t>149-84-20 (1) WC LDS</t>
  </si>
  <si>
    <t>99-137-19</t>
  </si>
  <si>
    <t>93-136-23 (3)</t>
  </si>
  <si>
    <t>158-79-15 AW LDS</t>
  </si>
  <si>
    <t>167-78-10 NE LDS</t>
  </si>
  <si>
    <t>Josh Bell</t>
  </si>
  <si>
    <t>126-115-11</t>
  </si>
  <si>
    <t>118-116-19</t>
  </si>
  <si>
    <t>62-168-22</t>
  </si>
  <si>
    <t>84-143-25</t>
  </si>
  <si>
    <t>94-142-16</t>
  </si>
  <si>
    <t>83-149-20 (21)</t>
  </si>
  <si>
    <t>Triston McKenzie</t>
  </si>
  <si>
    <t>Kyle Funkhouser</t>
  </si>
  <si>
    <t>Adolis Garcia</t>
  </si>
  <si>
    <t>JB Wendelken</t>
  </si>
  <si>
    <t>Kyle Hendricks</t>
  </si>
  <si>
    <t>TJ Friedl</t>
  </si>
  <si>
    <t>Alex McKenna</t>
  </si>
  <si>
    <t>Jake McGee</t>
  </si>
  <si>
    <t>AJ Alexy</t>
  </si>
  <si>
    <t>AJ Pollock</t>
  </si>
  <si>
    <t>Joe McCarthy</t>
  </si>
  <si>
    <t>Mikie Mahtook Waivers</t>
  </si>
  <si>
    <t>TB Auction #3, #5, 2 TB P. Cap</t>
  </si>
  <si>
    <t>Xander Bogaerts</t>
  </si>
  <si>
    <t>Danny</t>
  </si>
  <si>
    <t>Anv. TB Auction #1, 1 TB P. Cap</t>
  </si>
  <si>
    <t>Eugenio Suarez</t>
  </si>
  <si>
    <t>Rougned Odor</t>
  </si>
  <si>
    <t>TB P. Cap</t>
  </si>
  <si>
    <t>Jose Ramirez</t>
  </si>
  <si>
    <t>Jake Diekman</t>
  </si>
  <si>
    <t>TB used for Global</t>
  </si>
  <si>
    <t>Jacob DeGrom</t>
  </si>
  <si>
    <t>Kendall Simmons</t>
  </si>
  <si>
    <t>Luis A. Medina</t>
  </si>
  <si>
    <t>Matt Festa DFA Process</t>
  </si>
  <si>
    <t>Yacksel Rios</t>
  </si>
  <si>
    <t>AJ Puckett</t>
  </si>
  <si>
    <t>Ryan Feltner</t>
  </si>
  <si>
    <t>Carlos Martinez</t>
  </si>
  <si>
    <t>Adley Rutschman</t>
  </si>
  <si>
    <t>Andrew Vaughn</t>
  </si>
  <si>
    <t>Bobby Witt Jr.</t>
  </si>
  <si>
    <t>CJ Abrams</t>
  </si>
  <si>
    <t>Jasson Dominguez</t>
  </si>
  <si>
    <t>JJ Bleday</t>
  </si>
  <si>
    <t>Riley Greene</t>
  </si>
  <si>
    <t>Josh Jung</t>
  </si>
  <si>
    <t>Nick Lodolo</t>
  </si>
  <si>
    <t>Corbin Carroll</t>
  </si>
  <si>
    <t>Shea Langeliers</t>
  </si>
  <si>
    <t>Bryson Stott</t>
  </si>
  <si>
    <t>Brett Baty</t>
  </si>
  <si>
    <t>Hunter Bishop</t>
  </si>
  <si>
    <t>Alek Manoah</t>
  </si>
  <si>
    <t>Keoni Cavaco</t>
  </si>
  <si>
    <t>Will Wilson</t>
  </si>
  <si>
    <t>George Kirby</t>
  </si>
  <si>
    <t>Greg Jones</t>
  </si>
  <si>
    <t>Jackson Rutledge</t>
  </si>
  <si>
    <t>Kody Hoese</t>
  </si>
  <si>
    <t>Luis Matos</t>
  </si>
  <si>
    <t>Michael Toglia</t>
  </si>
  <si>
    <t>Michael Busch</t>
  </si>
  <si>
    <t>Robert Puason</t>
  </si>
  <si>
    <t>Brennan Malone</t>
  </si>
  <si>
    <t>Tyler Callihan</t>
  </si>
  <si>
    <t>Erick Pena</t>
  </si>
  <si>
    <t>Kameron Misner</t>
  </si>
  <si>
    <t>Braden Shewmake</t>
  </si>
  <si>
    <t>Gunnar Henderson</t>
  </si>
  <si>
    <t>Daniel Espino</t>
  </si>
  <si>
    <t>Zack Thompson</t>
  </si>
  <si>
    <t>Luisangel Jose Acuna</t>
  </si>
  <si>
    <t>Alexander Mojica</t>
  </si>
  <si>
    <t>Quinn Priester</t>
  </si>
  <si>
    <t>Bayron Lora</t>
  </si>
  <si>
    <t>Alexfri Planez</t>
  </si>
  <si>
    <t>Luis Frias</t>
  </si>
  <si>
    <t>Blake Walston</t>
  </si>
  <si>
    <t>Noah Song</t>
  </si>
  <si>
    <t>Hudson Head</t>
  </si>
  <si>
    <t>Michael Harris</t>
  </si>
  <si>
    <t>Ryan Jensen</t>
  </si>
  <si>
    <t>Ethan Small</t>
  </si>
  <si>
    <t>Peyton Burdick</t>
  </si>
  <si>
    <t>Korey Lee</t>
  </si>
  <si>
    <t>JJ Goss</t>
  </si>
  <si>
    <t>Ezequiel Duran</t>
  </si>
  <si>
    <t>Luis Rodriguez</t>
  </si>
  <si>
    <t>TJ Sikkema</t>
  </si>
  <si>
    <t>Matt Wallner</t>
  </si>
  <si>
    <t>Brady McConnell</t>
  </si>
  <si>
    <t>Rece Hinds</t>
  </si>
  <si>
    <t>Joey Cantillo</t>
  </si>
  <si>
    <t>Bryce Ball</t>
  </si>
  <si>
    <t>Maikol Escotto</t>
  </si>
  <si>
    <t>Aaron Schunk</t>
  </si>
  <si>
    <t>Matthew Lugo</t>
  </si>
  <si>
    <t>Logan Davidson</t>
  </si>
  <si>
    <t>Trejyn Fletcher</t>
  </si>
  <si>
    <t>Cameron Cannon</t>
  </si>
  <si>
    <t>Ricky Vanasco</t>
  </si>
  <si>
    <t>Matt Canterino</t>
  </si>
  <si>
    <t>TJ Zeuch</t>
  </si>
  <si>
    <t>Sammy Siani</t>
  </si>
  <si>
    <t>Yohendrick Pinango</t>
  </si>
  <si>
    <t>Victor Bericoto</t>
  </si>
  <si>
    <t>Joshua Mears</t>
  </si>
  <si>
    <t>Brenton Doyle</t>
  </si>
  <si>
    <t>Logan Wyatt</t>
  </si>
  <si>
    <t>Jordan Brewer</t>
  </si>
  <si>
    <t>Arol Vera</t>
  </si>
  <si>
    <t>Jhon Diaz</t>
  </si>
  <si>
    <t>Chase Strumpf</t>
  </si>
  <si>
    <t>Josh Wolf</t>
  </si>
  <si>
    <t>Kendall Williams</t>
  </si>
  <si>
    <t>Ronnier Quintero</t>
  </si>
  <si>
    <t>Anthony Volpe</t>
  </si>
  <si>
    <t>Jack Kochanowicz</t>
  </si>
  <si>
    <t>Maximo Acosta</t>
  </si>
  <si>
    <t>Zach McKinstry</t>
  </si>
  <si>
    <t>Taylor Jones</t>
  </si>
  <si>
    <t>Matthew Thompson</t>
  </si>
  <si>
    <t>Thad Ward</t>
  </si>
  <si>
    <t>Dauri Lorenzo</t>
  </si>
  <si>
    <t>Drey Jameson</t>
  </si>
  <si>
    <t>Antoine Kelly</t>
  </si>
  <si>
    <t>Josh H. Smith</t>
  </si>
  <si>
    <t>Davis Wendzel</t>
  </si>
  <si>
    <t>Seth Johnson</t>
  </si>
  <si>
    <t>Kyren Paris</t>
  </si>
  <si>
    <t>Alex De Jesus</t>
  </si>
  <si>
    <t>Zach Watson</t>
  </si>
  <si>
    <t>Bryant Packard</t>
  </si>
  <si>
    <t>Isaiah Campbell</t>
  </si>
  <si>
    <t>Reginald Preciado</t>
  </si>
  <si>
    <t>Diowell Burgos</t>
  </si>
  <si>
    <t>Nasim Nunez</t>
  </si>
  <si>
    <t>Dominic Fletcher</t>
  </si>
  <si>
    <t>Dasan Brown</t>
  </si>
  <si>
    <t>Keithron Moss</t>
  </si>
  <si>
    <t>Jhonkensy Noel</t>
  </si>
  <si>
    <t>Julio Carreras</t>
  </si>
  <si>
    <t>Rayner Santana</t>
  </si>
  <si>
    <t>Brandon Williamson</t>
  </si>
  <si>
    <t>Jimmy Lewis</t>
  </si>
  <si>
    <t>Brayan Buelvas</t>
  </si>
  <si>
    <t>Tristin English</t>
  </si>
  <si>
    <t>Graeme Stinson</t>
  </si>
  <si>
    <t>Evan Edwards</t>
  </si>
  <si>
    <t>Jose Salas</t>
  </si>
  <si>
    <t>George Feliz</t>
  </si>
  <si>
    <t>Pedro Martinez</t>
  </si>
  <si>
    <t>Drew Mendoza</t>
  </si>
  <si>
    <t>Johan Rojas</t>
  </si>
  <si>
    <t>Ethan Hearn</t>
  </si>
  <si>
    <t>Jasiah Dixon</t>
  </si>
  <si>
    <t>Ismael Mena</t>
  </si>
  <si>
    <t>Adael Amador</t>
  </si>
  <si>
    <t>Bryan Ramos</t>
  </si>
  <si>
    <t>Austin Shenton</t>
  </si>
  <si>
    <t>Luis Medina</t>
  </si>
  <si>
    <t>Grae Kessinger</t>
  </si>
  <si>
    <t>Benyamin Bailey</t>
  </si>
  <si>
    <t>John Doxakis</t>
  </si>
  <si>
    <t>Jesus Parra</t>
  </si>
  <si>
    <t>Evan Fitterer</t>
  </si>
  <si>
    <t>Junior Perez</t>
  </si>
  <si>
    <t>Pressly VIT</t>
  </si>
  <si>
    <t>Blake Cederlind</t>
  </si>
  <si>
    <t>Luis V. Garcia</t>
  </si>
  <si>
    <t>Matthew Allan</t>
  </si>
  <si>
    <t>Luis J. Garcia</t>
  </si>
  <si>
    <t>Chad Green</t>
  </si>
  <si>
    <t>Erik Miller</t>
  </si>
  <si>
    <t>Jeferson Espinal</t>
  </si>
  <si>
    <t>Trevor McDonald</t>
  </si>
  <si>
    <t>Kyle Stowers</t>
  </si>
  <si>
    <t>Ivan Johnson</t>
  </si>
  <si>
    <t>Roberto Campos</t>
  </si>
  <si>
    <t>Tommy Henry</t>
  </si>
  <si>
    <t>Jared Triolo</t>
  </si>
  <si>
    <t>Jonatan Clase</t>
  </si>
  <si>
    <t>Vaughn Grissom</t>
  </si>
  <si>
    <t>Hedbert Perez</t>
  </si>
  <si>
    <t>Jamari Baylor</t>
  </si>
  <si>
    <t>Matt Cronin</t>
  </si>
  <si>
    <t>Hunter Brown</t>
  </si>
  <si>
    <t>Christopher Morel</t>
  </si>
  <si>
    <t>Patrick Romeri</t>
  </si>
  <si>
    <t>Andry Lara</t>
  </si>
  <si>
    <t>Avery Short</t>
  </si>
  <si>
    <t>Ronny Polanco</t>
  </si>
  <si>
    <t>Grant McCray</t>
  </si>
  <si>
    <t>Robert Dominguez</t>
  </si>
  <si>
    <t>Joseph Naranjo</t>
  </si>
  <si>
    <t>Kevin Made</t>
  </si>
  <si>
    <t>Wilmin Candelario</t>
  </si>
  <si>
    <t>Kristian Cardozo</t>
  </si>
  <si>
    <t>Joely Rodriguez</t>
  </si>
  <si>
    <t>Chih-Jung Liu</t>
  </si>
  <si>
    <t>Noelvi Marte</t>
  </si>
  <si>
    <t>Ryan S.</t>
  </si>
  <si>
    <t>Scott R.</t>
  </si>
  <si>
    <t>COL '16, Bal '20-</t>
  </si>
  <si>
    <t>WAS '16, TOR '18, CIN '20-</t>
  </si>
  <si>
    <t>Billy McKinney</t>
  </si>
  <si>
    <t>Ryan Garcia</t>
  </si>
  <si>
    <t>Hector Yan</t>
  </si>
  <si>
    <t>Kodi Whitley</t>
  </si>
  <si>
    <t>Ryan Pepiot</t>
  </si>
  <si>
    <t>Damon Jones</t>
  </si>
  <si>
    <t>Colin Barber</t>
  </si>
  <si>
    <t>Ryne Nelson</t>
  </si>
  <si>
    <t>Vinnie Pasquantino</t>
  </si>
  <si>
    <t>Darlin Moquete</t>
  </si>
  <si>
    <t>Emmanuel Rodriguez</t>
  </si>
  <si>
    <t>Estarlin Beltre</t>
  </si>
  <si>
    <t>Elijah Tatis</t>
  </si>
  <si>
    <t>Andrew Dalquist</t>
  </si>
  <si>
    <t>Matt Gorski</t>
  </si>
  <si>
    <t>Kohl Franklin</t>
  </si>
  <si>
    <t>Brandon Lewis</t>
  </si>
  <si>
    <t>Logan Driscoll</t>
  </si>
  <si>
    <t>Franyel Baez</t>
  </si>
  <si>
    <t>Yordys Valdes</t>
  </si>
  <si>
    <t>Otto Lopez</t>
  </si>
  <si>
    <t>Tyler Baum</t>
  </si>
  <si>
    <t>Angel Rondon</t>
  </si>
  <si>
    <t>Estiven Machado</t>
  </si>
  <si>
    <t>Elio Prado</t>
  </si>
  <si>
    <t>Alex Vesia</t>
  </si>
  <si>
    <t>Alec Marsh</t>
  </si>
  <si>
    <t>Chris Mokma</t>
  </si>
  <si>
    <t>Will Robertson</t>
  </si>
  <si>
    <t>Brayan Medina</t>
  </si>
  <si>
    <t>Mookie Betts</t>
  </si>
  <si>
    <t>Adam P.</t>
  </si>
  <si>
    <t>Justin Verlander</t>
  </si>
  <si>
    <t>Jose Altuve</t>
  </si>
  <si>
    <t>James Paxton</t>
  </si>
  <si>
    <t>Javy Baez</t>
  </si>
  <si>
    <t>Madison Bumgarner</t>
  </si>
  <si>
    <t>David Price</t>
  </si>
  <si>
    <t>Yoshitomo Tsutsugo</t>
  </si>
  <si>
    <t>Blake Treinen</t>
  </si>
  <si>
    <t>George Springer</t>
  </si>
  <si>
    <t>David Peralta</t>
  </si>
  <si>
    <t>Freddy Galvis</t>
  </si>
  <si>
    <t>Tommy Kahnle</t>
  </si>
  <si>
    <t>Kurt Suzuki</t>
  </si>
  <si>
    <t>Marcus Semien</t>
  </si>
  <si>
    <t>Brendan McKay</t>
  </si>
  <si>
    <t>Tommy La Stella</t>
  </si>
  <si>
    <t>Nick Castellanos</t>
  </si>
  <si>
    <t>Paul Goldschmidt</t>
  </si>
  <si>
    <t>Chris Sale</t>
  </si>
  <si>
    <t>Cobb</t>
  </si>
  <si>
    <t>Marcus Stroman</t>
  </si>
  <si>
    <t>Trevor Bauer</t>
  </si>
  <si>
    <t>Wade Miley</t>
  </si>
  <si>
    <t>Jackie Bradley Jr.</t>
  </si>
  <si>
    <t>Daniel Hudson</t>
  </si>
  <si>
    <t>Howie Kendrick</t>
  </si>
  <si>
    <t>Brad Boxberger</t>
  </si>
  <si>
    <t>David Robertson</t>
  </si>
  <si>
    <t>Brett Gardner</t>
  </si>
  <si>
    <t>Alec Hansen</t>
  </si>
  <si>
    <t>Tyler Matzek</t>
  </si>
  <si>
    <t>Grant LaVigne</t>
  </si>
  <si>
    <t>Armani Smith</t>
  </si>
  <si>
    <t>Grant Ford</t>
  </si>
  <si>
    <t>Josh Stephen</t>
  </si>
  <si>
    <t>Richi Gonzalez</t>
  </si>
  <si>
    <t>Ronier Lascarro</t>
  </si>
  <si>
    <t>Jimmy Govern</t>
  </si>
  <si>
    <t>Rouismar Quintana</t>
  </si>
  <si>
    <t>Leandro Emiliani</t>
  </si>
  <si>
    <t>Heisell Baro</t>
  </si>
  <si>
    <t>Zack Hess</t>
  </si>
  <si>
    <t>Jose Simon Pastrano</t>
  </si>
  <si>
    <t>Connor Thomas</t>
  </si>
  <si>
    <t>Jackson Rees</t>
  </si>
  <si>
    <t>Maurice Hampton Jr.</t>
  </si>
  <si>
    <t>Jake Guenther</t>
  </si>
  <si>
    <t>Kai-Wei Teng</t>
  </si>
  <si>
    <t>Victor Gonzalez</t>
  </si>
  <si>
    <t>Chris Murphy</t>
  </si>
  <si>
    <t>Ian Lewis</t>
  </si>
  <si>
    <t>Jose Alberto Rivera</t>
  </si>
  <si>
    <t>Jaxx Groshans</t>
  </si>
  <si>
    <t>Tyler Rogers</t>
  </si>
  <si>
    <t>Ricardo Genoves</t>
  </si>
  <si>
    <t>David Bednar</t>
  </si>
  <si>
    <t>Stephen Paolini</t>
  </si>
  <si>
    <t>Leo Crawford</t>
  </si>
  <si>
    <t>Connor Brogdon</t>
  </si>
  <si>
    <t>Ken Waldichuk</t>
  </si>
  <si>
    <t>Cody Reed (Mississippi)</t>
  </si>
  <si>
    <t>Phillip Diehl</t>
  </si>
  <si>
    <t>Ryan Thompson</t>
  </si>
  <si>
    <t>Cole Sulser</t>
  </si>
  <si>
    <t>Caleb Baragar</t>
  </si>
  <si>
    <t>Brian Moran</t>
  </si>
  <si>
    <t>Phillips Valdez</t>
  </si>
  <si>
    <t>Santiago Espinal</t>
  </si>
  <si>
    <t>Andre Scrubb</t>
  </si>
  <si>
    <t>Kyle Finnegan</t>
  </si>
  <si>
    <t>Codi Heuer</t>
  </si>
  <si>
    <t>Cameron Hill</t>
  </si>
  <si>
    <t>Anthony Misiewicz</t>
  </si>
  <si>
    <t>Yohan Ramirez</t>
  </si>
  <si>
    <t>Humberto Castellanos</t>
  </si>
  <si>
    <t>Chadwick Tromp</t>
  </si>
  <si>
    <t>Gabe Speier</t>
  </si>
  <si>
    <t>Daniel Castano</t>
  </si>
  <si>
    <t>Jeremy Beasley</t>
  </si>
  <si>
    <t>Sam Haggerty</t>
  </si>
  <si>
    <t>Brooks Raley</t>
  </si>
  <si>
    <t>Aaron Fletcher</t>
  </si>
  <si>
    <t>Stephen Wrenn</t>
  </si>
  <si>
    <t>Sean Poppen</t>
  </si>
  <si>
    <t>Jose Cisnero</t>
  </si>
  <si>
    <t>Justin Topa</t>
  </si>
  <si>
    <t>Antonio Santos</t>
  </si>
  <si>
    <t>John King</t>
  </si>
  <si>
    <t>Jordan Weems</t>
  </si>
  <si>
    <t>Pablo Reyes</t>
  </si>
  <si>
    <t>Cody Poteet</t>
  </si>
  <si>
    <t>Cesar Valdez</t>
  </si>
  <si>
    <t>5 YR streak converted to 2 TB (2020)</t>
  </si>
  <si>
    <t>33-98-13</t>
  </si>
  <si>
    <t>36-96-12</t>
  </si>
  <si>
    <t>109-35-5 LCS 1S</t>
  </si>
  <si>
    <t>83-60-5 LDS 5S</t>
  </si>
  <si>
    <t>53-86-5</t>
  </si>
  <si>
    <t>44-86-14</t>
  </si>
  <si>
    <t>76-58-12 LDS 6S</t>
  </si>
  <si>
    <t xml:space="preserve"> 93-46-6 LDS 3S</t>
  </si>
  <si>
    <t>103-46-6 LCS 4S</t>
  </si>
  <si>
    <t>64-64-16</t>
  </si>
  <si>
    <t>67-66-13 LDS 8S</t>
  </si>
  <si>
    <t>74-58-13 LDS 7S</t>
  </si>
  <si>
    <t>67-66-15 LDS 9S</t>
  </si>
  <si>
    <t>41-87-16</t>
  </si>
  <si>
    <t>114-48-5 CH 2S</t>
  </si>
  <si>
    <t>77-60-11 LDS 5S</t>
  </si>
  <si>
    <t>53-78-13</t>
  </si>
  <si>
    <t>65-64-17 LDS 7S</t>
  </si>
  <si>
    <t>65-70-10 LDS 8S</t>
  </si>
  <si>
    <t>55-74-15</t>
  </si>
  <si>
    <t>58-71-15</t>
  </si>
  <si>
    <t>32-100-12</t>
  </si>
  <si>
    <t>81-56-13 LCS 4S</t>
  </si>
  <si>
    <t>37-93-14</t>
  </si>
  <si>
    <t>66-68-15 LDS 9S</t>
  </si>
  <si>
    <t>55-78-11</t>
  </si>
  <si>
    <t>87-48-11 LDS 3S</t>
  </si>
  <si>
    <t>146-24-1 WS 1S</t>
  </si>
  <si>
    <t>90-43-16 LCS 2S</t>
  </si>
  <si>
    <t>Albert Inoa</t>
  </si>
  <si>
    <t>Jordan Diaz</t>
  </si>
  <si>
    <t>Leonardo Jimenez</t>
  </si>
  <si>
    <t>Marshall Kasowski</t>
  </si>
  <si>
    <t>Curtis Terry</t>
  </si>
  <si>
    <t>1ST BAL 22</t>
  </si>
  <si>
    <t>2ND BAL 22</t>
  </si>
  <si>
    <t>3RD BAL 22</t>
  </si>
  <si>
    <t>4TH BAL 22</t>
  </si>
  <si>
    <t>5TH BAL 22</t>
  </si>
  <si>
    <t>6TH BAL 22</t>
  </si>
  <si>
    <t>Jake Rave</t>
  </si>
  <si>
    <t>Bodi Rascon</t>
  </si>
  <si>
    <t>Drake Fellows</t>
  </si>
  <si>
    <t>Michael Limoncelli</t>
  </si>
  <si>
    <t>Kerry Carpenter</t>
  </si>
  <si>
    <t>Matt Krook</t>
  </si>
  <si>
    <t>Wyatt Mathisen</t>
  </si>
  <si>
    <t>1ST BOS 22</t>
  </si>
  <si>
    <t>2ND BOS 22</t>
  </si>
  <si>
    <t>3RD BOS 22</t>
  </si>
  <si>
    <t>4TH BOS 22</t>
  </si>
  <si>
    <t>5TH BOS 22</t>
  </si>
  <si>
    <t>6TH BOS 22</t>
  </si>
  <si>
    <t>Ashton Goudeau</t>
  </si>
  <si>
    <t>Chandler Redmond</t>
  </si>
  <si>
    <t>Deion Walker</t>
  </si>
  <si>
    <t>Dustin Harris</t>
  </si>
  <si>
    <t>Andre Nnebe</t>
  </si>
  <si>
    <t>Terrance Gore</t>
  </si>
  <si>
    <t>1ST NYY 22</t>
  </si>
  <si>
    <t>2ND NYY 22</t>
  </si>
  <si>
    <t>3RD NYY 22</t>
  </si>
  <si>
    <t>4TH NYY 22</t>
  </si>
  <si>
    <t>5TH NYY 22</t>
  </si>
  <si>
    <t>6TH NYY 22</t>
  </si>
  <si>
    <t>2022 Draft Picks</t>
  </si>
  <si>
    <t>1ST TB 22</t>
  </si>
  <si>
    <t>2ND TB 22</t>
  </si>
  <si>
    <t>3RD TB 22</t>
  </si>
  <si>
    <t>4TH TB 22</t>
  </si>
  <si>
    <t>5TH TB 22</t>
  </si>
  <si>
    <t>6TH TB 22</t>
  </si>
  <si>
    <t>Donnie Walton</t>
  </si>
  <si>
    <t>James Beard</t>
  </si>
  <si>
    <t>Michel Otanez</t>
  </si>
  <si>
    <t>Michel Triana</t>
  </si>
  <si>
    <t>Bladimir Restituyo</t>
  </si>
  <si>
    <t>1ST TOR 22</t>
  </si>
  <si>
    <t>2ND TOR 22</t>
  </si>
  <si>
    <t>3RD TOR 22</t>
  </si>
  <si>
    <t>4TH TOR 22</t>
  </si>
  <si>
    <t>5TH TOR 22</t>
  </si>
  <si>
    <t>6TH TOR 22</t>
  </si>
  <si>
    <t>Grant Gambrell</t>
  </si>
  <si>
    <t>Justin Slaten</t>
  </si>
  <si>
    <t>Tony Locey</t>
  </si>
  <si>
    <t>Shane Sasaki</t>
  </si>
  <si>
    <t>JC Flowers</t>
  </si>
  <si>
    <t>1ST CHW 22</t>
  </si>
  <si>
    <t>2ND CHW 22</t>
  </si>
  <si>
    <t>3RD CHW 22</t>
  </si>
  <si>
    <t>4TH CHW 22</t>
  </si>
  <si>
    <t>5TH CHW 22</t>
  </si>
  <si>
    <t>6TH CHW 22</t>
  </si>
  <si>
    <t>Eddy Yean</t>
  </si>
  <si>
    <t>Matt Reynolds (3B)</t>
  </si>
  <si>
    <t>Cam Gallagher</t>
  </si>
  <si>
    <t>Dilan Rosario</t>
  </si>
  <si>
    <t>Victor Mesa Jr.</t>
  </si>
  <si>
    <t>Endy Rodriguez</t>
  </si>
  <si>
    <t>Jose Tena</t>
  </si>
  <si>
    <t>Kasey Kalich</t>
  </si>
  <si>
    <t>1ST CLE 22</t>
  </si>
  <si>
    <t>2ND CLE 22</t>
  </si>
  <si>
    <t>3RD CLE 22</t>
  </si>
  <si>
    <t>4TH CLE 22</t>
  </si>
  <si>
    <t>5TH CLE 22</t>
  </si>
  <si>
    <t>6TH CLE 22</t>
  </si>
  <si>
    <t>Angel Macuare</t>
  </si>
  <si>
    <t>Justin Martinez</t>
  </si>
  <si>
    <t>Cody Stashak</t>
  </si>
  <si>
    <t>Dany Jimenez</t>
  </si>
  <si>
    <t>Bryan Gonzalez</t>
  </si>
  <si>
    <t>1ST DET 22</t>
  </si>
  <si>
    <t>2ND DET 22</t>
  </si>
  <si>
    <t>3RD DET 22</t>
  </si>
  <si>
    <t>4TH DET 22</t>
  </si>
  <si>
    <t>5TH DET 22</t>
  </si>
  <si>
    <t>6TH DET 22</t>
  </si>
  <si>
    <t>Blair Henley</t>
  </si>
  <si>
    <t>Sem Robberse</t>
  </si>
  <si>
    <t>Noah Davis</t>
  </si>
  <si>
    <t>Santiago Florez</t>
  </si>
  <si>
    <t>Travis MacGregor</t>
  </si>
  <si>
    <t>6TH KC 22</t>
  </si>
  <si>
    <t>1ST KC 22</t>
  </si>
  <si>
    <t>2ND KC 22</t>
  </si>
  <si>
    <t>3RD KC 22</t>
  </si>
  <si>
    <t>4TH KC 22</t>
  </si>
  <si>
    <t>5TH KC 22</t>
  </si>
  <si>
    <t>Breidy Encarnacion</t>
  </si>
  <si>
    <t>Darryl Collins</t>
  </si>
  <si>
    <t>Danny Mendick</t>
  </si>
  <si>
    <t>JT Brubaker</t>
  </si>
  <si>
    <t>Luis de la Rosa</t>
  </si>
  <si>
    <t>1ST MIN 22</t>
  </si>
  <si>
    <t>2ND MIN 22</t>
  </si>
  <si>
    <t>4TH MIN 22</t>
  </si>
  <si>
    <t>5TH MIN 22</t>
  </si>
  <si>
    <t>6TH MIN 22</t>
  </si>
  <si>
    <t>Marcus Smith</t>
  </si>
  <si>
    <t>Andrick Nava</t>
  </si>
  <si>
    <t>Sam Delaplane</t>
  </si>
  <si>
    <t>Jose Bonilla</t>
  </si>
  <si>
    <t>Brayan Altuve</t>
  </si>
  <si>
    <t>1ST HOU 22</t>
  </si>
  <si>
    <t>2ND HOU 22</t>
  </si>
  <si>
    <t>3RD HOU 22</t>
  </si>
  <si>
    <t>4TH HOU 22</t>
  </si>
  <si>
    <t>5TH HOU 22</t>
  </si>
  <si>
    <t>6TH HOU 22</t>
  </si>
  <si>
    <t>Tomas Nido</t>
  </si>
  <si>
    <t>Spencer Steer</t>
  </si>
  <si>
    <t>Tyler Fitzgerald</t>
  </si>
  <si>
    <t>Ryan Zeferjahn</t>
  </si>
  <si>
    <t>Garrett Frechette</t>
  </si>
  <si>
    <t>Jake Agnos</t>
  </si>
  <si>
    <t>1ST LAA 22</t>
  </si>
  <si>
    <t>2ND LAA 22</t>
  </si>
  <si>
    <t>3RD LAA 22</t>
  </si>
  <si>
    <t>4TH LAA 22</t>
  </si>
  <si>
    <t>5TH LAA 22</t>
  </si>
  <si>
    <t>6TH LAA 22</t>
  </si>
  <si>
    <t>Clayton Andrews</t>
  </si>
  <si>
    <t>Cody Freeman</t>
  </si>
  <si>
    <t>Matt Brash</t>
  </si>
  <si>
    <t>Adrian Placencia</t>
  </si>
  <si>
    <t>Malfrin Sosa</t>
  </si>
  <si>
    <t>Shendrik Apostel</t>
  </si>
  <si>
    <t>Jimmy Lambert</t>
  </si>
  <si>
    <t>1ST OAK 22</t>
  </si>
  <si>
    <t>2ND OAK 22</t>
  </si>
  <si>
    <t>3RD OAK 22</t>
  </si>
  <si>
    <t>4TH OAK 22</t>
  </si>
  <si>
    <t>5TH OAK 22</t>
  </si>
  <si>
    <t>6TH OAK 22</t>
  </si>
  <si>
    <t>Hunter Bigge</t>
  </si>
  <si>
    <t>Nick Kahle</t>
  </si>
  <si>
    <t>Berny Encarnacion</t>
  </si>
  <si>
    <t>DJ Gladney</t>
  </si>
  <si>
    <t>Jacob Wallace</t>
  </si>
  <si>
    <t>1ST SEA 22</t>
  </si>
  <si>
    <t>2ND SEA 22</t>
  </si>
  <si>
    <t>3RD SEA 22</t>
  </si>
  <si>
    <t>4TH SEA 22</t>
  </si>
  <si>
    <t>5TH SEA 22</t>
  </si>
  <si>
    <t>6TH SEA 22</t>
  </si>
  <si>
    <t>Karl Kauffman</t>
  </si>
  <si>
    <t>Andre Lipcius</t>
  </si>
  <si>
    <t>Levi Stoudt</t>
  </si>
  <si>
    <t>Erik Rivera</t>
  </si>
  <si>
    <t>1ST TEX 22</t>
  </si>
  <si>
    <t>2ND TEX 22</t>
  </si>
  <si>
    <t>3RD TEX 22</t>
  </si>
  <si>
    <t>4TH TEX 22</t>
  </si>
  <si>
    <t>6TH TEX 22</t>
  </si>
  <si>
    <t>5TH TEX 22</t>
  </si>
  <si>
    <t>Cole Uvila</t>
  </si>
  <si>
    <t>Jaylen Palmer</t>
  </si>
  <si>
    <t>Gerardo Reyes</t>
  </si>
  <si>
    <t>1ST SD 22</t>
  </si>
  <si>
    <t>2ND SD 22</t>
  </si>
  <si>
    <t>3RD SD 22</t>
  </si>
  <si>
    <t>4TH SD 22</t>
  </si>
  <si>
    <t>5TH SD 22</t>
  </si>
  <si>
    <t>6TH SD 22</t>
  </si>
  <si>
    <t>Vimael Machin</t>
  </si>
  <si>
    <t>1ST ATL 22</t>
  </si>
  <si>
    <t>2ND ATL 22</t>
  </si>
  <si>
    <t>3RD ATL 22</t>
  </si>
  <si>
    <t>4TH ATL 22</t>
  </si>
  <si>
    <t>5TH ATL 22</t>
  </si>
  <si>
    <t>6TH ATL 22</t>
  </si>
  <si>
    <t>Pat Mazeika</t>
  </si>
  <si>
    <t>Tyler Wells</t>
  </si>
  <si>
    <t>Daysbel Hernandez</t>
  </si>
  <si>
    <t>Christian Koss</t>
  </si>
  <si>
    <t>Curtis Mead</t>
  </si>
  <si>
    <t>Pedro Pages</t>
  </si>
  <si>
    <t>1ST MIA 22</t>
  </si>
  <si>
    <t>2ND MIA 22</t>
  </si>
  <si>
    <t>3RD MIA 22</t>
  </si>
  <si>
    <t>4TH MIA 22</t>
  </si>
  <si>
    <t>5TH MIA 22</t>
  </si>
  <si>
    <t>6TH MIA 22</t>
  </si>
  <si>
    <t>Jacob Sanford</t>
  </si>
  <si>
    <t>Christian Cairo</t>
  </si>
  <si>
    <t>Tanner Morris</t>
  </si>
  <si>
    <t>Joseph Ortiz</t>
  </si>
  <si>
    <t>Tim Elliott</t>
  </si>
  <si>
    <t>1ST NYM 22</t>
  </si>
  <si>
    <t>2ND NYM 22</t>
  </si>
  <si>
    <t>3RD NYM 22</t>
  </si>
  <si>
    <t>4TH NYM 22</t>
  </si>
  <si>
    <t>5TH NYM 22</t>
  </si>
  <si>
    <t>6TH NYM 22</t>
  </si>
  <si>
    <t>Seth Gray</t>
  </si>
  <si>
    <t>Nivaldo Rodriguez</t>
  </si>
  <si>
    <t>Nick Heath</t>
  </si>
  <si>
    <t>JP Feyereisen</t>
  </si>
  <si>
    <t>1ST PHI 22</t>
  </si>
  <si>
    <t>2ND PHI 22</t>
  </si>
  <si>
    <t>3RD PHI 22</t>
  </si>
  <si>
    <t>4TH PHI 22</t>
  </si>
  <si>
    <t>5TH PHI 22</t>
  </si>
  <si>
    <t>6TH PHI 22</t>
  </si>
  <si>
    <t>Michael McAvene</t>
  </si>
  <si>
    <t>Will Ethridge</t>
  </si>
  <si>
    <t>Will Holland</t>
  </si>
  <si>
    <t>Michael Massey</t>
  </si>
  <si>
    <t>1ST WAS 22</t>
  </si>
  <si>
    <t>2ND WAS 22</t>
  </si>
  <si>
    <t>3RD WAS 22</t>
  </si>
  <si>
    <t>4TH WAS 22</t>
  </si>
  <si>
    <t>5TH WAS 22</t>
  </si>
  <si>
    <t>6TH WAS 22</t>
  </si>
  <si>
    <t>Helcris Olivarez</t>
  </si>
  <si>
    <t>Shawn Dubin</t>
  </si>
  <si>
    <t>Yohander Martinez</t>
  </si>
  <si>
    <t>Alexander Ovalles</t>
  </si>
  <si>
    <t>1ST CHC 22</t>
  </si>
  <si>
    <t>2ND CHC 22</t>
  </si>
  <si>
    <t>3RD CHC 22</t>
  </si>
  <si>
    <t>4TH CHC 22</t>
  </si>
  <si>
    <t>5TH CHC 22</t>
  </si>
  <si>
    <t>6TH CHC 22</t>
  </si>
  <si>
    <t>Hunter Gaddis</t>
  </si>
  <si>
    <t>Jose Pena</t>
  </si>
  <si>
    <t>Junior Sanchez</t>
  </si>
  <si>
    <t>Stefan Crichton</t>
  </si>
  <si>
    <t>1ST CIN 22</t>
  </si>
  <si>
    <t>2ND CIN 22</t>
  </si>
  <si>
    <t>3RD CIN 22</t>
  </si>
  <si>
    <t>4TH CIN 22</t>
  </si>
  <si>
    <t>5TH CIN 22</t>
  </si>
  <si>
    <t>6TH CIN 22</t>
  </si>
  <si>
    <t>Silvino Bracho</t>
  </si>
  <si>
    <t>Casey Golden</t>
  </si>
  <si>
    <t>Thomas Dillard</t>
  </si>
  <si>
    <t>Kellen Strahm</t>
  </si>
  <si>
    <t>JD Orr</t>
  </si>
  <si>
    <t>1ST MIL 22</t>
  </si>
  <si>
    <t>2ND MIL 22</t>
  </si>
  <si>
    <t>3RD MIL 22</t>
  </si>
  <si>
    <t>4TH MIL 22</t>
  </si>
  <si>
    <t>5TH MIL 22</t>
  </si>
  <si>
    <t>6TH MIL  22</t>
  </si>
  <si>
    <t>Luis Verdugo</t>
  </si>
  <si>
    <t>Robinson Pina</t>
  </si>
  <si>
    <t>Yeison Santana</t>
  </si>
  <si>
    <t>Kent Emanuel</t>
  </si>
  <si>
    <t>Tommy Eveld</t>
  </si>
  <si>
    <t>Ryan McBroom</t>
  </si>
  <si>
    <t>1ST PIT 22</t>
  </si>
  <si>
    <t>2ND PIT 22</t>
  </si>
  <si>
    <t>3RD PIT 22</t>
  </si>
  <si>
    <t>4TH PIT 22</t>
  </si>
  <si>
    <t>5TH PIT 22</t>
  </si>
  <si>
    <t>6TH PIT 22</t>
  </si>
  <si>
    <t>Hyun-il Choi</t>
  </si>
  <si>
    <t>Christopher Cruz</t>
  </si>
  <si>
    <t>Franklin Labour</t>
  </si>
  <si>
    <t>Tres Barrera</t>
  </si>
  <si>
    <t>Jose Rojas</t>
  </si>
  <si>
    <t>1ST STL 22</t>
  </si>
  <si>
    <t>2ND STL 22</t>
  </si>
  <si>
    <t>3RD STL 22</t>
  </si>
  <si>
    <t>4TH STL 22</t>
  </si>
  <si>
    <t>5TH STL 22</t>
  </si>
  <si>
    <t>6TH STL 22</t>
  </si>
  <si>
    <t>Junior Tillen</t>
  </si>
  <si>
    <t>Mahki Backstrom</t>
  </si>
  <si>
    <t>Juan Chacon</t>
  </si>
  <si>
    <t>Tyler Zuber</t>
  </si>
  <si>
    <t>Enger Castellano</t>
  </si>
  <si>
    <t>Wil Crowe</t>
  </si>
  <si>
    <t>Josh VanMeter</t>
  </si>
  <si>
    <t>1ST ARI 22</t>
  </si>
  <si>
    <t>2ND ARI 22</t>
  </si>
  <si>
    <t>3RD ARI 22</t>
  </si>
  <si>
    <t>4TH ARI 22</t>
  </si>
  <si>
    <t>5TH ARI 22</t>
  </si>
  <si>
    <t>6TH ARI 22</t>
  </si>
  <si>
    <t>Andrew McCutchen</t>
  </si>
  <si>
    <t>Yermin Mercedes</t>
  </si>
  <si>
    <t>Kyle Higashioka</t>
  </si>
  <si>
    <t>Allan Cerda</t>
  </si>
  <si>
    <t>Brainer Bonaci</t>
  </si>
  <si>
    <t>Anthony Castro</t>
  </si>
  <si>
    <t>Alec Bettinger</t>
  </si>
  <si>
    <t>Aeverson Arteaga</t>
  </si>
  <si>
    <t>1ST COL 22</t>
  </si>
  <si>
    <t>2ND COL 22</t>
  </si>
  <si>
    <t>3RD COL 22</t>
  </si>
  <si>
    <t>4TH COL 22</t>
  </si>
  <si>
    <t>5TH COL 22</t>
  </si>
  <si>
    <t>6TH COL 22</t>
  </si>
  <si>
    <t>Omar Cruz</t>
  </si>
  <si>
    <t>Jake Magnum</t>
  </si>
  <si>
    <t>Devin Williams</t>
  </si>
  <si>
    <t>Jose Fermin</t>
  </si>
  <si>
    <t>1ST LAD 22</t>
  </si>
  <si>
    <t>2ND LAD 22</t>
  </si>
  <si>
    <t>3RD LAD 22</t>
  </si>
  <si>
    <t>4TH LAD 22</t>
  </si>
  <si>
    <t>5TH LAD 22</t>
  </si>
  <si>
    <t>6TH LAD 22</t>
  </si>
  <si>
    <t>Darell Hernaiz</t>
  </si>
  <si>
    <t>Milkar Perez</t>
  </si>
  <si>
    <t>Devin Sweet</t>
  </si>
  <si>
    <t>Aldo Ramirez</t>
  </si>
  <si>
    <t>1ST SF 22</t>
  </si>
  <si>
    <t>2ND SF 22</t>
  </si>
  <si>
    <t>3RD SF 22</t>
  </si>
  <si>
    <t>4TH SF 22</t>
  </si>
  <si>
    <t>5TH SF 22</t>
  </si>
  <si>
    <t>6TH SF 22</t>
  </si>
  <si>
    <t>Nick Bennett</t>
  </si>
  <si>
    <t>Chris Clarke</t>
  </si>
  <si>
    <t>Andre Pallante</t>
  </si>
  <si>
    <t>Glenallen Hill Jr.</t>
  </si>
  <si>
    <t>Tyler Dyson</t>
  </si>
  <si>
    <t>Rafael Morel</t>
  </si>
  <si>
    <t>Avisail Garcia</t>
  </si>
  <si>
    <t>Luis Palacios</t>
  </si>
  <si>
    <t>Hendricks VIT</t>
  </si>
  <si>
    <t>Hendricks, VIT</t>
  </si>
  <si>
    <t>Beau Philip</t>
  </si>
  <si>
    <t>Spencer Torkelson</t>
  </si>
  <si>
    <t>Austin Martin</t>
  </si>
  <si>
    <t>Nick Gonzales</t>
  </si>
  <si>
    <t>Zac Veen</t>
  </si>
  <si>
    <t>Max Meyer</t>
  </si>
  <si>
    <t>Asa Lacy</t>
  </si>
  <si>
    <t>Garrett Crochet</t>
  </si>
  <si>
    <t>Brian Anderson</t>
  </si>
  <si>
    <t>Emerson Hancock</t>
  </si>
  <si>
    <t>Garrett Mitchell</t>
  </si>
  <si>
    <t>Austin Hendrick</t>
  </si>
  <si>
    <t>Heston Kjerstad</t>
  </si>
  <si>
    <t>Robert Hassell</t>
  </si>
  <si>
    <t>Reid Detmers</t>
  </si>
  <si>
    <t>Mick Abel</t>
  </si>
  <si>
    <t>Ed Howard</t>
  </si>
  <si>
    <t>Pete Crow-Armstrong</t>
  </si>
  <si>
    <t>Nick Bitsko</t>
  </si>
  <si>
    <t>Patrick Bailey</t>
  </si>
  <si>
    <t>Luke Williams</t>
  </si>
  <si>
    <t>Justin Foscue</t>
  </si>
  <si>
    <t>Austin Wells</t>
  </si>
  <si>
    <t>Bryce Jarvis</t>
  </si>
  <si>
    <t>Cole Wilcox</t>
  </si>
  <si>
    <t>Dillon Dingler</t>
  </si>
  <si>
    <t>Nick Yorke</t>
  </si>
  <si>
    <t>Cade Cavalli</t>
  </si>
  <si>
    <t>Bobby Miller</t>
  </si>
  <si>
    <t>Jared Kelley</t>
  </si>
  <si>
    <t>Tyler Soderstrom</t>
  </si>
  <si>
    <t>Clayton Beeter</t>
  </si>
  <si>
    <t>Aaron Sabato</t>
  </si>
  <si>
    <t>Jordan Walker</t>
  </si>
  <si>
    <t>Nick Loftin</t>
  </si>
  <si>
    <t>Casey Martin</t>
  </si>
  <si>
    <t>Masyn Winn</t>
  </si>
  <si>
    <t>Carson Tucker</t>
  </si>
  <si>
    <t>Isaiah Greene</t>
  </si>
  <si>
    <t>Jared Shuster</t>
  </si>
  <si>
    <t>Jordan Westburg</t>
  </si>
  <si>
    <t>Daniel Cabrera</t>
  </si>
  <si>
    <t>CJ Van Eyk</t>
  </si>
  <si>
    <t>Carmen Mlodzinski</t>
  </si>
  <si>
    <t>Slade Cecconi</t>
  </si>
  <si>
    <t>Daxton Fulton</t>
  </si>
  <si>
    <t>JT Ginn</t>
  </si>
  <si>
    <t>Zach DeLoach</t>
  </si>
  <si>
    <t>Bruce</t>
  </si>
  <si>
    <t>Drew Romo</t>
  </si>
  <si>
    <t>Blaze Jordan</t>
  </si>
  <si>
    <t>Justin Lange</t>
  </si>
  <si>
    <t>Tanner Burns</t>
  </si>
  <si>
    <t>Gage Tater Workman</t>
  </si>
  <si>
    <t>Alika Williams</t>
  </si>
  <si>
    <t>Nick Swiney</t>
  </si>
  <si>
    <t>Jared Jones</t>
  </si>
  <si>
    <t>Logan Taylor Allen</t>
  </si>
  <si>
    <t>Hudson Haskin</t>
  </si>
  <si>
    <t>Ben Hernandez</t>
  </si>
  <si>
    <t>Tyler Gentry</t>
  </si>
  <si>
    <t>Alex Santos II</t>
  </si>
  <si>
    <t>Chris McMahon</t>
  </si>
  <si>
    <t>Owen Caissie</t>
  </si>
  <si>
    <t>Petey Halpin</t>
  </si>
  <si>
    <t>Ryan Kreidler</t>
  </si>
  <si>
    <t>Jordan Yamamoto</t>
  </si>
  <si>
    <t>William Holmes</t>
  </si>
  <si>
    <t>Yhoswar Garcia</t>
  </si>
  <si>
    <t>Cole Henry</t>
  </si>
  <si>
    <t>Christian Roa</t>
  </si>
  <si>
    <t>Burl Carraway</t>
  </si>
  <si>
    <t>Jake Vogel</t>
  </si>
  <si>
    <t>Markevian Tink Hence</t>
  </si>
  <si>
    <t>Jeff Criswell</t>
  </si>
  <si>
    <t>David Calabrese</t>
  </si>
  <si>
    <t>Landon Knack</t>
  </si>
  <si>
    <t>Coby Mayo</t>
  </si>
  <si>
    <t>Kyle Harrison</t>
  </si>
  <si>
    <t>Ian Seymour</t>
  </si>
  <si>
    <t>Ian Bedell</t>
  </si>
  <si>
    <t>Colt Keith</t>
  </si>
  <si>
    <t>Casey Schmitt</t>
  </si>
  <si>
    <t>Freddy Zamora</t>
  </si>
  <si>
    <t>Evan Carter</t>
  </si>
  <si>
    <t>Tyler Keenan</t>
  </si>
  <si>
    <t>Jeferson Quero</t>
  </si>
  <si>
    <t>Anthony Servideo</t>
  </si>
  <si>
    <t>Jordan Nwogu</t>
  </si>
  <si>
    <t>Alerick Soularie</t>
  </si>
  <si>
    <t>Werner Blakely</t>
  </si>
  <si>
    <t>Kyle Nicolas</t>
  </si>
  <si>
    <t>AJ Vukovich</t>
  </si>
  <si>
    <t>Beck Way</t>
  </si>
  <si>
    <t>Connor Phillips</t>
  </si>
  <si>
    <t>Nick Garcia</t>
  </si>
  <si>
    <t>Jackson Miller</t>
  </si>
  <si>
    <t>Zavier Warren</t>
  </si>
  <si>
    <t>Trei Cruz</t>
  </si>
  <si>
    <t>Kala’i Rosario</t>
  </si>
  <si>
    <t>Alec Burleson</t>
  </si>
  <si>
    <t>Sammy Infante</t>
  </si>
  <si>
    <t>R. Braun</t>
  </si>
  <si>
    <t>J. Smoak</t>
  </si>
  <si>
    <t>Matt Duffy</t>
  </si>
  <si>
    <t>Trevor Hauver</t>
  </si>
  <si>
    <t>Zach McCambley</t>
  </si>
  <si>
    <t>Milan Tolentino</t>
  </si>
  <si>
    <t>Trent Palmer</t>
  </si>
  <si>
    <t>Carter Baumler</t>
  </si>
  <si>
    <t>Kaden Polcovich</t>
  </si>
  <si>
    <t>Hunter Barnhart</t>
  </si>
  <si>
    <t>Andre Jackson</t>
  </si>
  <si>
    <t>Mason Hickman</t>
  </si>
  <si>
    <t>Jake Eder</t>
  </si>
  <si>
    <t>Jimmy Glowenke</t>
  </si>
  <si>
    <t>Holden Powell</t>
  </si>
  <si>
    <t>Victor Mesia</t>
  </si>
  <si>
    <t>Bryce Bonnin</t>
  </si>
  <si>
    <t>Jesse Franklin</t>
  </si>
  <si>
    <t>Sam Weatherly</t>
  </si>
  <si>
    <t>Jorbit Vivas</t>
  </si>
  <si>
    <t>Liam Norris</t>
  </si>
  <si>
    <t>Adisyn Coffey</t>
  </si>
  <si>
    <t>Nick Frasso</t>
  </si>
  <si>
    <t>Tekoah Roby</t>
  </si>
  <si>
    <t>Bryce Elder</t>
  </si>
  <si>
    <t>Javier Francisco</t>
  </si>
  <si>
    <t>Juan Garcia</t>
  </si>
  <si>
    <t>Sam McWilliams</t>
  </si>
  <si>
    <t>Yeiner Fernandez</t>
  </si>
  <si>
    <t>Marco Raya</t>
  </si>
  <si>
    <t>Dylan File</t>
  </si>
  <si>
    <t>Luke Little</t>
  </si>
  <si>
    <t>Lenyn Sosa</t>
  </si>
  <si>
    <t>Joe Boyle</t>
  </si>
  <si>
    <t>Ty Brown</t>
  </si>
  <si>
    <t>Joey Wiemer</t>
  </si>
  <si>
    <t>Dylan MacLean</t>
  </si>
  <si>
    <t>Eury Perez</t>
  </si>
  <si>
    <t>Koen Moreno</t>
  </si>
  <si>
    <t>Chas McCormick</t>
  </si>
  <si>
    <t>Zach Daniels</t>
  </si>
  <si>
    <t>Josh Winder</t>
  </si>
  <si>
    <t>Jagger Haynes</t>
  </si>
  <si>
    <t>Anthony Walters</t>
  </si>
  <si>
    <t>Rodolfo Nolasco</t>
  </si>
  <si>
    <t>Levi Prater</t>
  </si>
  <si>
    <t>Andy Weber</t>
  </si>
  <si>
    <t>Angel Zerpa</t>
  </si>
  <si>
    <t>Steven Souza DFA</t>
  </si>
  <si>
    <t>Kale Emshoff</t>
  </si>
  <si>
    <t>Brandon Lockridge</t>
  </si>
  <si>
    <t>Zion Bannister</t>
  </si>
  <si>
    <t>Jack Blomgren</t>
  </si>
  <si>
    <t>Viandel Pena</t>
  </si>
  <si>
    <t>Thomas Saggese</t>
  </si>
  <si>
    <t>Justin Dean</t>
  </si>
  <si>
    <t>Leonel Valera</t>
  </si>
  <si>
    <t>Bowden Francis</t>
  </si>
  <si>
    <t>Eduard Bazardo</t>
  </si>
  <si>
    <t>Jairo Lopez</t>
  </si>
  <si>
    <t>Steven Fuentes</t>
  </si>
  <si>
    <t>Sean Roby</t>
  </si>
  <si>
    <t>Michael Guldberg</t>
  </si>
  <si>
    <t>Edwin Nuñez</t>
  </si>
  <si>
    <t>Christian Chamberlain</t>
  </si>
  <si>
    <t>Matt Mervis</t>
  </si>
  <si>
    <t>Carson Ragsdale</t>
  </si>
  <si>
    <t>Spencer Strider</t>
  </si>
  <si>
    <t>Jack Hartman</t>
  </si>
  <si>
    <t>Levi Thomas</t>
  </si>
  <si>
    <t>Nick Mikolajchak</t>
  </si>
  <si>
    <t>Yanquiel Fernandez</t>
  </si>
  <si>
    <t>Case Williams</t>
  </si>
  <si>
    <t>Kade Mechals</t>
  </si>
  <si>
    <t>Bradley Blalock</t>
  </si>
  <si>
    <t>RJ Dabovich</t>
  </si>
  <si>
    <t>David Hamilton</t>
  </si>
  <si>
    <t>Daniel Marte</t>
  </si>
  <si>
    <t>Carson Taylor</t>
  </si>
  <si>
    <t>Tanner Murray</t>
  </si>
  <si>
    <t>Caleb Sampen</t>
  </si>
  <si>
    <t>Matt Frisbee</t>
  </si>
  <si>
    <t>Esmerlin Vinicio</t>
  </si>
  <si>
    <t>Wilman Diaz</t>
  </si>
  <si>
    <t>Christian Hernandez</t>
  </si>
  <si>
    <t>Pedro Leon</t>
  </si>
  <si>
    <t>Carlos Colmenarez</t>
  </si>
  <si>
    <t>Pedro Pineda</t>
  </si>
  <si>
    <t>Yiddi Cappe</t>
  </si>
  <si>
    <t>Maikol Hernandez</t>
  </si>
  <si>
    <t>Yoelqui Cespedes</t>
  </si>
  <si>
    <t>Shalin Polanco</t>
  </si>
  <si>
    <t>Manuel Beltre</t>
  </si>
  <si>
    <t>Miguel Bleis</t>
  </si>
  <si>
    <t>Norge Vera</t>
  </si>
  <si>
    <t>2021-</t>
  </si>
  <si>
    <t>Michael</t>
  </si>
  <si>
    <t>Mike Trout</t>
  </si>
  <si>
    <t>Francisco Lindor</t>
  </si>
  <si>
    <t>James McCann</t>
  </si>
  <si>
    <t>Cesar Hernandez</t>
  </si>
  <si>
    <t>Justin Turner</t>
  </si>
  <si>
    <t>Ha-Seong Kim</t>
  </si>
  <si>
    <t>Carlos Correa</t>
  </si>
  <si>
    <t>Jurickson Profar</t>
  </si>
  <si>
    <t>Andrelton Simmons</t>
  </si>
  <si>
    <t>Jake Lamb</t>
  </si>
  <si>
    <t>Liam Hendriks</t>
  </si>
  <si>
    <t>Alex Colome</t>
  </si>
  <si>
    <t>JT Realmuto</t>
  </si>
  <si>
    <t>Michael Conforto</t>
  </si>
  <si>
    <t>Matt Boyd</t>
  </si>
  <si>
    <t>Robbie Grossman</t>
  </si>
  <si>
    <t>Tommy Pham</t>
  </si>
  <si>
    <t>Wilmer Flores</t>
  </si>
  <si>
    <t>Kevin Gausman</t>
  </si>
  <si>
    <t>Taijuan Walker</t>
  </si>
  <si>
    <t>Carlos Carrasco</t>
  </si>
  <si>
    <t>Eddie Rosario</t>
  </si>
  <si>
    <t>Zach Wheeler</t>
  </si>
  <si>
    <t>Jake Arrieta</t>
  </si>
  <si>
    <t>Jose Quintana</t>
  </si>
  <si>
    <t>Mark Canha</t>
  </si>
  <si>
    <t>Sean Doolittle</t>
  </si>
  <si>
    <t>Matt Carpenter</t>
  </si>
  <si>
    <t>Kris Bryant</t>
  </si>
  <si>
    <t>Vince Velasquez</t>
  </si>
  <si>
    <t>Enrique Hernandez</t>
  </si>
  <si>
    <t>Keone Kela</t>
  </si>
  <si>
    <t>Miguel Cabrera</t>
  </si>
  <si>
    <t>Anthony Bass</t>
  </si>
  <si>
    <t>Maikel Franco</t>
  </si>
  <si>
    <t>Carlos Rodon</t>
  </si>
  <si>
    <t>Jake Odorizzi</t>
  </si>
  <si>
    <t>Joc Pederson</t>
  </si>
  <si>
    <t>Jonathan Schoop</t>
  </si>
  <si>
    <t>Hirokazu Sawamura</t>
  </si>
  <si>
    <t>Kohei Arihara</t>
  </si>
  <si>
    <t>Chasen Shreve</t>
  </si>
  <si>
    <t>Justin Upton</t>
  </si>
  <si>
    <t>Stephen Strasburg</t>
  </si>
  <si>
    <t>Ken Giles</t>
  </si>
  <si>
    <t>Michael Lorenzen</t>
  </si>
  <si>
    <t>Johnny Cueto</t>
  </si>
  <si>
    <t>Mike Minor</t>
  </si>
  <si>
    <t>D. Salazar</t>
  </si>
  <si>
    <t>Matt Harvey DFA</t>
  </si>
  <si>
    <t>Ian Kennedy</t>
  </si>
  <si>
    <t>Travis Shaw</t>
  </si>
  <si>
    <t>Jason Castro</t>
  </si>
  <si>
    <t>Kevin Pillar</t>
  </si>
  <si>
    <t>Jason Heyward</t>
  </si>
  <si>
    <t>Kyle Schwarber</t>
  </si>
  <si>
    <t>Matt Moore</t>
  </si>
  <si>
    <t>Josh Harrison</t>
  </si>
  <si>
    <t>Mike Montgomery</t>
  </si>
  <si>
    <t>Andrew Chafin</t>
  </si>
  <si>
    <t>Mike Zunino</t>
  </si>
  <si>
    <t>Daniel Norris</t>
  </si>
  <si>
    <t>Roberto Perez</t>
  </si>
  <si>
    <t>Greg Holland</t>
  </si>
  <si>
    <t>Chad Spanberger</t>
  </si>
  <si>
    <t>East</t>
  </si>
  <si>
    <t>Central</t>
  </si>
  <si>
    <t>West</t>
  </si>
  <si>
    <t>CHW</t>
  </si>
  <si>
    <t>Reese McGuire</t>
  </si>
  <si>
    <t>Paul Campbell</t>
  </si>
  <si>
    <t>Jake Brentz</t>
  </si>
  <si>
    <t>Shelby Miller</t>
  </si>
  <si>
    <t>Aaron Loup</t>
  </si>
  <si>
    <t>Lamonte Wade Jr.</t>
  </si>
  <si>
    <t>Lucas Luetge</t>
  </si>
  <si>
    <t>Nabil Crismatt</t>
  </si>
  <si>
    <t>John Nogowski</t>
  </si>
  <si>
    <t>Matt Peacock</t>
  </si>
  <si>
    <t>Joel Payamps</t>
  </si>
  <si>
    <t>Caleb Thielbar</t>
  </si>
  <si>
    <t>Jose Ruiz</t>
  </si>
  <si>
    <t>Charlie Cukberson</t>
  </si>
  <si>
    <t>Hunter Strickland</t>
  </si>
  <si>
    <t>Deolis Guerra</t>
  </si>
  <si>
    <t>Trevor Megill</t>
  </si>
  <si>
    <t>Louis Head</t>
  </si>
  <si>
    <t>Domingo Tapia</t>
  </si>
  <si>
    <t>Alex McRae</t>
  </si>
  <si>
    <t>Anthony Bender</t>
  </si>
  <si>
    <t>Sam Clay</t>
  </si>
  <si>
    <t>Rafael Ortega</t>
  </si>
  <si>
    <t>Kyle Keller</t>
  </si>
  <si>
    <t>Joe Mantiply</t>
  </si>
  <si>
    <t>PJ Higgins</t>
  </si>
  <si>
    <t>Kimbrel</t>
  </si>
  <si>
    <t>Yelich</t>
  </si>
  <si>
    <t>Jose Godoy</t>
  </si>
  <si>
    <t>Jay Flaa</t>
  </si>
  <si>
    <t>Chris Gittens</t>
  </si>
  <si>
    <t>Ryan Sherriff</t>
  </si>
  <si>
    <t>Jason Foley</t>
  </si>
  <si>
    <t>Dillon Thomas</t>
  </si>
  <si>
    <t>Spencer Patton FA Process</t>
  </si>
  <si>
    <t>Spencer Patton</t>
  </si>
  <si>
    <t>Andy Burns</t>
  </si>
  <si>
    <t>Luis Garcia</t>
  </si>
  <si>
    <t>Jamie Westbrook</t>
  </si>
  <si>
    <t>Jose Barrero</t>
  </si>
  <si>
    <t>Austin Davis</t>
  </si>
  <si>
    <t>Tayler Saucedo</t>
  </si>
  <si>
    <t>Jake Cousins</t>
  </si>
  <si>
    <t>Tylor Megill</t>
  </si>
  <si>
    <t>Joe Barlow</t>
  </si>
  <si>
    <t>Alejo Lopez</t>
  </si>
  <si>
    <t>Cody Sedlock</t>
  </si>
  <si>
    <t>Paul Sewald</t>
  </si>
  <si>
    <t>Kevin Smith P (BAL)</t>
  </si>
  <si>
    <t>Ryan LaMarre</t>
  </si>
  <si>
    <t>Dominic Leone</t>
  </si>
  <si>
    <t>Alcides Escobar</t>
  </si>
  <si>
    <t>Ryan Hartman</t>
  </si>
  <si>
    <t>Andrew Wantz</t>
  </si>
  <si>
    <t>Spenser Watkins</t>
  </si>
  <si>
    <t>Andres Machado</t>
  </si>
  <si>
    <t>Jakson Reetz</t>
  </si>
  <si>
    <t>Seby Zavala</t>
  </si>
  <si>
    <t>RJ Alaniz</t>
  </si>
  <si>
    <t>Stephen Nogosek</t>
  </si>
  <si>
    <t>Darren McCaughan</t>
  </si>
  <si>
    <t>Carlos David Rodriguez</t>
  </si>
  <si>
    <t>Kirby Snead</t>
  </si>
  <si>
    <t>Akeem Bostick</t>
  </si>
  <si>
    <t>Gabe Klobosits</t>
  </si>
  <si>
    <t>Adrian Sanchez</t>
  </si>
  <si>
    <t>Manuel Rodriguez</t>
  </si>
  <si>
    <t>Bryan de la Cruz</t>
  </si>
  <si>
    <t>Stephen Ridings</t>
  </si>
  <si>
    <t>Shea Spitzbarth</t>
  </si>
  <si>
    <t>Sean Guenther</t>
  </si>
  <si>
    <t>Jake Meyers</t>
  </si>
  <si>
    <t>Y. Cespedes</t>
  </si>
  <si>
    <t>Mitch Moreland DFA</t>
  </si>
  <si>
    <t>2023 Draft Picks</t>
  </si>
  <si>
    <t>1ST BAL 23</t>
  </si>
  <si>
    <t>2ND BAL 23</t>
  </si>
  <si>
    <t>3RD BAL 23</t>
  </si>
  <si>
    <t>4TH BAL 23</t>
  </si>
  <si>
    <t>5TH BAL 23</t>
  </si>
  <si>
    <t>6TH BAL 23</t>
  </si>
  <si>
    <t>1ST BOS 23</t>
  </si>
  <si>
    <t>2ND BOS 23</t>
  </si>
  <si>
    <t>3RD BOS 23</t>
  </si>
  <si>
    <t>4TH BOS 23</t>
  </si>
  <si>
    <t>5TH BOS 23</t>
  </si>
  <si>
    <t>6TH BOS 23</t>
  </si>
  <si>
    <t>1ST NYY 23</t>
  </si>
  <si>
    <t>2ND NYY 23</t>
  </si>
  <si>
    <t>3RD NYY 23</t>
  </si>
  <si>
    <t>4TH NYY 23</t>
  </si>
  <si>
    <t>5TH NYY 23</t>
  </si>
  <si>
    <t>6TH NYY 23</t>
  </si>
  <si>
    <t>Drew Anderson</t>
  </si>
  <si>
    <t>Taylor Motter</t>
  </si>
  <si>
    <t>Justin Bruihl</t>
  </si>
  <si>
    <t>Paolo Espino</t>
  </si>
  <si>
    <t>Jacob Robson</t>
  </si>
  <si>
    <t>Yohel Pozo</t>
  </si>
  <si>
    <t>Andrew Bellatti</t>
  </si>
  <si>
    <t>Jazz Chisholm</t>
  </si>
  <si>
    <t>Wander Franco</t>
  </si>
  <si>
    <t>Trey Harris</t>
  </si>
  <si>
    <t>Connor Overton</t>
  </si>
  <si>
    <t>Wes Benjamin</t>
  </si>
  <si>
    <t>Matt Andresiese DFA</t>
  </si>
  <si>
    <t>Ralph Garza Jr.</t>
  </si>
  <si>
    <t>Rikelbin de Castro</t>
  </si>
  <si>
    <t>Nathan</t>
  </si>
  <si>
    <t>Winning Rec</t>
  </si>
  <si>
    <t>Corey</t>
  </si>
  <si>
    <t>PHI 2019, MIA '22 -</t>
  </si>
  <si>
    <t>New Owner</t>
  </si>
  <si>
    <t>TB Auction #4, No '21 EOS Cap Bonus</t>
  </si>
  <si>
    <t>No EOS Cap Bonus</t>
  </si>
  <si>
    <t>142-86-24 WC LDS</t>
  </si>
  <si>
    <t>5TH SD 23</t>
  </si>
  <si>
    <t>6TH SD 23</t>
  </si>
  <si>
    <t>4TH SD 23</t>
  </si>
  <si>
    <t>3RD SD 23</t>
  </si>
  <si>
    <t>2ND SD 23</t>
  </si>
  <si>
    <t>1ST SD 23</t>
  </si>
  <si>
    <t>Jason Vosler</t>
  </si>
  <si>
    <t>Brandon Young</t>
  </si>
  <si>
    <t>Eric Hanhold</t>
  </si>
  <si>
    <t>Greene</t>
  </si>
  <si>
    <t>Peacock</t>
  </si>
  <si>
    <t>Gyorko</t>
  </si>
  <si>
    <t>D. Santana</t>
  </si>
  <si>
    <t>Puig</t>
  </si>
  <si>
    <t>1ST SF 23</t>
  </si>
  <si>
    <t>2ND SF 23</t>
  </si>
  <si>
    <t>3RD SF 23</t>
  </si>
  <si>
    <t>4TH SF 23</t>
  </si>
  <si>
    <t>5TH SF 23</t>
  </si>
  <si>
    <t>6TH SF 23</t>
  </si>
  <si>
    <t>74-153-25</t>
  </si>
  <si>
    <t>Logan Hofmann</t>
  </si>
  <si>
    <t>Shay Whitcomb</t>
  </si>
  <si>
    <t>Bailey Horn</t>
  </si>
  <si>
    <t>82-139-31 (1)</t>
  </si>
  <si>
    <t>Armando Cruz</t>
  </si>
  <si>
    <t>Nick Mears</t>
  </si>
  <si>
    <t>Yeison Morrobel</t>
  </si>
  <si>
    <t>Fran Alduey</t>
  </si>
  <si>
    <t>Jesus Galiz</t>
  </si>
  <si>
    <t>Tyson Miller</t>
  </si>
  <si>
    <t>1ST CIN 23</t>
  </si>
  <si>
    <t>2ND CIN 23</t>
  </si>
  <si>
    <t>3RD CIN 23</t>
  </si>
  <si>
    <t>4TH CIN 23</t>
  </si>
  <si>
    <t>5TH CIN 23</t>
  </si>
  <si>
    <t>6TH CIN 23</t>
  </si>
  <si>
    <t>176-77-14 (1) NE WS</t>
  </si>
  <si>
    <t>1ST ATL 23</t>
  </si>
  <si>
    <t>2ND ATL 23</t>
  </si>
  <si>
    <t>5TH ATL 23</t>
  </si>
  <si>
    <t>Lake Bachar</t>
  </si>
  <si>
    <t>Bryan Lavastida</t>
  </si>
  <si>
    <t>Rodolfo Duran</t>
  </si>
  <si>
    <t>Neraldo Catalina</t>
  </si>
  <si>
    <t>Alberto Rodriguez</t>
  </si>
  <si>
    <t>Luis Gutierrez</t>
  </si>
  <si>
    <t>Vince Fernandez</t>
  </si>
  <si>
    <t>171-79-13 AC CH</t>
  </si>
  <si>
    <t>1ST DET 23</t>
  </si>
  <si>
    <t>2ND DET 23</t>
  </si>
  <si>
    <t>3RD DET 23</t>
  </si>
  <si>
    <t>4TH DET 23</t>
  </si>
  <si>
    <t>5TH DET 23</t>
  </si>
  <si>
    <t>6TH DET 23</t>
  </si>
  <si>
    <t>Shane Drohan</t>
  </si>
  <si>
    <t>Stevie Emanuels</t>
  </si>
  <si>
    <t>Will Klein</t>
  </si>
  <si>
    <t>Ambioris Tavarez</t>
  </si>
  <si>
    <t>Livan Chaviano</t>
  </si>
  <si>
    <t>1ST NYM 23</t>
  </si>
  <si>
    <t>2ND NYM 23</t>
  </si>
  <si>
    <t>3RD NYM 23</t>
  </si>
  <si>
    <t>4TH NYM 23</t>
  </si>
  <si>
    <t>5TH NYM 23</t>
  </si>
  <si>
    <t>6TH NYM 23</t>
  </si>
  <si>
    <t>89-135-28</t>
  </si>
  <si>
    <t>Brett Martin</t>
  </si>
  <si>
    <t>Danny De Andrande</t>
  </si>
  <si>
    <t>Malvin Valdez</t>
  </si>
  <si>
    <t>Diego Velasquez</t>
  </si>
  <si>
    <t>1ST WAS 23</t>
  </si>
  <si>
    <t>2ND WAS 23</t>
  </si>
  <si>
    <t>3RD WAS 23</t>
  </si>
  <si>
    <t>4TH WAS 23</t>
  </si>
  <si>
    <t>5TH WAS 23</t>
  </si>
  <si>
    <t>6TH WAS 23</t>
  </si>
  <si>
    <t>Daniel Ferreira</t>
  </si>
  <si>
    <t>Kelvin Diaz</t>
  </si>
  <si>
    <t>James Outman</t>
  </si>
  <si>
    <t>Luis Bolivar</t>
  </si>
  <si>
    <t>85-147-20 (10)</t>
  </si>
  <si>
    <t>1ST HOU 23</t>
  </si>
  <si>
    <t>2ND HOU 23</t>
  </si>
  <si>
    <t>3RD HOU 23</t>
  </si>
  <si>
    <t>4TH HOU 23</t>
  </si>
  <si>
    <t>6TH HOU 23</t>
  </si>
  <si>
    <t>5TH HOU 23</t>
  </si>
  <si>
    <t>Eduardo Vaughan</t>
  </si>
  <si>
    <t>Elvis Alvarado</t>
  </si>
  <si>
    <t>Dayro Perez</t>
  </si>
  <si>
    <t>Abiezel Ramirez</t>
  </si>
  <si>
    <t>Neyfy Castillo</t>
  </si>
  <si>
    <t>108-129-15</t>
  </si>
  <si>
    <t>1ST MIA 23</t>
  </si>
  <si>
    <t>2ND MIA 23</t>
  </si>
  <si>
    <t>3RD MIA 23</t>
  </si>
  <si>
    <t>4TH MIA 23</t>
  </si>
  <si>
    <t>5TH MIA 23</t>
  </si>
  <si>
    <t>6TH MIA 23</t>
  </si>
  <si>
    <t>Matthew Dyer</t>
  </si>
  <si>
    <t>Taylor Dollard</t>
  </si>
  <si>
    <t>Eric Orze</t>
  </si>
  <si>
    <t>103-136-13 (10)</t>
  </si>
  <si>
    <t>1ST LAA 23</t>
  </si>
  <si>
    <t>2ND LAA 23</t>
  </si>
  <si>
    <t>3RD LAA 23</t>
  </si>
  <si>
    <t>4TH LAA 23</t>
  </si>
  <si>
    <t>5TH LAA 23</t>
  </si>
  <si>
    <t>6TH LAA 23</t>
  </si>
  <si>
    <t>Keider Montero</t>
  </si>
  <si>
    <t>Kervin Castro</t>
  </si>
  <si>
    <t>Josh Winckowski</t>
  </si>
  <si>
    <t>Luis Ravelo</t>
  </si>
  <si>
    <t>Braden Bishop</t>
  </si>
  <si>
    <t>167-82-10 NW LCS</t>
  </si>
  <si>
    <t>1ST ARI 23</t>
  </si>
  <si>
    <t>2ND ARI 23</t>
  </si>
  <si>
    <t>3RD ARI 23</t>
  </si>
  <si>
    <t>4TH ARI 23</t>
  </si>
  <si>
    <t>5TH ARI 23</t>
  </si>
  <si>
    <t>6TH ARI 23</t>
  </si>
  <si>
    <t>Jhonny Piron</t>
  </si>
  <si>
    <t>Manuel Pena</t>
  </si>
  <si>
    <t>Fredy LaFlor</t>
  </si>
  <si>
    <t>Yosver Zulueta</t>
  </si>
  <si>
    <t>Andrew Politi</t>
  </si>
  <si>
    <t>Johnabiell Laureano</t>
  </si>
  <si>
    <t>100-122-30 (10)</t>
  </si>
  <si>
    <t>John McMillan</t>
  </si>
  <si>
    <t>Samuel Zavala</t>
  </si>
  <si>
    <t>Ariel Almonte</t>
  </si>
  <si>
    <t>Art Warren</t>
  </si>
  <si>
    <t>68-164-20</t>
  </si>
  <si>
    <t>1ST CHW 23</t>
  </si>
  <si>
    <t>2ND CHW 23</t>
  </si>
  <si>
    <t>3RD CHW 23</t>
  </si>
  <si>
    <t>4TH CHW 23</t>
  </si>
  <si>
    <t>5TH CHW 23</t>
  </si>
  <si>
    <t>6TH CHW 23</t>
  </si>
  <si>
    <t>Po-Yu Chen</t>
  </si>
  <si>
    <t>Brayan Perez</t>
  </si>
  <si>
    <t>Ian Hamilton</t>
  </si>
  <si>
    <t>Braylin Minier</t>
  </si>
  <si>
    <t>Graham Ashcraft</t>
  </si>
  <si>
    <t>Luis Mieses</t>
  </si>
  <si>
    <t>168-72-15 AW LDS</t>
  </si>
  <si>
    <t>1ST TEX 23</t>
  </si>
  <si>
    <t>2ND TEX 23</t>
  </si>
  <si>
    <t>6TH TEX 23</t>
  </si>
  <si>
    <t>4TH TEX 23</t>
  </si>
  <si>
    <t>5TH TEX 23</t>
  </si>
  <si>
    <t>Rixon Wingrove</t>
  </si>
  <si>
    <t>Rainier Rivas</t>
  </si>
  <si>
    <t>Nick Robertson</t>
  </si>
  <si>
    <t>Colin Peluse</t>
  </si>
  <si>
    <t>Cristian Heredia</t>
  </si>
  <si>
    <t>112-126-14 (1)</t>
  </si>
  <si>
    <t>1ST MIN 23</t>
  </si>
  <si>
    <t>2ND MIN 23</t>
  </si>
  <si>
    <t>3RD MIN 23</t>
  </si>
  <si>
    <t>4TH MIN 23</t>
  </si>
  <si>
    <t>5TH MIN 23</t>
  </si>
  <si>
    <t>6TH MIN 23</t>
  </si>
  <si>
    <t>Avery Weems</t>
  </si>
  <si>
    <t>William Woods</t>
  </si>
  <si>
    <t>Adam Macko</t>
  </si>
  <si>
    <t>Jose Corniell</t>
  </si>
  <si>
    <t>Baron Radcliff</t>
  </si>
  <si>
    <t>Danyer Cueva</t>
  </si>
  <si>
    <t>100-121-31</t>
  </si>
  <si>
    <t>1ST STL 23</t>
  </si>
  <si>
    <t>2ND STL 23</t>
  </si>
  <si>
    <t>3RD STL 23</t>
  </si>
  <si>
    <t>4TH STL 23</t>
  </si>
  <si>
    <t>5TH STL 23</t>
  </si>
  <si>
    <t>6TH STL 23</t>
  </si>
  <si>
    <t>Carlos Jorge</t>
  </si>
  <si>
    <t>Gavin Stone</t>
  </si>
  <si>
    <t>Rickardo Perez</t>
  </si>
  <si>
    <t>Daniel Vazquez</t>
  </si>
  <si>
    <t>84-146-22</t>
  </si>
  <si>
    <t>1ST TOR 23</t>
  </si>
  <si>
    <t>2ND TOR 23</t>
  </si>
  <si>
    <t>3RD TOR 23</t>
  </si>
  <si>
    <t>4TH TOR 23</t>
  </si>
  <si>
    <t>5TH TOR 23</t>
  </si>
  <si>
    <t>6TH TOR 23</t>
  </si>
  <si>
    <t>Victor Acosta</t>
  </si>
  <si>
    <t>Angel Genao</t>
  </si>
  <si>
    <t>Abel Bastidas</t>
  </si>
  <si>
    <t>130-101-21</t>
  </si>
  <si>
    <t>1ST CLE 23</t>
  </si>
  <si>
    <t>2ND CLE 23</t>
  </si>
  <si>
    <t>3RD CLE 23</t>
  </si>
  <si>
    <t>4TH CLE 23</t>
  </si>
  <si>
    <t>5TH CLE 23</t>
  </si>
  <si>
    <t>6TH CLE 23</t>
  </si>
  <si>
    <t>Michael Gettys</t>
  </si>
  <si>
    <t>Josh Palacios</t>
  </si>
  <si>
    <t>Justin Lawrence</t>
  </si>
  <si>
    <t>Denzer Guzman</t>
  </si>
  <si>
    <t>Carlos Guarate</t>
  </si>
  <si>
    <t>Joshua Cornielly</t>
  </si>
  <si>
    <t>Angel Solarte</t>
  </si>
  <si>
    <t>Javier D'Orzaio</t>
  </si>
  <si>
    <t>Chris Mazza</t>
  </si>
  <si>
    <t>Jose Marte</t>
  </si>
  <si>
    <t>Jake Latz</t>
  </si>
  <si>
    <t>Elvis Peguero</t>
  </si>
  <si>
    <t>Nick Snyder</t>
  </si>
  <si>
    <t>Romy Gonzalez</t>
  </si>
  <si>
    <t>Henry Ramos</t>
  </si>
  <si>
    <t>Janson Junk</t>
  </si>
  <si>
    <t>Alberto Baldonado</t>
  </si>
  <si>
    <t>Posey Ret.</t>
  </si>
  <si>
    <t>1ST TB 23</t>
  </si>
  <si>
    <t>2ND TB 23</t>
  </si>
  <si>
    <t>3RD TB 23</t>
  </si>
  <si>
    <t>4TH TB 23</t>
  </si>
  <si>
    <t>5TH TB 23</t>
  </si>
  <si>
    <t>6TH TB 23</t>
  </si>
  <si>
    <t>161-79-18 AE LCS</t>
  </si>
  <si>
    <t>Reiss Knehr</t>
  </si>
  <si>
    <t>Noah Murdock</t>
  </si>
  <si>
    <t>Jose Butto</t>
  </si>
  <si>
    <t>Jackson Cluff</t>
  </si>
  <si>
    <t>Sam Valerio</t>
  </si>
  <si>
    <t>Moose</t>
  </si>
  <si>
    <t>Tucker</t>
  </si>
  <si>
    <t>Webb</t>
  </si>
  <si>
    <t>160-80-14 WC LDS</t>
  </si>
  <si>
    <t>1ST KC 23</t>
  </si>
  <si>
    <t>2ND KC 23</t>
  </si>
  <si>
    <t>3RD KC 23</t>
  </si>
  <si>
    <t>4TH KC 23</t>
  </si>
  <si>
    <t>5TH KC 23</t>
  </si>
  <si>
    <t>6TH KC 23</t>
  </si>
  <si>
    <t>Darnel Collins</t>
  </si>
  <si>
    <t>Sebastian Ramirez</t>
  </si>
  <si>
    <t>Steven Cespedes</t>
  </si>
  <si>
    <t>Yosmi Fernandez</t>
  </si>
  <si>
    <t>Brandon Marklund</t>
  </si>
  <si>
    <t>Marcelo Mayer</t>
  </si>
  <si>
    <t>1ST PHI 23</t>
  </si>
  <si>
    <t>2ND PHI 23</t>
  </si>
  <si>
    <t>3RD PHI 23</t>
  </si>
  <si>
    <t>4TH PHI 23</t>
  </si>
  <si>
    <t>5TH PHI 23</t>
  </si>
  <si>
    <t>6TH PHI 23</t>
  </si>
  <si>
    <t>Erick Mejia</t>
  </si>
  <si>
    <t>Max Kranick</t>
  </si>
  <si>
    <t>Evan Mendoza</t>
  </si>
  <si>
    <t>Yemal Flores</t>
  </si>
  <si>
    <t>Pablo Olivares</t>
  </si>
  <si>
    <t>Darlin Guzman</t>
  </si>
  <si>
    <t>100-132-20</t>
  </si>
  <si>
    <t>1ST COL 23</t>
  </si>
  <si>
    <t>2ND COL 23</t>
  </si>
  <si>
    <t>3RD COL 23</t>
  </si>
  <si>
    <t>4TH COL 23</t>
  </si>
  <si>
    <t>5TH COL 23</t>
  </si>
  <si>
    <t>6TH COL 23</t>
  </si>
  <si>
    <t>Lucas Gilbreath</t>
  </si>
  <si>
    <t>Starlin Aguilar</t>
  </si>
  <si>
    <t>Oliver Ortega</t>
  </si>
  <si>
    <t>Will Vest</t>
  </si>
  <si>
    <t>105-128-19 (1)</t>
  </si>
  <si>
    <t>1ST OAK 23</t>
  </si>
  <si>
    <t>2ND OAK 23</t>
  </si>
  <si>
    <t>3RD OAK 23</t>
  </si>
  <si>
    <t>4TH OAK 23</t>
  </si>
  <si>
    <t>5TH OAK 23</t>
  </si>
  <si>
    <t>6TH OAK 23</t>
  </si>
  <si>
    <t>Jeremy Wu-Yelland</t>
  </si>
  <si>
    <t>LJ Jones</t>
  </si>
  <si>
    <t>Henry Davis</t>
  </si>
  <si>
    <t>Jack Leiter</t>
  </si>
  <si>
    <t>Jordan Lawlar</t>
  </si>
  <si>
    <t>Kahlil Watson</t>
  </si>
  <si>
    <t>Brady House</t>
  </si>
  <si>
    <t>140-93-23 WC LDS</t>
  </si>
  <si>
    <t>Alex Wood</t>
  </si>
  <si>
    <t>Hans Montero</t>
  </si>
  <si>
    <t>Sean Guilbe</t>
  </si>
  <si>
    <t>Edgardo Rodriguez</t>
  </si>
  <si>
    <t>Marcos Cabrera</t>
  </si>
  <si>
    <t>Jhon Solarte</t>
  </si>
  <si>
    <t>Colton Cowser</t>
  </si>
  <si>
    <t>Jackson Jobe</t>
  </si>
  <si>
    <t>Benny Montgomery</t>
  </si>
  <si>
    <t>Stephenson</t>
  </si>
  <si>
    <t>Bichette</t>
  </si>
  <si>
    <t>Montas</t>
  </si>
  <si>
    <t>Albies</t>
  </si>
  <si>
    <t>Matt McLain</t>
  </si>
  <si>
    <t>Harry Ford</t>
  </si>
  <si>
    <t>Manning</t>
  </si>
  <si>
    <t>Elly de la Cruz</t>
  </si>
  <si>
    <t>Sal Frelick</t>
  </si>
  <si>
    <t>Taylor</t>
  </si>
  <si>
    <t>Trey Sweeney</t>
  </si>
  <si>
    <t>162-80-15 WC LDS</t>
  </si>
  <si>
    <t>1ST LAD 23</t>
  </si>
  <si>
    <t>2ND LAD 23</t>
  </si>
  <si>
    <t>3RD LAD 23</t>
  </si>
  <si>
    <t>4TH LAD 23</t>
  </si>
  <si>
    <t>5TH LAD 23</t>
  </si>
  <si>
    <t>6TH LAD 23</t>
  </si>
  <si>
    <t>Yadiel Hernandez</t>
  </si>
  <si>
    <t>Josh Green</t>
  </si>
  <si>
    <t>Kyle Hurt</t>
  </si>
  <si>
    <t>Jeff Hakanson</t>
  </si>
  <si>
    <t>105-124-23 (5)</t>
  </si>
  <si>
    <t>1ST MIL 23</t>
  </si>
  <si>
    <t>2ND MIL 23</t>
  </si>
  <si>
    <t>3RD MIL 23</t>
  </si>
  <si>
    <t>4TH MIL 23</t>
  </si>
  <si>
    <t>5TH MIL 23</t>
  </si>
  <si>
    <t>6TH MIL  23</t>
  </si>
  <si>
    <t>Kean Wong</t>
  </si>
  <si>
    <t>Fernery Ozuna</t>
  </si>
  <si>
    <t>Victor Castaneda</t>
  </si>
  <si>
    <t>Drew Ellis</t>
  </si>
  <si>
    <t>Charlis Aquino</t>
  </si>
  <si>
    <t>Cody Morris</t>
  </si>
  <si>
    <t>Prelander Berroa</t>
  </si>
  <si>
    <t>Isaac Mattson</t>
  </si>
  <si>
    <t>95-139-18 (4)</t>
  </si>
  <si>
    <t>1ST SEA 23</t>
  </si>
  <si>
    <t>2ND SEA 23</t>
  </si>
  <si>
    <t>3RD SEA 23</t>
  </si>
  <si>
    <t>4TH SEA 23</t>
  </si>
  <si>
    <t>5TH SEA 23</t>
  </si>
  <si>
    <t>6TH SEA 23</t>
  </si>
  <si>
    <t>Adam Seminaries</t>
  </si>
  <si>
    <t>Zach Britton</t>
  </si>
  <si>
    <t>Brandon Pfaadt</t>
  </si>
  <si>
    <t>Brady Lindsly</t>
  </si>
  <si>
    <t>141-101-10</t>
  </si>
  <si>
    <t>Shane McNeely</t>
  </si>
  <si>
    <t>Michael Emodi</t>
  </si>
  <si>
    <t>Reidy Mercado</t>
  </si>
  <si>
    <t>Alex Palmer</t>
  </si>
  <si>
    <t>128-104-22 NC LDS</t>
  </si>
  <si>
    <t>73-60-14 NC LDS</t>
  </si>
  <si>
    <t>1ST PIT 23</t>
  </si>
  <si>
    <t>2ND PIT 23</t>
  </si>
  <si>
    <t>3RD PIT 23</t>
  </si>
  <si>
    <t>4TH PIT 23</t>
  </si>
  <si>
    <t>5TH PIT 23</t>
  </si>
  <si>
    <t>6TH PIT 23</t>
  </si>
  <si>
    <t>Dane Acker</t>
  </si>
  <si>
    <t>Ryan Murphy</t>
  </si>
  <si>
    <t>Mitchell Parker</t>
  </si>
  <si>
    <t>Gio Urshela</t>
  </si>
  <si>
    <t>B/O</t>
  </si>
  <si>
    <t>Gonsolin</t>
  </si>
  <si>
    <t>Tommy Nance</t>
  </si>
  <si>
    <t>Andrew Painter</t>
  </si>
  <si>
    <t>Zack Gelof</t>
  </si>
  <si>
    <t>Frank Mozzicato</t>
  </si>
  <si>
    <t>James Triantos</t>
  </si>
  <si>
    <t>Joshua Baez</t>
  </si>
  <si>
    <t>Judge VIT</t>
  </si>
  <si>
    <t>Myers</t>
  </si>
  <si>
    <t>Jose Berrios</t>
  </si>
  <si>
    <t>Sam Bachman</t>
  </si>
  <si>
    <t>Jay Allen II</t>
  </si>
  <si>
    <t>Jordan Wicks</t>
  </si>
  <si>
    <t>Gavin Williams</t>
  </si>
  <si>
    <t>Gunnar Hoglund</t>
  </si>
  <si>
    <t>James Wood</t>
  </si>
  <si>
    <t>Ty Madden</t>
  </si>
  <si>
    <t>Eddys Leonard</t>
  </si>
  <si>
    <t>McGee VIT</t>
  </si>
  <si>
    <t>Fedde</t>
  </si>
  <si>
    <t>Eduardo Rodriguez</t>
  </si>
  <si>
    <t>Didi VIT</t>
  </si>
  <si>
    <t>Judge</t>
  </si>
  <si>
    <t>Ramirez</t>
  </si>
  <si>
    <t>Steven Matz</t>
  </si>
  <si>
    <t>Trevor May</t>
  </si>
  <si>
    <t>Trout</t>
  </si>
  <si>
    <t>Price</t>
  </si>
  <si>
    <t>Yimi Garcia</t>
  </si>
  <si>
    <t>Richards</t>
  </si>
  <si>
    <t>Corey Seagar</t>
  </si>
  <si>
    <t>Daniel Bard</t>
  </si>
  <si>
    <t>McCann VITW</t>
  </si>
  <si>
    <t>Seager</t>
  </si>
  <si>
    <t>Beeks</t>
  </si>
  <si>
    <t>Paddack</t>
  </si>
  <si>
    <t>Jackson Chourio</t>
  </si>
  <si>
    <t>Correa</t>
  </si>
  <si>
    <t>3RD ATL 23</t>
  </si>
  <si>
    <t>4TH ATL 23</t>
  </si>
  <si>
    <t>6TH ATL 23</t>
  </si>
  <si>
    <t>Fullmer</t>
  </si>
  <si>
    <t>DeGrom</t>
  </si>
  <si>
    <t>Goldie</t>
  </si>
  <si>
    <t>Dylan Bundy</t>
  </si>
  <si>
    <t>Jon Gray</t>
  </si>
  <si>
    <t>Lance McCullers</t>
  </si>
  <si>
    <t>Miguel Rojas</t>
  </si>
  <si>
    <t>Luis Severino</t>
  </si>
  <si>
    <t>Orlando Arcia</t>
  </si>
  <si>
    <t>Corey Knebel</t>
  </si>
  <si>
    <t>Blake Snell</t>
  </si>
  <si>
    <t>Jorge Polanco</t>
  </si>
  <si>
    <t>Alex Bregman</t>
  </si>
  <si>
    <t>Max Kepler</t>
  </si>
  <si>
    <t>Noah Syndergaard</t>
  </si>
  <si>
    <t>Byron Buxton</t>
  </si>
  <si>
    <t>Kurt</t>
  </si>
  <si>
    <t>2022-</t>
  </si>
  <si>
    <t>TB turned in for T3</t>
  </si>
  <si>
    <t>Matt Barnes</t>
  </si>
  <si>
    <t>Adam Duvall</t>
  </si>
  <si>
    <t>Teheran</t>
  </si>
  <si>
    <t>Galvis</t>
  </si>
  <si>
    <t>Tanaka</t>
  </si>
  <si>
    <t>Andrus</t>
  </si>
  <si>
    <t>Hayden Cantrelle</t>
  </si>
  <si>
    <t>Peyton Battenfield</t>
  </si>
  <si>
    <t>Ryan Cusick</t>
  </si>
  <si>
    <t>Jonathan Aranda</t>
  </si>
  <si>
    <t>Colson Montgomery</t>
  </si>
  <si>
    <t>Anthony Solometo</t>
  </si>
  <si>
    <t>Max P. Muncy</t>
  </si>
  <si>
    <t>Bubba Chandler</t>
  </si>
  <si>
    <t>Carson Williams</t>
  </si>
  <si>
    <t>Will Bednar</t>
  </si>
  <si>
    <t>Michael McGreevy</t>
  </si>
  <si>
    <t>Chase Petty</t>
  </si>
  <si>
    <t>Ben Kudrna</t>
  </si>
  <si>
    <t>Hendry Mendez</t>
  </si>
  <si>
    <t>Alex Binelas</t>
  </si>
  <si>
    <t>Wes Kath</t>
  </si>
  <si>
    <t>Jose Ramos</t>
  </si>
  <si>
    <t>Jackson Merrill</t>
  </si>
  <si>
    <t>Izaac Pacheco</t>
  </si>
  <si>
    <t>Ryan Bliss</t>
  </si>
  <si>
    <t>Joe Mack</t>
  </si>
  <si>
    <t>Ezequiel Tovar</t>
  </si>
  <si>
    <t>Edouard Julien</t>
  </si>
  <si>
    <t>Ethan Wilson</t>
  </si>
  <si>
    <t>Brendan Donovan</t>
  </si>
  <si>
    <t>Maddux Bruns</t>
  </si>
  <si>
    <t>Kyle Manzardo</t>
  </si>
  <si>
    <t>Connor Norby</t>
  </si>
  <si>
    <t>Reiver Sanmartin</t>
  </si>
  <si>
    <t>Deyvison De Los Santos</t>
  </si>
  <si>
    <t>Tyler Black</t>
  </si>
  <si>
    <t>Willy Vasquez</t>
  </si>
  <si>
    <t>DJ Herz</t>
  </si>
  <si>
    <t>Euribiel Angeles</t>
  </si>
  <si>
    <t>Lonnie White Jr.</t>
  </si>
  <si>
    <t>Edwin Arroyo</t>
  </si>
  <si>
    <t>Caleb Kilian</t>
  </si>
  <si>
    <t>Jaden Hill</t>
  </si>
  <si>
    <t>Tyler Whitaker</t>
  </si>
  <si>
    <t>Diego Rincones</t>
  </si>
  <si>
    <t>Adrian Del Castillo</t>
  </si>
  <si>
    <t>Gabriel Gonzalez</t>
  </si>
  <si>
    <t>Randy Vasquez</t>
  </si>
  <si>
    <t>Jose Torres</t>
  </si>
  <si>
    <t>Daniel Montesino</t>
  </si>
  <si>
    <t>Korry Howell</t>
  </si>
  <si>
    <t>Warming Bernabel</t>
  </si>
  <si>
    <t>Xzavion Curry</t>
  </si>
  <si>
    <t>Tommy Romero</t>
  </si>
  <si>
    <t>Cade Marlowe</t>
  </si>
  <si>
    <t>Cooper Kinney</t>
  </si>
  <si>
    <t>Joey Estes</t>
  </si>
  <si>
    <t>Wilkelman Gonzalez</t>
  </si>
  <si>
    <t>Junior Marin</t>
  </si>
  <si>
    <t>Felix Valerio</t>
  </si>
  <si>
    <t>Joel Diaz</t>
  </si>
  <si>
    <t>Andrew Abbott</t>
  </si>
  <si>
    <t>Mason Miller</t>
  </si>
  <si>
    <t>Ky Bush</t>
  </si>
  <si>
    <t>Junior Caminero</t>
  </si>
  <si>
    <t>Denzel Clarke</t>
  </si>
  <si>
    <t>Aaron Zavala</t>
  </si>
  <si>
    <t>Corey Rosier</t>
  </si>
  <si>
    <t>Christian Franklin</t>
  </si>
  <si>
    <t>Brandon Valenzuela</t>
  </si>
  <si>
    <t>Maikel Garcia</t>
  </si>
  <si>
    <t>Dominic Canzone</t>
  </si>
  <si>
    <t>Hayden Wesneski</t>
  </si>
  <si>
    <t>Matt Mikulski</t>
  </si>
  <si>
    <t>Spencer Schwellenbach</t>
  </si>
  <si>
    <t>Miguel Ugueto</t>
  </si>
  <si>
    <t>Doug Nikhazy</t>
  </si>
  <si>
    <t>Ryan Holgate</t>
  </si>
  <si>
    <t>Blackmon</t>
  </si>
  <si>
    <t>Daylen Lile</t>
  </si>
  <si>
    <t>Davis Daniel</t>
  </si>
  <si>
    <t>Fidel Montero</t>
  </si>
  <si>
    <t>Sean Burke</t>
  </si>
  <si>
    <t>Michael Burrows</t>
  </si>
  <si>
    <t>Tyler McDonough</t>
  </si>
  <si>
    <t>Peter Heubeck</t>
  </si>
  <si>
    <t>Daniel Vellojin</t>
  </si>
  <si>
    <t>Niko Kavadas</t>
  </si>
  <si>
    <t>Cooper Hummel</t>
  </si>
  <si>
    <t>Yerlin Confidan</t>
  </si>
  <si>
    <t>Cody Morissette</t>
  </si>
  <si>
    <t>Yainer Diaz</t>
  </si>
  <si>
    <t>Blaine Crim</t>
  </si>
  <si>
    <t>Dylan Smith</t>
  </si>
  <si>
    <t>Matheu Nelson</t>
  </si>
  <si>
    <t>Robert Gasser</t>
  </si>
  <si>
    <t>Gordon Graceffo</t>
  </si>
  <si>
    <t>Brandon Walter</t>
  </si>
  <si>
    <t>Eddy Beltre</t>
  </si>
  <si>
    <t>Noah Miller</t>
  </si>
  <si>
    <t>Calvin Ziegler</t>
  </si>
  <si>
    <t>Adrian Pinto</t>
  </si>
  <si>
    <t>Russell Smith</t>
  </si>
  <si>
    <t>Rayne Doncon</t>
  </si>
  <si>
    <t>Griff McGarry</t>
  </si>
  <si>
    <t>Michael Stefanic</t>
  </si>
  <si>
    <t>Carter Jensen</t>
  </si>
  <si>
    <t>Hao Yu Lee</t>
  </si>
  <si>
    <t>Brendan Beck</t>
  </si>
  <si>
    <t>Peralta</t>
  </si>
  <si>
    <t>Martinez, VIT</t>
  </si>
  <si>
    <t>Martinez VIT</t>
  </si>
  <si>
    <t>Springer</t>
  </si>
  <si>
    <t>Steven Hajjar</t>
  </si>
  <si>
    <t>Manuel Sequera</t>
  </si>
  <si>
    <t>Gabe Moncada</t>
  </si>
  <si>
    <t>Reed Trimble</t>
  </si>
  <si>
    <t>Misael Tamarez</t>
  </si>
  <si>
    <t>Jonah Bride</t>
  </si>
  <si>
    <t>Joe Rock</t>
  </si>
  <si>
    <t>Peyton Wilson</t>
  </si>
  <si>
    <t>Jack Suwinski</t>
  </si>
  <si>
    <t>Indigo Diaz</t>
  </si>
  <si>
    <t>Sebastian Espino</t>
  </si>
  <si>
    <t>JT Schwartz</t>
  </si>
  <si>
    <t>Wilfred Veras</t>
  </si>
  <si>
    <t>Dominic Hamel</t>
  </si>
  <si>
    <t>Austin Love</t>
  </si>
  <si>
    <t>Tommy Mace</t>
  </si>
  <si>
    <t>Louis Varland</t>
  </si>
  <si>
    <t>Jordan Viars</t>
  </si>
  <si>
    <t>Ricky Tiedemann</t>
  </si>
  <si>
    <t>Fernando Guanare</t>
  </si>
  <si>
    <t>Cameron Cauley</t>
  </si>
  <si>
    <t>John Rhodes</t>
  </si>
  <si>
    <t>Cristian Hernandez</t>
  </si>
  <si>
    <t>Ruben Cardenas</t>
  </si>
  <si>
    <t>TJ White</t>
  </si>
  <si>
    <t>Brock Selvidge</t>
  </si>
  <si>
    <t>Gavin Conticello</t>
  </si>
  <si>
    <t>Luke Waddell</t>
  </si>
  <si>
    <t>Jacob Steinmetz</t>
  </si>
  <si>
    <t>Reese Olson</t>
  </si>
  <si>
    <t>Alexeis Azuaje</t>
  </si>
  <si>
    <t>Ben Leeper</t>
  </si>
  <si>
    <t>Leonardo Balcazar</t>
  </si>
  <si>
    <t>Michael Morales</t>
  </si>
  <si>
    <t>Justyn-Henry Malloy</t>
  </si>
  <si>
    <t>Enmanuel Valdez</t>
  </si>
  <si>
    <t>Luis Durango</t>
  </si>
  <si>
    <t>Alejandro Hidalgo</t>
  </si>
  <si>
    <t>Ryan Spikes</t>
  </si>
  <si>
    <t>Elijah Dunham</t>
  </si>
  <si>
    <t>Irv Carter</t>
  </si>
  <si>
    <t>Justin Yurchak</t>
  </si>
  <si>
    <t>Ethan Elliot</t>
  </si>
  <si>
    <t>Hunter Goodman</t>
  </si>
  <si>
    <t>Alexander Suarez</t>
  </si>
  <si>
    <t>Dylan Dodd</t>
  </si>
  <si>
    <t>Dru Baker</t>
  </si>
  <si>
    <t>McCade Brown</t>
  </si>
  <si>
    <t>Landon Marceaux</t>
  </si>
  <si>
    <t>JC Correa</t>
  </si>
  <si>
    <t>Lizandro Rodriguez</t>
  </si>
  <si>
    <t>Mitch Bratt</t>
  </si>
  <si>
    <t>Beau Brieske</t>
  </si>
  <si>
    <t>Branden Boissiere</t>
  </si>
  <si>
    <t>Tanner Kohlhepp</t>
  </si>
  <si>
    <t>Drew Gray</t>
  </si>
  <si>
    <t>Kevin Kopps</t>
  </si>
  <si>
    <t>Dauri Moreta</t>
  </si>
  <si>
    <t>Christian Encarnacion-Strand</t>
  </si>
  <si>
    <t>Eddinson Paulino</t>
  </si>
  <si>
    <t>Angel Perdomo RV</t>
  </si>
  <si>
    <t>Jose Rondon RV R1</t>
  </si>
  <si>
    <t>Jonathan Bowlan RV R1</t>
  </si>
  <si>
    <t>Ivan Castillo RV R1</t>
  </si>
  <si>
    <t>Tom Szapucki RV</t>
  </si>
  <si>
    <t>Cal Stevenson RV</t>
  </si>
  <si>
    <t>Greg Bird RV R1</t>
  </si>
  <si>
    <t>Anthony Banda RV</t>
  </si>
  <si>
    <t>Luke Raley RV</t>
  </si>
  <si>
    <t>Joey Krehbiel RV</t>
  </si>
  <si>
    <t>Aaron Hernandez RV</t>
  </si>
  <si>
    <t>Logan Henderson CHW</t>
  </si>
  <si>
    <t>AJ Smith-Shawver CHW</t>
  </si>
  <si>
    <t>Ron Marinaccio CHW</t>
  </si>
  <si>
    <t>Abner Uribe CHW</t>
  </si>
  <si>
    <t>Gabriel Agostini CHW</t>
  </si>
  <si>
    <t>Mason Black SF</t>
  </si>
  <si>
    <t>Tyler Mattison SF</t>
  </si>
  <si>
    <t>Ruben Ibarra SF</t>
  </si>
  <si>
    <t>Carlos Taveras SF</t>
  </si>
  <si>
    <t>Rohan Handa SF</t>
  </si>
  <si>
    <t>Chayce McDermott TOR</t>
  </si>
  <si>
    <t>Cooper Bowman TOR</t>
  </si>
  <si>
    <t>Thomas Farr TOR</t>
  </si>
  <si>
    <t>Luke Albright TOR</t>
  </si>
  <si>
    <t>Ben Casparius TOR</t>
  </si>
  <si>
    <t>Freddy Pacheco HOU</t>
  </si>
  <si>
    <t>Chase Silseth HOU</t>
  </si>
  <si>
    <t>Graham Spraker HOU</t>
  </si>
  <si>
    <t>Patrick Wicklander HOU</t>
  </si>
  <si>
    <t>Inohan Paniagua HOU</t>
  </si>
  <si>
    <t>Colin Davis PHI</t>
  </si>
  <si>
    <t>Aaron Davenport PHI</t>
  </si>
  <si>
    <t>Angel Arevalo PHI</t>
  </si>
  <si>
    <t>Brett Wisely CIN</t>
  </si>
  <si>
    <t>Victor Labrada CIN</t>
  </si>
  <si>
    <t>Matt Koperniak CIN</t>
  </si>
  <si>
    <t>Jamie Arias-Bautista CIN</t>
  </si>
  <si>
    <t>Pedro Ramirez CIN</t>
  </si>
  <si>
    <t>Diego Infante BAL</t>
  </si>
  <si>
    <t>Bryce Miller BAL</t>
  </si>
  <si>
    <t>Emmet Sheehan BAL</t>
  </si>
  <si>
    <t>Julio Robaina BAL</t>
  </si>
  <si>
    <t>Isaac Collins BAL</t>
  </si>
  <si>
    <t>Rene Pinto SEA</t>
  </si>
  <si>
    <t>Cam Alldred SEA</t>
  </si>
  <si>
    <t>Jean Pinto NYM</t>
  </si>
  <si>
    <t>George Soriano NYM</t>
  </si>
  <si>
    <t>Kyle Brnovich NYM</t>
  </si>
  <si>
    <t>JP Sears NYM</t>
  </si>
  <si>
    <t>Mitchell Stumpo NYM</t>
  </si>
  <si>
    <t>Jordan McCants WAS</t>
  </si>
  <si>
    <t>Chad Patrick WAS</t>
  </si>
  <si>
    <t>Zane Mills WAS</t>
  </si>
  <si>
    <t>Caleb Roberts WAS</t>
  </si>
  <si>
    <t>Ethan Murray WAS</t>
  </si>
  <si>
    <t>Jake Fox OAK</t>
  </si>
  <si>
    <t>Luke Murphy OAK</t>
  </si>
  <si>
    <t>Brooks Gosswein OAK</t>
  </si>
  <si>
    <t>Eric Cerantola OAK</t>
  </si>
  <si>
    <t>Quincy Hamilton OAK</t>
  </si>
  <si>
    <t>Cal Conley MIA</t>
  </si>
  <si>
    <t>Tanner McDougal MIA</t>
  </si>
  <si>
    <t>Nathan Hickey MIA</t>
  </si>
  <si>
    <t>CJ Rodriguez MIA</t>
  </si>
  <si>
    <t>Tyler Hardman MIA</t>
  </si>
  <si>
    <t>Shane Panzini STL</t>
  </si>
  <si>
    <t>Brady Allen STL</t>
  </si>
  <si>
    <t>Mike Jarvis STL</t>
  </si>
  <si>
    <t>Christian MacLeod STL</t>
  </si>
  <si>
    <t>Justice Thompson STL</t>
  </si>
  <si>
    <t>Luis Garcia MIN</t>
  </si>
  <si>
    <t>Juan Pinto MIN</t>
  </si>
  <si>
    <t>Alec Willis MIN</t>
  </si>
  <si>
    <t>Tyler Collins MIN</t>
  </si>
  <si>
    <t>Yhoangel Aponte MIN</t>
  </si>
  <si>
    <t>Jorge Juan CLE</t>
  </si>
  <si>
    <t>Edryn Rodriguez CLE</t>
  </si>
  <si>
    <t>Steven Wilson CLE</t>
  </si>
  <si>
    <t>Daniel Palencia CLE</t>
  </si>
  <si>
    <t>Orlando Martinez CLE</t>
  </si>
  <si>
    <t>Elmer Rodriguez-Cruz BOS</t>
  </si>
  <si>
    <t>Chad Dallas BOS</t>
  </si>
  <si>
    <t>Austin Murr BOS</t>
  </si>
  <si>
    <t>Andy Thomas BOS</t>
  </si>
  <si>
    <t>Liam Spence BOS</t>
  </si>
  <si>
    <t>Cade Povich PIT</t>
  </si>
  <si>
    <t>Dustin Saenz PIT</t>
  </si>
  <si>
    <t>Ryan Webb PIT</t>
  </si>
  <si>
    <t>Evan Justice PIT</t>
  </si>
  <si>
    <t>Tanner Bibee PIT</t>
  </si>
  <si>
    <t>Wilmer Flores LAA</t>
  </si>
  <si>
    <t>Carlos Duran LAA</t>
  </si>
  <si>
    <t>Gil Luna Jr. LAA</t>
  </si>
  <si>
    <t>Ray Kerr LAA</t>
  </si>
  <si>
    <t>Carson Spiers LAA</t>
  </si>
  <si>
    <t>Donta Williams COL</t>
  </si>
  <si>
    <t>Esmerlyn Valdez COL</t>
  </si>
  <si>
    <t>Brett Auerbach COL</t>
  </si>
  <si>
    <t>Jonny Deluca COL</t>
  </si>
  <si>
    <t>Stephen Scott COL</t>
  </si>
  <si>
    <t>Manuel Mercedes MIL</t>
  </si>
  <si>
    <t>Luis Ortiz MIL</t>
  </si>
  <si>
    <t>Edgar Quero MIL</t>
  </si>
  <si>
    <t>Max Ferguson MIL</t>
  </si>
  <si>
    <t>Andy Espinosa MIL</t>
  </si>
  <si>
    <t>Owen Kellington NYY</t>
  </si>
  <si>
    <t>Micah Ottenbreit NYY</t>
  </si>
  <si>
    <t>Jackson Wolf NYY</t>
  </si>
  <si>
    <t>Brett Kerry NYY</t>
  </si>
  <si>
    <t>Mason Auer NYY</t>
  </si>
  <si>
    <t>Colby White CHC</t>
  </si>
  <si>
    <t>Clay Dungan CHC</t>
  </si>
  <si>
    <t>Abimelec Ortiz CHC</t>
  </si>
  <si>
    <t>Taylor Floyd CHC</t>
  </si>
  <si>
    <t>David Villar SD</t>
  </si>
  <si>
    <t>Ryan Higgins SD</t>
  </si>
  <si>
    <t>Dylan Spain SD</t>
  </si>
  <si>
    <t>Raul Rangel SD</t>
  </si>
  <si>
    <t>JD Mundy SD</t>
  </si>
  <si>
    <t>Ian Moller LAD</t>
  </si>
  <si>
    <t>Tanner Allen LAD</t>
  </si>
  <si>
    <t>Jackson Glenn LAD</t>
  </si>
  <si>
    <t>Christian Scott LAD</t>
  </si>
  <si>
    <t>Chase Lee LAD</t>
  </si>
  <si>
    <t>Eric Silva KC</t>
  </si>
  <si>
    <t>Mason Albright KC</t>
  </si>
  <si>
    <t>Zach Logue KC</t>
  </si>
  <si>
    <t>Luca Tresh KC</t>
  </si>
  <si>
    <t>Braylon Bishop KC</t>
  </si>
  <si>
    <t>Nick Nastrini TEX</t>
  </si>
  <si>
    <t>Jared Solomon TEX</t>
  </si>
  <si>
    <t>Emiliano Teodo TEX</t>
  </si>
  <si>
    <t>Evan Phillips TEX</t>
  </si>
  <si>
    <t>Cole Waites TEX</t>
  </si>
  <si>
    <t>Cristian Gonzalez TB</t>
  </si>
  <si>
    <t>Joe Elbis TB</t>
  </si>
  <si>
    <t>Jayden Murray TB</t>
  </si>
  <si>
    <t>Ronny Simon TB</t>
  </si>
  <si>
    <t>Tsung-Che Cheng ARI</t>
  </si>
  <si>
    <t>Ryan Ward ARI</t>
  </si>
  <si>
    <t>Ismael Munguia ARI</t>
  </si>
  <si>
    <t>Nerwilian Cedeno ARI</t>
  </si>
  <si>
    <t>Cristian Felez ARI</t>
  </si>
  <si>
    <t>Jhostynxon Garcia ATL</t>
  </si>
  <si>
    <t>Drew Parrish ATL</t>
  </si>
  <si>
    <t>Andres Chaparro ATL</t>
  </si>
  <si>
    <t>Antonio Velez ATL</t>
  </si>
  <si>
    <t>Brooks Wilson ATL</t>
  </si>
  <si>
    <t>Mike Vasil DET</t>
  </si>
  <si>
    <t>Victor Lizarrage DET</t>
  </si>
  <si>
    <t>Jaime Melendez DET</t>
  </si>
  <si>
    <t>Mishael Deson DET</t>
  </si>
  <si>
    <t>Carlos Amaya DET</t>
  </si>
  <si>
    <t>John</t>
  </si>
  <si>
    <t>Matt Fraizer</t>
  </si>
  <si>
    <t>Samuel Basallo</t>
  </si>
  <si>
    <t>Patrick Kivlehan</t>
  </si>
  <si>
    <t>Trea Turner</t>
  </si>
  <si>
    <t>Josh Donaldson</t>
  </si>
  <si>
    <t>Trevor Story</t>
  </si>
  <si>
    <t>Kole Calhoun</t>
  </si>
  <si>
    <t>Julio Urias</t>
  </si>
  <si>
    <t>Lance Lynn</t>
  </si>
  <si>
    <t>Adam Wainwright</t>
  </si>
  <si>
    <t>Shoemaker</t>
  </si>
  <si>
    <t>Roberto Osuna</t>
  </si>
  <si>
    <t>Lester RET</t>
  </si>
  <si>
    <t>Miller RET</t>
  </si>
  <si>
    <t>Jeremy Eierman</t>
  </si>
  <si>
    <t>Moore</t>
  </si>
  <si>
    <t>Rosario</t>
  </si>
  <si>
    <t>Smith</t>
  </si>
  <si>
    <t>Boyd VIT</t>
  </si>
  <si>
    <t>Sean Manaea</t>
  </si>
  <si>
    <t>Odorizzi</t>
  </si>
  <si>
    <t>Matz</t>
  </si>
  <si>
    <t>Suzuki</t>
  </si>
  <si>
    <t>Kim</t>
  </si>
  <si>
    <t>Machado</t>
  </si>
  <si>
    <t>Taylor Rogers</t>
  </si>
  <si>
    <t>Turner</t>
  </si>
  <si>
    <t>Ryan Dorow</t>
  </si>
  <si>
    <t>Chatwood</t>
  </si>
  <si>
    <t>BO</t>
  </si>
  <si>
    <t>Kazmir</t>
  </si>
  <si>
    <t>Jeffress</t>
  </si>
  <si>
    <t>Feliz</t>
  </si>
  <si>
    <t>Nick Martinez</t>
  </si>
  <si>
    <t>Stefen Romero</t>
  </si>
  <si>
    <t>Anthony Rizzo</t>
  </si>
  <si>
    <t>Aroldis Chapman</t>
  </si>
  <si>
    <t>Wilson Contreras</t>
  </si>
  <si>
    <t>Chris Bassitt</t>
  </si>
  <si>
    <t>Kenley Jansen</t>
  </si>
  <si>
    <t>Starling Marte</t>
  </si>
  <si>
    <t>Raisel Iglesias</t>
  </si>
  <si>
    <t>Hyun Jin Ryu</t>
  </si>
  <si>
    <t>Yulieski Gurriel</t>
  </si>
  <si>
    <t>JD Martinez</t>
  </si>
  <si>
    <t>Robbie Ray</t>
  </si>
  <si>
    <t>Brandon Belt</t>
  </si>
  <si>
    <t>Edwin Diaz</t>
  </si>
  <si>
    <t>DJ Lemahieu</t>
  </si>
  <si>
    <t>Seiya Suzuki</t>
  </si>
  <si>
    <t>CJ Cron</t>
  </si>
  <si>
    <t>Joe Musgrove</t>
  </si>
  <si>
    <t>Yu Darvish</t>
  </si>
  <si>
    <t>Anthony Desclafani</t>
  </si>
  <si>
    <t>Kolten Wong</t>
  </si>
  <si>
    <t>Nelson Cruz</t>
  </si>
  <si>
    <t>Kendall Graveman</t>
  </si>
  <si>
    <t>Charlie Morton</t>
  </si>
  <si>
    <t>Andrew Heaney</t>
  </si>
  <si>
    <t>Brad Hand</t>
  </si>
  <si>
    <t>Joe Ross</t>
  </si>
  <si>
    <t>Lorenzo Cain</t>
  </si>
  <si>
    <t>Hector Neris</t>
  </si>
  <si>
    <t>Colin McHugh</t>
  </si>
  <si>
    <t>Eric Hosmer</t>
  </si>
  <si>
    <t>Robert Suarez</t>
  </si>
  <si>
    <t>Travis d'Arnuad</t>
  </si>
  <si>
    <t>Zach Grienke</t>
  </si>
  <si>
    <t>Tyler Anderson</t>
  </si>
  <si>
    <t>Brad Miller</t>
  </si>
  <si>
    <t>Corey Kluber</t>
  </si>
  <si>
    <t>Mark Melancon</t>
  </si>
  <si>
    <t>Seth Lugo</t>
  </si>
  <si>
    <t>Michael Pineda</t>
  </si>
  <si>
    <t>Jeurys Familia</t>
  </si>
  <si>
    <t>Zach Davies</t>
  </si>
  <si>
    <t>Kyle Gibson</t>
  </si>
  <si>
    <t>Rich Hill</t>
  </si>
  <si>
    <t>Mychal Givens</t>
  </si>
  <si>
    <t>Yan Gomes</t>
  </si>
  <si>
    <t>Anibal Sanchez</t>
  </si>
  <si>
    <t>Archie Bradley</t>
  </si>
  <si>
    <t>Ross Stripling</t>
  </si>
  <si>
    <t>Adam Ottavino</t>
  </si>
  <si>
    <t>Nick Wittgren</t>
  </si>
  <si>
    <t>Joe Kelly</t>
  </si>
  <si>
    <t>Donovan Solano</t>
  </si>
  <si>
    <t>Yadier Molina</t>
  </si>
  <si>
    <t>Corey Dickerson</t>
  </si>
  <si>
    <t>Martin Maldonado</t>
  </si>
  <si>
    <t>Carlos Santana</t>
  </si>
  <si>
    <t>Luis Cessa</t>
  </si>
  <si>
    <t>Robinson Chirinos</t>
  </si>
  <si>
    <t>Tyler Duffey</t>
  </si>
  <si>
    <t>Michael A. Taylor</t>
  </si>
  <si>
    <t>Kevin Plawecki</t>
  </si>
  <si>
    <t>Jorge Soler</t>
  </si>
  <si>
    <t>Jimmy Nelson</t>
  </si>
  <si>
    <t>Jose Iglesias</t>
  </si>
  <si>
    <t>Brandon Crawford</t>
  </si>
  <si>
    <t>Jordan Lyles</t>
  </si>
  <si>
    <t>Garrett Richards</t>
  </si>
  <si>
    <t>Phil Gosselin</t>
  </si>
  <si>
    <t>Steve Cishek</t>
  </si>
  <si>
    <t>Drew Smyly</t>
  </si>
  <si>
    <t>Matt Wisler</t>
  </si>
  <si>
    <t>Jace Peterson</t>
  </si>
  <si>
    <t>Darin Ruf</t>
  </si>
  <si>
    <t>Stephen Vogt</t>
  </si>
  <si>
    <t>Curt Casali</t>
  </si>
  <si>
    <t>Nomar Mazara</t>
  </si>
  <si>
    <t>Heath Hembree</t>
  </si>
  <si>
    <t>Tyler Naquin</t>
  </si>
  <si>
    <t>Eduardo Escobar</t>
  </si>
  <si>
    <t>Luis A. Garcia</t>
  </si>
  <si>
    <t>Aledmys Diaz</t>
  </si>
  <si>
    <t>Trevor Rosenthal</t>
  </si>
  <si>
    <t>Shogo Akiyama</t>
  </si>
  <si>
    <t>Sergio Romo</t>
  </si>
  <si>
    <t>Albert Pujols</t>
  </si>
  <si>
    <t>Craig Stammen</t>
  </si>
  <si>
    <t>Jose Urena</t>
  </si>
  <si>
    <t>Chris Archer</t>
  </si>
  <si>
    <t>Eric Thames</t>
  </si>
  <si>
    <t>David Phelps</t>
  </si>
  <si>
    <t>Brandon Drury</t>
  </si>
  <si>
    <t>Dee Strange-Gordon</t>
  </si>
  <si>
    <t>Justin Wilson</t>
  </si>
  <si>
    <t>Jhoulys Chacin</t>
  </si>
  <si>
    <t>Elvis Andrus</t>
  </si>
  <si>
    <t>Jordan Holloway</t>
  </si>
  <si>
    <t>Jose Alvarez</t>
  </si>
  <si>
    <t>Wily Peralta</t>
  </si>
  <si>
    <t>Ronel Blanco</t>
  </si>
  <si>
    <t>Scott Effross</t>
  </si>
  <si>
    <t>Collin Snider</t>
  </si>
  <si>
    <t>Collin Snider FA</t>
  </si>
  <si>
    <t>Bryan Baker</t>
  </si>
  <si>
    <t>Daniel Duarte</t>
  </si>
  <si>
    <t>Yunior Marte FA</t>
  </si>
  <si>
    <t>Yunior Marte</t>
  </si>
  <si>
    <t>Phoenix Sanders</t>
  </si>
  <si>
    <t>Adam Oller</t>
  </si>
  <si>
    <t>Parker Mushinki</t>
  </si>
  <si>
    <t>Kenny Rosenberg</t>
  </si>
  <si>
    <t>Matt Reynolds DFA</t>
  </si>
  <si>
    <t>Chris Ellis</t>
  </si>
  <si>
    <t>Tyler Danish</t>
  </si>
  <si>
    <t>Josh Rogers</t>
  </si>
  <si>
    <t>Felix Bautista</t>
  </si>
  <si>
    <t>Jhon Romero</t>
  </si>
  <si>
    <t>Garrett Richards DFA</t>
  </si>
  <si>
    <t>Beau Sulser</t>
  </si>
  <si>
    <t>Tanner Banks</t>
  </si>
  <si>
    <t>Vinny Capra</t>
  </si>
  <si>
    <t>Jackson Stephens</t>
  </si>
  <si>
    <t>Rony Garcia</t>
  </si>
  <si>
    <t>Adrian Martinez</t>
  </si>
  <si>
    <t>Penn Murfee</t>
  </si>
  <si>
    <t>Jake Walsh</t>
  </si>
  <si>
    <t>Jake Hager</t>
  </si>
  <si>
    <t>Colin Holderman</t>
  </si>
  <si>
    <t>Mahle</t>
  </si>
  <si>
    <t xml:space="preserve">Grienke </t>
  </si>
  <si>
    <t>Grienke</t>
  </si>
  <si>
    <t>Kahnle</t>
  </si>
  <si>
    <t>Anderson</t>
  </si>
  <si>
    <t>Difo</t>
  </si>
  <si>
    <t>Bass</t>
  </si>
  <si>
    <t>Walker</t>
  </si>
  <si>
    <t>D.Duffy</t>
  </si>
  <si>
    <t>Duffy</t>
  </si>
  <si>
    <t>Joe Smith</t>
  </si>
  <si>
    <t>Robinson Cano</t>
  </si>
  <si>
    <t>Aaron Sanchez</t>
  </si>
  <si>
    <t>Drew Hutchison</t>
  </si>
  <si>
    <t>Travis Jankowski</t>
  </si>
  <si>
    <t>Jesse Chavez</t>
  </si>
  <si>
    <t>Tommy Hunter</t>
  </si>
  <si>
    <t>Davis Martin</t>
  </si>
  <si>
    <t>Brandon Hughes</t>
  </si>
  <si>
    <t>T. Duffey</t>
  </si>
  <si>
    <t>Matt Swarmer</t>
  </si>
  <si>
    <t>Hays</t>
  </si>
  <si>
    <t>Brian Serven</t>
  </si>
  <si>
    <t>Yerry De Los Santos</t>
  </si>
  <si>
    <t>Dylan Lee</t>
  </si>
  <si>
    <t>Jesus Cruz</t>
  </si>
  <si>
    <t>Chad Smith</t>
  </si>
  <si>
    <t>Jhonathan Diaz</t>
  </si>
  <si>
    <t>Matt Gage</t>
  </si>
  <si>
    <t>Sam Selman</t>
  </si>
  <si>
    <t>Buck Farmer</t>
  </si>
  <si>
    <t>Eric Stout</t>
  </si>
  <si>
    <t>Peter Strzelecki</t>
  </si>
  <si>
    <t>Jason Alexander</t>
  </si>
  <si>
    <t>Jared Keonig</t>
  </si>
  <si>
    <t>Nick Vespi</t>
  </si>
  <si>
    <t>Evan Lee</t>
  </si>
  <si>
    <t>John Brebbia</t>
  </si>
  <si>
    <t>Jose Cuas</t>
  </si>
  <si>
    <t>Jacob Barnes</t>
  </si>
  <si>
    <t>Christian Bethancourt</t>
  </si>
  <si>
    <t>Erik Gonzalez</t>
  </si>
  <si>
    <t>Yario Munoz</t>
  </si>
  <si>
    <t>Adrian Sampson</t>
  </si>
  <si>
    <t>Manny Banuelos</t>
  </si>
  <si>
    <t>Rob Refsnyder</t>
  </si>
  <si>
    <t>David MacKinnon</t>
  </si>
  <si>
    <t>P. Lopez</t>
  </si>
  <si>
    <t>Seth Martinez</t>
  </si>
  <si>
    <t>Seth Martinez FA</t>
  </si>
  <si>
    <t>Jake Bird</t>
  </si>
  <si>
    <t>Ian Gibaut</t>
  </si>
  <si>
    <t>Jonathan Davis</t>
  </si>
  <si>
    <t>Bligh Madris</t>
  </si>
  <si>
    <t>Narciso Crook</t>
  </si>
  <si>
    <t>Matthew Batten</t>
  </si>
  <si>
    <t>Calvin Faucher</t>
  </si>
  <si>
    <t>Garrett Hill</t>
  </si>
  <si>
    <t>Casey Lawrence</t>
  </si>
  <si>
    <t>Michael Kelly</t>
  </si>
  <si>
    <t>Jake Wong</t>
  </si>
  <si>
    <t>Elier Hernandez</t>
  </si>
  <si>
    <t>David McKay</t>
  </si>
  <si>
    <t>James Naile</t>
  </si>
  <si>
    <t>Angel De Jesus</t>
  </si>
  <si>
    <t>Kirk McCarty</t>
  </si>
  <si>
    <t>Huascar Brazoban</t>
  </si>
  <si>
    <t>Gose</t>
  </si>
  <si>
    <t>Folty</t>
  </si>
  <si>
    <t>Straily</t>
  </si>
  <si>
    <t>Brooks</t>
  </si>
  <si>
    <t>Cease</t>
  </si>
  <si>
    <t>Soler</t>
  </si>
  <si>
    <t>Manaea</t>
  </si>
  <si>
    <t>Sheets</t>
  </si>
  <si>
    <t>Marte</t>
  </si>
  <si>
    <t>Lindor</t>
  </si>
  <si>
    <t>Grisham</t>
  </si>
  <si>
    <t>Kershaw</t>
  </si>
  <si>
    <t>Knebel</t>
  </si>
  <si>
    <t>Bieber</t>
  </si>
  <si>
    <t>Detmers</t>
  </si>
  <si>
    <t>Kluber VIT</t>
  </si>
  <si>
    <t>M. Moore</t>
  </si>
  <si>
    <t>Norris</t>
  </si>
  <si>
    <t>Clarke</t>
  </si>
  <si>
    <t>Gurriel</t>
  </si>
  <si>
    <t>Calhoun</t>
  </si>
  <si>
    <t>Wacha</t>
  </si>
  <si>
    <t>Merrifield</t>
  </si>
  <si>
    <t>Hoerner</t>
  </si>
  <si>
    <t>McNeil</t>
  </si>
  <si>
    <t>Lemahieu</t>
  </si>
  <si>
    <t>LeMahieu</t>
  </si>
  <si>
    <t>Castillo</t>
  </si>
  <si>
    <t>JD Martinez VIT</t>
  </si>
  <si>
    <t>Trivino</t>
  </si>
  <si>
    <t>Nelson Velazquez</t>
  </si>
  <si>
    <t>Rowdy</t>
  </si>
  <si>
    <t>Civale</t>
  </si>
  <si>
    <t>Mccutchen</t>
  </si>
  <si>
    <t>McCutchen</t>
  </si>
  <si>
    <t>Escobar</t>
  </si>
  <si>
    <t>Villar</t>
  </si>
  <si>
    <t>Yennier Cano</t>
  </si>
  <si>
    <t>Bednar</t>
  </si>
  <si>
    <t>Urena</t>
  </si>
  <si>
    <t>Snell</t>
  </si>
  <si>
    <t>Luis Gonzalez (SF)</t>
  </si>
  <si>
    <t>Hoskins</t>
  </si>
  <si>
    <t>Candelario</t>
  </si>
  <si>
    <t>Alvarado</t>
  </si>
  <si>
    <t>Archer</t>
  </si>
  <si>
    <t>Diaz</t>
  </si>
  <si>
    <t>Zach Eflin</t>
  </si>
  <si>
    <t>Laureno</t>
  </si>
  <si>
    <t>Givens</t>
  </si>
  <si>
    <t>Robertson</t>
  </si>
  <si>
    <t>Verlander VIT</t>
  </si>
  <si>
    <t>Hunter</t>
  </si>
  <si>
    <t>P. Smith</t>
  </si>
  <si>
    <t>Odor</t>
  </si>
  <si>
    <t>Joey Meneses</t>
  </si>
  <si>
    <t>No EOS Cap Bonus 2022</t>
  </si>
  <si>
    <t>Carpenter</t>
  </si>
  <si>
    <t>Acuna</t>
  </si>
  <si>
    <t>Witt Jr.</t>
  </si>
  <si>
    <t>Gray</t>
  </si>
  <si>
    <t>Gibson</t>
  </si>
  <si>
    <t>Pham</t>
  </si>
  <si>
    <t>E. Rosario</t>
  </si>
  <si>
    <t>Quantrill</t>
  </si>
  <si>
    <t>Nate Eaton</t>
  </si>
  <si>
    <t>Ryan Hendrix DFA</t>
  </si>
  <si>
    <t>Lucius Fox DFA</t>
  </si>
  <si>
    <t>Tyler Danish DFA</t>
  </si>
  <si>
    <t>Noe Ramirez DFA</t>
  </si>
  <si>
    <t>Alex Jackson DFA</t>
  </si>
  <si>
    <t>Shaw</t>
  </si>
  <si>
    <t>Moreland</t>
  </si>
  <si>
    <t>Thornburg</t>
  </si>
  <si>
    <t>Shawn Armstrong</t>
  </si>
  <si>
    <t>Brennan Bernardino</t>
  </si>
  <si>
    <t>Kaleb Ort</t>
  </si>
  <si>
    <t>Luis Felipe Castillo FA</t>
  </si>
  <si>
    <t>Luis F. Castillo</t>
  </si>
  <si>
    <t>Wynton Bernard</t>
  </si>
  <si>
    <t>Andrew Nardi</t>
  </si>
  <si>
    <t>M18</t>
  </si>
  <si>
    <t>Nicholas Padilla</t>
  </si>
  <si>
    <t>Norge Ruiz</t>
  </si>
  <si>
    <t>Javier Assad</t>
  </si>
  <si>
    <t>Carlos Jesus Perez</t>
  </si>
  <si>
    <t>Greg Weissert</t>
  </si>
  <si>
    <t>David Hensley</t>
  </si>
  <si>
    <t>Ryan Aguilar</t>
  </si>
  <si>
    <t>Fernando Cruz</t>
  </si>
  <si>
    <t>Bryan Shaw</t>
  </si>
  <si>
    <t>Buttrey</t>
  </si>
  <si>
    <t>Daniel Poncedeleon DFA</t>
  </si>
  <si>
    <t>Charlie Culberson WW</t>
  </si>
  <si>
    <t>Paul Dejong DFA</t>
  </si>
  <si>
    <t>Kaleb Ort FA</t>
  </si>
  <si>
    <t>Sam Selman DFA</t>
  </si>
  <si>
    <t>Scott Kingery DFA</t>
  </si>
  <si>
    <t>Nicholas Padilla FA</t>
  </si>
  <si>
    <t>Yermin Mercedes DFA</t>
  </si>
  <si>
    <t>1ST CHC 23</t>
  </si>
  <si>
    <t>2ND CHC 23</t>
  </si>
  <si>
    <t>3RD CHC 23</t>
  </si>
  <si>
    <t>4TH CHC 23</t>
  </si>
  <si>
    <t>5TH CHC 23</t>
  </si>
  <si>
    <t>6TH CHC 23</t>
  </si>
  <si>
    <t>Cristopher Sanchez</t>
  </si>
  <si>
    <t>Austin Warren</t>
  </si>
  <si>
    <t>Cam Vieaux</t>
  </si>
  <si>
    <t>Kevin Kiermaier</t>
  </si>
  <si>
    <t>Erison Placencia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</si>
</sst>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43" formatCode="_(* #,##0.00_);_(* \(#,##0.00\);_(* &quot;-&quot;??_);_(@_)"/>
  </numFmts>
  <fonts count="54" x14ac:knownFonts="1">
    <font>
      <sz val="11"/>
      <color theme="1"/>
      <name val="Calibri"/>
      <family val="2"/>
      <scheme val="minor"/>
    </font>
    <font>
      <sz val="11"/>
      <color theme="1"/>
      <name val="Engravers MT"/>
      <family val="1"/>
    </font>
    <font>
      <sz val="11"/>
      <color theme="1"/>
      <name val="Calibri"/>
      <family val="2"/>
      <scheme val="minor"/>
    </font>
    <font>
      <b/>
      <sz val="18"/>
      <color theme="1"/>
      <name val="Engravers MT"/>
      <family val="1"/>
    </font>
    <font>
      <sz val="9"/>
      <color theme="1"/>
      <name val="Engravers MT"/>
      <family val="1"/>
    </font>
    <font>
      <sz val="8"/>
      <color theme="1"/>
      <name val="Engravers MT"/>
      <family val="1"/>
    </font>
    <font>
      <b/>
      <sz val="11"/>
      <color theme="1"/>
      <name val="Calibri"/>
      <family val="2"/>
      <scheme val="minor"/>
    </font>
    <font>
      <sz val="11"/>
      <color rgb="FF9C6500"/>
      <name val="Calibri"/>
      <family val="2"/>
      <scheme val="minor"/>
    </font>
    <font>
      <b/>
      <sz val="11"/>
      <color rgb="FFFF0000"/>
      <name val="Calibri"/>
      <family val="2"/>
      <scheme val="minor"/>
    </font>
    <font>
      <b/>
      <sz val="11"/>
      <color theme="2"/>
      <name val="Calibri"/>
      <family val="2"/>
      <scheme val="minor"/>
    </font>
    <font>
      <sz val="11"/>
      <color rgb="FFFF0000"/>
      <name val="Calibri"/>
      <family val="2"/>
      <scheme val="minor"/>
    </font>
    <font>
      <b/>
      <sz val="20"/>
      <color theme="1"/>
      <name val="Calibri"/>
      <family val="2"/>
      <scheme val="minor"/>
    </font>
    <font>
      <b/>
      <sz val="16"/>
      <color theme="1"/>
      <name val="Times New Roman"/>
      <family val="1"/>
    </font>
    <font>
      <sz val="16"/>
      <color theme="1"/>
      <name val="Times New Roman"/>
      <family val="1"/>
    </font>
    <font>
      <sz val="16"/>
      <color rgb="FFFF0000"/>
      <name val="Times New Roman"/>
      <family val="1"/>
    </font>
    <font>
      <sz val="16"/>
      <name val="Times New Roman"/>
      <family val="1"/>
    </font>
    <font>
      <sz val="16"/>
      <color rgb="FFC00000"/>
      <name val="Times New Roman"/>
      <family val="1"/>
    </font>
    <font>
      <sz val="11"/>
      <color theme="1"/>
      <name val="Times New Roman"/>
      <family val="1"/>
    </font>
    <font>
      <b/>
      <sz val="10"/>
      <color theme="1"/>
      <name val="Times New Roman"/>
      <family val="1"/>
    </font>
    <font>
      <b/>
      <sz val="8"/>
      <color theme="1"/>
      <name val="Times New Roman"/>
      <family val="1"/>
    </font>
    <font>
      <sz val="8"/>
      <color theme="1"/>
      <name val="Times New Roman"/>
      <family val="1"/>
    </font>
    <font>
      <b/>
      <sz val="11"/>
      <color theme="1"/>
      <name val="Times New Roman"/>
      <family val="1"/>
    </font>
    <font>
      <sz val="12"/>
      <color theme="1"/>
      <name val="Times New Roman"/>
      <family val="1"/>
    </font>
    <font>
      <b/>
      <sz val="12"/>
      <color theme="1"/>
      <name val="Times New Roman"/>
      <family val="1"/>
    </font>
    <font>
      <sz val="9"/>
      <color theme="1"/>
      <name val="Times New Roman"/>
      <family val="1"/>
    </font>
    <font>
      <b/>
      <sz val="18"/>
      <color theme="1"/>
      <name val="Times New Roman"/>
      <family val="1"/>
    </font>
    <font>
      <b/>
      <sz val="14"/>
      <color theme="1"/>
      <name val="Times New Roman"/>
      <family val="1"/>
    </font>
    <font>
      <sz val="12"/>
      <color rgb="FFFF0000"/>
      <name val="Times New Roman"/>
      <family val="1"/>
    </font>
    <font>
      <sz val="12"/>
      <color theme="5"/>
      <name val="Times New Roman"/>
      <family val="1"/>
    </font>
    <font>
      <sz val="10"/>
      <color theme="1"/>
      <name val="Times New Roman"/>
      <family val="1"/>
    </font>
    <font>
      <u/>
      <sz val="12"/>
      <color theme="1"/>
      <name val="Times New Roman"/>
      <family val="1"/>
    </font>
    <font>
      <sz val="12"/>
      <color theme="0" tint="-0.249977111117893"/>
      <name val="Times New Roman"/>
      <family val="1"/>
    </font>
    <font>
      <sz val="12"/>
      <name val="Times New Roman"/>
      <family val="1"/>
    </font>
    <font>
      <sz val="12"/>
      <color theme="4"/>
      <name val="Times New Roman"/>
      <family val="1"/>
    </font>
    <font>
      <i/>
      <u/>
      <sz val="12"/>
      <color theme="1"/>
      <name val="Times New Roman"/>
      <family val="1"/>
    </font>
    <font>
      <i/>
      <u val="singleAccounting"/>
      <sz val="12"/>
      <color theme="1"/>
      <name val="Times New Roman"/>
      <family val="1"/>
    </font>
    <font>
      <i/>
      <sz val="12"/>
      <color theme="8"/>
      <name val="Times New Roman"/>
      <family val="1"/>
    </font>
    <font>
      <i/>
      <sz val="12"/>
      <color theme="1"/>
      <name val="Times New Roman"/>
      <family val="1"/>
    </font>
    <font>
      <i/>
      <sz val="12"/>
      <color rgb="FF6699FF"/>
      <name val="Times New Roman"/>
      <family val="1"/>
    </font>
    <font>
      <i/>
      <sz val="12"/>
      <color theme="4"/>
      <name val="Times New Roman"/>
      <family val="1"/>
    </font>
    <font>
      <sz val="12"/>
      <color rgb="FF333333"/>
      <name val="Times New Roman"/>
      <family val="1"/>
    </font>
    <font>
      <b/>
      <sz val="20"/>
      <color theme="1"/>
      <name val="Times New Roman"/>
      <family val="1"/>
    </font>
    <font>
      <i/>
      <u/>
      <sz val="12"/>
      <name val="Times New Roman"/>
      <family val="1"/>
    </font>
    <font>
      <sz val="12"/>
      <color rgb="FF6699FF"/>
      <name val="Times New Roman"/>
      <family val="1"/>
    </font>
    <font>
      <sz val="12"/>
      <color theme="1"/>
      <name val="Engravers MT"/>
      <family val="1"/>
    </font>
    <font>
      <sz val="12"/>
      <color theme="1"/>
      <name val="Calibri"/>
      <family val="2"/>
      <scheme val="minor"/>
    </font>
    <font>
      <sz val="12"/>
      <color theme="8"/>
      <name val="Times New Roman"/>
      <family val="1"/>
    </font>
    <font>
      <sz val="9"/>
      <color theme="1"/>
      <name val="Calibri"/>
      <family val="2"/>
      <scheme val="minor"/>
    </font>
    <font>
      <sz val="12"/>
      <color rgb="FF000000"/>
      <name val="Times New Roman"/>
      <family val="1"/>
    </font>
    <font>
      <b/>
      <sz val="11"/>
      <color theme="0"/>
      <name val="Calibri"/>
      <family val="2"/>
      <scheme val="minor"/>
    </font>
    <font>
      <u val="singleAccounting"/>
      <sz val="12"/>
      <color theme="1"/>
      <name val="Times New Roman"/>
      <family val="1"/>
    </font>
    <font>
      <sz val="12"/>
      <color theme="9" tint="-0.249977111117893"/>
      <name val="Times New Roman"/>
      <family val="1"/>
    </font>
    <font>
      <b/>
      <sz val="11"/>
      <color rgb="FF000000"/>
      <name val="Times New Roman"/>
      <family val="1"/>
    </font>
    <font>
      <sz val="11"/>
      <color rgb="FF000000"/>
      <name val="Times New Roman"/>
      <family val="1"/>
    </font>
  </fonts>
  <fills count="67">
    <fill>
      <patternFill patternType="none"/>
    </fill>
    <fill>
      <patternFill patternType="gray125"/>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rgb="FF0070C0"/>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D40641"/>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9" tint="0.59999389629810485"/>
        <bgColor indexed="64"/>
      </patternFill>
    </fill>
    <fill>
      <patternFill patternType="solid">
        <fgColor rgb="FFAB0D33"/>
        <bgColor indexed="64"/>
      </patternFill>
    </fill>
    <fill>
      <patternFill patternType="solid">
        <fgColor rgb="FF6F0535"/>
        <bgColor indexed="64"/>
      </patternFill>
    </fill>
    <fill>
      <patternFill patternType="solid">
        <fgColor rgb="FF820B02"/>
        <bgColor indexed="64"/>
      </patternFill>
    </fill>
    <fill>
      <patternFill patternType="solid">
        <fgColor rgb="FFFF5050"/>
        <bgColor indexed="64"/>
      </patternFill>
    </fill>
    <fill>
      <patternFill patternType="solid">
        <fgColor rgb="FF800080"/>
        <bgColor indexed="64"/>
      </patternFill>
    </fill>
    <fill>
      <patternFill patternType="solid">
        <fgColor rgb="FF6699FF"/>
        <bgColor indexed="64"/>
      </patternFill>
    </fill>
    <fill>
      <patternFill patternType="solid">
        <fgColor rgb="FFFFCC66"/>
        <bgColor indexed="64"/>
      </patternFill>
    </fill>
    <fill>
      <patternFill patternType="solid">
        <fgColor rgb="FFFF2929"/>
        <bgColor indexed="64"/>
      </patternFill>
    </fill>
    <fill>
      <patternFill patternType="solid">
        <fgColor theme="8" tint="0.39997558519241921"/>
        <bgColor indexed="64"/>
      </patternFill>
    </fill>
    <fill>
      <patternFill patternType="solid">
        <fgColor theme="4"/>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9"/>
        <bgColor indexed="64"/>
      </patternFill>
    </fill>
    <fill>
      <patternFill patternType="solid">
        <fgColor rgb="FFFFEB9C"/>
      </patternFill>
    </fill>
    <fill>
      <patternFill patternType="solid">
        <fgColor rgb="FF7030A0"/>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FF7C80"/>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rgb="FFA6A6A6"/>
        <bgColor indexed="64"/>
      </patternFill>
    </fill>
    <fill>
      <patternFill patternType="solid">
        <fgColor rgb="FF203764"/>
        <bgColor indexed="64"/>
      </patternFill>
    </fill>
    <fill>
      <patternFill patternType="solid">
        <fgColor rgb="FFC6E0B4"/>
        <bgColor indexed="64"/>
      </patternFill>
    </fill>
    <fill>
      <patternFill patternType="solid">
        <fgColor rgb="FF833C0C"/>
        <bgColor indexed="64"/>
      </patternFill>
    </fill>
    <fill>
      <patternFill patternType="solid">
        <fgColor rgb="FFA9D08E"/>
        <bgColor indexed="64"/>
      </patternFill>
    </fill>
    <fill>
      <patternFill patternType="solid">
        <fgColor rgb="FFBDD7EE"/>
        <bgColor indexed="64"/>
      </patternFill>
    </fill>
    <fill>
      <patternFill patternType="solid">
        <fgColor rgb="FF8EA9DB"/>
        <bgColor indexed="64"/>
      </patternFill>
    </fill>
    <fill>
      <patternFill patternType="solid">
        <fgColor rgb="FF2F75B5"/>
        <bgColor indexed="64"/>
      </patternFill>
    </fill>
    <fill>
      <patternFill patternType="solid">
        <fgColor rgb="FFFFFFFF"/>
        <bgColor indexed="64"/>
      </patternFill>
    </fill>
    <fill>
      <patternFill patternType="solid">
        <fgColor rgb="FFD9D9D9"/>
        <bgColor indexed="64"/>
      </patternFill>
    </fill>
    <fill>
      <patternFill patternType="solid">
        <fgColor rgb="FFDDEBF7"/>
        <bgColor indexed="64"/>
      </patternFill>
    </fill>
    <fill>
      <patternFill patternType="solid">
        <fgColor rgb="FFC65911"/>
        <bgColor indexed="64"/>
      </patternFill>
    </fill>
    <fill>
      <patternFill patternType="solid">
        <fgColor rgb="FFB4C6E7"/>
        <bgColor indexed="64"/>
      </patternFill>
    </fill>
    <fill>
      <patternFill patternType="solid">
        <fgColor rgb="FF1F4E78"/>
        <bgColor indexed="64"/>
      </patternFill>
    </fill>
    <fill>
      <patternFill patternType="solid">
        <fgColor rgb="FFFFD966"/>
        <bgColor indexed="64"/>
      </patternFill>
    </fill>
    <fill>
      <patternFill patternType="solid">
        <fgColor rgb="FFBFBFBF"/>
        <bgColor indexed="64"/>
      </patternFill>
    </fill>
    <fill>
      <patternFill patternType="solid">
        <fgColor rgb="FFF8CBAD"/>
        <bgColor indexed="64"/>
      </patternFill>
    </fill>
  </fills>
  <borders count="5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style="thin">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thin">
        <color auto="1"/>
      </right>
      <top/>
      <bottom style="medium">
        <color auto="1"/>
      </bottom>
      <diagonal/>
    </border>
    <border>
      <left style="thin">
        <color auto="1"/>
      </left>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medium">
        <color auto="1"/>
      </bottom>
      <diagonal/>
    </border>
    <border>
      <left style="thin">
        <color auto="1"/>
      </left>
      <right style="thin">
        <color auto="1"/>
      </right>
      <top style="thin">
        <color auto="1"/>
      </top>
      <bottom style="dashed">
        <color auto="1"/>
      </bottom>
      <diagonal/>
    </border>
    <border>
      <left style="thin">
        <color auto="1"/>
      </left>
      <right/>
      <top style="medium">
        <color auto="1"/>
      </top>
      <bottom style="thin">
        <color auto="1"/>
      </bottom>
      <diagonal/>
    </border>
    <border>
      <left/>
      <right/>
      <top/>
      <bottom style="thick">
        <color auto="1"/>
      </bottom>
      <diagonal/>
    </border>
    <border>
      <left/>
      <right style="thin">
        <color auto="1"/>
      </right>
      <top/>
      <bottom style="thick">
        <color auto="1"/>
      </bottom>
      <diagonal/>
    </border>
    <border>
      <left/>
      <right/>
      <top style="thick">
        <color auto="1"/>
      </top>
      <bottom/>
      <diagonal/>
    </border>
    <border>
      <left/>
      <right style="thin">
        <color auto="1"/>
      </right>
      <top style="thick">
        <color auto="1"/>
      </top>
      <bottom/>
      <diagonal/>
    </border>
    <border>
      <left/>
      <right/>
      <top style="medium">
        <color auto="1"/>
      </top>
      <bottom/>
      <diagonal/>
    </border>
    <border>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right style="medium">
        <color auto="1"/>
      </right>
      <top/>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right style="thin">
        <color auto="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hair">
        <color auto="1"/>
      </left>
      <right style="hair">
        <color auto="1"/>
      </right>
      <top style="hair">
        <color auto="1"/>
      </top>
      <bottom style="hair">
        <color auto="1"/>
      </bottom>
      <diagonal/>
    </border>
    <border>
      <left/>
      <right/>
      <top style="thin">
        <color theme="0" tint="-0.14999847407452621"/>
      </top>
      <bottom style="thin">
        <color theme="0" tint="-0.14999847407452621"/>
      </bottom>
      <diagonal/>
    </border>
    <border>
      <left style="medium">
        <color auto="1"/>
      </left>
      <right style="hair">
        <color auto="1"/>
      </right>
      <top style="hair">
        <color auto="1"/>
      </top>
      <bottom style="hair">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style="medium">
        <color auto="1"/>
      </left>
      <right style="medium">
        <color auto="1"/>
      </right>
      <top/>
      <bottom/>
      <diagonal/>
    </border>
    <border>
      <left/>
      <right style="medium">
        <color indexed="64"/>
      </right>
      <top style="medium">
        <color indexed="64"/>
      </top>
      <bottom style="medium">
        <color indexed="64"/>
      </bottom>
      <diagonal/>
    </border>
  </borders>
  <cellStyleXfs count="6">
    <xf numFmtId="0" fontId="0" fillId="0" borderId="0"/>
    <xf numFmtId="44" fontId="2" fillId="0" borderId="0" applyFont="0" applyFill="0" applyBorder="0" applyAlignment="0" applyProtection="0"/>
    <xf numFmtId="0" fontId="4" fillId="21" borderId="21">
      <alignment horizontal="left" vertical="center"/>
    </xf>
    <xf numFmtId="43" fontId="2" fillId="0" borderId="0" applyFont="0" applyFill="0" applyBorder="0" applyAlignment="0" applyProtection="0"/>
    <xf numFmtId="9" fontId="2" fillId="0" borderId="0" applyFont="0" applyFill="0" applyBorder="0" applyAlignment="0" applyProtection="0"/>
    <xf numFmtId="0" fontId="7" fillId="43" borderId="0" applyNumberFormat="0" applyBorder="0" applyAlignment="0" applyProtection="0"/>
  </cellStyleXfs>
  <cellXfs count="1137">
    <xf numFmtId="0" fontId="0" fillId="0" borderId="0" xfId="0"/>
    <xf numFmtId="0" fontId="1" fillId="0" borderId="0" xfId="0" applyFont="1"/>
    <xf numFmtId="0" fontId="1" fillId="0" borderId="0" xfId="0" applyFont="1" applyAlignment="1">
      <alignment horizontal="center"/>
    </xf>
    <xf numFmtId="0" fontId="1" fillId="2" borderId="0" xfId="0" applyFont="1" applyFill="1"/>
    <xf numFmtId="0" fontId="0" fillId="2" borderId="0" xfId="0" applyFill="1"/>
    <xf numFmtId="0" fontId="1" fillId="0" borderId="0" xfId="0" applyFont="1" applyAlignment="1">
      <alignment horizontal="center" vertical="center"/>
    </xf>
    <xf numFmtId="0" fontId="3" fillId="2" borderId="0" xfId="0" applyFont="1" applyFill="1" applyAlignment="1">
      <alignment vertical="center"/>
    </xf>
    <xf numFmtId="0" fontId="1" fillId="2" borderId="0" xfId="0" applyFont="1" applyFill="1" applyAlignment="1">
      <alignment horizontal="center" vertical="center"/>
    </xf>
    <xf numFmtId="44" fontId="1" fillId="0" borderId="0" xfId="1" applyFont="1"/>
    <xf numFmtId="0" fontId="4" fillId="0" borderId="0" xfId="0" applyFont="1" applyAlignment="1">
      <alignment horizontal="left" vertical="center"/>
    </xf>
    <xf numFmtId="0" fontId="4" fillId="0" borderId="0" xfId="0" applyFont="1"/>
    <xf numFmtId="44" fontId="4" fillId="2" borderId="0" xfId="1" applyFont="1" applyFill="1" applyAlignment="1">
      <alignment horizontal="center" vertical="center"/>
    </xf>
    <xf numFmtId="44" fontId="4" fillId="0" borderId="0" xfId="1" applyFont="1" applyAlignment="1">
      <alignment horizontal="center" vertical="center"/>
    </xf>
    <xf numFmtId="0" fontId="1" fillId="0" borderId="0" xfId="0" applyFont="1" applyAlignment="1">
      <alignment horizontal="left"/>
    </xf>
    <xf numFmtId="44" fontId="4" fillId="0" borderId="0" xfId="1" applyFont="1"/>
    <xf numFmtId="0" fontId="4" fillId="2" borderId="0" xfId="0" applyFont="1" applyFill="1"/>
    <xf numFmtId="0" fontId="1" fillId="2" borderId="23" xfId="0" applyFont="1" applyFill="1" applyBorder="1"/>
    <xf numFmtId="0" fontId="1" fillId="2" borderId="25" xfId="0" applyFont="1" applyFill="1" applyBorder="1"/>
    <xf numFmtId="0" fontId="4" fillId="2" borderId="0" xfId="0" applyFont="1" applyFill="1" applyAlignment="1">
      <alignment horizontal="left" vertical="center"/>
    </xf>
    <xf numFmtId="0" fontId="1" fillId="0" borderId="12" xfId="0" applyFont="1" applyBorder="1" applyAlignment="1">
      <alignment horizontal="center"/>
    </xf>
    <xf numFmtId="0" fontId="5" fillId="0" borderId="0" xfId="0" applyFont="1" applyAlignment="1">
      <alignment horizontal="left" vertical="center"/>
    </xf>
    <xf numFmtId="0" fontId="0" fillId="3" borderId="0" xfId="0" applyFill="1"/>
    <xf numFmtId="0" fontId="0" fillId="10" borderId="0" xfId="0" applyFill="1"/>
    <xf numFmtId="0" fontId="0" fillId="45" borderId="0" xfId="0" applyFill="1" applyAlignment="1">
      <alignment horizontal="center"/>
    </xf>
    <xf numFmtId="0" fontId="0" fillId="45" borderId="0" xfId="0" applyFill="1" applyAlignment="1">
      <alignment horizontal="left"/>
    </xf>
    <xf numFmtId="0" fontId="0" fillId="45" borderId="0" xfId="0" applyFill="1"/>
    <xf numFmtId="0" fontId="0" fillId="0" borderId="15" xfId="0" applyBorder="1"/>
    <xf numFmtId="0" fontId="0" fillId="5" borderId="36" xfId="0" applyFill="1" applyBorder="1" applyAlignment="1">
      <alignment horizontal="center"/>
    </xf>
    <xf numFmtId="0" fontId="0" fillId="5" borderId="36" xfId="0" applyFill="1" applyBorder="1"/>
    <xf numFmtId="0" fontId="6" fillId="5" borderId="0" xfId="0" applyFont="1" applyFill="1" applyBorder="1" applyAlignment="1">
      <alignment horizontal="center"/>
    </xf>
    <xf numFmtId="0" fontId="6" fillId="15" borderId="0" xfId="0" applyFont="1" applyFill="1" applyAlignment="1">
      <alignment horizontal="left"/>
    </xf>
    <xf numFmtId="0" fontId="9" fillId="44" borderId="0" xfId="0" applyFont="1" applyFill="1" applyAlignment="1">
      <alignment horizontal="left"/>
    </xf>
    <xf numFmtId="0" fontId="6" fillId="26" borderId="44" xfId="0" applyFont="1" applyFill="1" applyBorder="1" applyAlignment="1">
      <alignment horizontal="left"/>
    </xf>
    <xf numFmtId="0" fontId="6" fillId="33" borderId="0" xfId="0" applyFont="1" applyFill="1" applyAlignment="1">
      <alignment horizontal="left"/>
    </xf>
    <xf numFmtId="0" fontId="0" fillId="5" borderId="0" xfId="0" applyFill="1" applyBorder="1"/>
    <xf numFmtId="0" fontId="0" fillId="3" borderId="0" xfId="0" applyFill="1" applyAlignment="1">
      <alignment vertical="center" wrapText="1"/>
    </xf>
    <xf numFmtId="0" fontId="0" fillId="3" borderId="0" xfId="0" applyFill="1" applyAlignment="1">
      <alignment vertical="top"/>
    </xf>
    <xf numFmtId="0" fontId="0" fillId="3" borderId="0" xfId="0" applyFill="1" applyAlignment="1">
      <alignment wrapText="1"/>
    </xf>
    <xf numFmtId="0" fontId="0" fillId="10" borderId="0" xfId="0" applyFill="1" applyBorder="1"/>
    <xf numFmtId="0" fontId="0" fillId="5" borderId="0" xfId="0" applyFill="1" applyAlignment="1">
      <alignment wrapText="1"/>
    </xf>
    <xf numFmtId="0" fontId="0" fillId="5" borderId="27" xfId="0" applyFill="1" applyBorder="1"/>
    <xf numFmtId="0" fontId="0" fillId="5" borderId="15" xfId="0" applyFill="1" applyBorder="1"/>
    <xf numFmtId="0" fontId="0" fillId="5" borderId="0" xfId="0" applyFill="1"/>
    <xf numFmtId="0" fontId="0" fillId="46" borderId="0" xfId="0" applyFill="1"/>
    <xf numFmtId="0" fontId="0" fillId="45" borderId="36" xfId="0" applyFill="1" applyBorder="1" applyAlignment="1">
      <alignment horizontal="center"/>
    </xf>
    <xf numFmtId="0" fontId="0" fillId="45" borderId="46" xfId="0" applyFill="1" applyBorder="1" applyAlignment="1">
      <alignment horizontal="left"/>
    </xf>
    <xf numFmtId="0" fontId="0" fillId="45" borderId="44" xfId="0" applyFill="1" applyBorder="1" applyAlignment="1">
      <alignment horizontal="center"/>
    </xf>
    <xf numFmtId="0" fontId="0" fillId="45" borderId="44" xfId="0" applyFill="1" applyBorder="1" applyAlignment="1">
      <alignment horizontal="left"/>
    </xf>
    <xf numFmtId="0" fontId="8" fillId="45" borderId="44" xfId="0" applyFont="1" applyFill="1" applyBorder="1" applyAlignment="1">
      <alignment horizontal="center"/>
    </xf>
    <xf numFmtId="0" fontId="0" fillId="45" borderId="44" xfId="0" applyFill="1" applyBorder="1"/>
    <xf numFmtId="0" fontId="1" fillId="2" borderId="0" xfId="0" applyFont="1" applyFill="1" applyAlignment="1">
      <alignment horizontal="center"/>
    </xf>
    <xf numFmtId="0" fontId="4" fillId="0" borderId="0" xfId="0" applyFont="1" applyAlignment="1">
      <alignment horizontal="center" vertical="center"/>
    </xf>
    <xf numFmtId="0" fontId="1" fillId="0" borderId="0" xfId="0" applyFont="1" applyAlignment="1">
      <alignment horizontal="center" vertical="center"/>
    </xf>
    <xf numFmtId="0" fontId="12" fillId="2" borderId="0" xfId="0" applyFont="1" applyFill="1" applyAlignment="1">
      <alignment horizontal="center" vertical="center" wrapText="1"/>
    </xf>
    <xf numFmtId="0" fontId="12" fillId="0" borderId="0" xfId="0" applyFont="1" applyAlignment="1">
      <alignment horizontal="center" vertical="center" wrapText="1"/>
    </xf>
    <xf numFmtId="0" fontId="13" fillId="2" borderId="0" xfId="0" applyFont="1" applyFill="1"/>
    <xf numFmtId="0" fontId="13" fillId="2" borderId="0" xfId="0" applyFont="1" applyFill="1" applyAlignment="1">
      <alignment horizontal="center"/>
    </xf>
    <xf numFmtId="0" fontId="13" fillId="0" borderId="0" xfId="0" applyFont="1"/>
    <xf numFmtId="0" fontId="13" fillId="10" borderId="0" xfId="0" applyFont="1" applyFill="1"/>
    <xf numFmtId="0" fontId="13" fillId="4" borderId="1" xfId="0" applyFont="1" applyFill="1" applyBorder="1" applyAlignment="1">
      <alignment horizontal="center"/>
    </xf>
    <xf numFmtId="0" fontId="14" fillId="4" borderId="1" xfId="0" applyFont="1" applyFill="1" applyBorder="1" applyAlignment="1">
      <alignment horizontal="center" vertical="center"/>
    </xf>
    <xf numFmtId="0" fontId="13" fillId="10" borderId="0" xfId="0" applyFont="1" applyFill="1" applyAlignment="1">
      <alignment horizontal="center"/>
    </xf>
    <xf numFmtId="0" fontId="13" fillId="2" borderId="5" xfId="0" applyFont="1" applyFill="1" applyBorder="1"/>
    <xf numFmtId="0" fontId="13" fillId="21" borderId="1" xfId="0" applyFont="1" applyFill="1" applyBorder="1" applyAlignment="1">
      <alignment horizontal="center"/>
    </xf>
    <xf numFmtId="0" fontId="14" fillId="21" borderId="1" xfId="0" applyFont="1" applyFill="1" applyBorder="1" applyAlignment="1">
      <alignment horizontal="center" vertical="center"/>
    </xf>
    <xf numFmtId="0" fontId="14" fillId="0" borderId="1" xfId="0" applyFont="1" applyBorder="1" applyAlignment="1">
      <alignment horizontal="center" vertical="center"/>
    </xf>
    <xf numFmtId="0" fontId="13" fillId="0" borderId="0" xfId="0" applyFont="1" applyAlignment="1">
      <alignment horizontal="center"/>
    </xf>
    <xf numFmtId="0" fontId="17" fillId="0" borderId="0" xfId="0" applyFont="1"/>
    <xf numFmtId="0" fontId="22" fillId="3" borderId="0" xfId="0" applyFont="1" applyFill="1"/>
    <xf numFmtId="0" fontId="22" fillId="0" borderId="0" xfId="0" applyFont="1"/>
    <xf numFmtId="0" fontId="22" fillId="0" borderId="0" xfId="0" applyFont="1" applyAlignment="1">
      <alignment horizontal="center"/>
    </xf>
    <xf numFmtId="0" fontId="23" fillId="3" borderId="0" xfId="0" applyFont="1" applyFill="1" applyAlignment="1">
      <alignment horizontal="center" vertical="center" wrapText="1"/>
    </xf>
    <xf numFmtId="0" fontId="22" fillId="41" borderId="0" xfId="0" applyFont="1" applyFill="1"/>
    <xf numFmtId="0" fontId="28" fillId="41" borderId="0" xfId="0" applyFont="1" applyFill="1"/>
    <xf numFmtId="0" fontId="22" fillId="3" borderId="0" xfId="0" applyFont="1" applyFill="1" applyAlignment="1">
      <alignment wrapText="1"/>
    </xf>
    <xf numFmtId="0" fontId="22" fillId="40" borderId="0" xfId="0" applyFont="1" applyFill="1"/>
    <xf numFmtId="0" fontId="22" fillId="5" borderId="0" xfId="0" applyFont="1" applyFill="1"/>
    <xf numFmtId="0" fontId="22" fillId="39" borderId="0" xfId="0" applyFont="1" applyFill="1"/>
    <xf numFmtId="0" fontId="22" fillId="37" borderId="0" xfId="0" applyFont="1" applyFill="1"/>
    <xf numFmtId="0" fontId="22" fillId="21" borderId="0" xfId="0" applyFont="1" applyFill="1"/>
    <xf numFmtId="0" fontId="23" fillId="38" borderId="0" xfId="0" applyFont="1" applyFill="1" applyAlignment="1">
      <alignment horizontal="center" vertical="center" wrapText="1"/>
    </xf>
    <xf numFmtId="9" fontId="22" fillId="40" borderId="0" xfId="0" applyNumberFormat="1" applyFont="1" applyFill="1" applyAlignment="1">
      <alignment horizontal="center" vertical="center"/>
    </xf>
    <xf numFmtId="0" fontId="22" fillId="40" borderId="0" xfId="0" applyFont="1" applyFill="1" applyAlignment="1">
      <alignment horizontal="center" vertical="center"/>
    </xf>
    <xf numFmtId="9" fontId="22" fillId="5" borderId="0" xfId="0" applyNumberFormat="1" applyFont="1" applyFill="1" applyAlignment="1">
      <alignment horizontal="center" vertical="center"/>
    </xf>
    <xf numFmtId="0" fontId="22" fillId="5" borderId="0" xfId="0" applyFont="1" applyFill="1" applyAlignment="1">
      <alignment horizontal="center" vertical="center"/>
    </xf>
    <xf numFmtId="9" fontId="22" fillId="39" borderId="0" xfId="0" applyNumberFormat="1" applyFont="1" applyFill="1" applyAlignment="1">
      <alignment horizontal="center" vertical="center"/>
    </xf>
    <xf numFmtId="0" fontId="22" fillId="39" borderId="0" xfId="0" applyFont="1" applyFill="1" applyAlignment="1">
      <alignment horizontal="center" vertical="center"/>
    </xf>
    <xf numFmtId="9" fontId="22" fillId="37" borderId="0" xfId="0" applyNumberFormat="1" applyFont="1" applyFill="1" applyAlignment="1">
      <alignment horizontal="center" vertical="center" wrapText="1"/>
    </xf>
    <xf numFmtId="0" fontId="22" fillId="37" borderId="0" xfId="0" applyFont="1" applyFill="1" applyAlignment="1">
      <alignment horizontal="center" vertical="center" wrapText="1"/>
    </xf>
    <xf numFmtId="9" fontId="22" fillId="21" borderId="0" xfId="0" applyNumberFormat="1" applyFont="1" applyFill="1" applyAlignment="1">
      <alignment horizontal="center" vertical="center"/>
    </xf>
    <xf numFmtId="0" fontId="22" fillId="21" borderId="0" xfId="0" applyFont="1" applyFill="1" applyAlignment="1">
      <alignment horizontal="center" vertical="center"/>
    </xf>
    <xf numFmtId="0" fontId="22" fillId="3" borderId="0" xfId="0" applyFont="1" applyFill="1" applyAlignment="1">
      <alignment horizontal="center"/>
    </xf>
    <xf numFmtId="0" fontId="17" fillId="2" borderId="0" xfId="0" applyFont="1" applyFill="1"/>
    <xf numFmtId="0" fontId="21" fillId="2" borderId="0" xfId="0" applyFont="1" applyFill="1" applyAlignment="1">
      <alignment horizontal="center" vertical="center"/>
    </xf>
    <xf numFmtId="0" fontId="17" fillId="2" borderId="0" xfId="0" applyFont="1" applyFill="1" applyAlignment="1">
      <alignment horizontal="center" vertical="center"/>
    </xf>
    <xf numFmtId="0" fontId="17" fillId="2" borderId="0" xfId="0" applyFont="1" applyFill="1" applyAlignment="1">
      <alignment horizontal="left" vertical="center"/>
    </xf>
    <xf numFmtId="0" fontId="18" fillId="3" borderId="29" xfId="0" applyFont="1" applyFill="1" applyBorder="1" applyAlignment="1">
      <alignment horizontal="center" vertical="center"/>
    </xf>
    <xf numFmtId="0" fontId="18" fillId="3" borderId="30" xfId="0" applyFont="1" applyFill="1" applyBorder="1" applyAlignment="1">
      <alignment horizontal="center" vertical="center"/>
    </xf>
    <xf numFmtId="0" fontId="18" fillId="3" borderId="31" xfId="0" applyFont="1" applyFill="1" applyBorder="1" applyAlignment="1">
      <alignment horizontal="center" vertical="center"/>
    </xf>
    <xf numFmtId="0" fontId="19" fillId="2" borderId="0" xfId="0" applyFont="1" applyFill="1" applyAlignment="1">
      <alignment horizontal="center" vertical="center"/>
    </xf>
    <xf numFmtId="0" fontId="20" fillId="2" borderId="0" xfId="0" applyFont="1" applyFill="1"/>
    <xf numFmtId="0" fontId="20" fillId="0" borderId="0" xfId="0" applyFont="1"/>
    <xf numFmtId="0" fontId="17" fillId="0" borderId="0" xfId="0" applyFont="1" applyAlignment="1">
      <alignment horizontal="center" vertical="center"/>
    </xf>
    <xf numFmtId="0" fontId="17" fillId="0" borderId="0" xfId="0" applyFont="1" applyAlignment="1">
      <alignment horizontal="left" vertical="center"/>
    </xf>
    <xf numFmtId="0" fontId="25" fillId="2" borderId="0" xfId="0" applyFont="1" applyFill="1" applyAlignment="1">
      <alignment vertical="center"/>
    </xf>
    <xf numFmtId="0" fontId="17" fillId="3" borderId="3" xfId="0" applyFont="1" applyFill="1" applyBorder="1"/>
    <xf numFmtId="0" fontId="17" fillId="3" borderId="4" xfId="0" applyFont="1" applyFill="1" applyBorder="1"/>
    <xf numFmtId="0" fontId="21" fillId="2" borderId="0" xfId="0" applyFont="1" applyFill="1" applyAlignment="1">
      <alignment horizontal="center" vertical="center" wrapText="1"/>
    </xf>
    <xf numFmtId="0" fontId="21" fillId="3" borderId="13" xfId="0" applyFont="1" applyFill="1" applyBorder="1" applyAlignment="1">
      <alignment horizontal="center" vertical="center"/>
    </xf>
    <xf numFmtId="0" fontId="21" fillId="3" borderId="6" xfId="0" applyFont="1" applyFill="1" applyBorder="1" applyAlignment="1">
      <alignment horizontal="center" vertical="center"/>
    </xf>
    <xf numFmtId="0" fontId="24" fillId="0" borderId="0" xfId="0" applyFont="1" applyAlignment="1">
      <alignment horizontal="center" vertical="center"/>
    </xf>
    <xf numFmtId="0" fontId="24" fillId="0" borderId="0" xfId="0" applyFont="1"/>
    <xf numFmtId="0" fontId="17" fillId="0" borderId="15" xfId="0" applyFont="1" applyBorder="1" applyAlignment="1">
      <alignment horizontal="center" vertical="center"/>
    </xf>
    <xf numFmtId="0" fontId="24" fillId="0" borderId="0" xfId="0" applyFont="1" applyAlignment="1">
      <alignment horizontal="left" vertical="center"/>
    </xf>
    <xf numFmtId="0" fontId="29" fillId="0" borderId="15" xfId="0" applyFont="1" applyBorder="1" applyAlignment="1">
      <alignment horizontal="center" vertical="center"/>
    </xf>
    <xf numFmtId="0" fontId="17" fillId="2" borderId="23" xfId="0" applyFont="1" applyFill="1" applyBorder="1"/>
    <xf numFmtId="0" fontId="17" fillId="2" borderId="25" xfId="0" applyFont="1" applyFill="1" applyBorder="1"/>
    <xf numFmtId="0" fontId="20" fillId="0" borderId="0" xfId="0" applyFont="1" applyAlignment="1">
      <alignment vertical="center"/>
    </xf>
    <xf numFmtId="0" fontId="22" fillId="2" borderId="0" xfId="0" applyFont="1" applyFill="1"/>
    <xf numFmtId="0" fontId="23" fillId="3" borderId="17" xfId="0" applyFont="1" applyFill="1" applyBorder="1" applyAlignment="1">
      <alignment horizontal="center" vertical="center"/>
    </xf>
    <xf numFmtId="0" fontId="22" fillId="0" borderId="0" xfId="0" applyFont="1" applyAlignment="1">
      <alignment horizontal="center" vertical="center"/>
    </xf>
    <xf numFmtId="0" fontId="13" fillId="2" borderId="0" xfId="0" applyFont="1" applyFill="1" applyAlignment="1">
      <alignment vertical="center"/>
    </xf>
    <xf numFmtId="0" fontId="12" fillId="10" borderId="0" xfId="0" applyFont="1" applyFill="1" applyAlignment="1">
      <alignment horizontal="center" vertical="center"/>
    </xf>
    <xf numFmtId="0" fontId="13" fillId="0" borderId="0" xfId="0" applyFont="1" applyAlignment="1">
      <alignment vertical="center"/>
    </xf>
    <xf numFmtId="0" fontId="22" fillId="0" borderId="12" xfId="0" applyFont="1" applyBorder="1" applyAlignment="1">
      <alignment horizontal="center" vertical="center"/>
    </xf>
    <xf numFmtId="0" fontId="22" fillId="0" borderId="16" xfId="0" applyFont="1" applyBorder="1" applyAlignment="1">
      <alignment horizontal="center" vertical="center"/>
    </xf>
    <xf numFmtId="0" fontId="22" fillId="3" borderId="12" xfId="0" applyFont="1" applyFill="1" applyBorder="1" applyAlignment="1">
      <alignment horizontal="center" vertical="center"/>
    </xf>
    <xf numFmtId="0" fontId="22" fillId="0" borderId="5" xfId="0" applyFont="1" applyBorder="1" applyAlignment="1">
      <alignment horizontal="center" vertical="center"/>
    </xf>
    <xf numFmtId="0" fontId="22" fillId="0" borderId="20" xfId="0" applyFont="1" applyBorder="1" applyAlignment="1">
      <alignment horizontal="center" vertical="center"/>
    </xf>
    <xf numFmtId="0" fontId="22" fillId="0" borderId="15" xfId="0" applyFont="1" applyBorder="1" applyAlignment="1">
      <alignment horizontal="center" vertical="center"/>
    </xf>
    <xf numFmtId="0" fontId="23" fillId="0" borderId="22"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23" fillId="0" borderId="18" xfId="0" applyFont="1" applyBorder="1" applyAlignment="1">
      <alignment horizontal="center" vertical="center"/>
    </xf>
    <xf numFmtId="0" fontId="23" fillId="3" borderId="12" xfId="0" applyFont="1" applyFill="1" applyBorder="1" applyAlignment="1">
      <alignment horizontal="center" vertical="center"/>
    </xf>
    <xf numFmtId="0" fontId="21" fillId="2" borderId="0" xfId="0" applyFont="1" applyFill="1"/>
    <xf numFmtId="0" fontId="17" fillId="10" borderId="25" xfId="0" applyFont="1" applyFill="1" applyBorder="1"/>
    <xf numFmtId="0" fontId="17" fillId="10" borderId="0" xfId="0" applyFont="1" applyFill="1"/>
    <xf numFmtId="0" fontId="17" fillId="0" borderId="0" xfId="0" applyFont="1" applyAlignment="1">
      <alignment horizontal="center"/>
    </xf>
    <xf numFmtId="0" fontId="22" fillId="3" borderId="3" xfId="0" applyFont="1" applyFill="1" applyBorder="1"/>
    <xf numFmtId="0" fontId="22" fillId="3" borderId="4" xfId="0" applyFont="1" applyFill="1" applyBorder="1"/>
    <xf numFmtId="0" fontId="23" fillId="3" borderId="6" xfId="0" applyFont="1" applyFill="1" applyBorder="1" applyAlignment="1">
      <alignment horizontal="center" vertical="center"/>
    </xf>
    <xf numFmtId="0" fontId="23" fillId="2" borderId="0" xfId="0" applyFont="1" applyFill="1" applyAlignment="1">
      <alignment vertical="center"/>
    </xf>
    <xf numFmtId="0" fontId="22" fillId="2" borderId="0" xfId="0" applyFont="1" applyFill="1" applyAlignment="1">
      <alignment horizontal="center" vertical="center"/>
    </xf>
    <xf numFmtId="0" fontId="23" fillId="2" borderId="11" xfId="0" applyFont="1" applyFill="1" applyBorder="1" applyAlignment="1">
      <alignment horizontal="center" vertical="center" wrapText="1"/>
    </xf>
    <xf numFmtId="44" fontId="22" fillId="0" borderId="0" xfId="0" applyNumberFormat="1" applyFont="1" applyAlignment="1">
      <alignment horizontal="center"/>
    </xf>
    <xf numFmtId="0" fontId="22" fillId="6" borderId="0" xfId="0" applyFont="1" applyFill="1" applyAlignment="1">
      <alignment horizontal="center"/>
    </xf>
    <xf numFmtId="0" fontId="22" fillId="0" borderId="22" xfId="0" applyFont="1" applyBorder="1" applyAlignment="1">
      <alignment horizontal="center" vertical="center"/>
    </xf>
    <xf numFmtId="0" fontId="22" fillId="0" borderId="11" xfId="0" applyFont="1" applyBorder="1" applyAlignment="1">
      <alignment horizontal="center" vertical="center"/>
    </xf>
    <xf numFmtId="0" fontId="22" fillId="0" borderId="7" xfId="0" applyFont="1" applyBorder="1" applyAlignment="1">
      <alignment horizontal="center" vertical="center"/>
    </xf>
    <xf numFmtId="0" fontId="22" fillId="0" borderId="15" xfId="0" applyFont="1" applyBorder="1"/>
    <xf numFmtId="0" fontId="22" fillId="2" borderId="23" xfId="0" applyFont="1" applyFill="1" applyBorder="1"/>
    <xf numFmtId="0" fontId="22" fillId="2" borderId="24" xfId="0" applyFont="1" applyFill="1" applyBorder="1"/>
    <xf numFmtId="0" fontId="22" fillId="2" borderId="23" xfId="0" applyFont="1" applyFill="1" applyBorder="1" applyAlignment="1">
      <alignment horizontal="center" vertical="center"/>
    </xf>
    <xf numFmtId="0" fontId="22" fillId="2" borderId="25" xfId="0" applyFont="1" applyFill="1" applyBorder="1"/>
    <xf numFmtId="0" fontId="22" fillId="2" borderId="26" xfId="0" applyFont="1" applyFill="1" applyBorder="1"/>
    <xf numFmtId="0" fontId="22" fillId="2" borderId="25" xfId="0" applyFont="1" applyFill="1" applyBorder="1" applyAlignment="1">
      <alignment horizontal="center" vertical="center"/>
    </xf>
    <xf numFmtId="44" fontId="22" fillId="0" borderId="0" xfId="0" applyNumberFormat="1" applyFont="1"/>
    <xf numFmtId="44" fontId="17" fillId="0" borderId="0" xfId="0" applyNumberFormat="1" applyFont="1"/>
    <xf numFmtId="0" fontId="22" fillId="0" borderId="5" xfId="0" applyFont="1" applyBorder="1"/>
    <xf numFmtId="44" fontId="22" fillId="0" borderId="0" xfId="0" applyNumberFormat="1" applyFont="1" applyBorder="1" applyAlignment="1">
      <alignment horizontal="center"/>
    </xf>
    <xf numFmtId="9" fontId="22" fillId="0" borderId="0" xfId="0" applyNumberFormat="1" applyFont="1" applyBorder="1" applyAlignment="1">
      <alignment horizontal="center"/>
    </xf>
    <xf numFmtId="0" fontId="30" fillId="0" borderId="0" xfId="0" applyFont="1" applyBorder="1" applyAlignment="1">
      <alignment horizontal="center"/>
    </xf>
    <xf numFmtId="44" fontId="22" fillId="0" borderId="0" xfId="0" applyNumberFormat="1" applyFont="1" applyBorder="1"/>
    <xf numFmtId="0" fontId="22" fillId="0" borderId="0" xfId="0" applyFont="1" applyBorder="1"/>
    <xf numFmtId="0" fontId="22" fillId="0" borderId="0" xfId="0" applyFont="1" applyAlignment="1">
      <alignment horizontal="center" vertical="center"/>
    </xf>
    <xf numFmtId="0" fontId="17" fillId="0" borderId="0" xfId="0" applyFont="1" applyAlignment="1">
      <alignment horizontal="center" vertical="center"/>
    </xf>
    <xf numFmtId="0" fontId="13" fillId="4" borderId="1" xfId="0" applyFont="1" applyFill="1" applyBorder="1" applyAlignment="1">
      <alignment horizontal="center" vertical="center"/>
    </xf>
    <xf numFmtId="44" fontId="17" fillId="0" borderId="0" xfId="1" applyFont="1" applyAlignment="1">
      <alignment horizontal="center" vertical="center"/>
    </xf>
    <xf numFmtId="0" fontId="21" fillId="2" borderId="0" xfId="0" applyFont="1" applyFill="1" applyAlignment="1">
      <alignment vertical="center"/>
    </xf>
    <xf numFmtId="44" fontId="22" fillId="0" borderId="0" xfId="1" applyFont="1"/>
    <xf numFmtId="44" fontId="22" fillId="0" borderId="0" xfId="1" applyFont="1" applyBorder="1"/>
    <xf numFmtId="44" fontId="22" fillId="0" borderId="0" xfId="1" applyFont="1" applyBorder="1" applyAlignment="1">
      <alignment horizontal="center"/>
    </xf>
    <xf numFmtId="0" fontId="17" fillId="0" borderId="0" xfId="0" applyFont="1" applyBorder="1"/>
    <xf numFmtId="0" fontId="23" fillId="3" borderId="0" xfId="0" applyFont="1" applyFill="1" applyBorder="1" applyAlignment="1">
      <alignment horizontal="center" vertical="center"/>
    </xf>
    <xf numFmtId="0" fontId="22" fillId="0" borderId="0" xfId="0" applyFont="1" applyBorder="1" applyAlignment="1">
      <alignment horizontal="left" vertical="center"/>
    </xf>
    <xf numFmtId="44" fontId="22" fillId="0" borderId="0" xfId="1" applyFont="1" applyBorder="1" applyAlignment="1">
      <alignment horizontal="center" vertical="center"/>
    </xf>
    <xf numFmtId="9" fontId="22" fillId="0" borderId="0" xfId="1" applyNumberFormat="1" applyFont="1" applyBorder="1" applyAlignment="1">
      <alignment horizontal="center" vertical="center"/>
    </xf>
    <xf numFmtId="44" fontId="22" fillId="0" borderId="3" xfId="1" applyFont="1" applyBorder="1" applyAlignment="1">
      <alignment horizontal="center" vertical="center"/>
    </xf>
    <xf numFmtId="0" fontId="22" fillId="2" borderId="0" xfId="0" applyFont="1" applyFill="1" applyBorder="1" applyAlignment="1">
      <alignment horizontal="left" vertical="center"/>
    </xf>
    <xf numFmtId="44" fontId="22" fillId="2" borderId="0" xfId="1" applyFont="1" applyFill="1" applyBorder="1" applyAlignment="1">
      <alignment horizontal="center" vertical="center"/>
    </xf>
    <xf numFmtId="44" fontId="22" fillId="0" borderId="0" xfId="1" applyFont="1" applyAlignment="1">
      <alignment horizontal="center" vertical="center"/>
    </xf>
    <xf numFmtId="0" fontId="0" fillId="0" borderId="0" xfId="0" applyAlignment="1">
      <alignment horizontal="center"/>
    </xf>
    <xf numFmtId="44" fontId="4" fillId="0" borderId="0" xfId="1" applyFont="1" applyBorder="1" applyAlignment="1">
      <alignment horizontal="center" vertical="center"/>
    </xf>
    <xf numFmtId="9" fontId="22" fillId="0" borderId="0" xfId="4" applyFont="1" applyBorder="1" applyAlignment="1">
      <alignment horizontal="center"/>
    </xf>
    <xf numFmtId="9" fontId="22" fillId="0" borderId="0" xfId="4" applyFont="1" applyBorder="1" applyAlignment="1">
      <alignment horizontal="center" vertical="center"/>
    </xf>
    <xf numFmtId="0" fontId="0" fillId="0" borderId="0" xfId="0" applyBorder="1"/>
    <xf numFmtId="0" fontId="1" fillId="0" borderId="0" xfId="0" applyFont="1" applyBorder="1" applyAlignment="1">
      <alignment horizontal="center" vertical="center"/>
    </xf>
    <xf numFmtId="0" fontId="22" fillId="0" borderId="0" xfId="0" applyFont="1" applyAlignment="1">
      <alignment horizontal="left" vertical="center"/>
    </xf>
    <xf numFmtId="0" fontId="1" fillId="0" borderId="0" xfId="0" applyFont="1" applyAlignment="1">
      <alignment horizontal="center" vertical="center"/>
    </xf>
    <xf numFmtId="0" fontId="22" fillId="0" borderId="0" xfId="0" applyFont="1" applyAlignment="1">
      <alignment horizontal="left"/>
    </xf>
    <xf numFmtId="0" fontId="14" fillId="21" borderId="1" xfId="0" applyFont="1" applyFill="1" applyBorder="1" applyAlignment="1">
      <alignment horizontal="center"/>
    </xf>
    <xf numFmtId="0" fontId="16" fillId="21" borderId="1" xfId="0" applyFont="1" applyFill="1" applyBorder="1" applyAlignment="1">
      <alignment horizontal="center" vertical="center"/>
    </xf>
    <xf numFmtId="0" fontId="13" fillId="0" borderId="1" xfId="0" applyFont="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xf>
    <xf numFmtId="0" fontId="22" fillId="6" borderId="0" xfId="0" applyFont="1" applyFill="1" applyAlignment="1">
      <alignment horizontal="center" vertical="center"/>
    </xf>
    <xf numFmtId="0" fontId="22" fillId="3" borderId="17" xfId="0" applyFont="1" applyFill="1" applyBorder="1" applyAlignment="1">
      <alignment horizontal="center" vertical="center"/>
    </xf>
    <xf numFmtId="0" fontId="22" fillId="0" borderId="1" xfId="0" applyFont="1" applyFill="1" applyBorder="1"/>
    <xf numFmtId="44" fontId="22" fillId="2" borderId="0" xfId="1" applyFont="1" applyFill="1"/>
    <xf numFmtId="0" fontId="23" fillId="3" borderId="3" xfId="0" applyFont="1" applyFill="1" applyBorder="1" applyAlignment="1">
      <alignment horizontal="center" vertical="center"/>
    </xf>
    <xf numFmtId="0" fontId="23" fillId="3" borderId="17" xfId="0" applyFont="1" applyFill="1" applyBorder="1" applyAlignment="1">
      <alignment horizontal="center" vertical="center"/>
    </xf>
    <xf numFmtId="0" fontId="23" fillId="3" borderId="13" xfId="0" applyFont="1" applyFill="1" applyBorder="1" applyAlignment="1">
      <alignment horizontal="center" vertical="center"/>
    </xf>
    <xf numFmtId="0" fontId="23" fillId="3" borderId="5" xfId="0" applyFont="1" applyFill="1" applyBorder="1" applyAlignment="1">
      <alignment horizontal="center" vertical="center"/>
    </xf>
    <xf numFmtId="0" fontId="22" fillId="3" borderId="5" xfId="0" applyFont="1" applyFill="1" applyBorder="1" applyAlignment="1">
      <alignment horizontal="center" vertical="center"/>
    </xf>
    <xf numFmtId="0" fontId="5" fillId="0" borderId="0" xfId="0" applyFont="1" applyAlignment="1">
      <alignment horizontal="center" vertical="center"/>
    </xf>
    <xf numFmtId="0" fontId="22" fillId="2" borderId="0" xfId="0" applyFont="1" applyFill="1" applyBorder="1"/>
    <xf numFmtId="44" fontId="22" fillId="2" borderId="0" xfId="1" applyFont="1" applyFill="1" applyBorder="1"/>
    <xf numFmtId="0" fontId="1" fillId="0" borderId="5" xfId="0" applyFont="1" applyBorder="1"/>
    <xf numFmtId="0" fontId="1" fillId="0" borderId="0" xfId="0" applyFont="1" applyBorder="1"/>
    <xf numFmtId="0" fontId="1" fillId="0" borderId="17" xfId="0" applyFont="1" applyBorder="1"/>
    <xf numFmtId="44" fontId="22" fillId="4" borderId="0" xfId="1" applyFont="1" applyFill="1" applyBorder="1" applyAlignment="1">
      <alignment horizontal="center" vertical="center"/>
    </xf>
    <xf numFmtId="0" fontId="22" fillId="3" borderId="0" xfId="0" applyFont="1" applyFill="1" applyBorder="1" applyAlignment="1">
      <alignment horizontal="center" vertical="center"/>
    </xf>
    <xf numFmtId="0" fontId="22" fillId="3" borderId="6" xfId="0" applyFont="1" applyFill="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0" xfId="0" applyFont="1" applyBorder="1" applyAlignment="1">
      <alignment horizontal="center"/>
    </xf>
    <xf numFmtId="0" fontId="22" fillId="47" borderId="1" xfId="0" applyFont="1" applyFill="1" applyBorder="1" applyAlignment="1">
      <alignment horizontal="center" vertical="center"/>
    </xf>
    <xf numFmtId="0" fontId="22" fillId="3"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47" borderId="1" xfId="0" applyFont="1" applyFill="1" applyBorder="1" applyAlignment="1">
      <alignment horizontal="center" vertical="center"/>
    </xf>
    <xf numFmtId="2" fontId="22" fillId="47" borderId="1" xfId="0" applyNumberFormat="1" applyFont="1" applyFill="1" applyBorder="1" applyAlignment="1">
      <alignment horizontal="center" vertical="center"/>
    </xf>
    <xf numFmtId="2" fontId="22" fillId="26" borderId="1" xfId="0" applyNumberFormat="1" applyFont="1" applyFill="1" applyBorder="1" applyAlignment="1">
      <alignment horizontal="center" vertical="center"/>
    </xf>
    <xf numFmtId="0" fontId="22" fillId="3" borderId="1" xfId="0" applyFont="1" applyFill="1" applyBorder="1" applyAlignment="1">
      <alignment horizontal="center" vertical="center"/>
    </xf>
    <xf numFmtId="0" fontId="17" fillId="3" borderId="1" xfId="0" applyFont="1" applyFill="1" applyBorder="1"/>
    <xf numFmtId="0" fontId="22" fillId="23" borderId="1" xfId="0" applyFont="1" applyFill="1" applyBorder="1" applyAlignment="1">
      <alignment horizontal="center" vertical="center"/>
    </xf>
    <xf numFmtId="0" fontId="22" fillId="22" borderId="1" xfId="0" applyFont="1" applyFill="1" applyBorder="1" applyAlignment="1">
      <alignment horizontal="center" vertical="center"/>
    </xf>
    <xf numFmtId="0" fontId="23" fillId="3" borderId="1" xfId="0" applyFont="1" applyFill="1" applyBorder="1" applyAlignment="1"/>
    <xf numFmtId="2" fontId="22" fillId="23" borderId="1" xfId="0" applyNumberFormat="1" applyFont="1" applyFill="1" applyBorder="1" applyAlignment="1">
      <alignment horizontal="center" vertical="center"/>
    </xf>
    <xf numFmtId="0" fontId="22" fillId="3" borderId="7" xfId="0" applyFont="1" applyFill="1" applyBorder="1" applyAlignment="1">
      <alignment horizontal="center" vertical="center"/>
    </xf>
    <xf numFmtId="0" fontId="22" fillId="3" borderId="7" xfId="0" applyFont="1" applyFill="1" applyBorder="1" applyAlignment="1">
      <alignment horizontal="center" vertical="center"/>
    </xf>
    <xf numFmtId="0" fontId="22" fillId="48" borderId="1" xfId="0" applyFont="1" applyFill="1" applyBorder="1" applyAlignment="1">
      <alignment horizontal="center" vertical="center"/>
    </xf>
    <xf numFmtId="2" fontId="22" fillId="22" borderId="1" xfId="0" applyNumberFormat="1" applyFont="1" applyFill="1" applyBorder="1" applyAlignment="1">
      <alignment horizontal="center" vertical="center"/>
    </xf>
    <xf numFmtId="2" fontId="22" fillId="24" borderId="1" xfId="0" applyNumberFormat="1" applyFont="1" applyFill="1" applyBorder="1" applyAlignment="1">
      <alignment horizontal="center" vertical="center"/>
    </xf>
    <xf numFmtId="0" fontId="23" fillId="3" borderId="3" xfId="0" applyFont="1" applyFill="1" applyBorder="1" applyAlignment="1">
      <alignment horizontal="center" vertic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Border="1" applyAlignment="1">
      <alignment horizontal="center"/>
    </xf>
    <xf numFmtId="0" fontId="22" fillId="0" borderId="0" xfId="0" applyFont="1" applyBorder="1" applyAlignment="1">
      <alignment horizontal="center" vertical="center"/>
    </xf>
    <xf numFmtId="0" fontId="22" fillId="0" borderId="0" xfId="0" applyFont="1" applyFill="1" applyBorder="1"/>
    <xf numFmtId="44" fontId="22" fillId="0" borderId="0" xfId="0" applyNumberFormat="1" applyFont="1" applyFill="1" applyBorder="1" applyAlignment="1">
      <alignment horizontal="center"/>
    </xf>
    <xf numFmtId="0" fontId="22" fillId="0" borderId="0" xfId="0" applyFont="1" applyFill="1" applyBorder="1" applyAlignment="1">
      <alignment horizontal="center"/>
    </xf>
    <xf numFmtId="9" fontId="22" fillId="0" borderId="0" xfId="0" applyNumberFormat="1" applyFont="1" applyFill="1" applyBorder="1" applyAlignment="1">
      <alignment horizontal="center"/>
    </xf>
    <xf numFmtId="44" fontId="22" fillId="0" borderId="0" xfId="1" applyFont="1" applyFill="1" applyBorder="1" applyAlignment="1">
      <alignment horizontal="center" vertical="center"/>
    </xf>
    <xf numFmtId="9" fontId="22" fillId="0" borderId="0" xfId="1" applyNumberFormat="1" applyFont="1" applyFill="1" applyBorder="1" applyAlignment="1">
      <alignment horizontal="center" vertical="center"/>
    </xf>
    <xf numFmtId="0" fontId="30" fillId="0" borderId="0" xfId="1" applyNumberFormat="1" applyFont="1" applyFill="1" applyBorder="1" applyAlignment="1">
      <alignment horizontal="center" vertical="center"/>
    </xf>
    <xf numFmtId="0" fontId="0" fillId="0" borderId="0" xfId="0" applyFill="1" applyBorder="1"/>
    <xf numFmtId="44" fontId="22" fillId="0" borderId="0" xfId="1" applyFont="1" applyFill="1" applyBorder="1"/>
    <xf numFmtId="0" fontId="22" fillId="0" borderId="0" xfId="0" applyFont="1" applyFill="1" applyBorder="1" applyAlignment="1">
      <alignment horizontal="center" vertical="center"/>
    </xf>
    <xf numFmtId="9" fontId="22" fillId="0" borderId="0" xfId="1" applyNumberFormat="1" applyFont="1" applyFill="1" applyBorder="1"/>
    <xf numFmtId="0" fontId="22" fillId="0" borderId="0" xfId="0" applyFont="1" applyFill="1" applyBorder="1" applyAlignment="1">
      <alignment horizontal="left" vertical="center"/>
    </xf>
    <xf numFmtId="0" fontId="0" fillId="0" borderId="0" xfId="0" applyFill="1"/>
    <xf numFmtId="0" fontId="17" fillId="0" borderId="0" xfId="0" applyFont="1" applyFill="1" applyBorder="1"/>
    <xf numFmtId="0" fontId="22" fillId="0" borderId="0" xfId="0" applyFont="1" applyBorder="1" applyAlignment="1">
      <alignment horizontal="left"/>
    </xf>
    <xf numFmtId="0" fontId="34" fillId="0" borderId="0" xfId="0" applyFont="1" applyFill="1" applyBorder="1" applyAlignment="1">
      <alignment horizontal="center"/>
    </xf>
    <xf numFmtId="44" fontId="34" fillId="0" borderId="0" xfId="1" applyFont="1" applyFill="1" applyBorder="1" applyAlignment="1">
      <alignment horizontal="center"/>
    </xf>
    <xf numFmtId="0" fontId="34" fillId="0" borderId="0" xfId="1" applyNumberFormat="1" applyFont="1" applyFill="1" applyBorder="1" applyAlignment="1">
      <alignment horizontal="center" vertical="center"/>
    </xf>
    <xf numFmtId="0" fontId="17" fillId="2" borderId="0" xfId="0" applyFont="1" applyFill="1" applyBorder="1"/>
    <xf numFmtId="0" fontId="31" fillId="19" borderId="0" xfId="0" applyFont="1" applyFill="1" applyBorder="1" applyAlignment="1">
      <alignment horizontal="center" vertical="center"/>
    </xf>
    <xf numFmtId="0" fontId="17" fillId="0" borderId="0" xfId="0" applyFont="1" applyBorder="1" applyAlignment="1">
      <alignment horizontal="center" vertical="center"/>
    </xf>
    <xf numFmtId="0" fontId="17" fillId="3" borderId="0" xfId="0" applyFont="1" applyFill="1" applyBorder="1" applyAlignment="1">
      <alignment horizontal="center" vertical="center"/>
    </xf>
    <xf numFmtId="9" fontId="22" fillId="3" borderId="0" xfId="0" applyNumberFormat="1" applyFont="1" applyFill="1" applyBorder="1" applyAlignment="1">
      <alignment horizontal="center" vertical="center"/>
    </xf>
    <xf numFmtId="0" fontId="24" fillId="0" borderId="0" xfId="0" applyFont="1" applyBorder="1" applyAlignment="1">
      <alignment horizontal="center" vertical="center"/>
    </xf>
    <xf numFmtId="0" fontId="23" fillId="0" borderId="27" xfId="0" applyFont="1" applyBorder="1" applyAlignment="1">
      <alignment horizontal="center" vertical="center"/>
    </xf>
    <xf numFmtId="0" fontId="22" fillId="0" borderId="27" xfId="0" applyFont="1" applyBorder="1" applyAlignment="1">
      <alignment horizontal="center" vertical="center"/>
    </xf>
    <xf numFmtId="0" fontId="23" fillId="3" borderId="0" xfId="0" applyFont="1" applyFill="1" applyBorder="1" applyAlignment="1">
      <alignment horizontal="center" vertical="center"/>
    </xf>
    <xf numFmtId="0" fontId="17" fillId="0" borderId="0" xfId="0" applyFont="1" applyBorder="1" applyAlignment="1">
      <alignment horizontal="center"/>
    </xf>
    <xf numFmtId="0" fontId="21" fillId="0" borderId="27" xfId="0" applyFont="1" applyBorder="1" applyAlignment="1">
      <alignment horizontal="center" vertical="center"/>
    </xf>
    <xf numFmtId="0" fontId="17" fillId="0" borderId="27" xfId="0" applyFont="1" applyBorder="1" applyAlignment="1">
      <alignment horizontal="center" vertical="center"/>
    </xf>
    <xf numFmtId="44" fontId="17" fillId="0" borderId="0" xfId="0" applyNumberFormat="1" applyFont="1" applyBorder="1" applyAlignment="1">
      <alignment horizontal="center"/>
    </xf>
    <xf numFmtId="0" fontId="34" fillId="0" borderId="0" xfId="0" applyFont="1" applyBorder="1" applyAlignment="1">
      <alignment horizontal="center"/>
    </xf>
    <xf numFmtId="0" fontId="34" fillId="0" borderId="0" xfId="1" applyNumberFormat="1" applyFont="1" applyFill="1" applyBorder="1" applyAlignment="1">
      <alignment horizontal="center"/>
    </xf>
    <xf numFmtId="0" fontId="22" fillId="0" borderId="0" xfId="0" applyFont="1" applyFill="1" applyBorder="1" applyAlignment="1">
      <alignment horizontal="left"/>
    </xf>
    <xf numFmtId="0" fontId="22" fillId="8" borderId="0" xfId="0" applyFont="1" applyFill="1" applyBorder="1" applyAlignment="1">
      <alignment horizontal="center" vertical="center"/>
    </xf>
    <xf numFmtId="0" fontId="21" fillId="3" borderId="0" xfId="0" applyFont="1" applyFill="1" applyBorder="1" applyAlignment="1">
      <alignment horizontal="center" vertical="center"/>
    </xf>
    <xf numFmtId="9" fontId="24" fillId="3" borderId="0" xfId="0" applyNumberFormat="1" applyFont="1" applyFill="1" applyBorder="1" applyAlignment="1">
      <alignment horizontal="center" vertical="center"/>
    </xf>
    <xf numFmtId="0" fontId="29" fillId="0" borderId="0" xfId="0" applyFont="1" applyBorder="1" applyAlignment="1">
      <alignment horizontal="center"/>
    </xf>
    <xf numFmtId="0" fontId="29" fillId="0" borderId="0" xfId="0" applyFont="1" applyBorder="1" applyAlignment="1">
      <alignment horizontal="center" vertical="center"/>
    </xf>
    <xf numFmtId="0" fontId="29" fillId="0" borderId="27" xfId="0" applyFont="1" applyBorder="1" applyAlignment="1">
      <alignment horizontal="center" vertical="center"/>
    </xf>
    <xf numFmtId="0" fontId="18" fillId="0" borderId="27" xfId="0" applyFont="1" applyBorder="1" applyAlignment="1">
      <alignment horizontal="center" vertical="center"/>
    </xf>
    <xf numFmtId="0" fontId="22" fillId="10" borderId="0" xfId="0" applyFont="1" applyFill="1" applyBorder="1" applyAlignment="1">
      <alignment horizontal="center" vertical="center"/>
    </xf>
    <xf numFmtId="0" fontId="22" fillId="17" borderId="0" xfId="0" applyFont="1" applyFill="1" applyBorder="1" applyAlignment="1">
      <alignment horizontal="center" vertical="center"/>
    </xf>
    <xf numFmtId="0" fontId="22" fillId="12" borderId="0" xfId="0" applyFont="1" applyFill="1" applyBorder="1" applyAlignment="1">
      <alignment horizontal="center" vertical="center"/>
    </xf>
    <xf numFmtId="0" fontId="22" fillId="2" borderId="0" xfId="0" applyFont="1" applyFill="1" applyBorder="1" applyAlignment="1">
      <alignment horizontal="center" vertical="center"/>
    </xf>
    <xf numFmtId="0" fontId="22" fillId="33" borderId="0" xfId="0" applyFont="1" applyFill="1" applyBorder="1" applyAlignment="1">
      <alignment horizontal="center" vertical="center"/>
    </xf>
    <xf numFmtId="2" fontId="22" fillId="0" borderId="0" xfId="0" applyNumberFormat="1" applyFont="1" applyBorder="1" applyAlignment="1">
      <alignment horizontal="center" vertical="center"/>
    </xf>
    <xf numFmtId="0" fontId="22" fillId="3" borderId="0" xfId="0" applyFont="1" applyFill="1" applyBorder="1" applyAlignment="1">
      <alignment horizontal="center" vertical="center"/>
    </xf>
    <xf numFmtId="0" fontId="23" fillId="0" borderId="27" xfId="0" applyFont="1" applyBorder="1"/>
    <xf numFmtId="0" fontId="22" fillId="0" borderId="27" xfId="0" applyFont="1" applyBorder="1"/>
    <xf numFmtId="0" fontId="37" fillId="0" borderId="0" xfId="0" applyFont="1" applyFill="1" applyBorder="1" applyAlignment="1">
      <alignment horizontal="center"/>
    </xf>
    <xf numFmtId="0" fontId="0" fillId="0" borderId="0" xfId="0" applyBorder="1" applyAlignment="1">
      <alignment horizontal="center"/>
    </xf>
    <xf numFmtId="0" fontId="22" fillId="2" borderId="0" xfId="0" applyFont="1" applyFill="1" applyAlignment="1">
      <alignment horizontal="center"/>
    </xf>
    <xf numFmtId="44" fontId="38" fillId="0" borderId="0" xfId="0" applyNumberFormat="1" applyFont="1" applyBorder="1" applyAlignment="1">
      <alignment horizontal="center"/>
    </xf>
    <xf numFmtId="0" fontId="17" fillId="2" borderId="0" xfId="0" applyFont="1" applyFill="1" applyBorder="1" applyAlignment="1">
      <alignment horizontal="center" vertical="center"/>
    </xf>
    <xf numFmtId="0" fontId="22" fillId="0" borderId="0" xfId="0" applyFont="1" applyBorder="1" applyAlignment="1">
      <alignment vertical="center"/>
    </xf>
    <xf numFmtId="0" fontId="23" fillId="0" borderId="0" xfId="0" applyFont="1" applyBorder="1"/>
    <xf numFmtId="0" fontId="23" fillId="3" borderId="3" xfId="0" applyFont="1" applyFill="1" applyBorder="1" applyAlignment="1">
      <alignment vertical="center"/>
    </xf>
    <xf numFmtId="0" fontId="23" fillId="2" borderId="0" xfId="0" applyFont="1" applyFill="1" applyAlignment="1">
      <alignment horizontal="center" vertical="center" wrapText="1"/>
    </xf>
    <xf numFmtId="0" fontId="22" fillId="16" borderId="0" xfId="0" applyFont="1" applyFill="1" applyBorder="1" applyAlignment="1">
      <alignment horizontal="center" vertical="center"/>
    </xf>
    <xf numFmtId="44" fontId="33" fillId="0" borderId="0" xfId="1" applyFont="1" applyFill="1" applyBorder="1" applyAlignment="1">
      <alignment horizontal="center" vertical="center"/>
    </xf>
    <xf numFmtId="44" fontId="22" fillId="0" borderId="0" xfId="1" applyFont="1" applyFill="1" applyBorder="1" applyAlignment="1">
      <alignment horizontal="center"/>
    </xf>
    <xf numFmtId="9" fontId="22" fillId="0" borderId="0" xfId="1" applyNumberFormat="1" applyFont="1" applyFill="1" applyBorder="1" applyAlignment="1">
      <alignment horizontal="center"/>
    </xf>
    <xf numFmtId="0" fontId="40" fillId="0" borderId="0" xfId="0" applyFont="1" applyFill="1" applyBorder="1"/>
    <xf numFmtId="0" fontId="22" fillId="7" borderId="0" xfId="0" applyFont="1" applyFill="1" applyBorder="1" applyAlignment="1">
      <alignment horizontal="center" vertical="center"/>
    </xf>
    <xf numFmtId="0" fontId="22" fillId="35" borderId="0" xfId="0" applyFont="1" applyFill="1" applyBorder="1" applyAlignment="1">
      <alignment horizontal="center" vertical="center"/>
    </xf>
    <xf numFmtId="0" fontId="22" fillId="5" borderId="0" xfId="0" applyFont="1" applyFill="1" applyBorder="1" applyAlignment="1">
      <alignment horizontal="center" vertical="center"/>
    </xf>
    <xf numFmtId="0" fontId="22" fillId="4" borderId="11" xfId="0" applyFont="1" applyFill="1" applyBorder="1" applyAlignment="1">
      <alignment horizontal="center" vertical="center"/>
    </xf>
    <xf numFmtId="0" fontId="22" fillId="2" borderId="15" xfId="0" applyFont="1" applyFill="1" applyBorder="1"/>
    <xf numFmtId="0" fontId="22" fillId="2" borderId="27" xfId="0" applyFont="1" applyFill="1" applyBorder="1"/>
    <xf numFmtId="0" fontId="22" fillId="21" borderId="1" xfId="0" applyFont="1" applyFill="1" applyBorder="1" applyAlignment="1">
      <alignment horizontal="center" vertical="center"/>
    </xf>
    <xf numFmtId="2" fontId="22" fillId="21" borderId="1" xfId="0" applyNumberFormat="1" applyFont="1" applyFill="1" applyBorder="1" applyAlignment="1">
      <alignment horizontal="center" vertical="center"/>
    </xf>
    <xf numFmtId="44" fontId="22" fillId="0" borderId="0" xfId="1" applyFont="1" applyBorder="1" applyAlignment="1">
      <alignment horizontal="left" vertical="center"/>
    </xf>
    <xf numFmtId="44" fontId="34" fillId="0" borderId="0" xfId="1" applyFont="1" applyFill="1" applyBorder="1" applyAlignment="1">
      <alignment horizontal="center" vertical="center"/>
    </xf>
    <xf numFmtId="44" fontId="39" fillId="0" borderId="0" xfId="1" applyFont="1" applyFill="1" applyBorder="1" applyAlignment="1">
      <alignment horizontal="center" vertical="center"/>
    </xf>
    <xf numFmtId="44" fontId="22" fillId="0" borderId="4" xfId="1" applyFont="1" applyBorder="1" applyAlignment="1">
      <alignment horizontal="left" vertical="center"/>
    </xf>
    <xf numFmtId="44" fontId="22" fillId="0" borderId="12" xfId="1" applyFont="1" applyBorder="1" applyAlignment="1">
      <alignment horizontal="left" vertical="center"/>
    </xf>
    <xf numFmtId="44" fontId="22" fillId="0" borderId="16" xfId="1" applyFont="1" applyBorder="1" applyAlignment="1">
      <alignment horizontal="left" vertical="center"/>
    </xf>
    <xf numFmtId="44" fontId="22" fillId="0" borderId="19" xfId="1" applyFont="1" applyBorder="1" applyAlignment="1">
      <alignment horizontal="left" vertical="center"/>
    </xf>
    <xf numFmtId="44" fontId="33" fillId="0" borderId="0" xfId="1" applyFont="1" applyFill="1" applyBorder="1" applyAlignment="1">
      <alignment horizontal="center"/>
    </xf>
    <xf numFmtId="9" fontId="22" fillId="0" borderId="0" xfId="4" applyFont="1" applyFill="1" applyBorder="1" applyAlignment="1">
      <alignment horizontal="center" vertical="center"/>
    </xf>
    <xf numFmtId="0" fontId="42" fillId="0" borderId="0" xfId="1" applyNumberFormat="1" applyFont="1" applyFill="1" applyBorder="1" applyAlignment="1">
      <alignment horizontal="center" vertical="center"/>
    </xf>
    <xf numFmtId="44" fontId="39" fillId="0" borderId="0" xfId="1" applyFont="1" applyFill="1" applyBorder="1" applyAlignment="1">
      <alignment horizontal="center"/>
    </xf>
    <xf numFmtId="0" fontId="22" fillId="22" borderId="0" xfId="0" applyFont="1" applyFill="1" applyBorder="1" applyAlignment="1">
      <alignment horizontal="center" vertical="center"/>
    </xf>
    <xf numFmtId="2" fontId="22" fillId="0" borderId="0" xfId="0" applyNumberFormat="1" applyFont="1" applyBorder="1"/>
    <xf numFmtId="2" fontId="22" fillId="48" borderId="1" xfId="0" applyNumberFormat="1" applyFont="1" applyFill="1" applyBorder="1" applyAlignment="1">
      <alignment horizontal="center" vertical="center"/>
    </xf>
    <xf numFmtId="0" fontId="22" fillId="18" borderId="0" xfId="0" applyFont="1" applyFill="1" applyBorder="1" applyAlignment="1">
      <alignment horizontal="center" vertical="center"/>
    </xf>
    <xf numFmtId="0" fontId="22" fillId="14" borderId="0" xfId="0" applyFont="1" applyFill="1" applyBorder="1" applyAlignment="1">
      <alignment horizontal="center"/>
    </xf>
    <xf numFmtId="0" fontId="22" fillId="12" borderId="0" xfId="0" applyFont="1" applyFill="1" applyBorder="1" applyAlignment="1">
      <alignment horizontal="center"/>
    </xf>
    <xf numFmtId="0" fontId="22" fillId="30" borderId="0" xfId="0" applyFont="1" applyFill="1" applyBorder="1" applyAlignment="1">
      <alignment horizontal="center" vertical="center"/>
    </xf>
    <xf numFmtId="0" fontId="22" fillId="29" borderId="0" xfId="0" applyFont="1" applyFill="1" applyBorder="1" applyAlignment="1">
      <alignment horizontal="center" vertical="center"/>
    </xf>
    <xf numFmtId="0" fontId="22" fillId="28" borderId="0" xfId="0" applyFont="1" applyFill="1" applyBorder="1" applyAlignment="1">
      <alignment horizontal="center" vertical="center"/>
    </xf>
    <xf numFmtId="0" fontId="5" fillId="0" borderId="0" xfId="0" applyFont="1" applyBorder="1" applyAlignment="1">
      <alignment horizontal="left" vertical="center"/>
    </xf>
    <xf numFmtId="0" fontId="34" fillId="0" borderId="0" xfId="0" applyFont="1" applyFill="1" applyBorder="1" applyAlignment="1">
      <alignment horizontal="center" vertical="center"/>
    </xf>
    <xf numFmtId="0" fontId="22" fillId="3" borderId="3" xfId="0" applyFont="1" applyFill="1" applyBorder="1" applyAlignment="1">
      <alignment horizontal="center"/>
    </xf>
    <xf numFmtId="0" fontId="22" fillId="3" borderId="4" xfId="0" applyFont="1" applyFill="1" applyBorder="1" applyAlignment="1">
      <alignment horizontal="center"/>
    </xf>
    <xf numFmtId="0" fontId="5" fillId="0" borderId="0" xfId="0" applyFont="1" applyBorder="1" applyAlignment="1">
      <alignment horizontal="center" vertical="center"/>
    </xf>
    <xf numFmtId="0" fontId="22" fillId="27" borderId="0" xfId="0" applyFont="1" applyFill="1" applyBorder="1" applyAlignment="1">
      <alignment horizontal="center" vertical="center"/>
    </xf>
    <xf numFmtId="0" fontId="22" fillId="31" borderId="0" xfId="0" applyFont="1" applyFill="1" applyBorder="1" applyAlignment="1">
      <alignment horizontal="center" vertical="center"/>
    </xf>
    <xf numFmtId="0" fontId="32" fillId="14" borderId="0" xfId="0" applyFont="1" applyFill="1" applyBorder="1" applyAlignment="1">
      <alignment horizontal="center" vertical="center"/>
    </xf>
    <xf numFmtId="0" fontId="22" fillId="13" borderId="0" xfId="0" applyFont="1" applyFill="1" applyBorder="1" applyAlignment="1">
      <alignment horizontal="center" vertical="center"/>
    </xf>
    <xf numFmtId="0" fontId="22" fillId="26" borderId="0" xfId="0" applyFont="1" applyFill="1" applyBorder="1" applyAlignment="1">
      <alignment horizontal="center" vertical="center"/>
    </xf>
    <xf numFmtId="9" fontId="22" fillId="0" borderId="0" xfId="4" applyFont="1" applyFill="1" applyBorder="1" applyAlignment="1">
      <alignment horizontal="center"/>
    </xf>
    <xf numFmtId="44" fontId="4" fillId="0" borderId="0" xfId="1" applyFont="1" applyBorder="1"/>
    <xf numFmtId="44" fontId="1" fillId="0" borderId="0" xfId="1" applyFont="1" applyBorder="1"/>
    <xf numFmtId="0" fontId="23" fillId="0" borderId="15" xfId="0" applyFont="1" applyBorder="1"/>
    <xf numFmtId="44" fontId="35" fillId="0" borderId="0" xfId="1" applyFont="1" applyFill="1" applyBorder="1" applyAlignment="1">
      <alignment horizontal="center" vertical="center"/>
    </xf>
    <xf numFmtId="0" fontId="1" fillId="0" borderId="0" xfId="0" applyFont="1" applyBorder="1" applyAlignment="1">
      <alignment horizontal="center"/>
    </xf>
    <xf numFmtId="0" fontId="1" fillId="0" borderId="13" xfId="0" applyFont="1" applyBorder="1" applyAlignment="1">
      <alignment horizontal="center"/>
    </xf>
    <xf numFmtId="0" fontId="0" fillId="0" borderId="13" xfId="0" applyBorder="1" applyAlignment="1">
      <alignment horizontal="center"/>
    </xf>
    <xf numFmtId="0" fontId="1" fillId="0" borderId="6" xfId="0" applyFont="1" applyBorder="1" applyAlignment="1">
      <alignment horizontal="center"/>
    </xf>
    <xf numFmtId="0" fontId="22" fillId="3" borderId="1" xfId="0" applyFont="1" applyFill="1" applyBorder="1"/>
    <xf numFmtId="0" fontId="22" fillId="23" borderId="0" xfId="0" applyFont="1" applyFill="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horizontal="center" vertical="center"/>
    </xf>
    <xf numFmtId="0" fontId="23" fillId="2" borderId="0" xfId="0" applyFont="1" applyFill="1" applyBorder="1" applyAlignment="1">
      <alignment vertical="center"/>
    </xf>
    <xf numFmtId="0" fontId="22" fillId="2" borderId="0" xfId="0" applyFont="1" applyFill="1" applyBorder="1" applyAlignment="1">
      <alignment horizontal="left"/>
    </xf>
    <xf numFmtId="44" fontId="22" fillId="0" borderId="6" xfId="1" applyFont="1" applyBorder="1" applyAlignment="1">
      <alignment horizontal="left" vertical="center"/>
    </xf>
    <xf numFmtId="0" fontId="23" fillId="0" borderId="27" xfId="0" applyFont="1" applyBorder="1" applyAlignment="1">
      <alignment horizontal="center"/>
    </xf>
    <xf numFmtId="0" fontId="22" fillId="0" borderId="27" xfId="0" applyFont="1" applyBorder="1" applyAlignment="1">
      <alignment horizontal="center"/>
    </xf>
    <xf numFmtId="0" fontId="22" fillId="13" borderId="1" xfId="0" applyFont="1" applyFill="1" applyBorder="1" applyAlignment="1">
      <alignment horizontal="center" vertical="center"/>
    </xf>
    <xf numFmtId="2" fontId="22" fillId="13" borderId="1" xfId="0" applyNumberFormat="1" applyFont="1" applyFill="1" applyBorder="1" applyAlignment="1">
      <alignment horizontal="center" vertical="center"/>
    </xf>
    <xf numFmtId="0" fontId="32" fillId="0" borderId="0" xfId="5" applyFont="1" applyFill="1" applyBorder="1" applyAlignment="1">
      <alignment horizontal="left" vertical="center"/>
    </xf>
    <xf numFmtId="0" fontId="22" fillId="2" borderId="0" xfId="0" applyFont="1" applyFill="1" applyBorder="1" applyAlignment="1">
      <alignment horizontal="center"/>
    </xf>
    <xf numFmtId="44" fontId="22" fillId="2" borderId="0" xfId="1" applyFont="1" applyFill="1" applyBorder="1" applyAlignment="1">
      <alignment horizontal="center"/>
    </xf>
    <xf numFmtId="44" fontId="1" fillId="0" borderId="0" xfId="1" applyFont="1" applyAlignment="1">
      <alignment horizontal="center"/>
    </xf>
    <xf numFmtId="44" fontId="43" fillId="0" borderId="0" xfId="1" applyFont="1" applyFill="1" applyBorder="1" applyAlignment="1">
      <alignment horizontal="center"/>
    </xf>
    <xf numFmtId="0" fontId="6" fillId="5" borderId="27" xfId="0" applyFont="1" applyFill="1" applyBorder="1" applyAlignment="1">
      <alignment horizontal="center"/>
    </xf>
    <xf numFmtId="0" fontId="0" fillId="37" borderId="0" xfId="0" applyFill="1" applyBorder="1" applyAlignment="1">
      <alignment horizontal="center"/>
    </xf>
    <xf numFmtId="0" fontId="6" fillId="33" borderId="0" xfId="0" applyFont="1" applyFill="1" applyBorder="1" applyAlignment="1">
      <alignment horizontal="left"/>
    </xf>
    <xf numFmtId="0" fontId="6" fillId="11" borderId="0" xfId="0" applyFont="1" applyFill="1" applyBorder="1" applyAlignment="1">
      <alignment horizontal="left"/>
    </xf>
    <xf numFmtId="0" fontId="6" fillId="22" borderId="0" xfId="0" applyFont="1" applyFill="1" applyBorder="1" applyAlignment="1">
      <alignment horizontal="left"/>
    </xf>
    <xf numFmtId="0" fontId="8" fillId="14" borderId="0" xfId="0" applyFont="1" applyFill="1" applyBorder="1" applyAlignment="1">
      <alignment horizontal="center"/>
    </xf>
    <xf numFmtId="0" fontId="9" fillId="18" borderId="0" xfId="0" applyFont="1" applyFill="1" applyBorder="1" applyAlignment="1">
      <alignment horizontal="left"/>
    </xf>
    <xf numFmtId="0" fontId="6" fillId="4" borderId="0" xfId="0" applyFont="1" applyFill="1" applyBorder="1" applyAlignment="1">
      <alignment horizontal="left"/>
    </xf>
    <xf numFmtId="0" fontId="10" fillId="37" borderId="0" xfId="0" applyFont="1" applyFill="1" applyBorder="1" applyAlignment="1">
      <alignment horizontal="center"/>
    </xf>
    <xf numFmtId="0" fontId="0" fillId="37" borderId="0" xfId="0" applyFill="1" applyBorder="1" applyAlignment="1">
      <alignment horizontal="left"/>
    </xf>
    <xf numFmtId="0" fontId="0" fillId="45" borderId="0" xfId="0" applyFill="1" applyBorder="1" applyAlignment="1">
      <alignment horizontal="left"/>
    </xf>
    <xf numFmtId="0" fontId="0" fillId="45" borderId="0" xfId="0" applyFill="1" applyBorder="1" applyAlignment="1">
      <alignment horizontal="center"/>
    </xf>
    <xf numFmtId="0" fontId="9" fillId="19" borderId="0" xfId="0" applyFont="1" applyFill="1" applyBorder="1" applyAlignment="1">
      <alignment horizontal="left"/>
    </xf>
    <xf numFmtId="0" fontId="0" fillId="45" borderId="0" xfId="0" applyFill="1" applyBorder="1"/>
    <xf numFmtId="0" fontId="0" fillId="5" borderId="53" xfId="0" applyFill="1" applyBorder="1" applyAlignment="1">
      <alignment horizontal="center"/>
    </xf>
    <xf numFmtId="0" fontId="6" fillId="5" borderId="27" xfId="0" applyFont="1" applyFill="1" applyBorder="1"/>
    <xf numFmtId="0" fontId="8" fillId="0" borderId="0" xfId="0" applyFont="1" applyAlignment="1">
      <alignment horizontal="center"/>
    </xf>
    <xf numFmtId="0" fontId="22" fillId="3" borderId="0" xfId="0" applyFont="1" applyFill="1" applyAlignment="1">
      <alignment horizontal="center" vertic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1" xfId="0" applyFont="1" applyFill="1" applyBorder="1" applyAlignment="1">
      <alignment horizontal="center" vertical="center"/>
    </xf>
    <xf numFmtId="0" fontId="22" fillId="3" borderId="0" xfId="0" applyFont="1" applyFill="1" applyBorder="1" applyAlignment="1">
      <alignment horizontal="center" vertical="center"/>
    </xf>
    <xf numFmtId="0" fontId="22" fillId="24"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0" borderId="12" xfId="0" applyFont="1" applyBorder="1" applyAlignment="1">
      <alignment horizontal="center"/>
    </xf>
    <xf numFmtId="0" fontId="22" fillId="0" borderId="0" xfId="0" applyFont="1" applyBorder="1" applyAlignment="1">
      <alignment horizontal="right" vertical="center"/>
    </xf>
    <xf numFmtId="9" fontId="22" fillId="3" borderId="0" xfId="0" applyNumberFormat="1" applyFont="1" applyFill="1" applyAlignment="1">
      <alignment horizontal="center" vertical="center"/>
    </xf>
    <xf numFmtId="9" fontId="22" fillId="3" borderId="12" xfId="0" applyNumberFormat="1" applyFont="1" applyFill="1" applyBorder="1" applyAlignment="1">
      <alignment horizontal="center" vertical="center"/>
    </xf>
    <xf numFmtId="0" fontId="22" fillId="0" borderId="12" xfId="0" applyFont="1" applyBorder="1"/>
    <xf numFmtId="0" fontId="22" fillId="24" borderId="0" xfId="0" applyFont="1" applyFill="1" applyBorder="1" applyAlignment="1">
      <alignment horizontal="center" vertical="center"/>
    </xf>
    <xf numFmtId="0" fontId="22" fillId="0" borderId="16" xfId="0" applyFont="1" applyBorder="1"/>
    <xf numFmtId="0" fontId="22" fillId="0" borderId="17" xfId="0" applyFont="1" applyBorder="1" applyAlignment="1">
      <alignment horizontal="center" vertical="center"/>
    </xf>
    <xf numFmtId="0" fontId="23" fillId="0" borderId="18" xfId="0" applyFont="1" applyBorder="1"/>
    <xf numFmtId="0" fontId="22" fillId="0" borderId="18" xfId="0" applyFont="1" applyBorder="1"/>
    <xf numFmtId="0" fontId="22" fillId="0" borderId="19" xfId="0" applyFont="1" applyBorder="1"/>
    <xf numFmtId="44" fontId="22" fillId="2" borderId="0" xfId="1" applyFont="1" applyFill="1" applyAlignment="1">
      <alignment horizontal="center" vertical="center"/>
    </xf>
    <xf numFmtId="0" fontId="22" fillId="2" borderId="0" xfId="0" applyFont="1" applyFill="1" applyAlignment="1">
      <alignment horizontal="left" vertical="center"/>
    </xf>
    <xf numFmtId="0" fontId="22" fillId="0" borderId="0" xfId="0" applyFont="1" applyFill="1" applyAlignment="1">
      <alignment horizontal="left" vertical="center"/>
    </xf>
    <xf numFmtId="9" fontId="22" fillId="0" borderId="0" xfId="0" applyNumberFormat="1" applyFont="1" applyFill="1" applyBorder="1"/>
    <xf numFmtId="44" fontId="32" fillId="0" borderId="0" xfId="1" applyFont="1" applyFill="1" applyBorder="1" applyAlignment="1">
      <alignment horizontal="center"/>
    </xf>
    <xf numFmtId="0" fontId="22" fillId="11" borderId="0" xfId="0" applyFont="1" applyFill="1" applyBorder="1" applyAlignment="1">
      <alignment horizontal="center" vertical="center"/>
    </xf>
    <xf numFmtId="0" fontId="22" fillId="25" borderId="0" xfId="0" applyFont="1" applyFill="1" applyBorder="1" applyAlignment="1">
      <alignment horizontal="center" vertical="center"/>
    </xf>
    <xf numFmtId="0" fontId="22" fillId="0" borderId="15" xfId="0" applyFont="1" applyBorder="1" applyAlignment="1">
      <alignment horizontal="center"/>
    </xf>
    <xf numFmtId="0" fontId="22" fillId="0" borderId="16" xfId="0" applyFont="1" applyBorder="1" applyAlignment="1">
      <alignment horizontal="center"/>
    </xf>
    <xf numFmtId="0" fontId="23" fillId="0" borderId="18" xfId="0" applyFont="1" applyBorder="1" applyAlignment="1">
      <alignment horizontal="center"/>
    </xf>
    <xf numFmtId="0" fontId="22" fillId="0" borderId="18" xfId="0" applyFont="1" applyBorder="1" applyAlignment="1">
      <alignment horizontal="center"/>
    </xf>
    <xf numFmtId="0" fontId="22" fillId="0" borderId="19" xfId="0" applyFont="1" applyBorder="1" applyAlignment="1">
      <alignment horizontal="center"/>
    </xf>
    <xf numFmtId="0" fontId="22" fillId="15" borderId="0" xfId="0" applyFont="1" applyFill="1" applyAlignment="1">
      <alignment horizontal="center" vertical="center"/>
    </xf>
    <xf numFmtId="0" fontId="22" fillId="3" borderId="0" xfId="0" applyFont="1" applyFill="1" applyAlignment="1">
      <alignment horizontal="center" vertic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1" xfId="0" applyFont="1" applyFill="1" applyBorder="1" applyAlignment="1">
      <alignment horizontal="center" vertical="center"/>
    </xf>
    <xf numFmtId="0" fontId="22" fillId="3" borderId="0" xfId="0" applyFont="1" applyFill="1" applyBorder="1" applyAlignment="1">
      <alignment horizontal="center" vertical="center"/>
    </xf>
    <xf numFmtId="0" fontId="22" fillId="48"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3" borderId="5" xfId="0" applyFont="1" applyFill="1" applyBorder="1" applyAlignment="1">
      <alignment horizontal="center" vertical="center"/>
    </xf>
    <xf numFmtId="0" fontId="22" fillId="0" borderId="5" xfId="0" applyFont="1" applyBorder="1" applyAlignment="1">
      <alignment horizontal="center"/>
    </xf>
    <xf numFmtId="0" fontId="22" fillId="0" borderId="17" xfId="0" applyFont="1" applyBorder="1" applyAlignment="1">
      <alignment horizont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0" xfId="0" applyFont="1" applyFill="1" applyBorder="1" applyAlignment="1">
      <alignment horizontal="center" vertical="center"/>
    </xf>
    <xf numFmtId="0" fontId="22" fillId="3"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48"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3" borderId="5" xfId="0" applyFont="1" applyFill="1" applyBorder="1" applyAlignment="1">
      <alignment horizontal="center" vertical="center"/>
    </xf>
    <xf numFmtId="0" fontId="22" fillId="0" borderId="5" xfId="0" applyFont="1" applyBorder="1" applyAlignment="1">
      <alignment horizontal="center"/>
    </xf>
    <xf numFmtId="0" fontId="22" fillId="0" borderId="0" xfId="0" applyFont="1" applyBorder="1" applyAlignment="1">
      <alignment horizontal="center"/>
    </xf>
    <xf numFmtId="0" fontId="17" fillId="0" borderId="5" xfId="0" applyFont="1" applyBorder="1" applyAlignment="1">
      <alignment horizontal="center" vertical="center"/>
    </xf>
    <xf numFmtId="0" fontId="17" fillId="0" borderId="12" xfId="0" applyFont="1" applyBorder="1" applyAlignment="1">
      <alignment horizontal="center" vertical="center"/>
    </xf>
    <xf numFmtId="0" fontId="17" fillId="0" borderId="20" xfId="0" applyFont="1" applyBorder="1" applyAlignment="1">
      <alignment horizontal="center" vertical="center"/>
    </xf>
    <xf numFmtId="0" fontId="17" fillId="0" borderId="16" xfId="0" applyFont="1" applyBorder="1" applyAlignment="1">
      <alignment horizontal="center" vertical="center"/>
    </xf>
    <xf numFmtId="0" fontId="21" fillId="0" borderId="22" xfId="0" applyFont="1" applyBorder="1" applyAlignment="1">
      <alignment horizontal="center" vertical="center"/>
    </xf>
    <xf numFmtId="0" fontId="17" fillId="0" borderId="18" xfId="0" applyFont="1" applyBorder="1" applyAlignment="1">
      <alignment horizontal="center" vertical="center"/>
    </xf>
    <xf numFmtId="0" fontId="17" fillId="0" borderId="19" xfId="0" applyFont="1" applyBorder="1" applyAlignment="1">
      <alignment horizontal="center" vertical="center"/>
    </xf>
    <xf numFmtId="0" fontId="22" fillId="0" borderId="0" xfId="0" applyFont="1" applyAlignment="1">
      <alignment vertical="center"/>
    </xf>
    <xf numFmtId="0" fontId="21" fillId="0" borderId="18" xfId="0" applyFont="1" applyBorder="1" applyAlignment="1">
      <alignment horizontal="center" vertical="center"/>
    </xf>
    <xf numFmtId="2" fontId="22" fillId="0" borderId="0" xfId="0" applyNumberFormat="1" applyFont="1"/>
    <xf numFmtId="0" fontId="22" fillId="2" borderId="0" xfId="0" applyFont="1" applyFill="1" applyAlignment="1">
      <alignment horizontal="left"/>
    </xf>
    <xf numFmtId="44" fontId="36" fillId="0" borderId="0" xfId="1" applyFont="1" applyFill="1" applyBorder="1" applyAlignment="1">
      <alignment horizontal="center" vertical="center"/>
    </xf>
    <xf numFmtId="0" fontId="22" fillId="3" borderId="0" xfId="0" applyFont="1" applyFill="1" applyAlignment="1">
      <alignment horizontal="center" vertic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1" xfId="0" applyFont="1" applyFill="1" applyBorder="1" applyAlignment="1">
      <alignment horizontal="center" vertical="center"/>
    </xf>
    <xf numFmtId="0" fontId="22" fillId="3" borderId="0" xfId="0" applyFont="1" applyFill="1" applyBorder="1" applyAlignment="1">
      <alignment horizontal="center" vertical="center"/>
    </xf>
    <xf numFmtId="0" fontId="22" fillId="24"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3" borderId="5" xfId="0" applyFont="1" applyFill="1" applyBorder="1" applyAlignment="1">
      <alignment horizontal="center" vertical="center"/>
    </xf>
    <xf numFmtId="0" fontId="22" fillId="22" borderId="1" xfId="0" applyFont="1" applyFill="1" applyBorder="1" applyAlignment="1">
      <alignment horizontal="center" vertical="center"/>
    </xf>
    <xf numFmtId="0" fontId="22" fillId="0" borderId="5" xfId="0" applyFont="1" applyBorder="1" applyAlignment="1">
      <alignment horizontal="center"/>
    </xf>
    <xf numFmtId="0" fontId="22" fillId="0" borderId="0" xfId="0" applyFont="1" applyBorder="1" applyAlignment="1">
      <alignment horizontal="center"/>
    </xf>
    <xf numFmtId="0" fontId="22" fillId="2" borderId="32" xfId="0" applyFont="1" applyFill="1" applyBorder="1"/>
    <xf numFmtId="0" fontId="22" fillId="0" borderId="13" xfId="0" applyFont="1" applyBorder="1" applyAlignment="1">
      <alignment horizontal="center" vertical="center"/>
    </xf>
    <xf numFmtId="0" fontId="22" fillId="3" borderId="0" xfId="0" applyFont="1" applyFill="1" applyAlignment="1">
      <alignment horizontal="center" vertical="center"/>
    </xf>
    <xf numFmtId="0" fontId="22" fillId="47" borderId="1"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0" xfId="0" applyFont="1" applyFill="1" applyBorder="1" applyAlignment="1">
      <alignment horizontal="center" vertical="center"/>
    </xf>
    <xf numFmtId="0" fontId="22" fillId="3"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48"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13"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3" borderId="5" xfId="0" applyFont="1" applyFill="1" applyBorder="1" applyAlignment="1">
      <alignment horizontal="center" vertical="center"/>
    </xf>
    <xf numFmtId="0" fontId="22" fillId="22" borderId="1" xfId="0" applyFont="1" applyFill="1" applyBorder="1" applyAlignment="1">
      <alignment horizontal="center" vertical="center"/>
    </xf>
    <xf numFmtId="0" fontId="22" fillId="0" borderId="5" xfId="0" applyFont="1" applyBorder="1" applyAlignment="1">
      <alignment horizontal="center"/>
    </xf>
    <xf numFmtId="0" fontId="22" fillId="0" borderId="17" xfId="0" applyFont="1" applyBorder="1" applyAlignment="1">
      <alignment horizontal="center"/>
    </xf>
    <xf numFmtId="0" fontId="22" fillId="0" borderId="12" xfId="0" applyFont="1" applyBorder="1" applyAlignment="1">
      <alignment vertical="center"/>
    </xf>
    <xf numFmtId="0" fontId="22" fillId="0" borderId="15" xfId="0" applyFont="1" applyBorder="1" applyAlignment="1">
      <alignment vertical="center"/>
    </xf>
    <xf numFmtId="0" fontId="22" fillId="0" borderId="16" xfId="0" applyFont="1" applyBorder="1" applyAlignment="1">
      <alignment vertical="center"/>
    </xf>
    <xf numFmtId="0" fontId="22" fillId="0" borderId="18" xfId="0" applyFont="1" applyBorder="1" applyAlignment="1">
      <alignment vertical="center"/>
    </xf>
    <xf numFmtId="0" fontId="22" fillId="0" borderId="19" xfId="0" applyFont="1" applyBorder="1" applyAlignment="1">
      <alignment vertical="center"/>
    </xf>
    <xf numFmtId="0" fontId="44" fillId="2" borderId="0" xfId="0" applyFont="1" applyFill="1"/>
    <xf numFmtId="0" fontId="44" fillId="2" borderId="0" xfId="0" applyFont="1" applyFill="1" applyAlignment="1">
      <alignment horizontal="center" vertical="center"/>
    </xf>
    <xf numFmtId="0" fontId="45" fillId="2" borderId="0" xfId="0" applyFont="1" applyFill="1"/>
    <xf numFmtId="44" fontId="44" fillId="2" borderId="0" xfId="1" applyFont="1" applyFill="1" applyAlignment="1">
      <alignment horizontal="center" vertical="center"/>
    </xf>
    <xf numFmtId="0" fontId="44" fillId="0" borderId="0" xfId="0" applyFont="1"/>
    <xf numFmtId="44" fontId="44" fillId="0" borderId="0" xfId="1" applyFont="1" applyAlignment="1">
      <alignment horizontal="center" vertical="center"/>
    </xf>
    <xf numFmtId="0" fontId="44" fillId="0" borderId="0" xfId="0" applyFont="1" applyAlignment="1">
      <alignment horizontal="center" vertical="center"/>
    </xf>
    <xf numFmtId="44" fontId="44" fillId="0" borderId="0" xfId="1" applyFont="1" applyBorder="1" applyAlignment="1">
      <alignment horizontal="center" vertical="center"/>
    </xf>
    <xf numFmtId="44" fontId="44" fillId="0" borderId="0" xfId="1" applyFont="1" applyFill="1" applyBorder="1" applyAlignment="1">
      <alignment horizontal="center" vertical="center"/>
    </xf>
    <xf numFmtId="0" fontId="30" fillId="0" borderId="0" xfId="1" applyNumberFormat="1" applyFont="1" applyFill="1" applyBorder="1" applyAlignment="1">
      <alignment horizontal="center"/>
    </xf>
    <xf numFmtId="0" fontId="22" fillId="20" borderId="0" xfId="0" applyFont="1" applyFill="1" applyBorder="1" applyAlignment="1">
      <alignment horizontal="center" vertical="center"/>
    </xf>
    <xf numFmtId="2" fontId="22" fillId="0" borderId="0" xfId="3" applyNumberFormat="1" applyFont="1" applyAlignment="1">
      <alignment horizontal="center" vertical="center"/>
    </xf>
    <xf numFmtId="44" fontId="22" fillId="0" borderId="3" xfId="1" applyFont="1" applyFill="1" applyBorder="1" applyAlignment="1">
      <alignment horizontal="center" vertical="center"/>
    </xf>
    <xf numFmtId="0" fontId="22" fillId="47" borderId="1" xfId="0" applyFont="1" applyFill="1" applyBorder="1" applyAlignment="1">
      <alignment horizontal="center" vertical="center"/>
    </xf>
    <xf numFmtId="0" fontId="22" fillId="3" borderId="0" xfId="0" applyFont="1" applyFill="1" applyBorder="1" applyAlignment="1">
      <alignment horizontal="center" vertical="center"/>
    </xf>
    <xf numFmtId="0" fontId="22" fillId="26" borderId="1" xfId="0" applyFont="1" applyFill="1" applyBorder="1" applyAlignment="1">
      <alignment horizontal="center" vertical="center"/>
    </xf>
    <xf numFmtId="0" fontId="22" fillId="0" borderId="0" xfId="0" applyFont="1" applyBorder="1" applyAlignment="1">
      <alignment horizontal="center"/>
    </xf>
    <xf numFmtId="0" fontId="22" fillId="0" borderId="0" xfId="0" applyFont="1" applyAlignment="1">
      <alignment horizontal="left" vertical="top"/>
    </xf>
    <xf numFmtId="0" fontId="23" fillId="0" borderId="18" xfId="0" applyFont="1" applyBorder="1" applyAlignment="1">
      <alignment vertical="center"/>
    </xf>
    <xf numFmtId="0" fontId="1" fillId="0" borderId="0" xfId="0" applyFont="1" applyFill="1" applyBorder="1"/>
    <xf numFmtId="0" fontId="1" fillId="0" borderId="0" xfId="0" applyFont="1" applyFill="1" applyBorder="1" applyAlignment="1">
      <alignment horizontal="center"/>
    </xf>
    <xf numFmtId="44" fontId="4" fillId="0" borderId="0" xfId="1" applyFont="1" applyFill="1" applyBorder="1" applyAlignment="1">
      <alignment horizontal="center" vertical="center"/>
    </xf>
    <xf numFmtId="0" fontId="22" fillId="32" borderId="0" xfId="0" applyFont="1" applyFill="1" applyBorder="1" applyAlignment="1">
      <alignment horizontal="center" vertical="center"/>
    </xf>
    <xf numFmtId="0" fontId="22" fillId="0" borderId="5" xfId="0" applyFont="1" applyBorder="1" applyAlignment="1">
      <alignment vertical="center"/>
    </xf>
    <xf numFmtId="0" fontId="23" fillId="3" borderId="0" xfId="0" applyFont="1" applyFill="1" applyBorder="1" applyAlignment="1">
      <alignment horizontal="center" vertical="center"/>
    </xf>
    <xf numFmtId="0" fontId="22" fillId="47" borderId="1" xfId="0" applyFont="1" applyFill="1" applyBorder="1" applyAlignment="1">
      <alignment horizontal="center" vertical="center"/>
    </xf>
    <xf numFmtId="0" fontId="22" fillId="21"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0" borderId="0" xfId="0" applyFont="1" applyBorder="1" applyAlignment="1">
      <alignment horizontal="center"/>
    </xf>
    <xf numFmtId="9" fontId="34" fillId="0" borderId="0" xfId="1" applyNumberFormat="1" applyFont="1" applyFill="1" applyBorder="1" applyAlignment="1">
      <alignment horizontal="center" vertical="center"/>
    </xf>
    <xf numFmtId="9" fontId="34" fillId="0" borderId="0" xfId="4" applyFont="1" applyFill="1" applyBorder="1" applyAlignment="1">
      <alignment horizontal="center" vertical="center"/>
    </xf>
    <xf numFmtId="0" fontId="22" fillId="0" borderId="0" xfId="0" applyFont="1" applyFill="1" applyBorder="1" applyAlignment="1">
      <alignment vertical="center"/>
    </xf>
    <xf numFmtId="0" fontId="22" fillId="47" borderId="1" xfId="0" applyFont="1" applyFill="1" applyBorder="1" applyAlignment="1">
      <alignment horizontal="center" vertical="center"/>
    </xf>
    <xf numFmtId="0" fontId="23" fillId="3" borderId="0" xfId="0" applyFont="1" applyFill="1" applyBorder="1" applyAlignment="1">
      <alignment horizontal="center" vertical="center"/>
    </xf>
    <xf numFmtId="0" fontId="22" fillId="48"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21" borderId="1" xfId="0" applyFont="1" applyFill="1" applyBorder="1" applyAlignment="1">
      <alignment horizontal="center" vertical="center"/>
    </xf>
    <xf numFmtId="44" fontId="34" fillId="0" borderId="0" xfId="1" applyFont="1" applyBorder="1" applyAlignment="1">
      <alignment horizontal="center"/>
    </xf>
    <xf numFmtId="44" fontId="35" fillId="0" borderId="0" xfId="1" applyFont="1" applyBorder="1" applyAlignment="1">
      <alignment horizontal="center" vertical="center"/>
    </xf>
    <xf numFmtId="0" fontId="23" fillId="3" borderId="0" xfId="0" applyFont="1" applyFill="1" applyBorder="1" applyAlignment="1">
      <alignment horizontal="center" vertical="center"/>
    </xf>
    <xf numFmtId="0" fontId="22" fillId="47" borderId="1" xfId="0" applyFont="1" applyFill="1" applyBorder="1" applyAlignment="1">
      <alignment horizontal="center" vertical="center"/>
    </xf>
    <xf numFmtId="0" fontId="23" fillId="3" borderId="3" xfId="0" applyFont="1" applyFill="1" applyBorder="1" applyAlignment="1">
      <alignment horizontal="center" vertical="center"/>
    </xf>
    <xf numFmtId="0" fontId="22" fillId="21" borderId="1" xfId="0" applyFont="1" applyFill="1" applyBorder="1" applyAlignment="1">
      <alignment horizontal="center" vertical="center"/>
    </xf>
    <xf numFmtId="0" fontId="22" fillId="26" borderId="1" xfId="0" applyFont="1" applyFill="1" applyBorder="1" applyAlignment="1">
      <alignment horizontal="center" vertical="center"/>
    </xf>
    <xf numFmtId="0" fontId="22" fillId="0" borderId="0" xfId="0" applyFont="1" applyBorder="1" applyAlignment="1">
      <alignment horizontal="center"/>
    </xf>
    <xf numFmtId="44" fontId="42" fillId="0" borderId="0" xfId="1" applyFont="1" applyFill="1" applyBorder="1" applyAlignment="1">
      <alignment horizontal="center" vertical="center"/>
    </xf>
    <xf numFmtId="0" fontId="32" fillId="0" borderId="0" xfId="0" applyFont="1" applyFill="1" applyBorder="1" applyAlignment="1">
      <alignment horizontal="left" vertical="center"/>
    </xf>
    <xf numFmtId="44" fontId="44" fillId="2" borderId="0" xfId="1" applyFont="1" applyFill="1" applyBorder="1" applyAlignment="1">
      <alignment horizontal="center" vertical="center"/>
    </xf>
    <xf numFmtId="44" fontId="46" fillId="0" borderId="0" xfId="1" applyFont="1" applyFill="1" applyBorder="1" applyAlignment="1">
      <alignment horizontal="center" vertical="center"/>
    </xf>
    <xf numFmtId="0" fontId="22" fillId="0" borderId="0" xfId="0" applyFont="1" applyBorder="1" applyAlignment="1">
      <alignment horizontal="center"/>
    </xf>
    <xf numFmtId="0" fontId="22" fillId="0" borderId="0" xfId="0" applyFont="1" applyBorder="1" applyAlignment="1">
      <alignment horizontal="center"/>
    </xf>
    <xf numFmtId="44" fontId="33" fillId="0" borderId="0" xfId="1" applyFont="1" applyBorder="1" applyAlignment="1">
      <alignment horizontal="center"/>
    </xf>
    <xf numFmtId="0" fontId="22" fillId="0" borderId="0" xfId="0" applyFont="1" applyBorder="1" applyAlignment="1">
      <alignment horizontal="center"/>
    </xf>
    <xf numFmtId="0" fontId="22" fillId="0" borderId="0" xfId="0" applyFont="1" applyBorder="1" applyAlignment="1">
      <alignment horizontal="center"/>
    </xf>
    <xf numFmtId="0" fontId="22" fillId="0" borderId="0" xfId="0" applyFont="1" applyBorder="1" applyAlignment="1">
      <alignment horizontal="center"/>
    </xf>
    <xf numFmtId="0" fontId="22" fillId="0" borderId="12" xfId="0" applyFont="1" applyBorder="1" applyAlignment="1">
      <alignment horizontal="center"/>
    </xf>
    <xf numFmtId="0" fontId="45" fillId="0" borderId="0" xfId="0" applyFont="1" applyAlignment="1">
      <alignment horizontal="center"/>
    </xf>
    <xf numFmtId="0" fontId="47" fillId="0" borderId="0" xfId="0" applyFont="1"/>
    <xf numFmtId="44" fontId="22" fillId="0" borderId="0" xfId="1" applyFont="1" applyAlignment="1">
      <alignment horizontal="center"/>
    </xf>
    <xf numFmtId="44" fontId="46" fillId="0" borderId="0" xfId="1" applyFont="1" applyAlignment="1">
      <alignment horizontal="center"/>
    </xf>
    <xf numFmtId="0" fontId="8" fillId="0" borderId="0" xfId="0" applyFont="1" applyFill="1" applyBorder="1" applyAlignment="1">
      <alignment horizontal="center"/>
    </xf>
    <xf numFmtId="0" fontId="22" fillId="9" borderId="0" xfId="0" applyFont="1" applyFill="1" applyBorder="1" applyAlignment="1">
      <alignment horizontal="center"/>
    </xf>
    <xf numFmtId="0" fontId="22" fillId="9" borderId="0" xfId="0" applyFont="1" applyFill="1" applyBorder="1" applyAlignment="1">
      <alignment horizontal="center" vertical="center"/>
    </xf>
    <xf numFmtId="44" fontId="36" fillId="0" borderId="0" xfId="1" applyFont="1" applyAlignment="1">
      <alignment horizontal="center"/>
    </xf>
    <xf numFmtId="0" fontId="48" fillId="0" borderId="0" xfId="0" applyFont="1" applyAlignment="1">
      <alignment horizontal="center" vertical="center"/>
    </xf>
    <xf numFmtId="0" fontId="32" fillId="0" borderId="0" xfId="0" applyFont="1" applyFill="1" applyBorder="1"/>
    <xf numFmtId="0" fontId="12" fillId="2" borderId="0" xfId="0" applyFont="1" applyFill="1" applyAlignment="1">
      <alignment horizontal="center" vertical="center"/>
    </xf>
    <xf numFmtId="0" fontId="15" fillId="4" borderId="1" xfId="0" applyFont="1" applyFill="1" applyBorder="1" applyAlignment="1">
      <alignment horizontal="center"/>
    </xf>
    <xf numFmtId="0" fontId="32" fillId="0" borderId="0" xfId="0" applyFont="1" applyFill="1" applyBorder="1" applyAlignment="1">
      <alignment horizontal="left"/>
    </xf>
    <xf numFmtId="0" fontId="22" fillId="0" borderId="0" xfId="0" applyFont="1" applyBorder="1" applyAlignment="1">
      <alignment horizontal="center"/>
    </xf>
    <xf numFmtId="0" fontId="22" fillId="3" borderId="0" xfId="0" applyFont="1" applyFill="1" applyBorder="1" applyAlignment="1">
      <alignment horizontal="center" vertical="center"/>
    </xf>
    <xf numFmtId="0" fontId="22" fillId="26" borderId="1" xfId="0" applyFont="1" applyFill="1" applyBorder="1" applyAlignment="1">
      <alignment horizontal="center" vertical="center"/>
    </xf>
    <xf numFmtId="0" fontId="22" fillId="3" borderId="5" xfId="0" applyFont="1" applyFill="1" applyBorder="1" applyAlignment="1">
      <alignment horizontal="center" vertical="center"/>
    </xf>
    <xf numFmtId="0" fontId="22" fillId="0" borderId="0" xfId="0" applyFont="1" applyBorder="1" applyAlignment="1">
      <alignment horizontal="center"/>
    </xf>
    <xf numFmtId="0" fontId="22" fillId="3" borderId="0" xfId="0" applyFont="1" applyFill="1" applyBorder="1" applyAlignment="1">
      <alignment horizontal="center" vertical="center"/>
    </xf>
    <xf numFmtId="0" fontId="6" fillId="25" borderId="0" xfId="0" applyFont="1" applyFill="1" applyAlignment="1">
      <alignment horizontal="left"/>
    </xf>
    <xf numFmtId="0" fontId="49" fillId="0" borderId="0" xfId="0" applyFont="1" applyFill="1" applyBorder="1" applyAlignment="1">
      <alignment horizontal="center"/>
    </xf>
    <xf numFmtId="0" fontId="8" fillId="14" borderId="0" xfId="0" applyFont="1" applyFill="1" applyAlignment="1">
      <alignment horizontal="center"/>
    </xf>
    <xf numFmtId="0" fontId="17" fillId="47" borderId="1" xfId="0" applyFont="1" applyFill="1" applyBorder="1" applyAlignment="1">
      <alignment horizontal="center"/>
    </xf>
    <xf numFmtId="0" fontId="17" fillId="26" borderId="1" xfId="0" applyFont="1" applyFill="1" applyBorder="1" applyAlignment="1">
      <alignment horizontal="center"/>
    </xf>
    <xf numFmtId="0" fontId="17" fillId="24" borderId="1" xfId="0" applyFont="1" applyFill="1" applyBorder="1" applyAlignment="1">
      <alignment horizontal="center"/>
    </xf>
    <xf numFmtId="0" fontId="22" fillId="47" borderId="1" xfId="0" applyFont="1" applyFill="1" applyBorder="1" applyAlignment="1">
      <alignment horizontal="center"/>
    </xf>
    <xf numFmtId="0" fontId="22" fillId="24" borderId="1" xfId="0" applyFont="1" applyFill="1" applyBorder="1" applyAlignment="1">
      <alignment horizontal="center"/>
    </xf>
    <xf numFmtId="0" fontId="22" fillId="26" borderId="1" xfId="0" applyFont="1" applyFill="1" applyBorder="1" applyAlignment="1">
      <alignment horizontal="center"/>
    </xf>
    <xf numFmtId="0" fontId="22" fillId="48" borderId="1" xfId="0" applyFont="1" applyFill="1" applyBorder="1" applyAlignment="1">
      <alignment horizontal="center"/>
    </xf>
    <xf numFmtId="0" fontId="22" fillId="22" borderId="1" xfId="0" applyFont="1" applyFill="1" applyBorder="1" applyAlignment="1">
      <alignment horizontal="center"/>
    </xf>
    <xf numFmtId="2" fontId="22" fillId="24" borderId="1" xfId="0" applyNumberFormat="1" applyFont="1" applyFill="1" applyBorder="1" applyAlignment="1">
      <alignment horizontal="center"/>
    </xf>
    <xf numFmtId="0" fontId="32" fillId="0" borderId="0" xfId="0" applyFont="1"/>
    <xf numFmtId="0" fontId="32" fillId="0" borderId="0" xfId="0" applyFont="1" applyBorder="1"/>
    <xf numFmtId="0" fontId="22" fillId="9" borderId="0" xfId="0" applyFont="1" applyFill="1" applyAlignment="1">
      <alignment horizontal="center"/>
    </xf>
    <xf numFmtId="0" fontId="22" fillId="3" borderId="0" xfId="0" applyFont="1" applyFill="1" applyBorder="1" applyAlignment="1">
      <alignment horizontal="center" vertical="center"/>
    </xf>
    <xf numFmtId="0" fontId="32" fillId="0" borderId="0" xfId="0" applyFont="1" applyBorder="1" applyAlignment="1">
      <alignment horizontal="left"/>
    </xf>
    <xf numFmtId="0" fontId="32" fillId="0" borderId="0" xfId="0" applyFont="1" applyAlignment="1">
      <alignment horizontal="left" vertical="center"/>
    </xf>
    <xf numFmtId="0" fontId="22" fillId="3" borderId="0" xfId="0" applyFont="1" applyFill="1" applyBorder="1" applyAlignment="1">
      <alignment horizontal="center" vertical="center"/>
    </xf>
    <xf numFmtId="0" fontId="23" fillId="3" borderId="0" xfId="0" applyFont="1" applyFill="1" applyBorder="1" applyAlignment="1">
      <alignment horizontal="center" vertical="center"/>
    </xf>
    <xf numFmtId="0" fontId="22" fillId="3" borderId="0" xfId="0" applyFont="1" applyFill="1" applyBorder="1" applyAlignment="1">
      <alignment horizontal="center" vertical="center"/>
    </xf>
    <xf numFmtId="0" fontId="22" fillId="0" borderId="5" xfId="0" applyFont="1" applyBorder="1" applyAlignment="1">
      <alignment horizontal="center"/>
    </xf>
    <xf numFmtId="0" fontId="22" fillId="3" borderId="0" xfId="0" applyFont="1" applyFill="1" applyBorder="1" applyAlignment="1">
      <alignment horizontal="center" vertical="center"/>
    </xf>
    <xf numFmtId="0" fontId="23" fillId="3" borderId="0" xfId="0" applyFont="1" applyFill="1" applyBorder="1" applyAlignment="1">
      <alignment horizontal="center" vertical="center"/>
    </xf>
    <xf numFmtId="0" fontId="22" fillId="3" borderId="0" xfId="0" applyFont="1" applyFill="1" applyBorder="1" applyAlignment="1">
      <alignment horizontal="center" vertical="center"/>
    </xf>
    <xf numFmtId="44" fontId="50" fillId="0" borderId="0" xfId="1" applyFont="1" applyFill="1" applyBorder="1" applyAlignment="1">
      <alignment horizontal="center" vertical="center"/>
    </xf>
    <xf numFmtId="44" fontId="13" fillId="0" borderId="8" xfId="1" applyFont="1" applyBorder="1"/>
    <xf numFmtId="44" fontId="13" fillId="0" borderId="9" xfId="1" applyFont="1" applyBorder="1"/>
    <xf numFmtId="44" fontId="13" fillId="0" borderId="10" xfId="1" applyFont="1" applyBorder="1"/>
    <xf numFmtId="44" fontId="13" fillId="0" borderId="8" xfId="1" applyFont="1" applyBorder="1" applyAlignment="1">
      <alignment vertical="center"/>
    </xf>
    <xf numFmtId="44" fontId="13" fillId="0" borderId="9" xfId="1" applyFont="1" applyBorder="1" applyAlignment="1">
      <alignment vertical="center"/>
    </xf>
    <xf numFmtId="44" fontId="13" fillId="0" borderId="10" xfId="1" applyFont="1" applyBorder="1" applyAlignment="1">
      <alignment vertical="center"/>
    </xf>
    <xf numFmtId="44" fontId="13" fillId="0" borderId="33" xfId="1" applyFont="1" applyBorder="1"/>
    <xf numFmtId="44" fontId="13" fillId="0" borderId="34" xfId="1" applyFont="1" applyBorder="1"/>
    <xf numFmtId="44" fontId="13" fillId="0" borderId="35" xfId="1" applyFont="1" applyBorder="1"/>
    <xf numFmtId="44" fontId="13" fillId="0" borderId="29" xfId="1" applyFont="1" applyBorder="1"/>
    <xf numFmtId="44" fontId="13" fillId="0" borderId="31" xfId="1" applyFont="1" applyBorder="1"/>
    <xf numFmtId="44" fontId="22" fillId="0" borderId="15" xfId="1" applyFont="1" applyBorder="1"/>
    <xf numFmtId="44" fontId="23" fillId="0" borderId="18" xfId="1" applyFont="1" applyBorder="1"/>
    <xf numFmtId="0" fontId="40" fillId="0" borderId="0" xfId="0" applyFont="1" applyFill="1" applyBorder="1" applyAlignment="1">
      <alignment horizontal="left" vertical="center"/>
    </xf>
    <xf numFmtId="44" fontId="46" fillId="0" borderId="0" xfId="1" applyFont="1" applyBorder="1" applyAlignment="1">
      <alignment horizontal="center"/>
    </xf>
    <xf numFmtId="44" fontId="46" fillId="0" borderId="0" xfId="1" applyFont="1" applyBorder="1" applyAlignment="1">
      <alignment horizontal="center" vertical="center"/>
    </xf>
    <xf numFmtId="44" fontId="32" fillId="0" borderId="0" xfId="1" applyFont="1" applyFill="1" applyBorder="1" applyAlignment="1">
      <alignment horizontal="left"/>
    </xf>
    <xf numFmtId="44" fontId="32" fillId="0" borderId="0" xfId="1" applyFont="1" applyFill="1" applyBorder="1" applyAlignment="1">
      <alignment horizontal="left" vertical="center"/>
    </xf>
    <xf numFmtId="44" fontId="0" fillId="0" borderId="0" xfId="1" applyFont="1"/>
    <xf numFmtId="44" fontId="32" fillId="0" borderId="0" xfId="1" applyFont="1" applyFill="1" applyBorder="1"/>
    <xf numFmtId="44" fontId="22" fillId="0" borderId="0" xfId="1" applyFont="1" applyFill="1" applyBorder="1" applyAlignment="1">
      <alignment horizontal="left" vertical="center"/>
    </xf>
    <xf numFmtId="0" fontId="22" fillId="47" borderId="1" xfId="0" applyFont="1" applyFill="1" applyBorder="1" applyAlignment="1">
      <alignment horizontal="center" vertical="center"/>
    </xf>
    <xf numFmtId="0" fontId="13" fillId="0" borderId="1" xfId="0" applyFont="1" applyFill="1" applyBorder="1" applyAlignment="1">
      <alignment horizontal="center"/>
    </xf>
    <xf numFmtId="0" fontId="12" fillId="10" borderId="40" xfId="0" applyFont="1" applyFill="1" applyBorder="1" applyAlignment="1">
      <alignment horizontal="center" vertical="center"/>
    </xf>
    <xf numFmtId="0" fontId="12" fillId="10" borderId="45" xfId="0" applyFont="1" applyFill="1" applyBorder="1" applyAlignment="1">
      <alignment horizontal="center" vertical="center"/>
    </xf>
    <xf numFmtId="0" fontId="12" fillId="10" borderId="41" xfId="0" applyFont="1" applyFill="1" applyBorder="1" applyAlignment="1">
      <alignment horizontal="center" vertical="center"/>
    </xf>
    <xf numFmtId="0" fontId="22" fillId="0" borderId="0" xfId="0" applyFont="1" applyFill="1"/>
    <xf numFmtId="0" fontId="22" fillId="10" borderId="0" xfId="0" applyFont="1" applyFill="1" applyAlignment="1">
      <alignment horizontal="center"/>
    </xf>
    <xf numFmtId="0" fontId="23" fillId="3" borderId="0" xfId="0" applyFont="1" applyFill="1" applyBorder="1" applyAlignment="1">
      <alignment horizontal="center" vertical="center"/>
    </xf>
    <xf numFmtId="0" fontId="22" fillId="3" borderId="0" xfId="0" applyFont="1" applyFill="1" applyBorder="1" applyAlignment="1">
      <alignment horizontal="center" vertical="center"/>
    </xf>
    <xf numFmtId="0" fontId="23" fillId="3" borderId="14" xfId="0" applyFont="1" applyFill="1" applyBorder="1" applyAlignment="1">
      <alignment horizontal="center" vertical="center" wrapText="1"/>
    </xf>
    <xf numFmtId="0" fontId="23" fillId="3" borderId="11" xfId="0" applyFont="1" applyFill="1" applyBorder="1" applyAlignment="1">
      <alignment horizontal="center" vertical="center" wrapText="1"/>
    </xf>
    <xf numFmtId="0" fontId="22" fillId="0" borderId="0" xfId="0" applyFont="1" applyBorder="1" applyAlignment="1">
      <alignment horizontal="center"/>
    </xf>
    <xf numFmtId="0" fontId="23" fillId="3" borderId="0" xfId="0" applyFont="1" applyFill="1" applyBorder="1" applyAlignment="1">
      <alignment horizontal="center" vertical="center"/>
    </xf>
    <xf numFmtId="0" fontId="8" fillId="45" borderId="0" xfId="0" applyFont="1" applyFill="1" applyAlignment="1">
      <alignment horizontal="center"/>
    </xf>
    <xf numFmtId="0" fontId="6" fillId="10" borderId="0" xfId="0" applyFont="1" applyFill="1" applyAlignment="1">
      <alignment horizontal="left"/>
    </xf>
    <xf numFmtId="0" fontId="0" fillId="0" borderId="0" xfId="0" applyFill="1" applyAlignment="1">
      <alignment horizontal="center"/>
    </xf>
    <xf numFmtId="0" fontId="0" fillId="37" borderId="0" xfId="0" applyFill="1"/>
    <xf numFmtId="0" fontId="22" fillId="0" borderId="1" xfId="0" applyFont="1" applyFill="1" applyBorder="1" applyAlignment="1">
      <alignment horizontal="center"/>
    </xf>
    <xf numFmtId="0" fontId="22" fillId="21" borderId="1" xfId="0" applyFont="1" applyFill="1" applyBorder="1" applyAlignment="1">
      <alignment horizontal="center"/>
    </xf>
    <xf numFmtId="0" fontId="22" fillId="3" borderId="1" xfId="0" applyFont="1" applyFill="1" applyBorder="1" applyAlignment="1">
      <alignment horizontal="center"/>
    </xf>
    <xf numFmtId="2" fontId="22" fillId="47" borderId="1" xfId="0" applyNumberFormat="1" applyFont="1" applyFill="1" applyBorder="1" applyAlignment="1">
      <alignment horizontal="center"/>
    </xf>
    <xf numFmtId="0" fontId="22" fillId="0" borderId="0" xfId="1" applyNumberFormat="1" applyFont="1" applyAlignment="1">
      <alignment horizontal="center" vertical="center"/>
    </xf>
    <xf numFmtId="0" fontId="17" fillId="3" borderId="1" xfId="0" applyFont="1" applyFill="1" applyBorder="1" applyAlignment="1">
      <alignment horizontal="center"/>
    </xf>
    <xf numFmtId="0" fontId="17" fillId="22" borderId="1" xfId="0" applyFont="1" applyFill="1" applyBorder="1" applyAlignment="1">
      <alignment horizontal="center"/>
    </xf>
    <xf numFmtId="0" fontId="22" fillId="13" borderId="1" xfId="0" applyFont="1" applyFill="1" applyBorder="1" applyAlignment="1">
      <alignment horizontal="center"/>
    </xf>
    <xf numFmtId="0" fontId="23" fillId="3" borderId="0" xfId="0" applyFont="1" applyFill="1" applyBorder="1" applyAlignment="1">
      <alignment horizontal="center" vertical="center"/>
    </xf>
    <xf numFmtId="2" fontId="22" fillId="13" borderId="1" xfId="0" applyNumberFormat="1" applyFont="1" applyFill="1" applyBorder="1" applyAlignment="1">
      <alignment horizontal="center"/>
    </xf>
    <xf numFmtId="0" fontId="17" fillId="21" borderId="1" xfId="0" applyFont="1" applyFill="1" applyBorder="1" applyAlignment="1">
      <alignment horizontal="center"/>
    </xf>
    <xf numFmtId="2" fontId="17" fillId="21" borderId="1" xfId="0" applyNumberFormat="1" applyFont="1" applyFill="1" applyBorder="1" applyAlignment="1">
      <alignment horizontal="center"/>
    </xf>
    <xf numFmtId="0" fontId="23" fillId="3" borderId="0" xfId="0" applyFont="1" applyFill="1" applyBorder="1" applyAlignment="1">
      <alignment horizontal="center" vertical="center"/>
    </xf>
    <xf numFmtId="2" fontId="17" fillId="24" borderId="1" xfId="0" applyNumberFormat="1" applyFont="1" applyFill="1" applyBorder="1" applyAlignment="1">
      <alignment horizontal="center"/>
    </xf>
    <xf numFmtId="0" fontId="23" fillId="3" borderId="0" xfId="0" applyFont="1" applyFill="1" applyBorder="1" applyAlignment="1">
      <alignment horizontal="center" vertical="center"/>
    </xf>
    <xf numFmtId="0" fontId="23" fillId="3" borderId="0" xfId="0" applyFont="1" applyFill="1" applyBorder="1" applyAlignment="1">
      <alignment horizontal="center" vertical="center"/>
    </xf>
    <xf numFmtId="0" fontId="22" fillId="0" borderId="0" xfId="0" applyFont="1" applyBorder="1" applyAlignment="1">
      <alignment horizontal="center"/>
    </xf>
    <xf numFmtId="2" fontId="17" fillId="26" borderId="1" xfId="0" applyNumberFormat="1" applyFont="1" applyFill="1" applyBorder="1" applyAlignment="1">
      <alignment horizontal="center"/>
    </xf>
    <xf numFmtId="0" fontId="23" fillId="3" borderId="0" xfId="0" applyFont="1" applyFill="1" applyBorder="1" applyAlignment="1">
      <alignment horizontal="center" vertical="center"/>
    </xf>
    <xf numFmtId="0" fontId="21" fillId="3" borderId="14"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2" fillId="3" borderId="0" xfId="0" applyFont="1" applyFill="1" applyBorder="1" applyAlignment="1">
      <alignment horizontal="center" vertical="center"/>
    </xf>
    <xf numFmtId="0" fontId="22" fillId="0" borderId="0" xfId="0" applyFont="1" applyBorder="1" applyAlignment="1">
      <alignment horizontal="center"/>
    </xf>
    <xf numFmtId="0" fontId="17" fillId="21" borderId="1" xfId="0" applyFont="1" applyFill="1" applyBorder="1" applyAlignment="1">
      <alignment horizontal="center"/>
    </xf>
    <xf numFmtId="0" fontId="22" fillId="3" borderId="0" xfId="0" applyNumberFormat="1" applyFont="1" applyFill="1" applyBorder="1" applyAlignment="1">
      <alignment horizontal="center" vertical="center"/>
    </xf>
    <xf numFmtId="0" fontId="32" fillId="0" borderId="0" xfId="0" applyFont="1" applyFill="1"/>
    <xf numFmtId="44" fontId="32" fillId="0" borderId="0" xfId="1" applyFont="1" applyFill="1" applyBorder="1" applyAlignment="1">
      <alignment horizontal="center" vertical="center"/>
    </xf>
    <xf numFmtId="44" fontId="32" fillId="0" borderId="0" xfId="1" applyFont="1" applyBorder="1"/>
    <xf numFmtId="44" fontId="32" fillId="0" borderId="0" xfId="1" applyFont="1" applyAlignment="1">
      <alignment horizontal="center"/>
    </xf>
    <xf numFmtId="44" fontId="36" fillId="0" borderId="0" xfId="1" applyFont="1" applyFill="1" applyBorder="1"/>
    <xf numFmtId="44" fontId="32" fillId="0" borderId="0" xfId="1" applyFont="1" applyBorder="1" applyAlignment="1">
      <alignment horizontal="center"/>
    </xf>
    <xf numFmtId="0" fontId="36" fillId="0" borderId="0" xfId="0" applyFont="1" applyBorder="1" applyAlignment="1">
      <alignment horizontal="center"/>
    </xf>
    <xf numFmtId="0" fontId="22" fillId="3" borderId="0" xfId="0" applyFont="1" applyFill="1" applyBorder="1" applyAlignment="1">
      <alignment horizontal="center" vertical="center"/>
    </xf>
    <xf numFmtId="0" fontId="22" fillId="21" borderId="0" xfId="0" applyFont="1" applyFill="1" applyBorder="1" applyAlignment="1">
      <alignment horizontal="left"/>
    </xf>
    <xf numFmtId="0" fontId="32" fillId="21" borderId="0" xfId="0" applyFont="1" applyFill="1" applyBorder="1"/>
    <xf numFmtId="0" fontId="22" fillId="20" borderId="0" xfId="0" applyFont="1" applyFill="1" applyBorder="1" applyAlignment="1">
      <alignment horizontal="left" vertical="center"/>
    </xf>
    <xf numFmtId="0" fontId="22" fillId="26" borderId="0" xfId="0" applyFont="1" applyFill="1" applyBorder="1" applyAlignment="1">
      <alignment horizontal="left" vertical="center"/>
    </xf>
    <xf numFmtId="0" fontId="22" fillId="21" borderId="0" xfId="0" applyFont="1" applyFill="1" applyBorder="1" applyAlignment="1">
      <alignment horizontal="left" vertical="center"/>
    </xf>
    <xf numFmtId="0" fontId="22" fillId="26" borderId="0" xfId="0" applyFont="1" applyFill="1" applyBorder="1"/>
    <xf numFmtId="0" fontId="22" fillId="26" borderId="0" xfId="0" applyFont="1" applyFill="1"/>
    <xf numFmtId="0" fontId="22" fillId="21" borderId="0" xfId="0" applyFont="1" applyFill="1" applyBorder="1"/>
    <xf numFmtId="0" fontId="22" fillId="11" borderId="0" xfId="0" applyFont="1" applyFill="1" applyBorder="1"/>
    <xf numFmtId="0" fontId="22" fillId="4" borderId="0" xfId="0" applyFont="1" applyFill="1" applyAlignment="1">
      <alignment horizontal="left" vertical="center"/>
    </xf>
    <xf numFmtId="0" fontId="22" fillId="33" borderId="0" xfId="0" applyFont="1" applyFill="1" applyBorder="1" applyAlignment="1">
      <alignment horizontal="left" vertical="center"/>
    </xf>
    <xf numFmtId="0" fontId="32" fillId="25" borderId="0" xfId="0" applyFont="1" applyFill="1" applyBorder="1"/>
    <xf numFmtId="0" fontId="32" fillId="16" borderId="0" xfId="0" applyFont="1" applyFill="1" applyBorder="1"/>
    <xf numFmtId="0" fontId="32" fillId="7" borderId="0" xfId="0" applyFont="1" applyFill="1" applyBorder="1"/>
    <xf numFmtId="0" fontId="32" fillId="35" borderId="0" xfId="0" applyFont="1" applyFill="1" applyBorder="1"/>
    <xf numFmtId="0" fontId="22" fillId="28" borderId="0" xfId="0" applyFont="1" applyFill="1" applyBorder="1" applyAlignment="1">
      <alignment horizontal="left"/>
    </xf>
    <xf numFmtId="0" fontId="22" fillId="27" borderId="0" xfId="0" applyFont="1" applyFill="1" applyBorder="1"/>
    <xf numFmtId="0" fontId="22" fillId="29" borderId="0" xfId="0" applyFont="1" applyFill="1" applyBorder="1"/>
    <xf numFmtId="0" fontId="22" fillId="10" borderId="0" xfId="0" applyFont="1" applyFill="1" applyBorder="1"/>
    <xf numFmtId="0" fontId="22" fillId="9" borderId="0" xfId="0" applyFont="1" applyFill="1" applyBorder="1"/>
    <xf numFmtId="0" fontId="32" fillId="8" borderId="0" xfId="0" applyFont="1" applyFill="1" applyBorder="1" applyAlignment="1">
      <alignment horizontal="left" vertical="center"/>
    </xf>
    <xf numFmtId="0" fontId="32" fillId="30" borderId="0" xfId="0" applyFont="1" applyFill="1" applyBorder="1" applyAlignment="1">
      <alignment horizontal="left" vertical="center"/>
    </xf>
    <xf numFmtId="0" fontId="32" fillId="17" borderId="0" xfId="0" applyFont="1" applyFill="1" applyBorder="1" applyAlignment="1">
      <alignment horizontal="left"/>
    </xf>
    <xf numFmtId="0" fontId="32" fillId="14" borderId="0" xfId="0" applyFont="1" applyFill="1"/>
    <xf numFmtId="0" fontId="22" fillId="22" borderId="0" xfId="0" applyFont="1" applyFill="1" applyBorder="1"/>
    <xf numFmtId="0" fontId="22" fillId="23" borderId="0" xfId="0" applyFont="1" applyFill="1" applyBorder="1" applyAlignment="1">
      <alignment horizontal="left"/>
    </xf>
    <xf numFmtId="0" fontId="32" fillId="31" borderId="0" xfId="0" applyFont="1" applyFill="1" applyBorder="1"/>
    <xf numFmtId="0" fontId="22" fillId="20" borderId="0" xfId="0" applyFont="1" applyFill="1" applyBorder="1"/>
    <xf numFmtId="0" fontId="32" fillId="19" borderId="0" xfId="0" applyFont="1" applyFill="1" applyBorder="1" applyAlignment="1">
      <alignment horizontal="left" vertical="center"/>
    </xf>
    <xf numFmtId="0" fontId="22" fillId="6" borderId="0" xfId="0" applyFont="1" applyFill="1" applyBorder="1"/>
    <xf numFmtId="0" fontId="22" fillId="32" borderId="0" xfId="0" applyFont="1" applyFill="1" applyBorder="1"/>
    <xf numFmtId="0" fontId="22" fillId="18" borderId="0" xfId="0" applyFont="1" applyFill="1" applyBorder="1"/>
    <xf numFmtId="0" fontId="22" fillId="5" borderId="0" xfId="0" applyFont="1" applyFill="1" applyBorder="1" applyAlignment="1">
      <alignment horizontal="left" vertical="center"/>
    </xf>
    <xf numFmtId="0" fontId="22" fillId="14" borderId="0" xfId="0" applyFont="1" applyFill="1" applyBorder="1" applyAlignment="1">
      <alignment horizontal="left" vertical="center"/>
    </xf>
    <xf numFmtId="0" fontId="22" fillId="12" borderId="0" xfId="0" applyFont="1" applyFill="1"/>
    <xf numFmtId="0" fontId="22" fillId="0" borderId="0" xfId="0" applyFont="1" applyBorder="1" applyAlignment="1">
      <alignment horizontal="right"/>
    </xf>
    <xf numFmtId="0" fontId="14" fillId="0" borderId="1" xfId="0" applyFont="1" applyFill="1" applyBorder="1" applyAlignment="1">
      <alignment horizontal="center" vertical="center"/>
    </xf>
    <xf numFmtId="0" fontId="13" fillId="0" borderId="1" xfId="0" applyFont="1" applyFill="1" applyBorder="1" applyAlignment="1">
      <alignment horizontal="center" vertical="center"/>
    </xf>
    <xf numFmtId="0" fontId="15" fillId="0" borderId="1" xfId="0" applyFont="1" applyFill="1" applyBorder="1" applyAlignment="1">
      <alignment horizontal="center"/>
    </xf>
    <xf numFmtId="44" fontId="22" fillId="21" borderId="0" xfId="1" applyFont="1" applyFill="1" applyBorder="1" applyAlignment="1">
      <alignment horizontal="center" vertical="center"/>
    </xf>
    <xf numFmtId="0" fontId="15" fillId="21" borderId="1" xfId="0" applyFont="1" applyFill="1" applyBorder="1" applyAlignment="1">
      <alignment horizontal="center"/>
    </xf>
    <xf numFmtId="0" fontId="13" fillId="21" borderId="1" xfId="0" applyFont="1" applyFill="1" applyBorder="1" applyAlignment="1">
      <alignment horizontal="center" vertical="center"/>
    </xf>
    <xf numFmtId="44" fontId="51" fillId="0" borderId="0" xfId="1" applyFont="1" applyFill="1" applyBorder="1" applyAlignment="1">
      <alignment horizontal="center" vertical="center"/>
    </xf>
    <xf numFmtId="44" fontId="32" fillId="21" borderId="0" xfId="1" applyFont="1" applyFill="1" applyBorder="1"/>
    <xf numFmtId="44" fontId="22" fillId="21" borderId="0" xfId="1" applyFont="1" applyFill="1" applyBorder="1" applyAlignment="1">
      <alignment horizontal="center"/>
    </xf>
    <xf numFmtId="44" fontId="17" fillId="21" borderId="0" xfId="1" applyFont="1" applyFill="1"/>
    <xf numFmtId="44" fontId="22" fillId="26" borderId="0" xfId="1" applyFont="1" applyFill="1" applyBorder="1" applyAlignment="1">
      <alignment horizontal="center" vertical="center"/>
    </xf>
    <xf numFmtId="44" fontId="17" fillId="0" borderId="0" xfId="1" applyFont="1"/>
    <xf numFmtId="44" fontId="0" fillId="26" borderId="0" xfId="1" applyFont="1" applyFill="1"/>
    <xf numFmtId="0" fontId="13" fillId="2" borderId="0" xfId="0" applyFont="1" applyFill="1" applyAlignment="1">
      <alignment horizontal="center"/>
    </xf>
    <xf numFmtId="0" fontId="15" fillId="21" borderId="1" xfId="0" applyFont="1" applyFill="1" applyBorder="1" applyAlignment="1">
      <alignment horizontal="center" vertical="center"/>
    </xf>
    <xf numFmtId="44" fontId="22" fillId="26" borderId="0" xfId="1" applyFont="1" applyFill="1" applyAlignment="1">
      <alignment horizontal="center"/>
    </xf>
    <xf numFmtId="0" fontId="22" fillId="0" borderId="0" xfId="0" applyFont="1" applyFill="1" applyAlignment="1">
      <alignment horizontal="center"/>
    </xf>
    <xf numFmtId="44" fontId="50" fillId="0" borderId="0" xfId="1" applyFont="1"/>
    <xf numFmtId="44" fontId="22" fillId="21" borderId="0" xfId="0" applyNumberFormat="1" applyFont="1" applyFill="1" applyBorder="1" applyAlignment="1">
      <alignment horizontal="center"/>
    </xf>
    <xf numFmtId="44" fontId="22" fillId="26" borderId="0" xfId="1" applyFont="1" applyFill="1" applyBorder="1" applyAlignment="1">
      <alignment horizontal="left" vertical="center"/>
    </xf>
    <xf numFmtId="0" fontId="13" fillId="10" borderId="0" xfId="0" applyFont="1" applyFill="1" applyAlignment="1">
      <alignment vertical="center"/>
    </xf>
    <xf numFmtId="0" fontId="13" fillId="0" borderId="1" xfId="0" applyFont="1" applyBorder="1" applyAlignment="1">
      <alignment horizontal="center"/>
    </xf>
    <xf numFmtId="0" fontId="13" fillId="30" borderId="1" xfId="0" applyFont="1" applyFill="1" applyBorder="1" applyAlignment="1">
      <alignment horizontal="center"/>
    </xf>
    <xf numFmtId="0" fontId="14" fillId="30" borderId="1" xfId="0" applyFont="1" applyFill="1" applyBorder="1" applyAlignment="1">
      <alignment horizontal="center"/>
    </xf>
    <xf numFmtId="0" fontId="13" fillId="30" borderId="1" xfId="0" applyFont="1" applyFill="1" applyBorder="1" applyAlignment="1">
      <alignment horizontal="center" vertical="center"/>
    </xf>
    <xf numFmtId="0" fontId="15" fillId="30" borderId="1" xfId="0" applyFont="1" applyFill="1" applyBorder="1" applyAlignment="1">
      <alignment horizontal="center"/>
    </xf>
    <xf numFmtId="0" fontId="14" fillId="30" borderId="1" xfId="0" applyFont="1" applyFill="1" applyBorder="1" applyAlignment="1">
      <alignment horizontal="center" vertical="center"/>
    </xf>
    <xf numFmtId="0" fontId="22" fillId="7" borderId="0" xfId="0" applyFont="1" applyFill="1" applyBorder="1"/>
    <xf numFmtId="0" fontId="22" fillId="49" borderId="0" xfId="0" applyFont="1" applyFill="1" applyBorder="1"/>
    <xf numFmtId="0" fontId="22" fillId="49" borderId="0" xfId="0" applyFont="1" applyFill="1" applyBorder="1" applyAlignment="1">
      <alignment horizontal="left" vertical="center"/>
    </xf>
    <xf numFmtId="44" fontId="22" fillId="21" borderId="0" xfId="1" applyFont="1" applyFill="1" applyAlignment="1">
      <alignment horizontal="center"/>
    </xf>
    <xf numFmtId="0" fontId="15" fillId="24" borderId="1" xfId="0" applyFont="1" applyFill="1" applyBorder="1" applyAlignment="1">
      <alignment horizontal="center"/>
    </xf>
    <xf numFmtId="0" fontId="14" fillId="24" borderId="1" xfId="0" applyFont="1" applyFill="1" applyBorder="1" applyAlignment="1">
      <alignment horizontal="center" vertical="center"/>
    </xf>
    <xf numFmtId="0" fontId="13" fillId="24" borderId="1" xfId="0" applyFont="1" applyFill="1" applyBorder="1" applyAlignment="1">
      <alignment horizontal="center" vertical="center"/>
    </xf>
    <xf numFmtId="0" fontId="13" fillId="24" borderId="1" xfId="0" applyFont="1" applyFill="1" applyBorder="1" applyAlignment="1">
      <alignment horizontal="center"/>
    </xf>
    <xf numFmtId="0" fontId="13" fillId="26" borderId="1" xfId="0" applyFont="1" applyFill="1" applyBorder="1" applyAlignment="1">
      <alignment horizontal="center"/>
    </xf>
    <xf numFmtId="0" fontId="14" fillId="26" borderId="1" xfId="0" applyFont="1" applyFill="1" applyBorder="1" applyAlignment="1">
      <alignment horizontal="center" vertical="center"/>
    </xf>
    <xf numFmtId="0" fontId="13" fillId="26" borderId="1" xfId="0" applyFont="1" applyFill="1" applyBorder="1" applyAlignment="1">
      <alignment horizontal="center" vertical="center"/>
    </xf>
    <xf numFmtId="0" fontId="15" fillId="26" borderId="1" xfId="0" applyFont="1" applyFill="1" applyBorder="1" applyAlignment="1">
      <alignment horizontal="center"/>
    </xf>
    <xf numFmtId="0" fontId="22" fillId="0" borderId="3" xfId="0" applyFont="1" applyBorder="1" applyAlignment="1">
      <alignment horizontal="center"/>
    </xf>
    <xf numFmtId="0" fontId="22" fillId="0" borderId="0" xfId="0" applyFont="1" applyBorder="1" applyAlignment="1">
      <alignment horizontal="center"/>
    </xf>
    <xf numFmtId="0" fontId="52" fillId="50" borderId="54" xfId="0" applyFont="1" applyFill="1" applyBorder="1" applyAlignment="1">
      <alignment horizontal="left" vertical="center"/>
    </xf>
    <xf numFmtId="14" fontId="53" fillId="0" borderId="54" xfId="0" applyNumberFormat="1" applyFont="1" applyBorder="1" applyAlignment="1">
      <alignment horizontal="right"/>
    </xf>
    <xf numFmtId="0" fontId="53" fillId="0" borderId="54" xfId="0" applyFont="1" applyBorder="1" applyAlignment="1">
      <alignment horizontal="center" vertical="center"/>
    </xf>
    <xf numFmtId="0" fontId="52" fillId="51" borderId="51" xfId="0" applyFont="1" applyFill="1" applyBorder="1" applyAlignment="1">
      <alignment horizontal="left" vertical="center"/>
    </xf>
    <xf numFmtId="14" fontId="53" fillId="0" borderId="51" xfId="0" applyNumberFormat="1" applyFont="1" applyBorder="1" applyAlignment="1">
      <alignment horizontal="right"/>
    </xf>
    <xf numFmtId="0" fontId="53" fillId="0" borderId="51" xfId="0" applyFont="1" applyBorder="1" applyAlignment="1">
      <alignment horizontal="center" vertical="center"/>
    </xf>
    <xf numFmtId="0" fontId="52" fillId="22" borderId="51" xfId="0" applyFont="1" applyFill="1" applyBorder="1" applyAlignment="1">
      <alignment horizontal="left" vertical="center"/>
    </xf>
    <xf numFmtId="0" fontId="52" fillId="30" borderId="51" xfId="0" applyFont="1" applyFill="1" applyBorder="1" applyAlignment="1">
      <alignment horizontal="left" vertical="center"/>
    </xf>
    <xf numFmtId="0" fontId="52" fillId="31" borderId="51" xfId="0" applyFont="1" applyFill="1" applyBorder="1" applyAlignment="1">
      <alignment horizontal="left" vertical="center"/>
    </xf>
    <xf numFmtId="0" fontId="52" fillId="14" borderId="51" xfId="0" applyFont="1" applyFill="1" applyBorder="1" applyAlignment="1">
      <alignment horizontal="left" vertical="center"/>
    </xf>
    <xf numFmtId="0" fontId="52" fillId="52" borderId="51" xfId="0" applyFont="1" applyFill="1" applyBorder="1" applyAlignment="1">
      <alignment horizontal="left" vertical="center"/>
    </xf>
    <xf numFmtId="0" fontId="52" fillId="53" borderId="51" xfId="0" applyFont="1" applyFill="1" applyBorder="1" applyAlignment="1">
      <alignment horizontal="left" vertical="center"/>
    </xf>
    <xf numFmtId="0" fontId="52" fillId="54" borderId="51" xfId="0" applyFont="1" applyFill="1" applyBorder="1" applyAlignment="1">
      <alignment horizontal="left" vertical="center"/>
    </xf>
    <xf numFmtId="0" fontId="52" fillId="55" borderId="51" xfId="0" applyFont="1" applyFill="1" applyBorder="1" applyAlignment="1">
      <alignment horizontal="left" vertical="center"/>
    </xf>
    <xf numFmtId="0" fontId="52" fillId="18" borderId="51" xfId="0" applyFont="1" applyFill="1" applyBorder="1" applyAlignment="1">
      <alignment horizontal="left" vertical="center"/>
    </xf>
    <xf numFmtId="0" fontId="52" fillId="56" borderId="51" xfId="0" applyFont="1" applyFill="1" applyBorder="1" applyAlignment="1">
      <alignment horizontal="left" vertical="center"/>
    </xf>
    <xf numFmtId="0" fontId="52" fillId="33" borderId="51" xfId="0" applyFont="1" applyFill="1" applyBorder="1" applyAlignment="1">
      <alignment horizontal="left" vertical="center"/>
    </xf>
    <xf numFmtId="0" fontId="52" fillId="57" borderId="51" xfId="0" applyFont="1" applyFill="1" applyBorder="1" applyAlignment="1">
      <alignment horizontal="left" vertical="center"/>
    </xf>
    <xf numFmtId="0" fontId="52" fillId="23" borderId="1" xfId="0" applyFont="1" applyFill="1" applyBorder="1" applyAlignment="1">
      <alignment horizontal="left" vertical="center"/>
    </xf>
    <xf numFmtId="14" fontId="53" fillId="0" borderId="1" xfId="0" applyNumberFormat="1" applyFont="1" applyBorder="1" applyAlignment="1">
      <alignment horizontal="right"/>
    </xf>
    <xf numFmtId="0" fontId="53" fillId="0" borderId="1" xfId="0" applyFont="1" applyBorder="1" applyAlignment="1">
      <alignment horizontal="center" vertical="center"/>
    </xf>
    <xf numFmtId="0" fontId="52" fillId="58" borderId="51" xfId="0" applyFont="1" applyFill="1" applyBorder="1" applyAlignment="1">
      <alignment horizontal="left" vertical="center"/>
    </xf>
    <xf numFmtId="0" fontId="52" fillId="32" borderId="51" xfId="0" applyFont="1" applyFill="1" applyBorder="1" applyAlignment="1">
      <alignment horizontal="left" vertical="center"/>
    </xf>
    <xf numFmtId="0" fontId="52" fillId="59" borderId="51" xfId="0" applyFont="1" applyFill="1" applyBorder="1" applyAlignment="1">
      <alignment horizontal="left" vertical="center"/>
    </xf>
    <xf numFmtId="0" fontId="52" fillId="27" borderId="51" xfId="0" applyFont="1" applyFill="1" applyBorder="1" applyAlignment="1">
      <alignment horizontal="left" vertical="center"/>
    </xf>
    <xf numFmtId="0" fontId="52" fillId="60" borderId="51" xfId="0" applyFont="1" applyFill="1" applyBorder="1" applyAlignment="1">
      <alignment horizontal="left" vertical="center"/>
    </xf>
    <xf numFmtId="0" fontId="52" fillId="61" borderId="51" xfId="0" applyFont="1" applyFill="1" applyBorder="1" applyAlignment="1">
      <alignment horizontal="left" vertical="center"/>
    </xf>
    <xf numFmtId="0" fontId="52" fillId="28" borderId="1" xfId="0" applyFont="1" applyFill="1" applyBorder="1" applyAlignment="1">
      <alignment horizontal="left" vertical="center"/>
    </xf>
    <xf numFmtId="0" fontId="52" fillId="29" borderId="1" xfId="0" applyFont="1" applyFill="1" applyBorder="1" applyAlignment="1">
      <alignment horizontal="left" vertical="center"/>
    </xf>
    <xf numFmtId="0" fontId="52" fillId="62" borderId="51" xfId="0" applyFont="1" applyFill="1" applyBorder="1" applyAlignment="1">
      <alignment horizontal="left" vertical="center"/>
    </xf>
    <xf numFmtId="0" fontId="52" fillId="63" borderId="36" xfId="0" applyFont="1" applyFill="1" applyBorder="1" applyAlignment="1">
      <alignment horizontal="left" vertical="center"/>
    </xf>
    <xf numFmtId="14" fontId="53" fillId="0" borderId="36" xfId="0" applyNumberFormat="1" applyFont="1" applyBorder="1" applyAlignment="1">
      <alignment horizontal="right"/>
    </xf>
    <xf numFmtId="0" fontId="53" fillId="0" borderId="36" xfId="0" applyFont="1" applyBorder="1" applyAlignment="1">
      <alignment horizontal="center" vertical="center"/>
    </xf>
    <xf numFmtId="0" fontId="52" fillId="64" borderId="51" xfId="0" applyFont="1" applyFill="1" applyBorder="1" applyAlignment="1">
      <alignment horizontal="left" vertical="center"/>
    </xf>
    <xf numFmtId="0" fontId="52" fillId="65" borderId="51" xfId="0" applyFont="1" applyFill="1" applyBorder="1" applyAlignment="1">
      <alignment horizontal="left" vertical="center"/>
    </xf>
    <xf numFmtId="0" fontId="52" fillId="66" borderId="51" xfId="0" applyFont="1" applyFill="1" applyBorder="1" applyAlignment="1">
      <alignment horizontal="left" vertical="center"/>
    </xf>
    <xf numFmtId="0" fontId="52" fillId="9" borderId="51" xfId="0" applyFont="1" applyFill="1" applyBorder="1" applyAlignment="1">
      <alignment horizontal="left" vertical="center"/>
    </xf>
    <xf numFmtId="0" fontId="52" fillId="13" borderId="51" xfId="0" applyFont="1" applyFill="1" applyBorder="1" applyAlignment="1">
      <alignment horizontal="left" vertical="center"/>
    </xf>
    <xf numFmtId="9" fontId="22" fillId="0" borderId="3" xfId="1" applyNumberFormat="1" applyFont="1" applyFill="1" applyBorder="1" applyAlignment="1">
      <alignment horizontal="center" vertical="center"/>
    </xf>
    <xf numFmtId="0" fontId="34" fillId="0" borderId="3" xfId="1" applyNumberFormat="1" applyFont="1" applyFill="1" applyBorder="1" applyAlignment="1">
      <alignment horizontal="center" vertical="center"/>
    </xf>
    <xf numFmtId="44" fontId="22" fillId="0" borderId="3" xfId="1" applyFont="1" applyBorder="1" applyAlignment="1">
      <alignment horizontal="center"/>
    </xf>
    <xf numFmtId="9" fontId="22" fillId="0" borderId="3" xfId="0" applyNumberFormat="1" applyFont="1" applyBorder="1" applyAlignment="1">
      <alignment horizontal="center"/>
    </xf>
    <xf numFmtId="0" fontId="34" fillId="0" borderId="3" xfId="0" applyFont="1" applyBorder="1" applyAlignment="1">
      <alignment horizontal="center"/>
    </xf>
    <xf numFmtId="0" fontId="22" fillId="0" borderId="3" xfId="0" applyFont="1" applyFill="1" applyBorder="1" applyAlignment="1">
      <alignment horizontal="left" vertical="center"/>
    </xf>
    <xf numFmtId="0" fontId="32" fillId="0" borderId="3" xfId="0" applyFont="1" applyBorder="1"/>
    <xf numFmtId="0" fontId="13" fillId="10" borderId="0" xfId="0" applyFont="1" applyFill="1" applyAlignment="1">
      <alignment horizontal="center" vertical="center"/>
    </xf>
    <xf numFmtId="0" fontId="29" fillId="0" borderId="0" xfId="0" applyFont="1" applyAlignment="1">
      <alignment horizontal="center" vertical="center" wrapText="1"/>
    </xf>
    <xf numFmtId="0" fontId="12" fillId="2" borderId="0" xfId="0" applyFont="1" applyFill="1" applyAlignment="1">
      <alignment horizontal="center"/>
    </xf>
    <xf numFmtId="0" fontId="13" fillId="2" borderId="0" xfId="0" applyFont="1" applyFill="1" applyAlignment="1">
      <alignment horizontal="center"/>
    </xf>
    <xf numFmtId="0" fontId="12" fillId="2" borderId="42" xfId="0" applyFont="1" applyFill="1" applyBorder="1" applyAlignment="1">
      <alignment horizontal="center"/>
    </xf>
    <xf numFmtId="0" fontId="12" fillId="2" borderId="43" xfId="0" applyFont="1" applyFill="1" applyBorder="1" applyAlignment="1">
      <alignment horizontal="center"/>
    </xf>
    <xf numFmtId="0" fontId="12" fillId="2" borderId="37" xfId="0" applyFont="1" applyFill="1" applyBorder="1" applyAlignment="1">
      <alignment horizontal="center"/>
    </xf>
    <xf numFmtId="0" fontId="12" fillId="2" borderId="38" xfId="0" applyFont="1" applyFill="1" applyBorder="1" applyAlignment="1">
      <alignment horizontal="center"/>
    </xf>
    <xf numFmtId="0" fontId="12" fillId="2" borderId="39" xfId="0" applyFont="1" applyFill="1" applyBorder="1" applyAlignment="1">
      <alignment horizontal="center"/>
    </xf>
    <xf numFmtId="0" fontId="12" fillId="10" borderId="32" xfId="0" applyFont="1" applyFill="1" applyBorder="1" applyAlignment="1">
      <alignment horizontal="center"/>
    </xf>
    <xf numFmtId="0" fontId="12" fillId="2" borderId="0" xfId="0" applyFont="1" applyFill="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xf>
    <xf numFmtId="2" fontId="13" fillId="10" borderId="0" xfId="0" applyNumberFormat="1" applyFont="1" applyFill="1" applyAlignment="1">
      <alignment horizontal="right"/>
    </xf>
    <xf numFmtId="2" fontId="13" fillId="10" borderId="36" xfId="0" applyNumberFormat="1" applyFont="1" applyFill="1" applyBorder="1" applyAlignment="1">
      <alignment horizontal="right"/>
    </xf>
    <xf numFmtId="0" fontId="13" fillId="2" borderId="0" xfId="0" applyFont="1" applyFill="1" applyAlignment="1">
      <alignment horizontal="right"/>
    </xf>
    <xf numFmtId="0" fontId="13" fillId="2" borderId="36" xfId="0" applyFont="1" applyFill="1" applyBorder="1" applyAlignment="1">
      <alignment horizontal="right"/>
    </xf>
    <xf numFmtId="0" fontId="12" fillId="2" borderId="0" xfId="0" applyFont="1" applyFill="1" applyAlignment="1">
      <alignment horizontal="center" vertical="center"/>
    </xf>
    <xf numFmtId="0" fontId="13" fillId="0" borderId="0" xfId="0" applyFont="1" applyAlignment="1">
      <alignment horizontal="center" wrapText="1"/>
    </xf>
    <xf numFmtId="0" fontId="13" fillId="0" borderId="0" xfId="0" applyFont="1" applyAlignment="1">
      <alignment horizontal="center" vertical="center" wrapText="1"/>
    </xf>
    <xf numFmtId="0" fontId="15" fillId="22" borderId="0" xfId="0" applyFont="1" applyFill="1" applyAlignment="1">
      <alignment horizontal="center" vertical="center" wrapText="1"/>
    </xf>
    <xf numFmtId="0" fontId="13" fillId="4" borderId="0" xfId="0" applyFont="1" applyFill="1" applyAlignment="1">
      <alignment horizontal="center" vertical="center" wrapText="1"/>
    </xf>
    <xf numFmtId="0" fontId="22" fillId="3" borderId="0" xfId="0" applyFont="1" applyFill="1" applyAlignment="1">
      <alignment horizontal="center" vertical="center" wrapText="1"/>
    </xf>
    <xf numFmtId="0" fontId="22" fillId="38" borderId="0" xfId="0" applyFont="1" applyFill="1" applyAlignment="1">
      <alignment horizontal="center" vertical="center" wrapText="1"/>
    </xf>
    <xf numFmtId="0" fontId="27" fillId="3" borderId="0" xfId="0" applyFont="1" applyFill="1" applyAlignment="1">
      <alignment horizontal="center" vertical="top" wrapText="1"/>
    </xf>
    <xf numFmtId="0" fontId="22" fillId="42" borderId="0" xfId="0" applyFont="1" applyFill="1" applyAlignment="1">
      <alignment horizontal="center" vertical="center" wrapText="1"/>
    </xf>
    <xf numFmtId="0" fontId="23" fillId="9" borderId="0" xfId="0" applyFont="1" applyFill="1" applyAlignment="1">
      <alignment horizontal="center" vertical="center" wrapText="1"/>
    </xf>
    <xf numFmtId="0" fontId="22" fillId="38" borderId="0" xfId="0" applyFont="1" applyFill="1" applyAlignment="1">
      <alignment horizontal="center" vertical="center"/>
    </xf>
    <xf numFmtId="0" fontId="22" fillId="3" borderId="0" xfId="0" applyFont="1" applyFill="1" applyAlignment="1">
      <alignment horizontal="center" vertical="center"/>
    </xf>
    <xf numFmtId="0" fontId="23" fillId="41" borderId="0" xfId="0" applyFont="1" applyFill="1" applyAlignment="1">
      <alignment horizontal="center" vertical="center" wrapText="1"/>
    </xf>
    <xf numFmtId="0" fontId="27" fillId="38" borderId="0" xfId="0" applyFont="1" applyFill="1" applyAlignment="1">
      <alignment horizontal="center" vertical="center" wrapText="1"/>
    </xf>
    <xf numFmtId="0" fontId="23" fillId="3" borderId="0" xfId="0" applyFont="1" applyFill="1" applyAlignment="1">
      <alignment horizontal="center" vertical="center" wrapText="1"/>
    </xf>
    <xf numFmtId="0" fontId="22" fillId="41" borderId="0" xfId="0" applyFont="1" applyFill="1" applyAlignment="1">
      <alignment horizontal="center" vertical="center" wrapText="1"/>
    </xf>
    <xf numFmtId="0" fontId="22" fillId="21" borderId="0" xfId="0" applyFont="1" applyFill="1" applyAlignment="1">
      <alignment horizontal="center" vertical="center" wrapText="1"/>
    </xf>
    <xf numFmtId="0" fontId="22" fillId="20" borderId="0" xfId="0" applyFont="1" applyFill="1" applyAlignment="1">
      <alignment horizontal="center" vertical="center" wrapText="1"/>
    </xf>
    <xf numFmtId="0" fontId="22" fillId="37" borderId="0" xfId="0" applyFont="1" applyFill="1" applyAlignment="1">
      <alignment horizontal="center" vertical="center" wrapText="1"/>
    </xf>
    <xf numFmtId="0" fontId="26" fillId="3" borderId="0" xfId="0" applyFont="1" applyFill="1" applyAlignment="1">
      <alignment horizontal="center" vertical="center" wrapText="1"/>
    </xf>
    <xf numFmtId="0" fontId="22" fillId="9" borderId="0" xfId="0" applyFont="1" applyFill="1" applyAlignment="1">
      <alignment horizontal="center" wrapText="1"/>
    </xf>
    <xf numFmtId="0" fontId="22" fillId="9" borderId="0" xfId="0" applyFont="1" applyFill="1" applyAlignment="1">
      <alignment horizontal="center" vertical="center" wrapText="1"/>
    </xf>
    <xf numFmtId="0" fontId="22" fillId="3" borderId="0" xfId="0" applyFont="1" applyFill="1" applyAlignment="1">
      <alignment horizontal="center" vertical="top" wrapText="1"/>
    </xf>
    <xf numFmtId="0" fontId="22" fillId="36" borderId="0" xfId="0" applyFont="1" applyFill="1" applyAlignment="1">
      <alignment horizontal="center" vertical="center" wrapText="1"/>
    </xf>
    <xf numFmtId="0" fontId="22" fillId="16" borderId="0" xfId="0" applyFont="1" applyFill="1" applyAlignment="1">
      <alignment horizontal="center" vertical="center" wrapText="1"/>
    </xf>
    <xf numFmtId="0" fontId="22" fillId="26" borderId="0" xfId="0" applyFont="1" applyFill="1" applyAlignment="1">
      <alignment horizontal="center" vertical="center" wrapText="1"/>
    </xf>
    <xf numFmtId="0" fontId="22" fillId="24" borderId="0" xfId="0" applyFont="1" applyFill="1" applyAlignment="1">
      <alignment horizontal="center" vertical="center" wrapText="1"/>
    </xf>
    <xf numFmtId="0" fontId="22" fillId="3" borderId="0" xfId="0" applyFont="1" applyFill="1" applyAlignment="1">
      <alignment horizontal="center" wrapText="1"/>
    </xf>
    <xf numFmtId="0" fontId="0" fillId="5" borderId="0" xfId="0" applyFill="1" applyAlignment="1">
      <alignment horizontal="left" wrapText="1"/>
    </xf>
    <xf numFmtId="0" fontId="0" fillId="5" borderId="0" xfId="0" applyFill="1" applyAlignment="1">
      <alignment horizontal="left" vertical="center" wrapText="1"/>
    </xf>
    <xf numFmtId="0" fontId="6" fillId="5" borderId="0" xfId="0" applyFont="1" applyFill="1" applyAlignment="1">
      <alignment horizontal="center" wrapText="1"/>
    </xf>
    <xf numFmtId="0" fontId="0" fillId="5" borderId="47" xfId="0" applyFill="1" applyBorder="1" applyAlignment="1">
      <alignment horizontal="left" wrapText="1"/>
    </xf>
    <xf numFmtId="0" fontId="0" fillId="5" borderId="27" xfId="0" applyFill="1" applyBorder="1" applyAlignment="1">
      <alignment horizontal="left" wrapText="1"/>
    </xf>
    <xf numFmtId="0" fontId="0" fillId="5" borderId="49" xfId="0" applyFill="1" applyBorder="1" applyAlignment="1">
      <alignment horizontal="left" wrapText="1"/>
    </xf>
    <xf numFmtId="0" fontId="0" fillId="5" borderId="0" xfId="0" applyFill="1" applyBorder="1" applyAlignment="1">
      <alignment horizontal="left" wrapText="1"/>
    </xf>
    <xf numFmtId="0" fontId="0" fillId="5" borderId="50" xfId="0" applyFill="1" applyBorder="1" applyAlignment="1">
      <alignment horizontal="left" wrapText="1"/>
    </xf>
    <xf numFmtId="0" fontId="0" fillId="5" borderId="15" xfId="0" applyFill="1" applyBorder="1" applyAlignment="1">
      <alignment horizontal="left" wrapText="1"/>
    </xf>
    <xf numFmtId="2" fontId="11" fillId="37" borderId="27" xfId="0" applyNumberFormat="1" applyFont="1" applyFill="1" applyBorder="1" applyAlignment="1">
      <alignment horizontal="center" vertical="center" wrapText="1"/>
    </xf>
    <xf numFmtId="2" fontId="11" fillId="37" borderId="48" xfId="0" applyNumberFormat="1" applyFont="1" applyFill="1" applyBorder="1" applyAlignment="1">
      <alignment horizontal="center" vertical="center" wrapText="1"/>
    </xf>
    <xf numFmtId="2" fontId="11" fillId="37" borderId="0" xfId="0" applyNumberFormat="1" applyFont="1" applyFill="1" applyBorder="1" applyAlignment="1">
      <alignment horizontal="center" vertical="center" wrapText="1"/>
    </xf>
    <xf numFmtId="2" fontId="11" fillId="37" borderId="36" xfId="0" applyNumberFormat="1" applyFont="1" applyFill="1" applyBorder="1" applyAlignment="1">
      <alignment horizontal="center" vertical="center" wrapText="1"/>
    </xf>
    <xf numFmtId="2" fontId="11" fillId="37" borderId="15" xfId="0" applyNumberFormat="1" applyFont="1" applyFill="1" applyBorder="1" applyAlignment="1">
      <alignment horizontal="center" vertical="center" wrapText="1"/>
    </xf>
    <xf numFmtId="2" fontId="11" fillId="37" borderId="51" xfId="0" applyNumberFormat="1" applyFont="1" applyFill="1" applyBorder="1" applyAlignment="1">
      <alignment horizontal="center" vertical="center" wrapText="1"/>
    </xf>
    <xf numFmtId="0" fontId="11" fillId="37" borderId="27" xfId="0" applyFont="1" applyFill="1" applyBorder="1" applyAlignment="1">
      <alignment horizontal="center" vertical="center" wrapText="1"/>
    </xf>
    <xf numFmtId="0" fontId="11" fillId="37" borderId="48" xfId="0" applyFont="1" applyFill="1" applyBorder="1" applyAlignment="1">
      <alignment horizontal="center" vertical="center" wrapText="1"/>
    </xf>
    <xf numFmtId="0" fontId="11" fillId="37" borderId="0" xfId="0" applyFont="1" applyFill="1" applyBorder="1" applyAlignment="1">
      <alignment horizontal="center" vertical="center" wrapText="1"/>
    </xf>
    <xf numFmtId="0" fontId="11" fillId="37" borderId="36" xfId="0" applyFont="1" applyFill="1" applyBorder="1" applyAlignment="1">
      <alignment horizontal="center" vertical="center" wrapText="1"/>
    </xf>
    <xf numFmtId="0" fontId="11" fillId="37" borderId="15" xfId="0" applyFont="1" applyFill="1" applyBorder="1" applyAlignment="1">
      <alignment horizontal="center" vertical="center" wrapText="1"/>
    </xf>
    <xf numFmtId="0" fontId="11" fillId="37" borderId="51" xfId="0" applyFont="1" applyFill="1" applyBorder="1" applyAlignment="1">
      <alignment horizontal="center" vertical="center" wrapText="1"/>
    </xf>
    <xf numFmtId="0" fontId="0" fillId="5" borderId="0" xfId="0" applyFill="1" applyAlignment="1">
      <alignment horizontal="left" vertical="top" wrapText="1"/>
    </xf>
    <xf numFmtId="0" fontId="17" fillId="3" borderId="52" xfId="0" applyFont="1" applyFill="1" applyBorder="1" applyAlignment="1">
      <alignment horizontal="center"/>
    </xf>
    <xf numFmtId="0" fontId="17" fillId="3" borderId="28" xfId="0" applyFont="1" applyFill="1" applyBorder="1" applyAlignment="1">
      <alignment horizontal="center"/>
    </xf>
    <xf numFmtId="0" fontId="17" fillId="47" borderId="52" xfId="0" applyFont="1" applyFill="1" applyBorder="1" applyAlignment="1">
      <alignment horizontal="center"/>
    </xf>
    <xf numFmtId="0" fontId="17" fillId="47" borderId="28" xfId="0" applyFont="1" applyFill="1" applyBorder="1" applyAlignment="1">
      <alignment horizontal="center"/>
    </xf>
    <xf numFmtId="0" fontId="23" fillId="3" borderId="0" xfId="0" applyFont="1" applyFill="1" applyBorder="1" applyAlignment="1">
      <alignment horizontal="center" vertical="center"/>
    </xf>
    <xf numFmtId="0" fontId="23" fillId="3" borderId="0" xfId="0" applyFont="1" applyFill="1" applyBorder="1" applyAlignment="1">
      <alignment horizontal="center"/>
    </xf>
    <xf numFmtId="0" fontId="23" fillId="3" borderId="2" xfId="0" applyFont="1" applyFill="1" applyBorder="1" applyAlignment="1">
      <alignment horizontal="center"/>
    </xf>
    <xf numFmtId="0" fontId="23" fillId="3" borderId="3" xfId="0" applyFont="1" applyFill="1" applyBorder="1" applyAlignment="1">
      <alignment horizontal="center"/>
    </xf>
    <xf numFmtId="0" fontId="23" fillId="3" borderId="5" xfId="0" applyFont="1" applyFill="1" applyBorder="1" applyAlignment="1">
      <alignment horizontal="center"/>
    </xf>
    <xf numFmtId="0" fontId="23" fillId="3" borderId="0" xfId="0" applyFont="1" applyFill="1" applyAlignment="1">
      <alignment horizontal="center"/>
    </xf>
    <xf numFmtId="0" fontId="22" fillId="47" borderId="1" xfId="0" applyFont="1" applyFill="1" applyBorder="1" applyAlignment="1">
      <alignment horizontal="center" vertical="center"/>
    </xf>
    <xf numFmtId="0" fontId="23" fillId="3" borderId="17" xfId="0" applyFont="1" applyFill="1" applyBorder="1" applyAlignment="1">
      <alignment horizontal="center"/>
    </xf>
    <xf numFmtId="0" fontId="23" fillId="3" borderId="13" xfId="0" applyFont="1" applyFill="1" applyBorder="1" applyAlignment="1">
      <alignment horizontal="center"/>
    </xf>
    <xf numFmtId="0" fontId="21" fillId="3" borderId="2" xfId="0" applyFont="1" applyFill="1" applyBorder="1" applyAlignment="1">
      <alignment horizontal="center" vertical="center"/>
    </xf>
    <xf numFmtId="0" fontId="21" fillId="3" borderId="3" xfId="0" applyFont="1" applyFill="1" applyBorder="1" applyAlignment="1">
      <alignment horizontal="center" vertical="center"/>
    </xf>
    <xf numFmtId="0" fontId="21" fillId="3" borderId="4" xfId="0" applyFont="1" applyFill="1" applyBorder="1" applyAlignment="1">
      <alignment horizontal="center" vertical="center"/>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2"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6" xfId="0" applyFont="1" applyBorder="1" applyAlignment="1">
      <alignment horizontal="center" vertical="center" wrapText="1"/>
    </xf>
    <xf numFmtId="0" fontId="23" fillId="3" borderId="14" xfId="0" applyFont="1" applyFill="1" applyBorder="1" applyAlignment="1">
      <alignment horizontal="center"/>
    </xf>
    <xf numFmtId="0" fontId="22" fillId="3" borderId="7" xfId="0" applyFont="1" applyFill="1" applyBorder="1" applyAlignment="1">
      <alignment horizontal="center" vertical="center"/>
    </xf>
    <xf numFmtId="0" fontId="25" fillId="9" borderId="2" xfId="0" applyFont="1" applyFill="1" applyBorder="1" applyAlignment="1">
      <alignment horizontal="center" vertical="center"/>
    </xf>
    <xf numFmtId="0" fontId="25" fillId="9" borderId="3" xfId="0" applyFont="1" applyFill="1" applyBorder="1" applyAlignment="1">
      <alignment horizontal="center" vertical="center"/>
    </xf>
    <xf numFmtId="0" fontId="25" fillId="9" borderId="4" xfId="0" applyFont="1" applyFill="1" applyBorder="1" applyAlignment="1">
      <alignment horizontal="center" vertical="center"/>
    </xf>
    <xf numFmtId="0" fontId="25" fillId="9" borderId="17" xfId="0" applyFont="1" applyFill="1" applyBorder="1" applyAlignment="1">
      <alignment horizontal="center" vertical="center"/>
    </xf>
    <xf numFmtId="0" fontId="25" fillId="9" borderId="13" xfId="0" applyFont="1" applyFill="1" applyBorder="1" applyAlignment="1">
      <alignment horizontal="center" vertical="center"/>
    </xf>
    <xf numFmtId="0" fontId="25" fillId="9" borderId="6"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3" xfId="0" applyFont="1" applyFill="1" applyBorder="1" applyAlignment="1">
      <alignment horizontal="center" vertical="center"/>
    </xf>
    <xf numFmtId="0" fontId="21" fillId="3" borderId="14"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17" fillId="47" borderId="1" xfId="0" applyFont="1" applyFill="1" applyBorder="1" applyAlignment="1">
      <alignment horizontal="center" vertical="center"/>
    </xf>
    <xf numFmtId="0" fontId="17" fillId="26" borderId="1" xfId="0" applyFont="1" applyFill="1" applyBorder="1" applyAlignment="1">
      <alignment horizontal="center" vertical="center"/>
    </xf>
    <xf numFmtId="0" fontId="21" fillId="3" borderId="0" xfId="0" applyFont="1" applyFill="1" applyBorder="1" applyAlignment="1">
      <alignment horizontal="center" vertical="center"/>
    </xf>
    <xf numFmtId="0" fontId="17" fillId="21" borderId="1" xfId="0" applyFont="1" applyFill="1" applyBorder="1" applyAlignment="1">
      <alignment horizontal="center" vertical="center"/>
    </xf>
    <xf numFmtId="0" fontId="20" fillId="0" borderId="5" xfId="0" applyFont="1" applyBorder="1" applyAlignment="1">
      <alignment horizontal="center" vertical="top" wrapText="1"/>
    </xf>
    <xf numFmtId="0" fontId="20" fillId="0" borderId="0" xfId="0" applyFont="1" applyAlignment="1">
      <alignment horizontal="center" vertical="top" wrapText="1"/>
    </xf>
    <xf numFmtId="0" fontId="20" fillId="0" borderId="12" xfId="0" applyFont="1" applyBorder="1" applyAlignment="1">
      <alignment horizontal="center" vertical="top" wrapText="1"/>
    </xf>
    <xf numFmtId="0" fontId="20" fillId="0" borderId="17" xfId="0" applyFont="1" applyBorder="1" applyAlignment="1">
      <alignment horizontal="center" vertical="top" wrapText="1"/>
    </xf>
    <xf numFmtId="0" fontId="20" fillId="0" borderId="13" xfId="0" applyFont="1" applyBorder="1" applyAlignment="1">
      <alignment horizontal="center" vertical="top" wrapText="1"/>
    </xf>
    <xf numFmtId="0" fontId="20" fillId="0" borderId="6" xfId="0" applyFont="1" applyBorder="1" applyAlignment="1">
      <alignment horizontal="center" vertical="top" wrapText="1"/>
    </xf>
    <xf numFmtId="0" fontId="17" fillId="26" borderId="52" xfId="0" applyFont="1" applyFill="1" applyBorder="1" applyAlignment="1">
      <alignment horizontal="center"/>
    </xf>
    <xf numFmtId="0" fontId="17" fillId="26" borderId="28" xfId="0" applyFont="1" applyFill="1" applyBorder="1" applyAlignment="1">
      <alignment horizontal="center"/>
    </xf>
    <xf numFmtId="0" fontId="17" fillId="21" borderId="52" xfId="0" applyFont="1" applyFill="1" applyBorder="1" applyAlignment="1">
      <alignment horizontal="center"/>
    </xf>
    <xf numFmtId="0" fontId="17" fillId="21" borderId="28" xfId="0" applyFont="1" applyFill="1" applyBorder="1" applyAlignment="1">
      <alignment horizontal="center"/>
    </xf>
    <xf numFmtId="0" fontId="17" fillId="3" borderId="0" xfId="0" applyFont="1" applyFill="1" applyBorder="1" applyAlignment="1">
      <alignment horizontal="center" vertical="center"/>
    </xf>
    <xf numFmtId="0" fontId="25" fillId="34" borderId="2" xfId="0" applyFont="1" applyFill="1" applyBorder="1" applyAlignment="1">
      <alignment horizontal="center" vertical="center"/>
    </xf>
    <xf numFmtId="0" fontId="25" fillId="34" borderId="3" xfId="0" applyFont="1" applyFill="1" applyBorder="1" applyAlignment="1">
      <alignment horizontal="center" vertical="center"/>
    </xf>
    <xf numFmtId="0" fontId="25" fillId="34" borderId="4" xfId="0" applyFont="1" applyFill="1" applyBorder="1" applyAlignment="1">
      <alignment horizontal="center" vertical="center"/>
    </xf>
    <xf numFmtId="0" fontId="25" fillId="34" borderId="17" xfId="0" applyFont="1" applyFill="1" applyBorder="1" applyAlignment="1">
      <alignment horizontal="center" vertical="center"/>
    </xf>
    <xf numFmtId="0" fontId="25" fillId="34" borderId="13" xfId="0" applyFont="1" applyFill="1" applyBorder="1" applyAlignment="1">
      <alignment horizontal="center" vertical="center"/>
    </xf>
    <xf numFmtId="0" fontId="25" fillId="34" borderId="6" xfId="0" applyFont="1" applyFill="1" applyBorder="1" applyAlignment="1">
      <alignment horizontal="center" vertical="center"/>
    </xf>
    <xf numFmtId="0" fontId="21" fillId="3" borderId="0" xfId="0" applyFont="1" applyFill="1" applyBorder="1" applyAlignment="1">
      <alignment horizontal="center"/>
    </xf>
    <xf numFmtId="0" fontId="22" fillId="3" borderId="0" xfId="0" applyFont="1" applyFill="1" applyBorder="1" applyAlignment="1">
      <alignment horizontal="center" vertical="center"/>
    </xf>
    <xf numFmtId="0" fontId="22"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23" fillId="3" borderId="52" xfId="0" applyFont="1" applyFill="1" applyBorder="1" applyAlignment="1">
      <alignment horizontal="center"/>
    </xf>
    <xf numFmtId="0" fontId="23" fillId="3" borderId="28" xfId="0" applyFont="1" applyFill="1" applyBorder="1" applyAlignment="1">
      <alignment horizontal="center"/>
    </xf>
    <xf numFmtId="0" fontId="22" fillId="3" borderId="0" xfId="0" applyFont="1" applyFill="1" applyBorder="1" applyAlignment="1">
      <alignment horizontal="center"/>
    </xf>
    <xf numFmtId="0" fontId="22" fillId="0" borderId="5" xfId="0" applyFont="1" applyBorder="1" applyAlignment="1">
      <alignment horizontal="center" vertical="center" wrapText="1"/>
    </xf>
    <xf numFmtId="0" fontId="22" fillId="0" borderId="0" xfId="0" applyFont="1" applyAlignment="1">
      <alignment horizontal="center" vertical="center" wrapText="1"/>
    </xf>
    <xf numFmtId="0" fontId="22" fillId="0" borderId="12"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6" xfId="0" applyFont="1" applyBorder="1" applyAlignment="1">
      <alignment horizontal="center" vertical="center" wrapText="1"/>
    </xf>
    <xf numFmtId="0" fontId="23" fillId="3" borderId="4" xfId="0" applyFont="1" applyFill="1" applyBorder="1" applyAlignment="1">
      <alignment horizontal="center" vertical="center"/>
    </xf>
    <xf numFmtId="0" fontId="25" fillId="10" borderId="2" xfId="0" applyFont="1" applyFill="1" applyBorder="1" applyAlignment="1">
      <alignment horizontal="center" vertical="center"/>
    </xf>
    <xf numFmtId="0" fontId="25" fillId="10" borderId="3"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17" xfId="0" applyFont="1" applyFill="1" applyBorder="1" applyAlignment="1">
      <alignment horizontal="center" vertical="center"/>
    </xf>
    <xf numFmtId="0" fontId="25" fillId="10" borderId="13" xfId="0" applyFont="1" applyFill="1" applyBorder="1" applyAlignment="1">
      <alignment horizontal="center" vertical="center"/>
    </xf>
    <xf numFmtId="0" fontId="25" fillId="10" borderId="6"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3" xfId="0" applyFont="1" applyFill="1" applyBorder="1" applyAlignment="1">
      <alignment horizontal="center" vertical="center"/>
    </xf>
    <xf numFmtId="0" fontId="25" fillId="5" borderId="4" xfId="0" applyFont="1" applyFill="1" applyBorder="1" applyAlignment="1">
      <alignment horizontal="center" vertical="center"/>
    </xf>
    <xf numFmtId="0" fontId="25" fillId="5" borderId="17" xfId="0" applyFont="1" applyFill="1" applyBorder="1" applyAlignment="1">
      <alignment horizontal="center" vertical="center"/>
    </xf>
    <xf numFmtId="0" fontId="25" fillId="5" borderId="13" xfId="0" applyFont="1" applyFill="1" applyBorder="1" applyAlignment="1">
      <alignment horizontal="center" vertical="center"/>
    </xf>
    <xf numFmtId="0" fontId="25" fillId="5" borderId="6" xfId="0" applyFont="1" applyFill="1" applyBorder="1" applyAlignment="1">
      <alignment horizontal="center" vertical="center"/>
    </xf>
    <xf numFmtId="0" fontId="17" fillId="48" borderId="1" xfId="0" applyFont="1" applyFill="1" applyBorder="1" applyAlignment="1">
      <alignment horizontal="center" vertical="center"/>
    </xf>
    <xf numFmtId="0" fontId="17" fillId="22" borderId="1" xfId="0" applyFont="1" applyFill="1" applyBorder="1" applyAlignment="1">
      <alignment horizontal="center" vertical="center"/>
    </xf>
    <xf numFmtId="0" fontId="17" fillId="24" borderId="1" xfId="0" applyFont="1" applyFill="1" applyBorder="1" applyAlignment="1">
      <alignment horizontal="center" vertical="center"/>
    </xf>
    <xf numFmtId="0" fontId="17" fillId="24" borderId="52" xfId="0" applyFont="1" applyFill="1" applyBorder="1" applyAlignment="1">
      <alignment horizontal="center"/>
    </xf>
    <xf numFmtId="0" fontId="17" fillId="24" borderId="28" xfId="0" applyFont="1" applyFill="1" applyBorder="1" applyAlignment="1">
      <alignment horizontal="center"/>
    </xf>
    <xf numFmtId="0" fontId="23" fillId="3" borderId="14" xfId="0" applyFont="1" applyFill="1" applyBorder="1" applyAlignment="1">
      <alignment horizontal="center" vertical="center" wrapText="1"/>
    </xf>
    <xf numFmtId="0" fontId="23" fillId="3" borderId="11" xfId="0" applyFont="1" applyFill="1" applyBorder="1" applyAlignment="1">
      <alignment horizontal="center" vertical="center" wrapText="1"/>
    </xf>
    <xf numFmtId="0" fontId="25" fillId="16" borderId="2" xfId="0" applyFont="1" applyFill="1" applyBorder="1" applyAlignment="1">
      <alignment horizontal="center" vertical="center"/>
    </xf>
    <xf numFmtId="0" fontId="25" fillId="16" borderId="3" xfId="0" applyFont="1" applyFill="1" applyBorder="1" applyAlignment="1">
      <alignment horizontal="center" vertical="center"/>
    </xf>
    <xf numFmtId="0" fontId="25" fillId="16" borderId="4" xfId="0" applyFont="1" applyFill="1" applyBorder="1" applyAlignment="1">
      <alignment horizontal="center" vertical="center"/>
    </xf>
    <xf numFmtId="0" fontId="25" fillId="16" borderId="17" xfId="0" applyFont="1" applyFill="1" applyBorder="1" applyAlignment="1">
      <alignment horizontal="center" vertical="center"/>
    </xf>
    <xf numFmtId="0" fontId="25" fillId="16" borderId="13" xfId="0" applyFont="1" applyFill="1" applyBorder="1" applyAlignment="1">
      <alignment horizontal="center" vertical="center"/>
    </xf>
    <xf numFmtId="0" fontId="25" fillId="16" borderId="6" xfId="0" applyFont="1" applyFill="1" applyBorder="1" applyAlignment="1">
      <alignment horizontal="center" vertical="center"/>
    </xf>
    <xf numFmtId="0" fontId="22" fillId="21" borderId="1" xfId="0" applyFont="1" applyFill="1" applyBorder="1" applyAlignment="1">
      <alignment horizontal="center" vertical="center"/>
    </xf>
    <xf numFmtId="0" fontId="22" fillId="47" borderId="52" xfId="0" applyFont="1" applyFill="1" applyBorder="1" applyAlignment="1">
      <alignment horizontal="center"/>
    </xf>
    <xf numFmtId="0" fontId="22" fillId="47" borderId="28" xfId="0" applyFont="1" applyFill="1" applyBorder="1" applyAlignment="1">
      <alignment horizontal="center"/>
    </xf>
    <xf numFmtId="0" fontId="25" fillId="4" borderId="2" xfId="0" applyFont="1" applyFill="1" applyBorder="1" applyAlignment="1">
      <alignment horizontal="center" vertical="center"/>
    </xf>
    <xf numFmtId="0" fontId="25" fillId="4" borderId="3" xfId="0" applyFont="1" applyFill="1" applyBorder="1" applyAlignment="1">
      <alignment horizontal="center" vertical="center"/>
    </xf>
    <xf numFmtId="0" fontId="25" fillId="4" borderId="4" xfId="0" applyFont="1" applyFill="1" applyBorder="1" applyAlignment="1">
      <alignment horizontal="center" vertical="center"/>
    </xf>
    <xf numFmtId="0" fontId="25" fillId="4" borderId="17" xfId="0" applyFont="1" applyFill="1" applyBorder="1" applyAlignment="1">
      <alignment horizontal="center" vertical="center"/>
    </xf>
    <xf numFmtId="0" fontId="25" fillId="4" borderId="13" xfId="0" applyFont="1" applyFill="1" applyBorder="1" applyAlignment="1">
      <alignment horizontal="center" vertical="center"/>
    </xf>
    <xf numFmtId="0" fontId="25" fillId="4" borderId="6" xfId="0" applyFont="1" applyFill="1" applyBorder="1" applyAlignment="1">
      <alignment horizontal="center" vertical="center"/>
    </xf>
    <xf numFmtId="0" fontId="41" fillId="8" borderId="2" xfId="0" applyFont="1" applyFill="1" applyBorder="1" applyAlignment="1">
      <alignment horizontal="center" vertical="center"/>
    </xf>
    <xf numFmtId="0" fontId="41" fillId="8" borderId="3" xfId="0" applyFont="1" applyFill="1" applyBorder="1" applyAlignment="1">
      <alignment horizontal="center" vertical="center"/>
    </xf>
    <xf numFmtId="0" fontId="41" fillId="8" borderId="4" xfId="0" applyFont="1" applyFill="1" applyBorder="1" applyAlignment="1">
      <alignment horizontal="center" vertical="center"/>
    </xf>
    <xf numFmtId="0" fontId="41" fillId="8" borderId="17" xfId="0" applyFont="1" applyFill="1" applyBorder="1" applyAlignment="1">
      <alignment horizontal="center" vertical="center"/>
    </xf>
    <xf numFmtId="0" fontId="41" fillId="8" borderId="13" xfId="0" applyFont="1" applyFill="1" applyBorder="1" applyAlignment="1">
      <alignment horizontal="center" vertical="center"/>
    </xf>
    <xf numFmtId="0" fontId="41" fillId="8" borderId="6" xfId="0" applyFont="1" applyFill="1" applyBorder="1" applyAlignment="1">
      <alignment horizontal="center" vertical="center"/>
    </xf>
    <xf numFmtId="0" fontId="25" fillId="12" borderId="2" xfId="0" applyFont="1" applyFill="1" applyBorder="1" applyAlignment="1">
      <alignment horizontal="center" vertical="center"/>
    </xf>
    <xf numFmtId="0" fontId="25" fillId="12" borderId="3" xfId="0" applyFont="1" applyFill="1" applyBorder="1" applyAlignment="1">
      <alignment horizontal="center" vertical="center"/>
    </xf>
    <xf numFmtId="0" fontId="25" fillId="12" borderId="4" xfId="0" applyFont="1" applyFill="1" applyBorder="1" applyAlignment="1">
      <alignment horizontal="center" vertical="center"/>
    </xf>
    <xf numFmtId="0" fontId="25" fillId="12" borderId="17" xfId="0" applyFont="1" applyFill="1" applyBorder="1" applyAlignment="1">
      <alignment horizontal="center" vertical="center"/>
    </xf>
    <xf numFmtId="0" fontId="25" fillId="12" borderId="13" xfId="0" applyFont="1" applyFill="1" applyBorder="1" applyAlignment="1">
      <alignment horizontal="center" vertical="center"/>
    </xf>
    <xf numFmtId="0" fontId="25" fillId="12" borderId="6" xfId="0" applyFont="1" applyFill="1" applyBorder="1" applyAlignment="1">
      <alignment horizontal="center" vertical="center"/>
    </xf>
    <xf numFmtId="0" fontId="23" fillId="2" borderId="12" xfId="0" applyFont="1" applyFill="1" applyBorder="1" applyAlignment="1">
      <alignment horizontal="center" vertical="center" wrapText="1"/>
    </xf>
    <xf numFmtId="0" fontId="17" fillId="22" borderId="52" xfId="0" applyFont="1" applyFill="1" applyBorder="1" applyAlignment="1">
      <alignment horizontal="center"/>
    </xf>
    <xf numFmtId="0" fontId="17" fillId="22" borderId="28" xfId="0" applyFont="1" applyFill="1" applyBorder="1" applyAlignment="1">
      <alignment horizontal="center"/>
    </xf>
    <xf numFmtId="0" fontId="25" fillId="18" borderId="2" xfId="0" applyFont="1" applyFill="1" applyBorder="1" applyAlignment="1">
      <alignment horizontal="center" vertical="center"/>
    </xf>
    <xf numFmtId="0" fontId="25" fillId="18" borderId="3" xfId="0" applyFont="1" applyFill="1" applyBorder="1" applyAlignment="1">
      <alignment horizontal="center" vertical="center"/>
    </xf>
    <xf numFmtId="0" fontId="25" fillId="18" borderId="4" xfId="0" applyFont="1" applyFill="1" applyBorder="1" applyAlignment="1">
      <alignment horizontal="center" vertical="center"/>
    </xf>
    <xf numFmtId="0" fontId="25" fillId="18" borderId="17" xfId="0" applyFont="1" applyFill="1" applyBorder="1" applyAlignment="1">
      <alignment horizontal="center" vertical="center"/>
    </xf>
    <xf numFmtId="0" fontId="25" fillId="18" borderId="13" xfId="0" applyFont="1" applyFill="1" applyBorder="1" applyAlignment="1">
      <alignment horizontal="center" vertical="center"/>
    </xf>
    <xf numFmtId="0" fontId="25" fillId="18" borderId="6" xfId="0" applyFont="1" applyFill="1" applyBorder="1" applyAlignment="1">
      <alignment horizontal="center" vertical="center"/>
    </xf>
    <xf numFmtId="0" fontId="23" fillId="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2" fillId="24" borderId="52" xfId="0" applyFont="1" applyFill="1" applyBorder="1" applyAlignment="1">
      <alignment horizontal="center"/>
    </xf>
    <xf numFmtId="0" fontId="22" fillId="24" borderId="28" xfId="0" applyFont="1" applyFill="1" applyBorder="1" applyAlignment="1">
      <alignment horizontal="center"/>
    </xf>
    <xf numFmtId="0" fontId="22" fillId="3" borderId="52" xfId="0" applyFont="1" applyFill="1" applyBorder="1" applyAlignment="1">
      <alignment horizontal="center"/>
    </xf>
    <xf numFmtId="0" fontId="22" fillId="3" borderId="28" xfId="0" applyFont="1" applyFill="1" applyBorder="1" applyAlignment="1">
      <alignment horizontal="center"/>
    </xf>
    <xf numFmtId="0" fontId="25" fillId="17" borderId="2" xfId="0" applyFont="1" applyFill="1" applyBorder="1" applyAlignment="1">
      <alignment horizontal="center" vertical="center"/>
    </xf>
    <xf numFmtId="0" fontId="25" fillId="17" borderId="3" xfId="0" applyFont="1" applyFill="1" applyBorder="1" applyAlignment="1">
      <alignment horizontal="center" vertical="center"/>
    </xf>
    <xf numFmtId="0" fontId="25" fillId="17" borderId="4" xfId="0" applyFont="1" applyFill="1" applyBorder="1" applyAlignment="1">
      <alignment horizontal="center" vertical="center"/>
    </xf>
    <xf numFmtId="0" fontId="25" fillId="17" borderId="17" xfId="0" applyFont="1" applyFill="1" applyBorder="1" applyAlignment="1">
      <alignment horizontal="center" vertical="center"/>
    </xf>
    <xf numFmtId="0" fontId="25" fillId="17" borderId="13" xfId="0" applyFont="1" applyFill="1" applyBorder="1" applyAlignment="1">
      <alignment horizontal="center" vertical="center"/>
    </xf>
    <xf numFmtId="0" fontId="25" fillId="17" borderId="6" xfId="0" applyFont="1" applyFill="1" applyBorder="1" applyAlignment="1">
      <alignment horizontal="center" vertical="center"/>
    </xf>
    <xf numFmtId="0" fontId="22" fillId="48" borderId="1" xfId="0" applyFont="1" applyFill="1" applyBorder="1" applyAlignment="1">
      <alignment horizontal="center" vertical="center"/>
    </xf>
    <xf numFmtId="0" fontId="22" fillId="24" borderId="1" xfId="0" applyFont="1" applyFill="1" applyBorder="1" applyAlignment="1">
      <alignment horizontal="center" vertical="center"/>
    </xf>
    <xf numFmtId="0" fontId="22" fillId="26" borderId="52" xfId="0" applyFont="1" applyFill="1" applyBorder="1" applyAlignment="1">
      <alignment horizontal="center"/>
    </xf>
    <xf numFmtId="0" fontId="22" fillId="26" borderId="28" xfId="0" applyFont="1" applyFill="1" applyBorder="1" applyAlignment="1">
      <alignment horizontal="center"/>
    </xf>
    <xf numFmtId="0" fontId="25" fillId="7" borderId="2" xfId="0" applyFont="1" applyFill="1" applyBorder="1" applyAlignment="1">
      <alignment horizontal="center" vertical="center"/>
    </xf>
    <xf numFmtId="0" fontId="25" fillId="7" borderId="3" xfId="0" applyFont="1" applyFill="1" applyBorder="1" applyAlignment="1">
      <alignment horizontal="center" vertical="center"/>
    </xf>
    <xf numFmtId="0" fontId="25" fillId="7" borderId="4" xfId="0" applyFont="1" applyFill="1" applyBorder="1" applyAlignment="1">
      <alignment horizontal="center" vertical="center"/>
    </xf>
    <xf numFmtId="0" fontId="25" fillId="7" borderId="17" xfId="0" applyFont="1" applyFill="1" applyBorder="1" applyAlignment="1">
      <alignment horizontal="center" vertical="center"/>
    </xf>
    <xf numFmtId="0" fontId="25" fillId="7" borderId="13" xfId="0" applyFont="1" applyFill="1" applyBorder="1" applyAlignment="1">
      <alignment horizontal="center" vertical="center"/>
    </xf>
    <xf numFmtId="0" fontId="25" fillId="7" borderId="6" xfId="0" applyFont="1" applyFill="1" applyBorder="1" applyAlignment="1">
      <alignment horizontal="center" vertical="center"/>
    </xf>
    <xf numFmtId="0" fontId="23" fillId="3" borderId="7" xfId="0" applyFont="1" applyFill="1" applyBorder="1" applyAlignment="1">
      <alignment horizontal="center" vertical="center" wrapText="1"/>
    </xf>
    <xf numFmtId="0" fontId="22" fillId="0" borderId="0" xfId="0" applyFont="1" applyBorder="1" applyAlignment="1">
      <alignment horizontal="center" vertical="center" wrapText="1"/>
    </xf>
    <xf numFmtId="0" fontId="25" fillId="23" borderId="2" xfId="0" applyFont="1" applyFill="1" applyBorder="1" applyAlignment="1">
      <alignment horizontal="center" vertical="center"/>
    </xf>
    <xf numFmtId="0" fontId="25" fillId="23" borderId="3" xfId="0" applyFont="1" applyFill="1" applyBorder="1" applyAlignment="1">
      <alignment horizontal="center" vertical="center"/>
    </xf>
    <xf numFmtId="0" fontId="25" fillId="23" borderId="4" xfId="0" applyFont="1" applyFill="1" applyBorder="1" applyAlignment="1">
      <alignment horizontal="center" vertical="center"/>
    </xf>
    <xf numFmtId="0" fontId="25" fillId="23" borderId="17" xfId="0" applyFont="1" applyFill="1" applyBorder="1" applyAlignment="1">
      <alignment horizontal="center" vertical="center"/>
    </xf>
    <xf numFmtId="0" fontId="25" fillId="23" borderId="13" xfId="0" applyFont="1" applyFill="1" applyBorder="1" applyAlignment="1">
      <alignment horizontal="center" vertical="center"/>
    </xf>
    <xf numFmtId="0" fontId="25" fillId="23" borderId="6" xfId="0" applyFont="1" applyFill="1" applyBorder="1" applyAlignment="1">
      <alignment horizontal="center" vertical="center"/>
    </xf>
    <xf numFmtId="0" fontId="22" fillId="26" borderId="1" xfId="0" applyFont="1" applyFill="1" applyBorder="1" applyAlignment="1">
      <alignment horizontal="center" vertical="center"/>
    </xf>
    <xf numFmtId="0" fontId="25" fillId="26" borderId="2" xfId="0" applyFont="1" applyFill="1" applyBorder="1" applyAlignment="1">
      <alignment horizontal="center" vertical="center"/>
    </xf>
    <xf numFmtId="0" fontId="25" fillId="26" borderId="3" xfId="0" applyFont="1" applyFill="1" applyBorder="1" applyAlignment="1">
      <alignment horizontal="center" vertical="center"/>
    </xf>
    <xf numFmtId="0" fontId="25" fillId="26" borderId="4" xfId="0" applyFont="1" applyFill="1" applyBorder="1" applyAlignment="1">
      <alignment horizontal="center" vertical="center"/>
    </xf>
    <xf numFmtId="0" fontId="25" fillId="26" borderId="17" xfId="0" applyFont="1" applyFill="1" applyBorder="1" applyAlignment="1">
      <alignment horizontal="center" vertical="center"/>
    </xf>
    <xf numFmtId="0" fontId="25" fillId="26" borderId="13" xfId="0" applyFont="1" applyFill="1" applyBorder="1" applyAlignment="1">
      <alignment horizontal="center" vertical="center"/>
    </xf>
    <xf numFmtId="0" fontId="25" fillId="26" borderId="6" xfId="0" applyFont="1" applyFill="1" applyBorder="1" applyAlignment="1">
      <alignment horizontal="center" vertical="center"/>
    </xf>
    <xf numFmtId="0" fontId="22" fillId="3" borderId="5" xfId="0" applyFont="1" applyFill="1" applyBorder="1" applyAlignment="1">
      <alignment horizontal="center" vertical="center"/>
    </xf>
    <xf numFmtId="0" fontId="22" fillId="3" borderId="17" xfId="0" applyFont="1" applyFill="1" applyBorder="1" applyAlignment="1">
      <alignment horizontal="center" vertical="center"/>
    </xf>
    <xf numFmtId="0" fontId="22" fillId="3" borderId="13" xfId="0" applyFont="1" applyFill="1" applyBorder="1" applyAlignment="1">
      <alignment horizontal="center" vertical="center"/>
    </xf>
    <xf numFmtId="0" fontId="25" fillId="20" borderId="2" xfId="0" applyFont="1" applyFill="1" applyBorder="1" applyAlignment="1">
      <alignment horizontal="center" vertical="center"/>
    </xf>
    <xf numFmtId="0" fontId="25" fillId="20" borderId="3" xfId="0" applyFont="1" applyFill="1" applyBorder="1" applyAlignment="1">
      <alignment horizontal="center" vertical="center"/>
    </xf>
    <xf numFmtId="0" fontId="25" fillId="20" borderId="4" xfId="0" applyFont="1" applyFill="1" applyBorder="1" applyAlignment="1">
      <alignment horizontal="center" vertical="center"/>
    </xf>
    <xf numFmtId="0" fontId="25" fillId="20" borderId="17" xfId="0" applyFont="1" applyFill="1" applyBorder="1" applyAlignment="1">
      <alignment horizontal="center" vertical="center"/>
    </xf>
    <xf numFmtId="0" fontId="25" fillId="20" borderId="13" xfId="0" applyFont="1" applyFill="1" applyBorder="1" applyAlignment="1">
      <alignment horizontal="center" vertical="center"/>
    </xf>
    <xf numFmtId="0" fontId="25" fillId="20" borderId="6" xfId="0" applyFont="1" applyFill="1" applyBorder="1" applyAlignment="1">
      <alignment horizontal="center" vertical="center"/>
    </xf>
    <xf numFmtId="0" fontId="23" fillId="2" borderId="11" xfId="0" applyFont="1" applyFill="1" applyBorder="1" applyAlignment="1">
      <alignment horizontal="center" vertical="center" wrapText="1"/>
    </xf>
    <xf numFmtId="0" fontId="25" fillId="25" borderId="2" xfId="0" applyFont="1" applyFill="1" applyBorder="1" applyAlignment="1">
      <alignment horizontal="center" vertical="center"/>
    </xf>
    <xf numFmtId="0" fontId="25" fillId="25" borderId="3" xfId="0" applyFont="1" applyFill="1" applyBorder="1" applyAlignment="1">
      <alignment horizontal="center" vertical="center"/>
    </xf>
    <xf numFmtId="0" fontId="25" fillId="25" borderId="4" xfId="0" applyFont="1" applyFill="1" applyBorder="1" applyAlignment="1">
      <alignment horizontal="center" vertical="center"/>
    </xf>
    <xf numFmtId="0" fontId="25" fillId="25" borderId="17" xfId="0" applyFont="1" applyFill="1" applyBorder="1" applyAlignment="1">
      <alignment horizontal="center" vertical="center"/>
    </xf>
    <xf numFmtId="0" fontId="25" fillId="25" borderId="13" xfId="0" applyFont="1" applyFill="1" applyBorder="1" applyAlignment="1">
      <alignment horizontal="center" vertical="center"/>
    </xf>
    <xf numFmtId="0" fontId="25" fillId="25" borderId="6" xfId="0" applyFont="1" applyFill="1" applyBorder="1" applyAlignment="1">
      <alignment horizontal="center" vertical="center"/>
    </xf>
    <xf numFmtId="0" fontId="22" fillId="22" borderId="52" xfId="0" applyFont="1" applyFill="1" applyBorder="1" applyAlignment="1">
      <alignment horizontal="center"/>
    </xf>
    <xf numFmtId="0" fontId="22" fillId="22" borderId="28" xfId="0" applyFont="1" applyFill="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25" fillId="13" borderId="4" xfId="0" applyFont="1" applyFill="1" applyBorder="1" applyAlignment="1">
      <alignment horizontal="center" vertical="center"/>
    </xf>
    <xf numFmtId="0" fontId="25" fillId="13" borderId="17" xfId="0" applyFont="1" applyFill="1" applyBorder="1" applyAlignment="1">
      <alignment horizontal="center" vertical="center"/>
    </xf>
    <xf numFmtId="0" fontId="25" fillId="13" borderId="13" xfId="0" applyFont="1" applyFill="1" applyBorder="1" applyAlignment="1">
      <alignment horizontal="center" vertical="center"/>
    </xf>
    <xf numFmtId="0" fontId="25" fillId="13" borderId="6" xfId="0" applyFont="1" applyFill="1" applyBorder="1" applyAlignment="1">
      <alignment horizontal="center" vertical="center"/>
    </xf>
    <xf numFmtId="0" fontId="22" fillId="48" borderId="52" xfId="0" applyFont="1" applyFill="1" applyBorder="1" applyAlignment="1">
      <alignment horizontal="center"/>
    </xf>
    <xf numFmtId="0" fontId="22" fillId="48" borderId="28" xfId="0" applyFont="1" applyFill="1" applyBorder="1" applyAlignment="1">
      <alignment horizontal="center"/>
    </xf>
    <xf numFmtId="0" fontId="21" fillId="3" borderId="5" xfId="0" applyFont="1" applyFill="1" applyBorder="1" applyAlignment="1">
      <alignment horizontal="center"/>
    </xf>
    <xf numFmtId="0" fontId="21" fillId="3" borderId="0" xfId="0" applyFont="1" applyFill="1" applyAlignment="1">
      <alignment horizontal="center"/>
    </xf>
    <xf numFmtId="0" fontId="21" fillId="3" borderId="2" xfId="0" applyFont="1" applyFill="1" applyBorder="1" applyAlignment="1">
      <alignment horizontal="center"/>
    </xf>
    <xf numFmtId="0" fontId="21" fillId="3" borderId="3" xfId="0" applyFont="1" applyFill="1" applyBorder="1" applyAlignment="1">
      <alignment horizontal="center"/>
    </xf>
    <xf numFmtId="0" fontId="21" fillId="3" borderId="17" xfId="0" applyFont="1" applyFill="1" applyBorder="1" applyAlignment="1">
      <alignment horizontal="center"/>
    </xf>
    <xf numFmtId="0" fontId="21" fillId="3" borderId="13" xfId="0" applyFont="1" applyFill="1" applyBorder="1" applyAlignment="1">
      <alignment horizontal="center"/>
    </xf>
    <xf numFmtId="0" fontId="20" fillId="0" borderId="5" xfId="0" applyFont="1" applyBorder="1" applyAlignment="1">
      <alignment horizontal="center" vertical="center" wrapText="1"/>
    </xf>
    <xf numFmtId="0" fontId="20" fillId="0" borderId="0" xfId="0" applyFont="1" applyAlignment="1">
      <alignment horizontal="center" vertical="center" wrapText="1"/>
    </xf>
    <xf numFmtId="0" fontId="20" fillId="0" borderId="12"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6" xfId="0" applyFont="1" applyBorder="1" applyAlignment="1">
      <alignment horizontal="center" vertical="center" wrapText="1"/>
    </xf>
    <xf numFmtId="0" fontId="22" fillId="22" borderId="1" xfId="0" applyFont="1" applyFill="1" applyBorder="1" applyAlignment="1">
      <alignment horizontal="center" vertical="center"/>
    </xf>
    <xf numFmtId="0" fontId="25" fillId="35" borderId="2" xfId="0" applyFont="1" applyFill="1" applyBorder="1" applyAlignment="1">
      <alignment horizontal="center" vertical="center"/>
    </xf>
    <xf numFmtId="0" fontId="25" fillId="35" borderId="3" xfId="0" applyFont="1" applyFill="1" applyBorder="1" applyAlignment="1">
      <alignment horizontal="center" vertical="center"/>
    </xf>
    <xf numFmtId="0" fontId="25" fillId="35" borderId="4" xfId="0" applyFont="1" applyFill="1" applyBorder="1" applyAlignment="1">
      <alignment horizontal="center" vertical="center"/>
    </xf>
    <xf numFmtId="0" fontId="25" fillId="35" borderId="17" xfId="0" applyFont="1" applyFill="1" applyBorder="1" applyAlignment="1">
      <alignment horizontal="center" vertical="center"/>
    </xf>
    <xf numFmtId="0" fontId="25" fillId="35" borderId="13" xfId="0" applyFont="1" applyFill="1" applyBorder="1" applyAlignment="1">
      <alignment horizontal="center" vertical="center"/>
    </xf>
    <xf numFmtId="0" fontId="25" fillId="35" borderId="6" xfId="0" applyFont="1" applyFill="1" applyBorder="1" applyAlignment="1">
      <alignment horizontal="center" vertical="center"/>
    </xf>
    <xf numFmtId="0" fontId="25" fillId="28" borderId="2" xfId="0" applyFont="1" applyFill="1" applyBorder="1" applyAlignment="1">
      <alignment horizontal="center" vertical="center"/>
    </xf>
    <xf numFmtId="0" fontId="25" fillId="28" borderId="3" xfId="0" applyFont="1" applyFill="1" applyBorder="1" applyAlignment="1">
      <alignment horizontal="center" vertical="center"/>
    </xf>
    <xf numFmtId="0" fontId="25" fillId="28" borderId="4" xfId="0" applyFont="1" applyFill="1" applyBorder="1" applyAlignment="1">
      <alignment horizontal="center" vertical="center"/>
    </xf>
    <xf numFmtId="0" fontId="25" fillId="28" borderId="17" xfId="0" applyFont="1" applyFill="1" applyBorder="1" applyAlignment="1">
      <alignment horizontal="center" vertical="center"/>
    </xf>
    <xf numFmtId="0" fontId="25" fillId="28" borderId="13" xfId="0" applyFont="1" applyFill="1" applyBorder="1" applyAlignment="1">
      <alignment horizontal="center" vertical="center"/>
    </xf>
    <xf numFmtId="0" fontId="25" fillId="28" borderId="6" xfId="0" applyFont="1" applyFill="1" applyBorder="1" applyAlignment="1">
      <alignment horizontal="center" vertical="center"/>
    </xf>
    <xf numFmtId="0" fontId="25" fillId="27" borderId="2" xfId="0" applyFont="1" applyFill="1" applyBorder="1" applyAlignment="1">
      <alignment horizontal="center" vertical="center"/>
    </xf>
    <xf numFmtId="0" fontId="25" fillId="27" borderId="3" xfId="0" applyFont="1" applyFill="1" applyBorder="1" applyAlignment="1">
      <alignment horizontal="center" vertical="center"/>
    </xf>
    <xf numFmtId="0" fontId="25" fillId="27" borderId="4" xfId="0" applyFont="1" applyFill="1" applyBorder="1" applyAlignment="1">
      <alignment horizontal="center" vertical="center"/>
    </xf>
    <xf numFmtId="0" fontId="25" fillId="27" borderId="17" xfId="0" applyFont="1" applyFill="1" applyBorder="1" applyAlignment="1">
      <alignment horizontal="center" vertical="center"/>
    </xf>
    <xf numFmtId="0" fontId="25" fillId="27" borderId="13" xfId="0" applyFont="1" applyFill="1" applyBorder="1" applyAlignment="1">
      <alignment horizontal="center" vertical="center"/>
    </xf>
    <xf numFmtId="0" fontId="25" fillId="27" borderId="6" xfId="0" applyFont="1" applyFill="1" applyBorder="1" applyAlignment="1">
      <alignment horizontal="center" vertical="center"/>
    </xf>
    <xf numFmtId="0" fontId="25" fillId="19" borderId="2" xfId="0" applyFont="1" applyFill="1" applyBorder="1" applyAlignment="1">
      <alignment horizontal="center" vertical="center"/>
    </xf>
    <xf numFmtId="0" fontId="25" fillId="19" borderId="3" xfId="0" applyFont="1" applyFill="1" applyBorder="1" applyAlignment="1">
      <alignment horizontal="center" vertical="center"/>
    </xf>
    <xf numFmtId="0" fontId="25" fillId="19" borderId="4" xfId="0" applyFont="1" applyFill="1" applyBorder="1" applyAlignment="1">
      <alignment horizontal="center" vertical="center"/>
    </xf>
    <xf numFmtId="0" fontId="25" fillId="19" borderId="17" xfId="0" applyFont="1" applyFill="1" applyBorder="1" applyAlignment="1">
      <alignment horizontal="center" vertical="center"/>
    </xf>
    <xf numFmtId="0" fontId="25" fillId="19" borderId="13" xfId="0" applyFont="1" applyFill="1" applyBorder="1" applyAlignment="1">
      <alignment horizontal="center" vertical="center"/>
    </xf>
    <xf numFmtId="0" fontId="25" fillId="19" borderId="6" xfId="0" applyFont="1" applyFill="1" applyBorder="1" applyAlignment="1">
      <alignment horizontal="center" vertical="center"/>
    </xf>
    <xf numFmtId="0" fontId="25" fillId="29" borderId="2" xfId="0" applyFont="1" applyFill="1" applyBorder="1" applyAlignment="1">
      <alignment horizontal="center" vertical="center"/>
    </xf>
    <xf numFmtId="0" fontId="25" fillId="29" borderId="3" xfId="0" applyFont="1" applyFill="1" applyBorder="1" applyAlignment="1">
      <alignment horizontal="center" vertical="center"/>
    </xf>
    <xf numFmtId="0" fontId="25" fillId="29" borderId="4" xfId="0" applyFont="1" applyFill="1" applyBorder="1" applyAlignment="1">
      <alignment horizontal="center" vertical="center"/>
    </xf>
    <xf numFmtId="0" fontId="25" fillId="29" borderId="17" xfId="0" applyFont="1" applyFill="1" applyBorder="1" applyAlignment="1">
      <alignment horizontal="center" vertical="center"/>
    </xf>
    <xf numFmtId="0" fontId="25" fillId="29" borderId="13" xfId="0" applyFont="1" applyFill="1" applyBorder="1" applyAlignment="1">
      <alignment horizontal="center" vertical="center"/>
    </xf>
    <xf numFmtId="0" fontId="25" fillId="29" borderId="6" xfId="0" applyFont="1" applyFill="1" applyBorder="1" applyAlignment="1">
      <alignment horizontal="center" vertical="center"/>
    </xf>
    <xf numFmtId="0" fontId="25" fillId="22" borderId="2" xfId="0" applyFont="1" applyFill="1" applyBorder="1" applyAlignment="1">
      <alignment horizontal="center" vertical="center"/>
    </xf>
    <xf numFmtId="0" fontId="25" fillId="22" borderId="3" xfId="0" applyFont="1" applyFill="1" applyBorder="1" applyAlignment="1">
      <alignment horizontal="center" vertical="center"/>
    </xf>
    <xf numFmtId="0" fontId="25" fillId="22" borderId="4" xfId="0" applyFont="1" applyFill="1" applyBorder="1" applyAlignment="1">
      <alignment horizontal="center" vertical="center"/>
    </xf>
    <xf numFmtId="0" fontId="25" fillId="22" borderId="17" xfId="0" applyFont="1" applyFill="1" applyBorder="1" applyAlignment="1">
      <alignment horizontal="center" vertical="center"/>
    </xf>
    <xf numFmtId="0" fontId="25" fillId="22" borderId="13" xfId="0" applyFont="1" applyFill="1" applyBorder="1" applyAlignment="1">
      <alignment horizontal="center" vertical="center"/>
    </xf>
    <xf numFmtId="0" fontId="25" fillId="22" borderId="6" xfId="0" applyFont="1" applyFill="1" applyBorder="1" applyAlignment="1">
      <alignment horizontal="center" vertical="center"/>
    </xf>
    <xf numFmtId="0" fontId="29" fillId="26" borderId="1" xfId="0" applyFont="1" applyFill="1" applyBorder="1" applyAlignment="1">
      <alignment horizontal="center" vertical="center"/>
    </xf>
    <xf numFmtId="0" fontId="25" fillId="30" borderId="2" xfId="0" applyFont="1" applyFill="1" applyBorder="1" applyAlignment="1">
      <alignment horizontal="center" vertical="center"/>
    </xf>
    <xf numFmtId="0" fontId="25" fillId="30" borderId="3" xfId="0" applyFont="1" applyFill="1" applyBorder="1" applyAlignment="1">
      <alignment horizontal="center" vertical="center"/>
    </xf>
    <xf numFmtId="0" fontId="25" fillId="30" borderId="4" xfId="0" applyFont="1" applyFill="1" applyBorder="1" applyAlignment="1">
      <alignment horizontal="center" vertical="center"/>
    </xf>
    <xf numFmtId="0" fontId="25" fillId="30" borderId="17" xfId="0" applyFont="1" applyFill="1" applyBorder="1" applyAlignment="1">
      <alignment horizontal="center" vertical="center"/>
    </xf>
    <xf numFmtId="0" fontId="25" fillId="30" borderId="13" xfId="0" applyFont="1" applyFill="1" applyBorder="1" applyAlignment="1">
      <alignment horizontal="center" vertical="center"/>
    </xf>
    <xf numFmtId="0" fontId="25" fillId="30" borderId="6" xfId="0" applyFont="1" applyFill="1" applyBorder="1" applyAlignment="1">
      <alignment horizontal="center" vertical="center"/>
    </xf>
    <xf numFmtId="0" fontId="25" fillId="11" borderId="2" xfId="0" applyFont="1" applyFill="1" applyBorder="1" applyAlignment="1">
      <alignment horizontal="center" vertical="center"/>
    </xf>
    <xf numFmtId="0" fontId="25" fillId="11" borderId="3" xfId="0" applyFont="1" applyFill="1" applyBorder="1" applyAlignment="1">
      <alignment horizontal="center" vertical="center"/>
    </xf>
    <xf numFmtId="0" fontId="25" fillId="11" borderId="4" xfId="0" applyFont="1" applyFill="1" applyBorder="1" applyAlignment="1">
      <alignment horizontal="center" vertical="center"/>
    </xf>
    <xf numFmtId="0" fontId="25" fillId="11" borderId="17" xfId="0" applyFont="1" applyFill="1" applyBorder="1" applyAlignment="1">
      <alignment horizontal="center" vertical="center"/>
    </xf>
    <xf numFmtId="0" fontId="25" fillId="11" borderId="13" xfId="0" applyFont="1" applyFill="1" applyBorder="1" applyAlignment="1">
      <alignment horizontal="center" vertical="center"/>
    </xf>
    <xf numFmtId="0" fontId="25" fillId="11" borderId="6" xfId="0" applyFont="1" applyFill="1" applyBorder="1" applyAlignment="1">
      <alignment horizontal="center" vertical="center"/>
    </xf>
    <xf numFmtId="0" fontId="25" fillId="31" borderId="2" xfId="0" applyFont="1" applyFill="1" applyBorder="1" applyAlignment="1">
      <alignment horizontal="center" vertical="center"/>
    </xf>
    <xf numFmtId="0" fontId="25" fillId="31" borderId="3" xfId="0" applyFont="1" applyFill="1" applyBorder="1" applyAlignment="1">
      <alignment horizontal="center" vertical="center"/>
    </xf>
    <xf numFmtId="0" fontId="25" fillId="31" borderId="4" xfId="0" applyFont="1" applyFill="1" applyBorder="1" applyAlignment="1">
      <alignment horizontal="center" vertical="center"/>
    </xf>
    <xf numFmtId="0" fontId="25" fillId="31" borderId="17" xfId="0" applyFont="1" applyFill="1" applyBorder="1" applyAlignment="1">
      <alignment horizontal="center" vertical="center"/>
    </xf>
    <xf numFmtId="0" fontId="25" fillId="31" borderId="13" xfId="0" applyFont="1" applyFill="1" applyBorder="1" applyAlignment="1">
      <alignment horizontal="center" vertical="center"/>
    </xf>
    <xf numFmtId="0" fontId="25" fillId="31" borderId="6" xfId="0" applyFont="1" applyFill="1" applyBorder="1" applyAlignment="1">
      <alignment horizontal="center" vertical="center"/>
    </xf>
    <xf numFmtId="0" fontId="25" fillId="32" borderId="2" xfId="0" applyFont="1" applyFill="1" applyBorder="1" applyAlignment="1">
      <alignment horizontal="center" vertical="center"/>
    </xf>
    <xf numFmtId="0" fontId="25" fillId="32" borderId="3" xfId="0" applyFont="1" applyFill="1" applyBorder="1" applyAlignment="1">
      <alignment horizontal="center" vertical="center"/>
    </xf>
    <xf numFmtId="0" fontId="25" fillId="32" borderId="4" xfId="0" applyFont="1" applyFill="1" applyBorder="1" applyAlignment="1">
      <alignment horizontal="center" vertical="center"/>
    </xf>
    <xf numFmtId="0" fontId="25" fillId="32" borderId="17" xfId="0" applyFont="1" applyFill="1" applyBorder="1" applyAlignment="1">
      <alignment horizontal="center" vertical="center"/>
    </xf>
    <xf numFmtId="0" fontId="25" fillId="32" borderId="13" xfId="0" applyFont="1" applyFill="1" applyBorder="1" applyAlignment="1">
      <alignment horizontal="center" vertical="center"/>
    </xf>
    <xf numFmtId="0" fontId="25" fillId="32" borderId="6" xfId="0" applyFont="1" applyFill="1" applyBorder="1" applyAlignment="1">
      <alignment horizontal="center" vertical="center"/>
    </xf>
    <xf numFmtId="0" fontId="17" fillId="0" borderId="1" xfId="0" applyFont="1" applyFill="1" applyBorder="1" applyAlignment="1">
      <alignment horizontal="center"/>
    </xf>
    <xf numFmtId="0" fontId="22" fillId="0" borderId="2" xfId="0" applyFont="1" applyBorder="1" applyAlignment="1">
      <alignment horizontal="center"/>
    </xf>
    <xf numFmtId="0" fontId="22" fillId="0" borderId="3" xfId="0" applyFont="1" applyBorder="1" applyAlignment="1">
      <alignment horizontal="center"/>
    </xf>
    <xf numFmtId="0" fontId="22" fillId="0" borderId="4" xfId="0" applyFont="1" applyBorder="1" applyAlignment="1">
      <alignment horizontal="center"/>
    </xf>
    <xf numFmtId="0" fontId="22" fillId="0" borderId="5" xfId="0" applyFont="1" applyBorder="1" applyAlignment="1">
      <alignment horizontal="center"/>
    </xf>
    <xf numFmtId="0" fontId="22" fillId="0" borderId="0" xfId="0" applyFont="1" applyBorder="1" applyAlignment="1">
      <alignment horizontal="center"/>
    </xf>
    <xf numFmtId="0" fontId="22" fillId="0" borderId="12" xfId="0" applyFont="1" applyBorder="1" applyAlignment="1">
      <alignment horizontal="center"/>
    </xf>
    <xf numFmtId="0" fontId="22" fillId="0" borderId="17" xfId="0" applyFont="1" applyBorder="1" applyAlignment="1">
      <alignment horizontal="center"/>
    </xf>
    <xf numFmtId="0" fontId="22" fillId="0" borderId="13" xfId="0" applyFont="1" applyBorder="1" applyAlignment="1">
      <alignment horizontal="center"/>
    </xf>
    <xf numFmtId="0" fontId="22" fillId="0" borderId="6" xfId="0" applyFont="1" applyBorder="1" applyAlignment="1">
      <alignment horizontal="center"/>
    </xf>
    <xf numFmtId="0" fontId="17" fillId="48" borderId="1" xfId="0" applyFont="1" applyFill="1" applyBorder="1" applyAlignment="1">
      <alignment horizontal="center"/>
    </xf>
    <xf numFmtId="0" fontId="17" fillId="21" borderId="1" xfId="0" applyFont="1" applyFill="1" applyBorder="1" applyAlignment="1">
      <alignment horizontal="center"/>
    </xf>
    <xf numFmtId="0" fontId="25" fillId="6"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6" borderId="4" xfId="0" applyFont="1" applyFill="1" applyBorder="1" applyAlignment="1">
      <alignment horizontal="center" vertical="center"/>
    </xf>
    <xf numFmtId="0" fontId="25" fillId="6" borderId="17" xfId="0" applyFont="1" applyFill="1" applyBorder="1" applyAlignment="1">
      <alignment horizontal="center" vertical="center"/>
    </xf>
    <xf numFmtId="0" fontId="25" fillId="6" borderId="13" xfId="0" applyFont="1" applyFill="1" applyBorder="1" applyAlignment="1">
      <alignment horizontal="center" vertical="center"/>
    </xf>
    <xf numFmtId="0" fontId="25" fillId="6" borderId="6" xfId="0" applyFont="1" applyFill="1" applyBorder="1" applyAlignment="1">
      <alignment horizontal="center" vertical="center"/>
    </xf>
    <xf numFmtId="0" fontId="23" fillId="3" borderId="4" xfId="0" applyFont="1" applyFill="1" applyBorder="1" applyAlignment="1">
      <alignment horizontal="center"/>
    </xf>
    <xf numFmtId="0" fontId="25" fillId="33" borderId="2" xfId="0" applyFont="1" applyFill="1" applyBorder="1" applyAlignment="1">
      <alignment horizontal="center" vertical="center"/>
    </xf>
    <xf numFmtId="0" fontId="25" fillId="33" borderId="3" xfId="0" applyFont="1" applyFill="1" applyBorder="1" applyAlignment="1">
      <alignment horizontal="center" vertical="center"/>
    </xf>
    <xf numFmtId="0" fontId="25" fillId="33" borderId="4" xfId="0" applyFont="1" applyFill="1" applyBorder="1" applyAlignment="1">
      <alignment horizontal="center" vertical="center"/>
    </xf>
    <xf numFmtId="0" fontId="25" fillId="33" borderId="17" xfId="0" applyFont="1" applyFill="1" applyBorder="1" applyAlignment="1">
      <alignment horizontal="center" vertical="center"/>
    </xf>
    <xf numFmtId="0" fontId="25" fillId="33" borderId="13" xfId="0" applyFont="1" applyFill="1" applyBorder="1" applyAlignment="1">
      <alignment horizontal="center" vertical="center"/>
    </xf>
    <xf numFmtId="0" fontId="25" fillId="33" borderId="6" xfId="0" applyFont="1" applyFill="1" applyBorder="1" applyAlignment="1">
      <alignment horizontal="center" vertical="center"/>
    </xf>
  </cellXfs>
  <cellStyles count="6">
    <cellStyle name="Comma" xfId="3" builtinId="3"/>
    <cellStyle name="Currency" xfId="1" builtinId="4"/>
    <cellStyle name="Neutral" xfId="5" builtinId="28"/>
    <cellStyle name="Normal" xfId="0" builtinId="0"/>
    <cellStyle name="Percent" xfId="4" builtinId="5"/>
    <cellStyle name="Style 1" xfId="2"/>
  </cellStyles>
  <dxfs count="61">
    <dxf>
      <font>
        <color rgb="FF9C0006"/>
      </font>
      <fill>
        <patternFill>
          <bgColor rgb="FFFFC7CE"/>
        </patternFill>
      </fill>
    </dxf>
    <dxf>
      <font>
        <strike val="0"/>
        <color rgb="FFFF0000"/>
      </font>
    </dxf>
    <dxf>
      <font>
        <strike val="0"/>
        <color rgb="FFFF0000"/>
      </font>
    </dxf>
    <dxf>
      <font>
        <color rgb="FF9C0006"/>
      </font>
      <fill>
        <patternFill>
          <bgColor rgb="FFFFC7CE"/>
        </patternFill>
      </fill>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color rgb="FF6699FF"/>
      <color rgb="FF800080"/>
      <color rgb="FFD40641"/>
      <color rgb="FFAB0D33"/>
      <color rgb="FF820B02"/>
      <color rgb="FF6F0535"/>
      <color rgb="FFFFCC66"/>
      <color rgb="FFFF7C80"/>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64"/>
  <sheetViews>
    <sheetView zoomScaleNormal="100" workbookViewId="0">
      <selection activeCell="B8" sqref="B8"/>
    </sheetView>
  </sheetViews>
  <sheetFormatPr defaultColWidth="9.140625" defaultRowHeight="20.25" x14ac:dyDescent="0.3"/>
  <cols>
    <col min="1" max="1" width="40.7109375" style="57" customWidth="1"/>
    <col min="2" max="3" width="20.7109375" style="57" customWidth="1"/>
    <col min="4" max="4" width="25.7109375" style="57" customWidth="1"/>
    <col min="5" max="5" width="9.140625" style="57"/>
    <col min="6" max="6" width="9.140625" style="66"/>
    <col min="7" max="7" width="9.140625" style="57"/>
    <col min="8" max="8" width="9.7109375" style="57" customWidth="1"/>
    <col min="9" max="14" width="9.140625" style="57"/>
    <col min="15" max="15" width="9.85546875" style="57" bestFit="1" customWidth="1"/>
    <col min="16" max="18" width="9.140625" style="57"/>
    <col min="19" max="19" width="3.28515625" style="57" customWidth="1"/>
    <col min="20" max="20" width="9.140625" style="57" customWidth="1"/>
    <col min="21" max="21" width="9.140625" style="57"/>
    <col min="22" max="22" width="9.140625" style="57" customWidth="1"/>
    <col min="23" max="24" width="9.140625" style="58"/>
    <col min="25" max="16384" width="9.140625" style="57"/>
  </cols>
  <sheetData>
    <row r="1" spans="1:24" s="54" customFormat="1" ht="35.1" customHeight="1" x14ac:dyDescent="0.25">
      <c r="A1" s="53" t="s">
        <v>29</v>
      </c>
      <c r="B1" s="53" t="s">
        <v>1144</v>
      </c>
      <c r="C1" s="53" t="s">
        <v>1145</v>
      </c>
      <c r="D1" s="53" t="s">
        <v>1146</v>
      </c>
      <c r="E1" s="53"/>
      <c r="F1" s="794" t="s">
        <v>0</v>
      </c>
      <c r="G1" s="794"/>
      <c r="H1" s="794"/>
      <c r="I1" s="794"/>
      <c r="J1" s="794"/>
      <c r="K1" s="794"/>
      <c r="L1" s="53"/>
      <c r="M1" s="794" t="s">
        <v>1</v>
      </c>
      <c r="N1" s="794"/>
      <c r="O1" s="794"/>
      <c r="P1" s="794"/>
      <c r="Q1" s="794"/>
      <c r="R1" s="794"/>
      <c r="S1" s="53"/>
      <c r="T1" s="794"/>
      <c r="U1" s="794"/>
      <c r="V1" s="794"/>
      <c r="W1" s="794"/>
      <c r="X1" s="794"/>
    </row>
    <row r="2" spans="1:24" x14ac:dyDescent="0.3">
      <c r="A2" s="55" t="s">
        <v>1150</v>
      </c>
      <c r="B2" s="591">
        <f>BAL!E4</f>
        <v>112.33</v>
      </c>
      <c r="C2" s="592">
        <f>BAL!E5</f>
        <v>122.66</v>
      </c>
      <c r="D2" s="593">
        <f>BAL!E11</f>
        <v>0.55999999999998806</v>
      </c>
      <c r="E2" s="55"/>
      <c r="F2" s="56" t="s">
        <v>29</v>
      </c>
      <c r="G2" s="56" t="s">
        <v>39</v>
      </c>
      <c r="H2" s="56" t="s">
        <v>1147</v>
      </c>
      <c r="I2" s="56" t="s">
        <v>1148</v>
      </c>
      <c r="J2" s="56" t="s">
        <v>36</v>
      </c>
      <c r="K2" s="56" t="s">
        <v>1202</v>
      </c>
      <c r="L2" s="55"/>
      <c r="M2" s="56" t="s">
        <v>29</v>
      </c>
      <c r="N2" s="56" t="s">
        <v>39</v>
      </c>
      <c r="O2" s="56" t="s">
        <v>1147</v>
      </c>
      <c r="P2" s="56" t="s">
        <v>1148</v>
      </c>
      <c r="Q2" s="56" t="s">
        <v>36</v>
      </c>
      <c r="R2" s="56" t="s">
        <v>1202</v>
      </c>
      <c r="S2" s="55"/>
      <c r="T2" s="786"/>
      <c r="U2" s="786"/>
      <c r="V2" s="786"/>
      <c r="W2" s="786"/>
      <c r="X2" s="786"/>
    </row>
    <row r="3" spans="1:24" x14ac:dyDescent="0.3">
      <c r="A3" s="55" t="s">
        <v>1151</v>
      </c>
      <c r="B3" s="591">
        <f>BOS!E4</f>
        <v>111.46</v>
      </c>
      <c r="C3" s="592">
        <f>BOS!E5</f>
        <v>108.76</v>
      </c>
      <c r="D3" s="593">
        <f>BOS!E11</f>
        <v>2.6999999999999886</v>
      </c>
      <c r="E3" s="55"/>
      <c r="F3" s="790" t="s">
        <v>3047</v>
      </c>
      <c r="G3" s="791"/>
      <c r="H3" s="791"/>
      <c r="I3" s="791"/>
      <c r="J3" s="791"/>
      <c r="K3" s="792"/>
      <c r="L3" s="55"/>
      <c r="M3" s="786" t="s">
        <v>3047</v>
      </c>
      <c r="N3" s="786"/>
      <c r="O3" s="786"/>
      <c r="P3" s="786"/>
      <c r="Q3" s="786"/>
      <c r="R3" s="786"/>
      <c r="S3" s="55"/>
      <c r="T3" s="55"/>
      <c r="U3" s="55"/>
      <c r="V3" s="55"/>
    </row>
    <row r="4" spans="1:24" x14ac:dyDescent="0.3">
      <c r="A4" s="55" t="s">
        <v>1152</v>
      </c>
      <c r="B4" s="591">
        <f>NYY!E4</f>
        <v>109.07</v>
      </c>
      <c r="C4" s="592">
        <f>NYY!E5</f>
        <v>51.489999999999995</v>
      </c>
      <c r="D4" s="593">
        <f>NYY!E11</f>
        <v>4.8499999999999943</v>
      </c>
      <c r="E4" s="55"/>
      <c r="F4" s="732" t="s">
        <v>31</v>
      </c>
      <c r="G4" s="732">
        <v>143</v>
      </c>
      <c r="H4" s="732">
        <v>66</v>
      </c>
      <c r="I4" s="732">
        <v>19</v>
      </c>
      <c r="J4" s="730"/>
      <c r="K4" s="731"/>
      <c r="L4" s="122"/>
      <c r="M4" s="729" t="s">
        <v>65</v>
      </c>
      <c r="N4" s="729">
        <v>139</v>
      </c>
      <c r="O4" s="729">
        <v>73</v>
      </c>
      <c r="P4" s="729">
        <v>16</v>
      </c>
      <c r="Q4" s="730"/>
      <c r="R4" s="731"/>
      <c r="S4" s="55"/>
      <c r="T4" s="55"/>
      <c r="U4" s="56"/>
      <c r="V4" s="55"/>
      <c r="W4" s="61"/>
    </row>
    <row r="5" spans="1:24" x14ac:dyDescent="0.3">
      <c r="A5" s="55" t="s">
        <v>1153</v>
      </c>
      <c r="B5" s="591">
        <f>TB!E4</f>
        <v>117.92</v>
      </c>
      <c r="C5" s="592">
        <f>TB!E5</f>
        <v>148.25</v>
      </c>
      <c r="D5" s="593">
        <f>TB!E11</f>
        <v>1.5799999999999841</v>
      </c>
      <c r="E5" s="55"/>
      <c r="F5" s="613" t="s">
        <v>2</v>
      </c>
      <c r="G5" s="613">
        <v>118</v>
      </c>
      <c r="H5" s="613">
        <v>95</v>
      </c>
      <c r="I5" s="613">
        <v>15</v>
      </c>
      <c r="J5" s="698"/>
      <c r="K5" s="699">
        <v>27</v>
      </c>
      <c r="L5" s="614"/>
      <c r="M5" s="613" t="s">
        <v>68</v>
      </c>
      <c r="N5" s="700">
        <v>116</v>
      </c>
      <c r="O5" s="700">
        <v>90</v>
      </c>
      <c r="P5" s="700">
        <v>22</v>
      </c>
      <c r="Q5" s="698"/>
      <c r="R5" s="699">
        <v>20</v>
      </c>
      <c r="S5" s="55"/>
      <c r="T5" s="55"/>
      <c r="U5" s="56"/>
      <c r="V5" s="55"/>
      <c r="W5" s="61"/>
    </row>
    <row r="6" spans="1:24" x14ac:dyDescent="0.3">
      <c r="A6" s="55" t="s">
        <v>1154</v>
      </c>
      <c r="B6" s="591">
        <f>TOR!E4</f>
        <v>108.39</v>
      </c>
      <c r="C6" s="592">
        <f>TOR!E5</f>
        <v>99.03</v>
      </c>
      <c r="D6" s="593">
        <f>TOR!E11</f>
        <v>9.0100000000000051</v>
      </c>
      <c r="E6" s="55"/>
      <c r="F6" s="720" t="s">
        <v>3</v>
      </c>
      <c r="G6" s="720">
        <v>100</v>
      </c>
      <c r="H6" s="720">
        <v>109</v>
      </c>
      <c r="I6" s="720">
        <v>19</v>
      </c>
      <c r="J6" s="724">
        <v>1</v>
      </c>
      <c r="K6" s="722">
        <v>43</v>
      </c>
      <c r="L6" s="615"/>
      <c r="M6" s="720" t="s">
        <v>100</v>
      </c>
      <c r="N6" s="723">
        <v>96</v>
      </c>
      <c r="O6" s="723">
        <v>117</v>
      </c>
      <c r="P6" s="723">
        <v>15</v>
      </c>
      <c r="Q6" s="724">
        <v>3</v>
      </c>
      <c r="R6" s="722">
        <v>46.5</v>
      </c>
      <c r="S6" s="55"/>
      <c r="T6" s="55"/>
      <c r="U6" s="56"/>
      <c r="V6" s="55"/>
      <c r="W6" s="61"/>
    </row>
    <row r="7" spans="1:24" x14ac:dyDescent="0.3">
      <c r="A7" s="55" t="s">
        <v>1155</v>
      </c>
      <c r="B7" s="591">
        <f>CHW!E4</f>
        <v>124.35</v>
      </c>
      <c r="C7" s="592">
        <f>CHW!E5</f>
        <v>72.03</v>
      </c>
      <c r="D7" s="593">
        <f>CHW!E11</f>
        <v>21.67</v>
      </c>
      <c r="E7" s="55"/>
      <c r="F7" s="720" t="s">
        <v>88</v>
      </c>
      <c r="G7" s="720">
        <v>93</v>
      </c>
      <c r="H7" s="720">
        <v>121</v>
      </c>
      <c r="I7" s="720">
        <v>13</v>
      </c>
      <c r="J7" s="724">
        <v>3</v>
      </c>
      <c r="K7" s="722">
        <v>55.5</v>
      </c>
      <c r="L7" s="616"/>
      <c r="M7" s="720" t="s">
        <v>82</v>
      </c>
      <c r="N7" s="723">
        <v>71</v>
      </c>
      <c r="O7" s="723">
        <v>137</v>
      </c>
      <c r="P7" s="723">
        <v>20</v>
      </c>
      <c r="Q7" s="724"/>
      <c r="R7" s="722">
        <v>61</v>
      </c>
      <c r="S7" s="55"/>
      <c r="T7" s="55"/>
      <c r="U7" s="56"/>
      <c r="V7" s="55"/>
      <c r="W7" s="61"/>
    </row>
    <row r="8" spans="1:24" x14ac:dyDescent="0.3">
      <c r="A8" s="55" t="s">
        <v>1156</v>
      </c>
      <c r="B8" s="591">
        <f>CLE!E4</f>
        <v>123.22</v>
      </c>
      <c r="C8" s="592">
        <f>CLE!E5</f>
        <v>133.23000000000002</v>
      </c>
      <c r="D8" s="593">
        <f>CLE!E11</f>
        <v>1.8499999999999943</v>
      </c>
      <c r="E8" s="55"/>
      <c r="F8" s="720" t="s">
        <v>90</v>
      </c>
      <c r="G8" s="720">
        <v>76</v>
      </c>
      <c r="H8" s="720">
        <v>131</v>
      </c>
      <c r="I8" s="720">
        <v>23</v>
      </c>
      <c r="J8" s="724">
        <v>1</v>
      </c>
      <c r="K8" s="722">
        <v>67</v>
      </c>
      <c r="L8" s="122"/>
      <c r="M8" s="720" t="s">
        <v>102</v>
      </c>
      <c r="N8" s="723">
        <v>60</v>
      </c>
      <c r="O8" s="723">
        <v>155</v>
      </c>
      <c r="P8" s="723">
        <v>13</v>
      </c>
      <c r="Q8" s="724"/>
      <c r="R8" s="722">
        <v>80.5</v>
      </c>
      <c r="S8" s="55"/>
      <c r="T8" s="58"/>
      <c r="U8" s="61"/>
      <c r="V8" s="58"/>
      <c r="W8" s="61"/>
    </row>
    <row r="9" spans="1:24" x14ac:dyDescent="0.3">
      <c r="A9" s="55" t="s">
        <v>1157</v>
      </c>
      <c r="B9" s="591">
        <f>DET!E4</f>
        <v>123.97</v>
      </c>
      <c r="C9" s="592">
        <f>DET!E5</f>
        <v>91.48</v>
      </c>
      <c r="D9" s="593">
        <f>DET!E11</f>
        <v>9.1599999999999966</v>
      </c>
      <c r="E9" s="55"/>
      <c r="F9" s="793" t="s">
        <v>3048</v>
      </c>
      <c r="G9" s="793"/>
      <c r="H9" s="793"/>
      <c r="I9" s="793"/>
      <c r="J9" s="793"/>
      <c r="K9" s="793"/>
      <c r="L9" s="122"/>
      <c r="M9" s="793" t="s">
        <v>3048</v>
      </c>
      <c r="N9" s="793"/>
      <c r="O9" s="793"/>
      <c r="P9" s="793"/>
      <c r="Q9" s="793"/>
      <c r="R9" s="793"/>
      <c r="S9" s="55"/>
      <c r="T9" s="58"/>
      <c r="U9" s="61"/>
      <c r="V9" s="58"/>
      <c r="W9" s="61"/>
    </row>
    <row r="10" spans="1:24" x14ac:dyDescent="0.3">
      <c r="A10" s="55" t="s">
        <v>1158</v>
      </c>
      <c r="B10" s="591">
        <f>KC!E4</f>
        <v>127.99</v>
      </c>
      <c r="C10" s="592">
        <f>KC!E5</f>
        <v>143.28</v>
      </c>
      <c r="D10" s="593">
        <f>KC!E11</f>
        <v>2.710000000000008</v>
      </c>
      <c r="E10" s="62"/>
      <c r="F10" s="732" t="s">
        <v>58</v>
      </c>
      <c r="G10" s="732">
        <v>155</v>
      </c>
      <c r="H10" s="732">
        <v>61</v>
      </c>
      <c r="I10" s="732">
        <v>12</v>
      </c>
      <c r="J10" s="730"/>
      <c r="K10" s="731"/>
      <c r="L10" s="122"/>
      <c r="M10" s="613" t="s">
        <v>86</v>
      </c>
      <c r="N10" s="700">
        <v>113</v>
      </c>
      <c r="O10" s="700">
        <v>100</v>
      </c>
      <c r="P10" s="700">
        <v>15</v>
      </c>
      <c r="Q10" s="698"/>
      <c r="R10" s="699"/>
      <c r="S10" s="55"/>
      <c r="T10" s="58"/>
      <c r="U10" s="61"/>
      <c r="V10" s="58"/>
      <c r="W10" s="61"/>
    </row>
    <row r="11" spans="1:24" x14ac:dyDescent="0.3">
      <c r="A11" s="55" t="s">
        <v>1159</v>
      </c>
      <c r="B11" s="591">
        <f>MIN!E4</f>
        <v>116.44</v>
      </c>
      <c r="C11" s="592">
        <f>MIN!E5</f>
        <v>94.22999999999999</v>
      </c>
      <c r="D11" s="593">
        <f>MIN!E11</f>
        <v>5.0500000000000114</v>
      </c>
      <c r="E11" s="62"/>
      <c r="F11" s="613" t="s">
        <v>79</v>
      </c>
      <c r="G11" s="613">
        <v>119</v>
      </c>
      <c r="H11" s="613">
        <v>92</v>
      </c>
      <c r="I11" s="613">
        <v>17</v>
      </c>
      <c r="J11" s="698"/>
      <c r="K11" s="699">
        <v>33.5</v>
      </c>
      <c r="L11" s="122"/>
      <c r="M11" s="613" t="s">
        <v>101</v>
      </c>
      <c r="N11" s="700">
        <v>112</v>
      </c>
      <c r="O11" s="700">
        <v>102</v>
      </c>
      <c r="P11" s="700">
        <v>14</v>
      </c>
      <c r="Q11" s="698"/>
      <c r="R11" s="699">
        <v>1.5</v>
      </c>
      <c r="S11" s="55"/>
      <c r="T11" s="58"/>
      <c r="U11" s="61"/>
      <c r="V11" s="58"/>
      <c r="W11" s="61"/>
    </row>
    <row r="12" spans="1:24" x14ac:dyDescent="0.3">
      <c r="A12" s="55" t="s">
        <v>1160</v>
      </c>
      <c r="B12" s="591">
        <f>HOU!E4</f>
        <v>111.05</v>
      </c>
      <c r="C12" s="592">
        <f>HOU!E5</f>
        <v>115.72</v>
      </c>
      <c r="D12" s="593">
        <f>HOU!E11</f>
        <v>1.7399999999999949</v>
      </c>
      <c r="E12" s="62"/>
      <c r="F12" s="613" t="s">
        <v>54</v>
      </c>
      <c r="G12" s="613">
        <v>116</v>
      </c>
      <c r="H12" s="613">
        <v>94</v>
      </c>
      <c r="I12" s="613">
        <v>18</v>
      </c>
      <c r="J12" s="698"/>
      <c r="K12" s="699">
        <v>36</v>
      </c>
      <c r="L12" s="122"/>
      <c r="M12" s="720" t="s">
        <v>85</v>
      </c>
      <c r="N12" s="723">
        <v>94</v>
      </c>
      <c r="O12" s="723">
        <v>114</v>
      </c>
      <c r="P12" s="723">
        <v>20</v>
      </c>
      <c r="Q12" s="724"/>
      <c r="R12" s="722">
        <v>17</v>
      </c>
      <c r="S12" s="55" t="s">
        <v>4</v>
      </c>
      <c r="T12" s="58"/>
      <c r="U12" s="61"/>
      <c r="V12" s="58"/>
      <c r="W12" s="61"/>
    </row>
    <row r="13" spans="1:24" x14ac:dyDescent="0.3">
      <c r="A13" s="55" t="s">
        <v>1161</v>
      </c>
      <c r="B13" s="591">
        <f>LAA!E4</f>
        <v>114.5</v>
      </c>
      <c r="C13" s="592">
        <f>LAA!E5</f>
        <v>224.26</v>
      </c>
      <c r="D13" s="593">
        <f>LAA!E11</f>
        <v>1.870000000000033</v>
      </c>
      <c r="E13" s="62"/>
      <c r="F13" s="720" t="s">
        <v>52</v>
      </c>
      <c r="G13" s="720">
        <v>79</v>
      </c>
      <c r="H13" s="720">
        <v>139</v>
      </c>
      <c r="I13" s="720">
        <v>10</v>
      </c>
      <c r="J13" s="724"/>
      <c r="K13" s="722">
        <v>77</v>
      </c>
      <c r="L13" s="122"/>
      <c r="M13" s="720" t="s">
        <v>49</v>
      </c>
      <c r="N13" s="723">
        <v>85</v>
      </c>
      <c r="O13" s="723">
        <v>120</v>
      </c>
      <c r="P13" s="723">
        <v>23</v>
      </c>
      <c r="Q13" s="724">
        <v>9</v>
      </c>
      <c r="R13" s="722">
        <v>33</v>
      </c>
      <c r="S13" s="55"/>
      <c r="T13" s="58"/>
      <c r="U13" s="61"/>
      <c r="V13" s="58"/>
      <c r="W13" s="61"/>
    </row>
    <row r="14" spans="1:24" x14ac:dyDescent="0.3">
      <c r="A14" s="55" t="s">
        <v>1162</v>
      </c>
      <c r="B14" s="591">
        <f>OAK!E4</f>
        <v>112.37</v>
      </c>
      <c r="C14" s="592">
        <f>OAK!E5</f>
        <v>56.04</v>
      </c>
      <c r="D14" s="593">
        <f>OAK!E11</f>
        <v>6.2900000000000205</v>
      </c>
      <c r="E14" s="62"/>
      <c r="F14" s="720" t="s">
        <v>3050</v>
      </c>
      <c r="G14" s="720">
        <v>49</v>
      </c>
      <c r="H14" s="720">
        <v>163</v>
      </c>
      <c r="I14" s="720">
        <v>16</v>
      </c>
      <c r="J14" s="721"/>
      <c r="K14" s="722">
        <v>104</v>
      </c>
      <c r="L14" s="122"/>
      <c r="M14" s="720" t="s">
        <v>84</v>
      </c>
      <c r="N14" s="723">
        <v>71</v>
      </c>
      <c r="O14" s="723">
        <v>136</v>
      </c>
      <c r="P14" s="723">
        <v>21</v>
      </c>
      <c r="Q14" s="724"/>
      <c r="R14" s="722">
        <v>38</v>
      </c>
      <c r="S14" s="55"/>
      <c r="T14" s="58"/>
      <c r="U14" s="61"/>
      <c r="V14" s="58"/>
      <c r="W14" s="61"/>
    </row>
    <row r="15" spans="1:24" x14ac:dyDescent="0.3">
      <c r="A15" s="55" t="s">
        <v>1163</v>
      </c>
      <c r="B15" s="591">
        <f>SEA!E4</f>
        <v>119.22</v>
      </c>
      <c r="C15" s="592">
        <f>SEA!E5</f>
        <v>78</v>
      </c>
      <c r="D15" s="593">
        <f>SEA!E11</f>
        <v>17.47</v>
      </c>
      <c r="E15" s="55"/>
      <c r="F15" s="793" t="s">
        <v>3049</v>
      </c>
      <c r="G15" s="793"/>
      <c r="H15" s="793"/>
      <c r="I15" s="793"/>
      <c r="J15" s="793"/>
      <c r="K15" s="793"/>
      <c r="L15" s="122"/>
      <c r="M15" s="793" t="s">
        <v>3049</v>
      </c>
      <c r="N15" s="793"/>
      <c r="O15" s="793"/>
      <c r="P15" s="793"/>
      <c r="Q15" s="793"/>
      <c r="R15" s="793"/>
      <c r="S15" s="55"/>
      <c r="T15" s="58"/>
      <c r="U15" s="61"/>
      <c r="V15" s="58"/>
      <c r="W15" s="61"/>
    </row>
    <row r="16" spans="1:24" x14ac:dyDescent="0.3">
      <c r="A16" s="55" t="s">
        <v>1164</v>
      </c>
      <c r="B16" s="591">
        <f>TEX!E4</f>
        <v>113.59</v>
      </c>
      <c r="C16" s="592">
        <f>TEX!E5</f>
        <v>57.22</v>
      </c>
      <c r="D16" s="593">
        <f>TEX!E11</f>
        <v>45.010000000000005</v>
      </c>
      <c r="E16" s="62"/>
      <c r="F16" s="613" t="s">
        <v>104</v>
      </c>
      <c r="G16" s="613">
        <v>127</v>
      </c>
      <c r="H16" s="613">
        <v>92</v>
      </c>
      <c r="I16" s="613">
        <v>7</v>
      </c>
      <c r="J16" s="698"/>
      <c r="K16" s="699"/>
      <c r="L16" s="122"/>
      <c r="M16" s="732" t="s">
        <v>99</v>
      </c>
      <c r="N16" s="729">
        <v>150</v>
      </c>
      <c r="O16" s="729">
        <v>60</v>
      </c>
      <c r="P16" s="729">
        <v>18</v>
      </c>
      <c r="Q16" s="730"/>
      <c r="R16" s="731"/>
      <c r="S16" s="55"/>
      <c r="T16" s="58"/>
      <c r="U16" s="61"/>
      <c r="V16" s="58"/>
      <c r="W16" s="61"/>
    </row>
    <row r="17" spans="1:24" x14ac:dyDescent="0.3">
      <c r="A17" s="55" t="s">
        <v>1165</v>
      </c>
      <c r="B17" s="591">
        <f>ATL!E4</f>
        <v>120.93</v>
      </c>
      <c r="C17" s="592">
        <f>ATL!E5</f>
        <v>104.00999999999999</v>
      </c>
      <c r="D17" s="593">
        <f>ATL!E11</f>
        <v>2.6400000000000148</v>
      </c>
      <c r="E17" s="62"/>
      <c r="F17" s="613" t="s">
        <v>92</v>
      </c>
      <c r="G17" s="613">
        <v>124</v>
      </c>
      <c r="H17" s="613">
        <v>90</v>
      </c>
      <c r="I17" s="613">
        <v>14</v>
      </c>
      <c r="J17" s="698"/>
      <c r="K17" s="699">
        <v>0.5</v>
      </c>
      <c r="L17" s="122"/>
      <c r="M17" s="733" t="s">
        <v>70</v>
      </c>
      <c r="N17" s="736">
        <v>129</v>
      </c>
      <c r="O17" s="736">
        <v>82</v>
      </c>
      <c r="P17" s="736">
        <v>17</v>
      </c>
      <c r="Q17" s="734"/>
      <c r="R17" s="735">
        <v>21.5</v>
      </c>
      <c r="S17" s="55"/>
      <c r="T17" s="58"/>
      <c r="U17" s="61"/>
      <c r="V17" s="58"/>
      <c r="W17" s="61"/>
    </row>
    <row r="18" spans="1:24" x14ac:dyDescent="0.3">
      <c r="A18" s="55" t="s">
        <v>1166</v>
      </c>
      <c r="B18" s="591">
        <f>MIA!E4</f>
        <v>110.49</v>
      </c>
      <c r="C18" s="592">
        <f>MIA!E5</f>
        <v>117.35</v>
      </c>
      <c r="D18" s="593">
        <f>MIA!E11</f>
        <v>8.6800000000000068</v>
      </c>
      <c r="E18" s="62"/>
      <c r="F18" s="613" t="s">
        <v>94</v>
      </c>
      <c r="G18" s="613">
        <v>119</v>
      </c>
      <c r="H18" s="613">
        <v>94</v>
      </c>
      <c r="I18" s="613">
        <v>15</v>
      </c>
      <c r="J18" s="698"/>
      <c r="K18" s="699">
        <v>5</v>
      </c>
      <c r="L18" s="122"/>
      <c r="M18" s="733" t="s">
        <v>46</v>
      </c>
      <c r="N18" s="736">
        <v>128</v>
      </c>
      <c r="O18" s="736">
        <v>83</v>
      </c>
      <c r="P18" s="736">
        <v>17</v>
      </c>
      <c r="Q18" s="734"/>
      <c r="R18" s="735">
        <v>22.5</v>
      </c>
      <c r="S18" s="55"/>
      <c r="T18" s="58"/>
      <c r="U18" s="61"/>
      <c r="V18" s="58"/>
      <c r="W18" s="61"/>
    </row>
    <row r="19" spans="1:24" x14ac:dyDescent="0.3">
      <c r="A19" s="55" t="s">
        <v>1167</v>
      </c>
      <c r="B19" s="591">
        <f>NYM!E4</f>
        <v>113.04</v>
      </c>
      <c r="C19" s="592">
        <f>NYM!E5</f>
        <v>108.84</v>
      </c>
      <c r="D19" s="593">
        <f>NYM!E11</f>
        <v>1.6899999999999977</v>
      </c>
      <c r="E19" s="62"/>
      <c r="F19" s="720" t="s">
        <v>72</v>
      </c>
      <c r="G19" s="720">
        <v>90</v>
      </c>
      <c r="H19" s="720">
        <v>119</v>
      </c>
      <c r="I19" s="720">
        <v>19</v>
      </c>
      <c r="J19" s="724"/>
      <c r="K19" s="722">
        <v>37</v>
      </c>
      <c r="L19" s="556"/>
      <c r="M19" s="613" t="s">
        <v>62</v>
      </c>
      <c r="N19" s="700">
        <v>108</v>
      </c>
      <c r="O19" s="700">
        <v>93</v>
      </c>
      <c r="P19" s="700">
        <v>27</v>
      </c>
      <c r="Q19" s="698"/>
      <c r="R19" s="699">
        <v>37.5</v>
      </c>
      <c r="S19" s="55"/>
      <c r="T19" s="58"/>
      <c r="U19" s="58"/>
      <c r="V19" s="58"/>
    </row>
    <row r="20" spans="1:24" x14ac:dyDescent="0.3">
      <c r="A20" s="55" t="s">
        <v>1168</v>
      </c>
      <c r="B20" s="591">
        <f>PHI!E4</f>
        <v>112.24</v>
      </c>
      <c r="C20" s="592">
        <f>PHI!E5</f>
        <v>85.37</v>
      </c>
      <c r="D20" s="593">
        <f>PHI!E11</f>
        <v>2.9599999999999937</v>
      </c>
      <c r="E20" s="62"/>
      <c r="F20" s="720" t="s">
        <v>76</v>
      </c>
      <c r="G20" s="720">
        <v>88</v>
      </c>
      <c r="H20" s="720">
        <v>129</v>
      </c>
      <c r="I20" s="720">
        <v>11</v>
      </c>
      <c r="J20" s="724">
        <v>5</v>
      </c>
      <c r="K20" s="722">
        <v>43</v>
      </c>
      <c r="L20" s="556"/>
      <c r="M20" s="613" t="s">
        <v>96</v>
      </c>
      <c r="N20" s="700">
        <v>107</v>
      </c>
      <c r="O20" s="700">
        <v>105</v>
      </c>
      <c r="P20" s="700">
        <v>16</v>
      </c>
      <c r="Q20" s="698"/>
      <c r="R20" s="699">
        <v>44</v>
      </c>
      <c r="S20" s="55"/>
      <c r="T20" s="58"/>
      <c r="U20" s="58"/>
      <c r="V20" s="58"/>
    </row>
    <row r="21" spans="1:24" x14ac:dyDescent="0.3">
      <c r="A21" s="55" t="s">
        <v>1169</v>
      </c>
      <c r="B21" s="591">
        <f>WAS!E4</f>
        <v>116.04</v>
      </c>
      <c r="C21" s="592">
        <f>WAS!E5</f>
        <v>83.44</v>
      </c>
      <c r="D21" s="593">
        <f>WAS!E11</f>
        <v>2.8800000000000097</v>
      </c>
      <c r="E21" s="55"/>
      <c r="F21" s="788"/>
      <c r="G21" s="786"/>
      <c r="H21" s="786"/>
      <c r="I21" s="786"/>
      <c r="J21" s="786"/>
      <c r="K21" s="789"/>
      <c r="L21" s="55"/>
      <c r="M21" s="786"/>
      <c r="N21" s="786"/>
      <c r="O21" s="786"/>
      <c r="P21" s="786"/>
      <c r="Q21" s="786"/>
      <c r="R21" s="786"/>
      <c r="S21" s="55"/>
      <c r="T21" s="58"/>
      <c r="U21" s="58"/>
      <c r="V21" s="58"/>
    </row>
    <row r="22" spans="1:24" x14ac:dyDescent="0.3">
      <c r="A22" s="55" t="s">
        <v>1170</v>
      </c>
      <c r="B22" s="591">
        <f>CHC!E4</f>
        <v>118.6</v>
      </c>
      <c r="C22" s="592">
        <f>CHC!E5</f>
        <v>121.15</v>
      </c>
      <c r="D22" s="593">
        <f>CHC!E11</f>
        <v>2.2499999999999858</v>
      </c>
      <c r="E22" s="711"/>
      <c r="F22" s="63" t="s">
        <v>92</v>
      </c>
      <c r="G22" s="63">
        <v>124</v>
      </c>
      <c r="H22" s="63">
        <v>90</v>
      </c>
      <c r="I22" s="63">
        <v>14</v>
      </c>
      <c r="J22" s="64"/>
      <c r="K22" s="192"/>
      <c r="L22" s="711" t="s">
        <v>4223</v>
      </c>
      <c r="M22" s="63" t="s">
        <v>70</v>
      </c>
      <c r="N22" s="63">
        <v>129</v>
      </c>
      <c r="O22" s="63">
        <v>82</v>
      </c>
      <c r="P22" s="63">
        <v>17</v>
      </c>
      <c r="Q22" s="191"/>
      <c r="R22" s="192"/>
      <c r="S22" s="55"/>
      <c r="T22" s="58"/>
      <c r="U22" s="58"/>
      <c r="V22" s="58"/>
    </row>
    <row r="23" spans="1:24" x14ac:dyDescent="0.3">
      <c r="A23" s="55" t="s">
        <v>1171</v>
      </c>
      <c r="B23" s="591">
        <f>CIN!E4</f>
        <v>112.14</v>
      </c>
      <c r="C23" s="592">
        <f>CIN!E5</f>
        <v>60.079999999999991</v>
      </c>
      <c r="D23" s="593">
        <f>CIN!E11</f>
        <v>1.3600000000000279</v>
      </c>
      <c r="E23" s="55"/>
      <c r="F23" s="703" t="s">
        <v>79</v>
      </c>
      <c r="G23" s="703">
        <v>119</v>
      </c>
      <c r="H23" s="703">
        <v>92</v>
      </c>
      <c r="I23" s="703">
        <v>17</v>
      </c>
      <c r="J23" s="64"/>
      <c r="K23" s="192"/>
      <c r="L23" s="55"/>
      <c r="M23" s="63" t="s">
        <v>46</v>
      </c>
      <c r="N23" s="63">
        <v>128</v>
      </c>
      <c r="O23" s="63">
        <v>83</v>
      </c>
      <c r="P23" s="63">
        <v>17</v>
      </c>
      <c r="Q23" s="191"/>
      <c r="R23" s="192"/>
      <c r="S23" s="55"/>
      <c r="T23" s="58"/>
      <c r="U23" s="58"/>
      <c r="V23" s="58"/>
    </row>
    <row r="24" spans="1:24" x14ac:dyDescent="0.3">
      <c r="A24" s="55" t="s">
        <v>1172</v>
      </c>
      <c r="B24" s="591">
        <f>MIL!E4</f>
        <v>118.41</v>
      </c>
      <c r="C24" s="592">
        <f>MIL!E5</f>
        <v>72.05</v>
      </c>
      <c r="D24" s="593">
        <f>MIL!E11</f>
        <v>5.980000000000004</v>
      </c>
      <c r="E24" s="55"/>
      <c r="F24" s="63" t="s">
        <v>94</v>
      </c>
      <c r="G24" s="63">
        <v>119</v>
      </c>
      <c r="H24" s="63">
        <v>94</v>
      </c>
      <c r="I24" s="63">
        <v>15</v>
      </c>
      <c r="J24" s="64"/>
      <c r="K24" s="712"/>
      <c r="L24" s="55"/>
      <c r="M24" s="63" t="s">
        <v>68</v>
      </c>
      <c r="N24" s="702">
        <v>116</v>
      </c>
      <c r="O24" s="702">
        <v>90</v>
      </c>
      <c r="P24" s="702">
        <v>22</v>
      </c>
      <c r="Q24" s="64"/>
      <c r="R24" s="703"/>
      <c r="S24" s="55"/>
      <c r="T24" s="58"/>
      <c r="U24" s="58"/>
      <c r="V24" s="58"/>
    </row>
    <row r="25" spans="1:24" x14ac:dyDescent="0.3">
      <c r="A25" s="55" t="s">
        <v>1173</v>
      </c>
      <c r="B25" s="591">
        <f>PIT!E4</f>
        <v>114.81</v>
      </c>
      <c r="C25" s="592">
        <f>PIT!E5</f>
        <v>108.77000000000001</v>
      </c>
      <c r="D25" s="593">
        <f>PIT!E11</f>
        <v>6.039999999999992</v>
      </c>
      <c r="E25" s="55"/>
      <c r="F25" s="59" t="s">
        <v>2</v>
      </c>
      <c r="G25" s="59">
        <v>118</v>
      </c>
      <c r="H25" s="59">
        <v>95</v>
      </c>
      <c r="I25" s="59">
        <v>15</v>
      </c>
      <c r="J25" s="65"/>
      <c r="K25" s="193">
        <v>1</v>
      </c>
      <c r="L25" s="55"/>
      <c r="M25" s="613" t="s">
        <v>62</v>
      </c>
      <c r="N25" s="557">
        <v>108</v>
      </c>
      <c r="O25" s="557">
        <v>93</v>
      </c>
      <c r="P25" s="557">
        <v>27</v>
      </c>
      <c r="Q25" s="60"/>
      <c r="R25" s="167">
        <v>5.5</v>
      </c>
      <c r="S25" s="55"/>
      <c r="T25" s="58"/>
      <c r="U25" s="58"/>
      <c r="V25" s="58"/>
    </row>
    <row r="26" spans="1:24" x14ac:dyDescent="0.3">
      <c r="A26" s="55" t="s">
        <v>1174</v>
      </c>
      <c r="B26" s="591">
        <f>STL!E4</f>
        <v>106.13</v>
      </c>
      <c r="C26" s="592">
        <f>STL!E5</f>
        <v>111.05000000000001</v>
      </c>
      <c r="D26" s="593">
        <f>STL!E11</f>
        <v>1.9799999999999898</v>
      </c>
      <c r="E26" s="55"/>
      <c r="F26" s="613" t="s">
        <v>54</v>
      </c>
      <c r="G26" s="613">
        <v>116</v>
      </c>
      <c r="H26" s="613">
        <v>94</v>
      </c>
      <c r="I26" s="613">
        <v>18</v>
      </c>
      <c r="J26" s="60"/>
      <c r="K26" s="167">
        <v>1.5</v>
      </c>
      <c r="L26" s="55"/>
      <c r="M26" s="613" t="s">
        <v>101</v>
      </c>
      <c r="N26" s="700">
        <v>112</v>
      </c>
      <c r="O26" s="700">
        <v>102</v>
      </c>
      <c r="P26" s="700">
        <v>14</v>
      </c>
      <c r="Q26" s="65"/>
      <c r="R26" s="193">
        <v>8</v>
      </c>
      <c r="S26" s="55"/>
      <c r="T26" s="58"/>
      <c r="U26" s="58"/>
      <c r="V26" s="58"/>
    </row>
    <row r="27" spans="1:24" x14ac:dyDescent="0.3">
      <c r="A27" s="55" t="s">
        <v>1175</v>
      </c>
      <c r="B27" s="591">
        <f>ARI!E4</f>
        <v>121.62</v>
      </c>
      <c r="C27" s="592">
        <f>ARI!E5</f>
        <v>124.68000000000002</v>
      </c>
      <c r="D27" s="593">
        <f>ARI!E11</f>
        <v>3.9899999999999807</v>
      </c>
      <c r="E27" s="55"/>
      <c r="F27" s="719"/>
      <c r="G27" s="719"/>
      <c r="H27" s="719"/>
      <c r="I27" s="719"/>
      <c r="J27" s="719"/>
      <c r="K27" s="719"/>
      <c r="L27" s="58"/>
      <c r="M27" s="613" t="s">
        <v>96</v>
      </c>
      <c r="N27" s="700">
        <v>107</v>
      </c>
      <c r="O27" s="700">
        <v>105</v>
      </c>
      <c r="P27" s="700">
        <v>16</v>
      </c>
      <c r="Q27" s="719"/>
      <c r="R27" s="719">
        <v>12</v>
      </c>
      <c r="S27" s="55"/>
      <c r="T27" s="58"/>
      <c r="U27" s="58"/>
      <c r="V27" s="58"/>
    </row>
    <row r="28" spans="1:24" s="123" customFormat="1" ht="20.25" customHeight="1" x14ac:dyDescent="0.25">
      <c r="A28" s="121" t="s">
        <v>1176</v>
      </c>
      <c r="B28" s="594">
        <f>COL!E4</f>
        <v>112.73</v>
      </c>
      <c r="C28" s="595">
        <f>COL!E5</f>
        <v>121.08</v>
      </c>
      <c r="D28" s="596">
        <f>COL!E11</f>
        <v>6.8200000000000074</v>
      </c>
      <c r="E28" s="121"/>
      <c r="F28" s="193"/>
      <c r="G28" s="193"/>
      <c r="H28" s="193"/>
      <c r="I28" s="193"/>
      <c r="J28" s="193"/>
      <c r="K28" s="193"/>
      <c r="L28" s="718"/>
      <c r="M28" s="193"/>
      <c r="N28" s="193"/>
      <c r="O28" s="193"/>
      <c r="P28" s="193"/>
      <c r="Q28" s="193"/>
      <c r="R28" s="193"/>
      <c r="S28" s="121"/>
      <c r="T28" s="784"/>
      <c r="U28" s="784"/>
      <c r="V28" s="122"/>
      <c r="W28" s="784"/>
      <c r="X28" s="784"/>
    </row>
    <row r="29" spans="1:24" x14ac:dyDescent="0.3">
      <c r="A29" s="55" t="s">
        <v>1177</v>
      </c>
      <c r="B29" s="591">
        <f>LAD!E4</f>
        <v>114.06</v>
      </c>
      <c r="C29" s="592">
        <f>LAD!E5</f>
        <v>93.53</v>
      </c>
      <c r="D29" s="593">
        <f>LAD!E11</f>
        <v>9.1299999999999955</v>
      </c>
      <c r="E29" s="55"/>
      <c r="F29" s="719"/>
      <c r="G29" s="719"/>
      <c r="H29" s="719"/>
      <c r="I29" s="719"/>
      <c r="J29" s="719"/>
      <c r="K29" s="719"/>
      <c r="L29" s="58"/>
      <c r="M29" s="719"/>
      <c r="N29" s="719"/>
      <c r="O29" s="719"/>
      <c r="P29" s="719"/>
      <c r="Q29" s="719"/>
      <c r="R29" s="719"/>
      <c r="S29" s="55"/>
      <c r="T29" s="58"/>
      <c r="U29" s="58"/>
      <c r="V29" s="58"/>
    </row>
    <row r="30" spans="1:24" x14ac:dyDescent="0.3">
      <c r="A30" s="55" t="s">
        <v>1178</v>
      </c>
      <c r="B30" s="591">
        <f>SD!E4</f>
        <v>123.12</v>
      </c>
      <c r="C30" s="592">
        <f>SD!E5</f>
        <v>146.12</v>
      </c>
      <c r="D30" s="593">
        <f>SD!E11</f>
        <v>1.1599999999999966</v>
      </c>
      <c r="E30" s="55"/>
      <c r="F30" s="787" t="s">
        <v>1149</v>
      </c>
      <c r="G30" s="787"/>
      <c r="H30" s="787"/>
      <c r="I30" s="787"/>
      <c r="J30" s="787"/>
      <c r="K30" s="787"/>
      <c r="L30" s="55"/>
      <c r="M30" s="787" t="s">
        <v>1149</v>
      </c>
      <c r="N30" s="787"/>
      <c r="O30" s="787"/>
      <c r="P30" s="787"/>
      <c r="Q30" s="787"/>
      <c r="R30" s="787"/>
      <c r="S30" s="55"/>
      <c r="T30" s="58"/>
      <c r="U30" s="58"/>
      <c r="V30" s="58"/>
    </row>
    <row r="31" spans="1:24" ht="21" thickBot="1" x14ac:dyDescent="0.35">
      <c r="A31" s="55" t="s">
        <v>1179</v>
      </c>
      <c r="B31" s="597">
        <f>SF!E4</f>
        <v>126.73</v>
      </c>
      <c r="C31" s="598">
        <f>SF!E5</f>
        <v>106.24</v>
      </c>
      <c r="D31" s="599">
        <f>SF!E11</f>
        <v>1.3900000000000006</v>
      </c>
      <c r="E31" s="55"/>
      <c r="F31" s="785"/>
      <c r="G31" s="785"/>
      <c r="H31" s="785"/>
      <c r="I31" s="785"/>
      <c r="J31" s="785"/>
      <c r="K31" s="785"/>
      <c r="L31" s="121"/>
      <c r="M31" s="785"/>
      <c r="N31" s="785"/>
      <c r="O31" s="785"/>
      <c r="P31" s="785"/>
      <c r="Q31" s="785"/>
      <c r="R31" s="785"/>
      <c r="S31" s="55"/>
      <c r="T31" s="58"/>
      <c r="U31" s="58"/>
      <c r="V31" s="58"/>
    </row>
    <row r="32" spans="1:24" x14ac:dyDescent="0.3">
      <c r="A32" s="797" t="s">
        <v>1180</v>
      </c>
      <c r="B32" s="797"/>
      <c r="C32" s="798"/>
      <c r="D32" s="600">
        <f>SUM(D2:D31)</f>
        <v>190.47000000000008</v>
      </c>
      <c r="E32" s="55"/>
      <c r="F32" s="785"/>
      <c r="G32" s="785"/>
      <c r="H32" s="785"/>
      <c r="I32" s="785"/>
      <c r="J32" s="785"/>
      <c r="K32" s="785"/>
      <c r="L32" s="55"/>
      <c r="M32" s="785"/>
      <c r="N32" s="785"/>
      <c r="O32" s="785"/>
      <c r="P32" s="785"/>
      <c r="Q32" s="785"/>
      <c r="R32" s="785"/>
      <c r="S32" s="55"/>
      <c r="T32" s="58"/>
      <c r="U32" s="58"/>
      <c r="V32" s="58"/>
    </row>
    <row r="33" spans="1:22" ht="21" thickBot="1" x14ac:dyDescent="0.35">
      <c r="A33" s="799" t="s">
        <v>1181</v>
      </c>
      <c r="B33" s="799"/>
      <c r="C33" s="800"/>
      <c r="D33" s="601">
        <f>AVERAGE(D2:D31)</f>
        <v>6.3490000000000029</v>
      </c>
      <c r="E33" s="55"/>
      <c r="F33" s="785"/>
      <c r="G33" s="785"/>
      <c r="H33" s="785"/>
      <c r="I33" s="785"/>
      <c r="J33" s="785"/>
      <c r="K33" s="785"/>
      <c r="L33" s="55"/>
      <c r="M33" s="785"/>
      <c r="N33" s="785"/>
      <c r="O33" s="785"/>
      <c r="P33" s="785"/>
      <c r="Q33" s="785"/>
      <c r="R33" s="785"/>
      <c r="S33" s="55"/>
      <c r="T33" s="58"/>
      <c r="U33" s="58"/>
      <c r="V33" s="58"/>
    </row>
    <row r="34" spans="1:22" x14ac:dyDescent="0.3">
      <c r="A34" s="55"/>
      <c r="B34" s="55"/>
      <c r="C34" s="55"/>
      <c r="D34" s="55"/>
      <c r="E34" s="55"/>
      <c r="F34" s="785"/>
      <c r="G34" s="785"/>
      <c r="H34" s="785"/>
      <c r="I34" s="785"/>
      <c r="J34" s="785"/>
      <c r="K34" s="785"/>
      <c r="L34" s="55"/>
      <c r="M34" s="785"/>
      <c r="N34" s="785"/>
      <c r="O34" s="785"/>
      <c r="P34" s="785"/>
      <c r="Q34" s="785"/>
      <c r="R34" s="785"/>
      <c r="S34" s="55"/>
      <c r="T34" s="55"/>
      <c r="U34" s="55"/>
      <c r="V34" s="55"/>
    </row>
    <row r="35" spans="1:22" x14ac:dyDescent="0.3">
      <c r="A35" s="55"/>
      <c r="B35" s="801" t="s">
        <v>1182</v>
      </c>
      <c r="C35" s="801"/>
      <c r="D35" s="801"/>
      <c r="E35" s="55"/>
      <c r="F35" s="785"/>
      <c r="G35" s="785"/>
      <c r="H35" s="785"/>
      <c r="I35" s="785"/>
      <c r="J35" s="785"/>
      <c r="K35" s="785"/>
      <c r="L35" s="55"/>
      <c r="M35" s="785"/>
      <c r="N35" s="785"/>
      <c r="O35" s="785"/>
      <c r="P35" s="785"/>
      <c r="Q35" s="785"/>
      <c r="R35" s="785"/>
      <c r="S35" s="55"/>
      <c r="T35" s="55"/>
      <c r="U35" s="55"/>
      <c r="V35" s="55"/>
    </row>
    <row r="36" spans="1:22" x14ac:dyDescent="0.3">
      <c r="A36" s="55"/>
      <c r="B36" s="795" t="s">
        <v>1183</v>
      </c>
      <c r="C36" s="795"/>
      <c r="D36" s="795"/>
      <c r="E36" s="55"/>
      <c r="F36" s="785"/>
      <c r="G36" s="785"/>
      <c r="H36" s="785"/>
      <c r="I36" s="785"/>
      <c r="J36" s="785"/>
      <c r="K36" s="785"/>
      <c r="L36" s="55"/>
      <c r="M36" s="785"/>
      <c r="N36" s="785"/>
      <c r="O36" s="785"/>
      <c r="P36" s="785"/>
      <c r="Q36" s="785"/>
      <c r="R36" s="785"/>
      <c r="S36" s="55"/>
      <c r="T36" s="55"/>
      <c r="U36" s="55"/>
      <c r="V36" s="55"/>
    </row>
    <row r="37" spans="1:22" x14ac:dyDescent="0.3">
      <c r="A37" s="55"/>
      <c r="B37" s="795" t="s">
        <v>1184</v>
      </c>
      <c r="C37" s="795"/>
      <c r="D37" s="795"/>
      <c r="E37" s="55"/>
      <c r="F37" s="785"/>
      <c r="G37" s="785"/>
      <c r="H37" s="785"/>
      <c r="I37" s="785"/>
      <c r="J37" s="785"/>
      <c r="K37" s="785"/>
      <c r="L37" s="55"/>
      <c r="M37" s="785"/>
      <c r="N37" s="785"/>
      <c r="O37" s="785"/>
      <c r="P37" s="785"/>
      <c r="Q37" s="785"/>
      <c r="R37" s="785"/>
      <c r="S37" s="55"/>
      <c r="T37" s="55"/>
      <c r="U37" s="55"/>
      <c r="V37" s="55"/>
    </row>
    <row r="38" spans="1:22" x14ac:dyDescent="0.3">
      <c r="A38" s="55"/>
      <c r="B38" s="796" t="s">
        <v>1185</v>
      </c>
      <c r="C38" s="796"/>
      <c r="D38" s="796"/>
      <c r="E38" s="55"/>
      <c r="F38" s="785"/>
      <c r="G38" s="785"/>
      <c r="H38" s="785"/>
      <c r="I38" s="785"/>
      <c r="J38" s="785"/>
      <c r="K38" s="785"/>
      <c r="L38" s="55"/>
      <c r="M38" s="785"/>
      <c r="N38" s="785"/>
      <c r="O38" s="785"/>
      <c r="P38" s="785"/>
      <c r="Q38" s="785"/>
      <c r="R38" s="785"/>
      <c r="S38" s="55"/>
      <c r="T38" s="55"/>
      <c r="U38" s="55"/>
      <c r="V38" s="55"/>
    </row>
    <row r="39" spans="1:22" x14ac:dyDescent="0.3">
      <c r="A39" s="55"/>
      <c r="B39" s="796" t="s">
        <v>1186</v>
      </c>
      <c r="C39" s="796"/>
      <c r="D39" s="796"/>
      <c r="E39" s="55"/>
      <c r="F39" s="56"/>
      <c r="G39" s="55"/>
      <c r="H39" s="55"/>
      <c r="I39" s="55"/>
      <c r="J39" s="55"/>
      <c r="K39" s="55"/>
      <c r="L39" s="55"/>
      <c r="M39" s="55"/>
      <c r="N39" s="55"/>
      <c r="O39" s="55"/>
      <c r="P39" s="55"/>
      <c r="Q39" s="55"/>
      <c r="R39" s="55"/>
      <c r="S39" s="55"/>
      <c r="T39" s="55"/>
      <c r="U39" s="55"/>
      <c r="V39" s="55"/>
    </row>
    <row r="40" spans="1:22" x14ac:dyDescent="0.3">
      <c r="A40" s="55"/>
      <c r="B40" s="795" t="s">
        <v>1187</v>
      </c>
      <c r="C40" s="795"/>
      <c r="D40" s="795"/>
      <c r="E40" s="55"/>
      <c r="F40" s="56"/>
      <c r="G40" s="55"/>
      <c r="H40" s="55"/>
      <c r="I40" s="55"/>
      <c r="J40" s="55"/>
      <c r="K40" s="55"/>
      <c r="L40" s="55"/>
      <c r="M40" s="55"/>
      <c r="N40" s="55"/>
      <c r="O40" s="55"/>
      <c r="P40" s="55"/>
      <c r="Q40" s="55"/>
      <c r="R40" s="55"/>
      <c r="S40" s="55"/>
      <c r="T40" s="55"/>
      <c r="U40" s="55"/>
      <c r="V40" s="55"/>
    </row>
    <row r="41" spans="1:22" x14ac:dyDescent="0.3">
      <c r="A41" s="55"/>
      <c r="B41" s="795" t="s">
        <v>1188</v>
      </c>
      <c r="C41" s="795"/>
      <c r="D41" s="795"/>
      <c r="E41" s="55"/>
      <c r="F41" s="56"/>
      <c r="G41" s="55"/>
      <c r="H41" s="55"/>
      <c r="I41" s="55"/>
      <c r="J41" s="55"/>
      <c r="K41" s="55"/>
      <c r="L41" s="55"/>
      <c r="M41" s="55"/>
      <c r="N41" s="55"/>
      <c r="O41" s="55"/>
      <c r="P41" s="55"/>
      <c r="Q41" s="55"/>
      <c r="R41" s="55"/>
      <c r="S41" s="55"/>
      <c r="T41" s="55"/>
      <c r="U41" s="55"/>
      <c r="V41" s="55"/>
    </row>
    <row r="42" spans="1:22" x14ac:dyDescent="0.3">
      <c r="A42" s="55"/>
      <c r="B42" s="795" t="s">
        <v>1189</v>
      </c>
      <c r="C42" s="795"/>
      <c r="D42" s="795"/>
      <c r="E42" s="55"/>
      <c r="F42" s="56"/>
      <c r="G42" s="55"/>
      <c r="H42" s="55"/>
      <c r="I42" s="55"/>
      <c r="J42" s="55"/>
      <c r="K42" s="55"/>
      <c r="L42" s="55"/>
      <c r="M42" s="55"/>
      <c r="N42" s="55"/>
      <c r="O42" s="55"/>
      <c r="P42" s="55"/>
      <c r="Q42" s="55"/>
      <c r="R42" s="55"/>
      <c r="S42" s="55"/>
      <c r="T42" s="55"/>
      <c r="U42" s="55"/>
      <c r="V42" s="55"/>
    </row>
    <row r="43" spans="1:22" x14ac:dyDescent="0.3">
      <c r="A43" s="55"/>
      <c r="B43" s="795" t="s">
        <v>1190</v>
      </c>
      <c r="C43" s="795"/>
      <c r="D43" s="795"/>
      <c r="E43" s="55"/>
      <c r="F43" s="56"/>
      <c r="G43" s="55"/>
      <c r="H43" s="55"/>
      <c r="I43" s="55"/>
      <c r="J43" s="55"/>
      <c r="K43" s="55"/>
      <c r="L43" s="55"/>
      <c r="M43" s="55"/>
      <c r="N43" s="55"/>
      <c r="O43" s="55"/>
      <c r="P43" s="55"/>
      <c r="Q43" s="55"/>
      <c r="R43" s="55"/>
      <c r="S43" s="55"/>
      <c r="T43" s="55"/>
      <c r="U43" s="55"/>
      <c r="V43" s="55"/>
    </row>
    <row r="44" spans="1:22" x14ac:dyDescent="0.3">
      <c r="A44" s="55"/>
      <c r="B44" s="795" t="s">
        <v>1191</v>
      </c>
      <c r="C44" s="795"/>
      <c r="D44" s="795"/>
      <c r="E44" s="55"/>
      <c r="F44" s="56"/>
      <c r="G44" s="55"/>
      <c r="H44" s="55"/>
      <c r="I44" s="55"/>
      <c r="J44" s="55"/>
      <c r="K44" s="55"/>
      <c r="L44" s="55"/>
      <c r="M44" s="55"/>
      <c r="N44" s="55"/>
      <c r="O44" s="55"/>
      <c r="P44" s="55"/>
      <c r="Q44" s="55"/>
      <c r="R44" s="55"/>
      <c r="S44" s="55"/>
      <c r="T44" s="55"/>
      <c r="U44" s="55"/>
      <c r="V44" s="55"/>
    </row>
    <row r="45" spans="1:22" x14ac:dyDescent="0.3">
      <c r="A45" s="55"/>
      <c r="B45" s="795" t="s">
        <v>1192</v>
      </c>
      <c r="C45" s="795"/>
      <c r="D45" s="795"/>
      <c r="E45" s="55"/>
      <c r="F45" s="56"/>
      <c r="G45" s="55"/>
      <c r="H45" s="55"/>
      <c r="I45" s="55"/>
      <c r="J45" s="55"/>
      <c r="K45" s="55"/>
      <c r="L45" s="55"/>
      <c r="M45" s="55"/>
      <c r="N45" s="55"/>
      <c r="O45" s="55"/>
      <c r="P45" s="55"/>
      <c r="Q45" s="55"/>
      <c r="R45" s="55"/>
      <c r="S45" s="55"/>
      <c r="T45" s="55"/>
      <c r="U45" s="55"/>
      <c r="V45" s="55"/>
    </row>
    <row r="46" spans="1:22" x14ac:dyDescent="0.3">
      <c r="A46" s="55"/>
      <c r="B46" s="795" t="s">
        <v>1193</v>
      </c>
      <c r="C46" s="795"/>
      <c r="D46" s="795"/>
      <c r="E46" s="55"/>
      <c r="F46" s="56"/>
      <c r="G46" s="55"/>
      <c r="H46" s="55"/>
      <c r="I46" s="55"/>
      <c r="J46" s="55"/>
      <c r="K46" s="55"/>
      <c r="L46" s="55"/>
      <c r="M46" s="55"/>
      <c r="N46" s="55"/>
      <c r="O46" s="55"/>
      <c r="P46" s="55"/>
      <c r="Q46" s="55"/>
      <c r="R46" s="55"/>
      <c r="S46" s="55"/>
      <c r="T46" s="55"/>
      <c r="U46" s="55"/>
      <c r="V46" s="55"/>
    </row>
    <row r="47" spans="1:22" x14ac:dyDescent="0.3">
      <c r="A47" s="55"/>
      <c r="B47" s="795" t="s">
        <v>1194</v>
      </c>
      <c r="C47" s="795"/>
      <c r="D47" s="795"/>
      <c r="E47" s="55"/>
      <c r="F47" s="56"/>
      <c r="G47" s="55"/>
      <c r="H47" s="55"/>
      <c r="I47" s="55"/>
      <c r="J47" s="55"/>
      <c r="K47" s="55"/>
      <c r="L47" s="55"/>
      <c r="M47" s="55"/>
      <c r="N47" s="55"/>
      <c r="O47" s="55"/>
      <c r="P47" s="55"/>
      <c r="Q47" s="55"/>
      <c r="R47" s="55"/>
      <c r="S47" s="55"/>
      <c r="T47" s="55"/>
      <c r="U47" s="55"/>
      <c r="V47" s="55"/>
    </row>
    <row r="48" spans="1:22" x14ac:dyDescent="0.3">
      <c r="A48" s="55"/>
      <c r="B48" s="795" t="s">
        <v>1195</v>
      </c>
      <c r="C48" s="795"/>
      <c r="D48" s="795"/>
      <c r="E48" s="55"/>
      <c r="F48" s="56"/>
      <c r="G48" s="55"/>
      <c r="H48" s="55"/>
      <c r="I48" s="55"/>
      <c r="J48" s="55"/>
      <c r="K48" s="55"/>
      <c r="L48" s="55"/>
      <c r="M48" s="55"/>
      <c r="N48" s="55"/>
      <c r="O48" s="55"/>
      <c r="P48" s="55"/>
      <c r="Q48" s="55"/>
      <c r="R48" s="55"/>
      <c r="S48" s="55"/>
      <c r="T48" s="55"/>
      <c r="U48" s="55"/>
      <c r="V48" s="55"/>
    </row>
    <row r="49" spans="1:22" x14ac:dyDescent="0.3">
      <c r="A49" s="55"/>
      <c r="B49" s="804" t="s">
        <v>1196</v>
      </c>
      <c r="C49" s="804"/>
      <c r="D49" s="804"/>
      <c r="E49" s="55"/>
      <c r="F49" s="56"/>
      <c r="G49" s="55"/>
      <c r="H49" s="55"/>
      <c r="I49" s="55"/>
      <c r="J49" s="55"/>
      <c r="K49" s="55"/>
      <c r="L49" s="55"/>
      <c r="M49" s="55"/>
      <c r="N49" s="55"/>
      <c r="O49" s="55"/>
      <c r="P49" s="55"/>
      <c r="Q49" s="55"/>
      <c r="R49" s="55"/>
      <c r="S49" s="55"/>
      <c r="T49" s="55"/>
      <c r="U49" s="55"/>
      <c r="V49" s="55"/>
    </row>
    <row r="50" spans="1:22" x14ac:dyDescent="0.3">
      <c r="A50" s="55"/>
      <c r="B50" s="804"/>
      <c r="C50" s="804"/>
      <c r="D50" s="804"/>
      <c r="E50" s="55"/>
      <c r="F50" s="56"/>
      <c r="G50" s="55"/>
      <c r="H50" s="55"/>
      <c r="I50" s="55"/>
      <c r="J50" s="55"/>
      <c r="K50" s="55"/>
      <c r="L50" s="55"/>
      <c r="M50" s="55"/>
      <c r="N50" s="55"/>
      <c r="O50" s="55"/>
      <c r="P50" s="55"/>
      <c r="Q50" s="55"/>
      <c r="R50" s="55"/>
      <c r="S50" s="55"/>
      <c r="T50" s="55"/>
      <c r="U50" s="55"/>
      <c r="V50" s="55"/>
    </row>
    <row r="51" spans="1:22" ht="15" customHeight="1" x14ac:dyDescent="0.3">
      <c r="A51" s="55"/>
      <c r="B51" s="805"/>
      <c r="C51" s="805"/>
      <c r="D51" s="805"/>
      <c r="E51" s="55"/>
      <c r="F51" s="56"/>
      <c r="G51" s="55"/>
      <c r="H51" s="55"/>
      <c r="I51" s="55"/>
      <c r="J51" s="55"/>
      <c r="K51" s="55"/>
      <c r="L51" s="55"/>
      <c r="M51" s="55"/>
      <c r="N51" s="55"/>
      <c r="O51" s="55"/>
      <c r="P51" s="55"/>
      <c r="Q51" s="55"/>
      <c r="R51" s="55"/>
      <c r="S51" s="55"/>
      <c r="T51" s="55"/>
      <c r="U51" s="55"/>
      <c r="V51" s="55"/>
    </row>
    <row r="52" spans="1:22" x14ac:dyDescent="0.3">
      <c r="A52" s="55"/>
      <c r="B52" s="805"/>
      <c r="C52" s="805"/>
      <c r="D52" s="805"/>
      <c r="E52" s="55"/>
      <c r="F52" s="56"/>
      <c r="G52" s="55"/>
      <c r="H52" s="55"/>
      <c r="I52" s="55"/>
      <c r="J52" s="55"/>
      <c r="K52" s="55"/>
      <c r="L52" s="55"/>
      <c r="M52" s="55"/>
      <c r="N52" s="55"/>
      <c r="O52" s="55"/>
      <c r="P52" s="55"/>
      <c r="Q52" s="55"/>
      <c r="R52" s="55"/>
      <c r="S52" s="55"/>
      <c r="T52" s="55"/>
      <c r="U52" s="55"/>
      <c r="V52" s="55"/>
    </row>
    <row r="53" spans="1:22" x14ac:dyDescent="0.3">
      <c r="A53" s="55"/>
      <c r="B53" s="805"/>
      <c r="C53" s="805"/>
      <c r="D53" s="805"/>
      <c r="E53" s="55"/>
      <c r="F53" s="56"/>
      <c r="G53" s="55"/>
      <c r="H53" s="55"/>
      <c r="I53" s="55"/>
      <c r="J53" s="55"/>
      <c r="K53" s="55"/>
      <c r="L53" s="55"/>
      <c r="M53" s="55"/>
      <c r="N53" s="55"/>
      <c r="O53" s="55"/>
      <c r="P53" s="55"/>
      <c r="Q53" s="55"/>
      <c r="R53" s="55"/>
      <c r="S53" s="55"/>
      <c r="T53" s="55"/>
      <c r="U53" s="55"/>
      <c r="V53" s="55"/>
    </row>
    <row r="54" spans="1:22" x14ac:dyDescent="0.3">
      <c r="A54" s="55"/>
      <c r="B54" s="795" t="s">
        <v>1197</v>
      </c>
      <c r="C54" s="795"/>
      <c r="D54" s="795"/>
      <c r="E54" s="55"/>
      <c r="F54" s="56"/>
      <c r="G54" s="55"/>
      <c r="H54" s="55"/>
      <c r="I54" s="55"/>
      <c r="J54" s="55"/>
      <c r="K54" s="55"/>
      <c r="L54" s="55"/>
      <c r="M54" s="55"/>
      <c r="N54" s="55"/>
      <c r="O54" s="55"/>
      <c r="P54" s="55"/>
      <c r="Q54" s="55"/>
      <c r="R54" s="55"/>
      <c r="S54" s="55"/>
      <c r="T54" s="55"/>
      <c r="U54" s="55"/>
      <c r="V54" s="55"/>
    </row>
    <row r="55" spans="1:22" x14ac:dyDescent="0.3">
      <c r="A55" s="55"/>
      <c r="B55" s="795" t="s">
        <v>1198</v>
      </c>
      <c r="C55" s="795"/>
      <c r="D55" s="795"/>
      <c r="E55" s="55"/>
      <c r="F55" s="56"/>
      <c r="G55" s="55"/>
      <c r="H55" s="55"/>
      <c r="I55" s="55"/>
      <c r="J55" s="55"/>
      <c r="K55" s="55"/>
      <c r="L55" s="55"/>
      <c r="M55" s="55"/>
      <c r="N55" s="55"/>
      <c r="O55" s="55"/>
      <c r="P55" s="55"/>
      <c r="Q55" s="55"/>
      <c r="R55" s="55"/>
      <c r="S55" s="55"/>
      <c r="T55" s="55"/>
      <c r="U55" s="55"/>
      <c r="V55" s="55"/>
    </row>
    <row r="56" spans="1:22" x14ac:dyDescent="0.3">
      <c r="A56" s="55"/>
      <c r="B56" s="803" t="s">
        <v>1199</v>
      </c>
      <c r="C56" s="803"/>
      <c r="D56" s="803"/>
      <c r="E56" s="55"/>
      <c r="F56" s="56"/>
      <c r="G56" s="55"/>
      <c r="H56" s="55"/>
      <c r="I56" s="55"/>
      <c r="J56" s="55"/>
      <c r="K56" s="55"/>
      <c r="L56" s="55"/>
      <c r="M56" s="55"/>
      <c r="N56" s="55"/>
      <c r="O56" s="55"/>
      <c r="P56" s="55"/>
      <c r="Q56" s="55"/>
      <c r="R56" s="55"/>
      <c r="S56" s="55"/>
      <c r="T56" s="55"/>
      <c r="U56" s="55"/>
      <c r="V56" s="55"/>
    </row>
    <row r="57" spans="1:22" x14ac:dyDescent="0.3">
      <c r="A57" s="55"/>
      <c r="B57" s="803"/>
      <c r="C57" s="803"/>
      <c r="D57" s="803"/>
      <c r="E57" s="55"/>
      <c r="F57" s="56"/>
      <c r="G57" s="55"/>
      <c r="H57" s="55"/>
      <c r="I57" s="55"/>
      <c r="J57" s="55"/>
      <c r="K57" s="55"/>
      <c r="L57" s="55"/>
      <c r="M57" s="55"/>
      <c r="N57" s="55"/>
      <c r="O57" s="55"/>
      <c r="P57" s="55"/>
      <c r="Q57" s="55"/>
      <c r="R57" s="55"/>
      <c r="S57" s="55"/>
      <c r="T57" s="55"/>
      <c r="U57" s="55"/>
      <c r="V57" s="55"/>
    </row>
    <row r="58" spans="1:22" x14ac:dyDescent="0.3">
      <c r="A58" s="55"/>
      <c r="B58" s="802" t="s">
        <v>1200</v>
      </c>
      <c r="C58" s="802"/>
      <c r="D58" s="802"/>
      <c r="E58" s="55"/>
      <c r="F58" s="56"/>
      <c r="G58" s="55"/>
      <c r="H58" s="55"/>
      <c r="I58" s="55"/>
      <c r="J58" s="55"/>
      <c r="K58" s="55"/>
      <c r="L58" s="55"/>
      <c r="M58" s="55"/>
      <c r="N58" s="55"/>
      <c r="O58" s="55"/>
      <c r="P58" s="55"/>
      <c r="Q58" s="55"/>
      <c r="R58" s="55"/>
      <c r="S58" s="55"/>
      <c r="T58" s="55"/>
      <c r="U58" s="55"/>
      <c r="V58" s="55"/>
    </row>
    <row r="59" spans="1:22" x14ac:dyDescent="0.3">
      <c r="A59" s="55"/>
      <c r="B59" s="802"/>
      <c r="C59" s="802"/>
      <c r="D59" s="802"/>
      <c r="E59" s="55"/>
      <c r="F59" s="56"/>
      <c r="G59" s="55"/>
      <c r="H59" s="55"/>
      <c r="I59" s="55"/>
      <c r="J59" s="55"/>
      <c r="K59" s="55"/>
      <c r="L59" s="55"/>
      <c r="M59" s="55"/>
      <c r="N59" s="55"/>
      <c r="O59" s="55"/>
      <c r="P59" s="55"/>
      <c r="Q59" s="55"/>
      <c r="R59" s="55"/>
      <c r="S59" s="55"/>
      <c r="T59" s="55"/>
      <c r="U59" s="55"/>
      <c r="V59" s="55"/>
    </row>
    <row r="60" spans="1:22" x14ac:dyDescent="0.3">
      <c r="A60" s="55"/>
      <c r="B60" s="796" t="s">
        <v>1201</v>
      </c>
      <c r="C60" s="796"/>
      <c r="D60" s="796"/>
      <c r="E60" s="55"/>
      <c r="F60" s="56"/>
      <c r="G60" s="55"/>
      <c r="H60" s="55"/>
      <c r="I60" s="55"/>
      <c r="J60" s="55"/>
      <c r="K60" s="55"/>
      <c r="L60" s="55"/>
      <c r="M60" s="55"/>
      <c r="N60" s="55"/>
      <c r="O60" s="55"/>
      <c r="P60" s="55"/>
      <c r="Q60" s="55"/>
      <c r="R60" s="55"/>
      <c r="S60" s="55"/>
      <c r="T60" s="55"/>
      <c r="U60" s="55"/>
      <c r="V60" s="55"/>
    </row>
    <row r="61" spans="1:22" x14ac:dyDescent="0.3">
      <c r="A61" s="55"/>
      <c r="B61" s="55"/>
      <c r="C61" s="55"/>
      <c r="D61" s="55"/>
      <c r="E61" s="55"/>
      <c r="F61" s="56"/>
      <c r="G61" s="55"/>
      <c r="H61" s="55"/>
      <c r="I61" s="55"/>
      <c r="J61" s="55"/>
      <c r="K61" s="55"/>
      <c r="L61" s="55"/>
      <c r="M61" s="55"/>
      <c r="N61" s="55"/>
      <c r="O61" s="55"/>
      <c r="P61" s="55"/>
      <c r="Q61" s="55"/>
      <c r="R61" s="55"/>
      <c r="S61" s="55"/>
      <c r="T61" s="55"/>
      <c r="U61" s="55"/>
      <c r="V61" s="55"/>
    </row>
    <row r="62" spans="1:22" x14ac:dyDescent="0.3">
      <c r="A62" s="55"/>
      <c r="B62" s="55"/>
      <c r="C62" s="55"/>
      <c r="D62" s="55"/>
      <c r="E62" s="55"/>
      <c r="F62" s="56"/>
      <c r="G62" s="55"/>
      <c r="H62" s="55"/>
      <c r="I62" s="55"/>
      <c r="J62" s="55"/>
      <c r="K62" s="55"/>
      <c r="L62" s="55"/>
      <c r="M62" s="55"/>
      <c r="N62" s="55"/>
      <c r="O62" s="55"/>
      <c r="P62" s="55"/>
      <c r="Q62" s="55"/>
      <c r="R62" s="55"/>
      <c r="S62" s="55"/>
      <c r="T62" s="55"/>
      <c r="U62" s="55"/>
      <c r="V62" s="55"/>
    </row>
    <row r="63" spans="1:22" x14ac:dyDescent="0.3">
      <c r="A63" s="55"/>
      <c r="B63" s="55"/>
      <c r="C63" s="55"/>
      <c r="D63" s="55"/>
      <c r="E63" s="55"/>
      <c r="F63" s="56"/>
      <c r="G63" s="55"/>
      <c r="H63" s="55"/>
      <c r="I63" s="55"/>
      <c r="J63" s="55"/>
      <c r="K63" s="55"/>
      <c r="L63" s="55"/>
      <c r="M63" s="55"/>
      <c r="N63" s="55"/>
      <c r="O63" s="55"/>
      <c r="P63" s="55"/>
      <c r="Q63" s="55"/>
      <c r="R63" s="55"/>
      <c r="S63" s="55"/>
      <c r="T63" s="55"/>
      <c r="U63" s="55"/>
      <c r="V63" s="55"/>
    </row>
    <row r="64" spans="1:22" x14ac:dyDescent="0.3">
      <c r="A64" s="55"/>
      <c r="B64" s="55"/>
      <c r="C64" s="55"/>
      <c r="D64" s="55"/>
      <c r="E64" s="55"/>
      <c r="F64" s="56"/>
      <c r="G64" s="55"/>
      <c r="H64" s="55"/>
      <c r="I64" s="55"/>
      <c r="J64" s="55"/>
      <c r="K64" s="55"/>
      <c r="L64" s="55"/>
      <c r="M64" s="55"/>
      <c r="N64" s="55"/>
      <c r="O64" s="55"/>
      <c r="P64" s="55"/>
      <c r="Q64" s="55"/>
      <c r="R64" s="55"/>
      <c r="S64" s="55"/>
      <c r="T64" s="55"/>
      <c r="U64" s="55"/>
      <c r="V64" s="55"/>
    </row>
  </sheetData>
  <customSheetViews>
    <customSheetView guid="{A3995B4C-F3BA-4340-9E6D-92D2A5A4204C}">
      <selection activeCell="E22" sqref="E22"/>
      <pageMargins left="0.7" right="0.7" top="0.75" bottom="0.75" header="0.3" footer="0.3"/>
      <pageSetup orientation="portrait" r:id="rId1"/>
    </customSheetView>
  </customSheetViews>
  <mergeCells count="41">
    <mergeCell ref="B60:D60"/>
    <mergeCell ref="B48:D48"/>
    <mergeCell ref="B40:D40"/>
    <mergeCell ref="B41:D41"/>
    <mergeCell ref="B42:D42"/>
    <mergeCell ref="B58:D59"/>
    <mergeCell ref="B55:D55"/>
    <mergeCell ref="B56:D57"/>
    <mergeCell ref="B54:D54"/>
    <mergeCell ref="B49:D50"/>
    <mergeCell ref="B51:D53"/>
    <mergeCell ref="T1:X1"/>
    <mergeCell ref="T2:X2"/>
    <mergeCell ref="M1:R1"/>
    <mergeCell ref="B46:D46"/>
    <mergeCell ref="B47:D47"/>
    <mergeCell ref="B43:D43"/>
    <mergeCell ref="B44:D44"/>
    <mergeCell ref="B38:D38"/>
    <mergeCell ref="B39:D39"/>
    <mergeCell ref="B45:D45"/>
    <mergeCell ref="B36:D36"/>
    <mergeCell ref="B37:D37"/>
    <mergeCell ref="A32:C32"/>
    <mergeCell ref="A33:C33"/>
    <mergeCell ref="B35:D35"/>
    <mergeCell ref="F1:K1"/>
    <mergeCell ref="F3:K3"/>
    <mergeCell ref="M3:R3"/>
    <mergeCell ref="F9:K9"/>
    <mergeCell ref="F15:K15"/>
    <mergeCell ref="M9:R9"/>
    <mergeCell ref="M15:R15"/>
    <mergeCell ref="W28:X28"/>
    <mergeCell ref="T28:U28"/>
    <mergeCell ref="F31:K38"/>
    <mergeCell ref="M31:R38"/>
    <mergeCell ref="M21:R21"/>
    <mergeCell ref="F30:K30"/>
    <mergeCell ref="M30:R30"/>
    <mergeCell ref="F21:K21"/>
  </mergeCells>
  <conditionalFormatting sqref="D2:D33">
    <cfRule type="cellIs" dxfId="60" priority="9" operator="lessThan">
      <formula>0</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E240"/>
  <sheetViews>
    <sheetView workbookViewId="0">
      <selection activeCell="E6" sqref="E6"/>
    </sheetView>
  </sheetViews>
  <sheetFormatPr defaultColWidth="9.140625" defaultRowHeight="15.75" x14ac:dyDescent="0.25"/>
  <cols>
    <col min="1" max="1" width="2.7109375" style="118" customWidth="1"/>
    <col min="2" max="4" width="9.140625" style="69"/>
    <col min="5" max="5" width="10.7109375" style="69" customWidth="1"/>
    <col min="6" max="6" width="2.7109375" style="69" customWidth="1"/>
    <col min="7" max="7" width="33.140625" style="195" customWidth="1"/>
    <col min="8" max="12" width="10.7109375" style="69" customWidth="1"/>
    <col min="13" max="13" width="10.7109375" style="195" customWidth="1"/>
    <col min="14" max="14" width="10.7109375" style="69" customWidth="1"/>
    <col min="15" max="15" width="10.7109375" style="195" customWidth="1"/>
    <col min="16" max="17" width="10.7109375" style="69" customWidth="1"/>
    <col min="18" max="18" width="2.7109375" style="69" customWidth="1"/>
    <col min="19" max="19" width="18.7109375" style="69" customWidth="1"/>
    <col min="20" max="20" width="2.7109375" style="69" customWidth="1"/>
    <col min="21" max="21" width="18.7109375" style="69" customWidth="1"/>
    <col min="22" max="22" width="2.7109375" style="69" customWidth="1"/>
    <col min="23" max="23" width="18.7109375" style="69" customWidth="1"/>
    <col min="24" max="24" width="2.7109375" style="69" customWidth="1"/>
    <col min="25" max="25" width="20.7109375" style="69" customWidth="1"/>
    <col min="26" max="30" width="9.140625" style="69" customWidth="1"/>
    <col min="31" max="31" width="2.7109375" style="69" customWidth="1"/>
    <col min="32" max="32" width="9.140625" style="69" customWidth="1"/>
    <col min="33" max="16384" width="9.140625" style="69"/>
  </cols>
  <sheetData>
    <row r="1" spans="2:31" ht="14.25" customHeight="1" x14ac:dyDescent="0.25">
      <c r="B1" s="118"/>
      <c r="C1" s="118"/>
      <c r="D1" s="118"/>
      <c r="E1" s="142"/>
      <c r="F1" s="118"/>
      <c r="G1" s="118"/>
      <c r="H1" s="118"/>
      <c r="I1" s="118"/>
      <c r="J1" s="118"/>
      <c r="K1" s="118"/>
      <c r="L1" s="118"/>
      <c r="M1" s="118"/>
      <c r="N1" s="118"/>
      <c r="O1" s="118"/>
      <c r="P1" s="118"/>
      <c r="Q1" s="118"/>
      <c r="R1" s="118"/>
      <c r="S1" s="143"/>
      <c r="T1" s="118"/>
      <c r="U1" s="143"/>
      <c r="V1" s="118"/>
      <c r="W1" s="143"/>
      <c r="X1" s="118"/>
      <c r="Y1" s="143"/>
      <c r="Z1" s="118"/>
      <c r="AA1" s="118"/>
      <c r="AB1" s="118"/>
      <c r="AC1" s="118"/>
      <c r="AD1" s="118"/>
      <c r="AE1" s="118"/>
    </row>
    <row r="2" spans="2:31" ht="14.25" customHeight="1" x14ac:dyDescent="0.25">
      <c r="B2" s="948" t="s">
        <v>1586</v>
      </c>
      <c r="C2" s="949"/>
      <c r="D2" s="949"/>
      <c r="E2" s="950"/>
      <c r="F2" s="118"/>
      <c r="G2" s="881" t="s">
        <v>1295</v>
      </c>
      <c r="H2" s="882"/>
      <c r="I2" s="882"/>
      <c r="J2" s="882"/>
      <c r="K2" s="882"/>
      <c r="L2" s="139"/>
      <c r="M2" s="139"/>
      <c r="N2" s="139"/>
      <c r="O2" s="139"/>
      <c r="P2" s="139"/>
      <c r="Q2" s="140"/>
      <c r="R2" s="300"/>
      <c r="S2" s="937" t="s">
        <v>1358</v>
      </c>
      <c r="T2" s="118"/>
      <c r="U2" s="937" t="s">
        <v>2481</v>
      </c>
      <c r="V2" s="118"/>
      <c r="W2" s="937" t="s">
        <v>3125</v>
      </c>
      <c r="X2" s="118"/>
      <c r="Y2" s="855" t="s">
        <v>1296</v>
      </c>
      <c r="Z2" s="855"/>
      <c r="AA2" s="855"/>
      <c r="AB2" s="855"/>
      <c r="AC2" s="855"/>
      <c r="AD2" s="855"/>
      <c r="AE2" s="118"/>
    </row>
    <row r="3" spans="2:31" ht="14.25" customHeight="1" x14ac:dyDescent="0.25">
      <c r="B3" s="951"/>
      <c r="C3" s="952"/>
      <c r="D3" s="952"/>
      <c r="E3" s="953"/>
      <c r="F3" s="118"/>
      <c r="G3" s="201" t="s">
        <v>115</v>
      </c>
      <c r="H3" s="202">
        <v>2022</v>
      </c>
      <c r="I3" s="202">
        <v>2023</v>
      </c>
      <c r="J3" s="202">
        <v>2024</v>
      </c>
      <c r="K3" s="202">
        <v>2025</v>
      </c>
      <c r="L3" s="202">
        <v>2026</v>
      </c>
      <c r="M3" s="202">
        <v>2027</v>
      </c>
      <c r="N3" s="202">
        <v>2028</v>
      </c>
      <c r="O3" s="202">
        <v>2029</v>
      </c>
      <c r="P3" s="202">
        <v>2030</v>
      </c>
      <c r="Q3" s="141">
        <v>2031</v>
      </c>
      <c r="R3" s="300"/>
      <c r="S3" s="938"/>
      <c r="T3" s="118"/>
      <c r="U3" s="938"/>
      <c r="V3" s="118"/>
      <c r="W3" s="938"/>
      <c r="X3" s="118"/>
      <c r="Y3" s="174" t="s">
        <v>115</v>
      </c>
      <c r="Z3" s="560">
        <v>2022</v>
      </c>
      <c r="AA3" s="560">
        <v>2023</v>
      </c>
      <c r="AB3" s="560">
        <v>2024</v>
      </c>
      <c r="AC3" s="560">
        <v>2025</v>
      </c>
      <c r="AD3" s="560">
        <v>2026</v>
      </c>
      <c r="AE3" s="118"/>
    </row>
    <row r="4" spans="2:31" x14ac:dyDescent="0.25">
      <c r="B4" s="857" t="s">
        <v>1144</v>
      </c>
      <c r="C4" s="858"/>
      <c r="D4" s="858"/>
      <c r="E4" s="317">
        <v>124.35</v>
      </c>
      <c r="F4" s="118"/>
      <c r="G4" s="253" t="s">
        <v>3311</v>
      </c>
      <c r="H4" s="246">
        <v>0.3</v>
      </c>
      <c r="I4" s="246">
        <v>0.5</v>
      </c>
      <c r="J4" s="247">
        <v>0.3</v>
      </c>
      <c r="K4" s="247">
        <v>0.4</v>
      </c>
      <c r="L4" s="247">
        <v>0.6</v>
      </c>
      <c r="M4" s="259" t="s">
        <v>116</v>
      </c>
      <c r="N4" s="176"/>
      <c r="O4" s="176"/>
      <c r="P4" s="176"/>
      <c r="Q4" s="176"/>
      <c r="R4" s="206"/>
      <c r="S4"/>
      <c r="T4" s="118"/>
      <c r="U4" s="309" t="s">
        <v>2504</v>
      </c>
      <c r="V4" s="118"/>
      <c r="W4" s="309" t="s">
        <v>3301</v>
      </c>
      <c r="X4" s="118"/>
      <c r="Y4" s="212"/>
      <c r="Z4" s="264">
        <v>1</v>
      </c>
      <c r="AA4" s="264">
        <v>0.75</v>
      </c>
      <c r="AB4" s="264">
        <v>0.5</v>
      </c>
      <c r="AC4" s="264">
        <v>0.25</v>
      </c>
      <c r="AD4" s="264">
        <v>0.25</v>
      </c>
      <c r="AE4" s="118"/>
    </row>
    <row r="5" spans="2:31" x14ac:dyDescent="0.25">
      <c r="B5" s="859" t="s">
        <v>1145</v>
      </c>
      <c r="C5" s="860"/>
      <c r="D5" s="860"/>
      <c r="E5" s="318">
        <f>SUM(H4:H255)</f>
        <v>72.03</v>
      </c>
      <c r="F5" s="118"/>
      <c r="G5" s="242" t="s">
        <v>1443</v>
      </c>
      <c r="H5" s="246">
        <v>0.3</v>
      </c>
      <c r="I5" s="246">
        <v>0.5</v>
      </c>
      <c r="J5" s="247">
        <v>0.3</v>
      </c>
      <c r="K5" s="247">
        <v>0.4</v>
      </c>
      <c r="L5" s="247">
        <v>0.6</v>
      </c>
      <c r="M5" s="259" t="s">
        <v>116</v>
      </c>
      <c r="N5" s="176"/>
      <c r="O5" s="176"/>
      <c r="P5" s="176"/>
      <c r="Q5" s="176"/>
      <c r="R5" s="206"/>
      <c r="S5"/>
      <c r="T5" s="118"/>
      <c r="U5" s="309" t="s">
        <v>2505</v>
      </c>
      <c r="V5" s="118"/>
      <c r="W5" s="309" t="s">
        <v>3302</v>
      </c>
      <c r="X5" s="118"/>
      <c r="Y5" s="241" t="s">
        <v>3925</v>
      </c>
      <c r="Z5" s="241">
        <v>4.05</v>
      </c>
      <c r="AA5" s="241"/>
      <c r="AB5" s="241"/>
      <c r="AC5" s="241"/>
      <c r="AD5" s="241"/>
      <c r="AE5" s="118"/>
    </row>
    <row r="6" spans="2:31" x14ac:dyDescent="0.25">
      <c r="B6" s="859" t="s">
        <v>1297</v>
      </c>
      <c r="C6" s="860"/>
      <c r="D6" s="860"/>
      <c r="E6" s="318">
        <f>(COUNTA(G104:G128)*0.3)+(COUNTA(G129:G153)*0.5)+(COUNTA(G154:G255)*1)</f>
        <v>16</v>
      </c>
      <c r="F6" s="118"/>
      <c r="G6" s="253" t="s">
        <v>349</v>
      </c>
      <c r="H6" s="246">
        <v>0.5</v>
      </c>
      <c r="I6" s="247">
        <v>0.3</v>
      </c>
      <c r="J6" s="247">
        <v>0.4</v>
      </c>
      <c r="K6" s="247">
        <v>0.6</v>
      </c>
      <c r="L6" s="259" t="s">
        <v>116</v>
      </c>
      <c r="M6" s="176"/>
      <c r="N6" s="176"/>
      <c r="O6" s="176"/>
      <c r="P6" s="176"/>
      <c r="Q6" s="176"/>
      <c r="R6" s="206"/>
      <c r="S6"/>
      <c r="T6" s="118"/>
      <c r="U6" s="309" t="s">
        <v>2506</v>
      </c>
      <c r="V6" s="118"/>
      <c r="W6" s="309" t="s">
        <v>3303</v>
      </c>
      <c r="X6" s="118"/>
      <c r="Y6" s="241"/>
      <c r="Z6" s="241"/>
      <c r="AA6" s="241"/>
      <c r="AB6" s="241"/>
      <c r="AC6" s="241"/>
      <c r="AD6" s="241"/>
      <c r="AE6" s="118"/>
    </row>
    <row r="7" spans="2:31" x14ac:dyDescent="0.25">
      <c r="B7" s="859" t="s">
        <v>1298</v>
      </c>
      <c r="C7" s="860"/>
      <c r="D7" s="860"/>
      <c r="E7" s="318">
        <f>AA80</f>
        <v>-10.6</v>
      </c>
      <c r="F7" s="118"/>
      <c r="G7" s="175" t="s">
        <v>533</v>
      </c>
      <c r="H7" s="246">
        <v>0.5</v>
      </c>
      <c r="I7" s="247">
        <v>0.3</v>
      </c>
      <c r="J7" s="247">
        <v>0.4</v>
      </c>
      <c r="K7" s="247">
        <v>0.6</v>
      </c>
      <c r="L7" s="259" t="s">
        <v>116</v>
      </c>
      <c r="M7" s="176"/>
      <c r="N7" s="176"/>
      <c r="O7" s="176"/>
      <c r="P7" s="176"/>
      <c r="Q7" s="176"/>
      <c r="R7" s="206"/>
      <c r="S7"/>
      <c r="T7" s="118"/>
      <c r="U7" s="309" t="s">
        <v>2507</v>
      </c>
      <c r="V7" s="118"/>
      <c r="W7" s="309" t="s">
        <v>3304</v>
      </c>
      <c r="X7" s="118"/>
      <c r="Y7" s="241"/>
      <c r="Z7" s="241"/>
      <c r="AA7" s="241"/>
      <c r="AB7" s="241"/>
      <c r="AC7" s="241"/>
      <c r="AD7" s="241"/>
      <c r="AE7" s="118"/>
    </row>
    <row r="8" spans="2:31" x14ac:dyDescent="0.25">
      <c r="B8" s="859" t="s">
        <v>1296</v>
      </c>
      <c r="C8" s="860"/>
      <c r="D8" s="860"/>
      <c r="E8" s="318">
        <f>Z25</f>
        <v>4.05</v>
      </c>
      <c r="F8" s="118"/>
      <c r="G8" s="253" t="s">
        <v>318</v>
      </c>
      <c r="H8" s="246">
        <v>0.5</v>
      </c>
      <c r="I8" s="247">
        <v>0.3</v>
      </c>
      <c r="J8" s="247">
        <v>0.4</v>
      </c>
      <c r="K8" s="247">
        <v>0.6</v>
      </c>
      <c r="L8" s="259" t="s">
        <v>116</v>
      </c>
      <c r="M8" s="176"/>
      <c r="N8" s="176"/>
      <c r="O8" s="176"/>
      <c r="P8" s="176"/>
      <c r="Q8" s="176"/>
      <c r="R8" s="206"/>
      <c r="S8"/>
      <c r="T8" s="118"/>
      <c r="U8" s="309" t="s">
        <v>2508</v>
      </c>
      <c r="V8" s="118"/>
      <c r="W8" s="309" t="s">
        <v>3305</v>
      </c>
      <c r="X8" s="118"/>
      <c r="Y8" s="241"/>
      <c r="Z8" s="241"/>
      <c r="AA8" s="241"/>
      <c r="AB8" s="241"/>
      <c r="AC8" s="241"/>
      <c r="AD8" s="241"/>
      <c r="AE8" s="118"/>
    </row>
    <row r="9" spans="2:31" x14ac:dyDescent="0.25">
      <c r="B9" s="859" t="s">
        <v>1299</v>
      </c>
      <c r="C9" s="860"/>
      <c r="D9" s="860"/>
      <c r="E9" s="318">
        <f>B18</f>
        <v>0</v>
      </c>
      <c r="F9" s="118"/>
      <c r="G9" s="253" t="s">
        <v>348</v>
      </c>
      <c r="H9" s="246">
        <v>0.5</v>
      </c>
      <c r="I9" s="247">
        <v>0.3</v>
      </c>
      <c r="J9" s="247">
        <v>0.4</v>
      </c>
      <c r="K9" s="247">
        <v>0.6</v>
      </c>
      <c r="L9" s="259" t="s">
        <v>116</v>
      </c>
      <c r="M9" s="176"/>
      <c r="N9" s="176"/>
      <c r="O9" s="176"/>
      <c r="P9" s="176"/>
      <c r="Q9" s="176"/>
      <c r="R9" s="206"/>
      <c r="S9"/>
      <c r="T9" s="118"/>
      <c r="U9" s="309" t="s">
        <v>2509</v>
      </c>
      <c r="V9" s="118"/>
      <c r="W9" s="309" t="s">
        <v>3306</v>
      </c>
      <c r="X9" s="118"/>
      <c r="Y9" s="241"/>
      <c r="Z9" s="241"/>
      <c r="AA9" s="241"/>
      <c r="AB9" s="241"/>
      <c r="AC9" s="241"/>
      <c r="AD9" s="241"/>
      <c r="AE9" s="118"/>
    </row>
    <row r="10" spans="2:31" ht="15.75" customHeight="1" thickBot="1" x14ac:dyDescent="0.3">
      <c r="B10" s="859" t="s">
        <v>1300</v>
      </c>
      <c r="C10" s="860"/>
      <c r="D10" s="860"/>
      <c r="E10" s="319">
        <f>B24</f>
        <v>0</v>
      </c>
      <c r="F10" s="118"/>
      <c r="G10" s="242" t="s">
        <v>452</v>
      </c>
      <c r="H10" s="246">
        <v>0.5</v>
      </c>
      <c r="I10" s="247">
        <v>0.3</v>
      </c>
      <c r="J10" s="247">
        <v>0.4</v>
      </c>
      <c r="K10" s="247">
        <v>0.6</v>
      </c>
      <c r="L10" s="259" t="s">
        <v>116</v>
      </c>
      <c r="M10" s="176"/>
      <c r="N10" s="176"/>
      <c r="O10" s="176"/>
      <c r="P10" s="176"/>
      <c r="Q10" s="176"/>
      <c r="R10" s="206"/>
      <c r="S10"/>
      <c r="T10" s="118"/>
      <c r="U10" s="411" t="s">
        <v>2738</v>
      </c>
      <c r="V10" s="118"/>
      <c r="W10" s="343" t="s">
        <v>3266</v>
      </c>
      <c r="X10" s="118"/>
      <c r="Y10" s="241"/>
      <c r="Z10" s="241"/>
      <c r="AA10" s="241"/>
      <c r="AB10" s="241"/>
      <c r="AC10" s="241"/>
      <c r="AD10" s="241"/>
      <c r="AE10" s="118"/>
    </row>
    <row r="11" spans="2:31" x14ac:dyDescent="0.25">
      <c r="B11" s="862" t="s">
        <v>1301</v>
      </c>
      <c r="C11" s="863"/>
      <c r="D11" s="863"/>
      <c r="E11" s="320">
        <f>(E4+E7+E10)-(E5+E6+E8+E9)</f>
        <v>21.67</v>
      </c>
      <c r="F11" s="118"/>
      <c r="G11" s="253" t="s">
        <v>350</v>
      </c>
      <c r="H11" s="246">
        <v>0.5</v>
      </c>
      <c r="I11" s="247">
        <v>0.3</v>
      </c>
      <c r="J11" s="247">
        <v>0.4</v>
      </c>
      <c r="K11" s="247">
        <v>0.6</v>
      </c>
      <c r="L11" s="259" t="s">
        <v>116</v>
      </c>
      <c r="M11" s="176"/>
      <c r="N11" s="176"/>
      <c r="O11" s="176"/>
      <c r="P11" s="176"/>
      <c r="Q11" s="176"/>
      <c r="R11" s="206"/>
      <c r="S11"/>
      <c r="T11" s="118"/>
      <c r="U11" s="283" t="s">
        <v>2476</v>
      </c>
      <c r="V11" s="118"/>
      <c r="W11" s="343" t="s">
        <v>3263</v>
      </c>
      <c r="X11" s="118"/>
      <c r="Y11" s="241"/>
      <c r="Z11" s="241"/>
      <c r="AA11" s="241"/>
      <c r="AB11" s="241"/>
      <c r="AC11" s="241"/>
      <c r="AD11" s="241"/>
      <c r="AE11" s="118"/>
    </row>
    <row r="12" spans="2:31" x14ac:dyDescent="0.25">
      <c r="B12" s="118"/>
      <c r="C12" s="118"/>
      <c r="D12" s="118"/>
      <c r="E12" s="118"/>
      <c r="F12" s="118"/>
      <c r="G12" s="253" t="s">
        <v>2094</v>
      </c>
      <c r="H12" s="246">
        <v>0.5</v>
      </c>
      <c r="I12" s="247">
        <v>0.3</v>
      </c>
      <c r="J12" s="247">
        <v>0.4</v>
      </c>
      <c r="K12" s="247">
        <v>0.6</v>
      </c>
      <c r="L12" s="259" t="s">
        <v>116</v>
      </c>
      <c r="M12" s="176"/>
      <c r="N12" s="176"/>
      <c r="O12" s="176"/>
      <c r="P12" s="176"/>
      <c r="Q12" s="176"/>
      <c r="R12" s="206"/>
      <c r="S12"/>
      <c r="T12" s="118"/>
      <c r="U12" s="308" t="s">
        <v>2484</v>
      </c>
      <c r="V12" s="118"/>
      <c r="W12" s="342" t="s">
        <v>3205</v>
      </c>
      <c r="X12" s="118"/>
      <c r="Y12" s="241"/>
      <c r="Z12" s="241"/>
      <c r="AA12" s="241"/>
      <c r="AB12" s="241"/>
      <c r="AC12" s="241"/>
      <c r="AD12" s="241"/>
      <c r="AE12" s="118"/>
    </row>
    <row r="13" spans="2:31" x14ac:dyDescent="0.25">
      <c r="B13" s="881" t="s">
        <v>1299</v>
      </c>
      <c r="C13" s="882"/>
      <c r="D13" s="882"/>
      <c r="E13" s="919"/>
      <c r="F13" s="118"/>
      <c r="G13" s="253" t="s">
        <v>331</v>
      </c>
      <c r="H13" s="246">
        <v>0.5</v>
      </c>
      <c r="I13" s="247">
        <v>0.4</v>
      </c>
      <c r="J13" s="247">
        <v>0.6</v>
      </c>
      <c r="K13" s="274" t="s">
        <v>116</v>
      </c>
      <c r="L13" s="176"/>
      <c r="M13" s="176"/>
      <c r="N13" s="176"/>
      <c r="O13" s="176"/>
      <c r="P13" s="176"/>
      <c r="Q13" s="176"/>
      <c r="R13" s="206"/>
      <c r="S13"/>
      <c r="T13" s="118"/>
      <c r="U13" s="307" t="s">
        <v>2648</v>
      </c>
      <c r="V13" s="118"/>
      <c r="W13" s="146" t="s">
        <v>3169</v>
      </c>
      <c r="X13" s="118"/>
      <c r="Y13" s="241"/>
      <c r="Z13" s="241"/>
      <c r="AA13" s="241"/>
      <c r="AB13" s="241"/>
      <c r="AC13" s="241"/>
      <c r="AD13" s="241"/>
      <c r="AE13" s="118"/>
    </row>
    <row r="14" spans="2:31" x14ac:dyDescent="0.25">
      <c r="B14" s="562">
        <v>2022</v>
      </c>
      <c r="C14" s="560">
        <v>2023</v>
      </c>
      <c r="D14" s="560">
        <v>2024</v>
      </c>
      <c r="E14" s="126">
        <v>2025</v>
      </c>
      <c r="F14" s="118"/>
      <c r="G14" s="253" t="s">
        <v>334</v>
      </c>
      <c r="H14" s="246">
        <v>0.5</v>
      </c>
      <c r="I14" s="247">
        <v>0.6</v>
      </c>
      <c r="J14" s="274" t="s">
        <v>116</v>
      </c>
      <c r="K14" s="176"/>
      <c r="L14" s="176"/>
      <c r="M14" s="176"/>
      <c r="N14" s="176"/>
      <c r="O14" s="176"/>
      <c r="P14" s="176"/>
      <c r="Q14" s="176"/>
      <c r="R14" s="206"/>
      <c r="S14"/>
      <c r="T14" s="118"/>
      <c r="U14" s="343" t="s">
        <v>2635</v>
      </c>
      <c r="V14" s="118"/>
      <c r="W14" s="146" t="s">
        <v>3167</v>
      </c>
      <c r="X14" s="118"/>
      <c r="Y14" s="241"/>
      <c r="Z14" s="241"/>
      <c r="AA14" s="241"/>
      <c r="AB14" s="241"/>
      <c r="AC14" s="241"/>
      <c r="AD14" s="241"/>
      <c r="AE14" s="118"/>
    </row>
    <row r="15" spans="2:31" x14ac:dyDescent="0.25">
      <c r="B15" s="127"/>
      <c r="C15" s="195"/>
      <c r="D15" s="195"/>
      <c r="E15" s="124"/>
      <c r="F15" s="118"/>
      <c r="G15" s="536" t="s">
        <v>2512</v>
      </c>
      <c r="H15" s="303">
        <v>0.5</v>
      </c>
      <c r="I15" s="245">
        <v>0.6</v>
      </c>
      <c r="J15" s="274" t="s">
        <v>116</v>
      </c>
      <c r="K15" s="176"/>
      <c r="L15" s="176"/>
      <c r="M15" s="176"/>
      <c r="N15" s="176"/>
      <c r="O15" s="176"/>
      <c r="P15" s="176"/>
      <c r="Q15" s="176"/>
      <c r="R15" s="206"/>
      <c r="T15" s="118"/>
      <c r="U15" s="343" t="s">
        <v>2637</v>
      </c>
      <c r="V15" s="118"/>
      <c r="W15" s="146" t="s">
        <v>3168</v>
      </c>
      <c r="X15" s="118"/>
      <c r="Y15" s="241"/>
      <c r="Z15" s="241"/>
      <c r="AA15" s="241"/>
      <c r="AB15" s="241"/>
      <c r="AC15" s="241"/>
      <c r="AD15" s="241"/>
      <c r="AE15" s="118"/>
    </row>
    <row r="16" spans="2:31" x14ac:dyDescent="0.25">
      <c r="B16" s="127"/>
      <c r="C16" s="195"/>
      <c r="D16" s="195"/>
      <c r="E16" s="124"/>
      <c r="F16" s="118"/>
      <c r="G16" s="188" t="s">
        <v>4088</v>
      </c>
      <c r="H16" s="170">
        <v>0.5</v>
      </c>
      <c r="K16" s="181"/>
      <c r="L16" s="181"/>
      <c r="M16" s="181"/>
      <c r="N16" s="181"/>
      <c r="O16" s="181"/>
      <c r="P16" s="181"/>
      <c r="Q16" s="181"/>
      <c r="R16" s="206"/>
      <c r="T16" s="118"/>
      <c r="U16" s="343" t="s">
        <v>2638</v>
      </c>
      <c r="V16" s="118"/>
      <c r="W16"/>
      <c r="X16" s="118"/>
      <c r="Y16" s="241"/>
      <c r="Z16" s="241"/>
      <c r="AA16" s="241"/>
      <c r="AB16" s="241"/>
      <c r="AC16" s="241"/>
      <c r="AD16" s="241"/>
      <c r="AE16" s="118"/>
    </row>
    <row r="17" spans="2:31" ht="18.75" thickBot="1" x14ac:dyDescent="0.45">
      <c r="B17" s="128"/>
      <c r="C17" s="129"/>
      <c r="D17" s="129"/>
      <c r="E17" s="125"/>
      <c r="F17" s="118"/>
      <c r="G17" s="188" t="s">
        <v>4114</v>
      </c>
      <c r="H17" s="715">
        <v>0.5</v>
      </c>
      <c r="I17" s="181"/>
      <c r="J17" s="181"/>
      <c r="K17" s="181"/>
      <c r="L17" s="181"/>
      <c r="M17" s="181"/>
      <c r="N17" s="181"/>
      <c r="O17" s="181"/>
      <c r="P17" s="181"/>
      <c r="Q17" s="181"/>
      <c r="R17" s="206"/>
      <c r="T17" s="118"/>
      <c r="U17" s="328" t="s">
        <v>2542</v>
      </c>
      <c r="V17" s="118"/>
      <c r="W17"/>
      <c r="X17" s="118"/>
      <c r="Y17" s="241"/>
      <c r="Z17" s="241"/>
      <c r="AA17" s="241"/>
      <c r="AB17" s="241"/>
      <c r="AC17" s="241"/>
      <c r="AD17" s="241"/>
      <c r="AE17" s="118"/>
    </row>
    <row r="18" spans="2:31" x14ac:dyDescent="0.25">
      <c r="B18" s="147"/>
      <c r="C18" s="131"/>
      <c r="D18" s="131"/>
      <c r="E18" s="132"/>
      <c r="F18" s="118"/>
      <c r="G18" s="188" t="s">
        <v>4090</v>
      </c>
      <c r="H18" s="181">
        <v>0.5</v>
      </c>
      <c r="I18" s="181"/>
      <c r="J18" s="181"/>
      <c r="K18" s="181"/>
      <c r="L18" s="181"/>
      <c r="M18" s="181"/>
      <c r="N18" s="181"/>
      <c r="O18" s="181"/>
      <c r="P18" s="181"/>
      <c r="Q18" s="181"/>
      <c r="R18" s="206"/>
      <c r="T18" s="118"/>
      <c r="U18" s="285" t="s">
        <v>2531</v>
      </c>
      <c r="V18" s="118"/>
      <c r="W18"/>
      <c r="X18" s="118"/>
      <c r="Y18" s="241"/>
      <c r="Z18" s="241"/>
      <c r="AA18" s="241"/>
      <c r="AB18" s="241"/>
      <c r="AC18" s="241"/>
      <c r="AD18" s="241"/>
      <c r="AE18" s="118"/>
    </row>
    <row r="19" spans="2:31" x14ac:dyDescent="0.25">
      <c r="B19" s="118"/>
      <c r="C19" s="118"/>
      <c r="D19" s="118"/>
      <c r="E19" s="118"/>
      <c r="F19" s="118"/>
      <c r="G19" s="188" t="s">
        <v>4044</v>
      </c>
      <c r="H19" s="170">
        <v>0.5</v>
      </c>
      <c r="I19" s="246"/>
      <c r="J19" s="176"/>
      <c r="K19" s="176"/>
      <c r="L19" s="176"/>
      <c r="M19" s="176"/>
      <c r="N19" s="176"/>
      <c r="O19" s="176"/>
      <c r="P19" s="176"/>
      <c r="Q19" s="176"/>
      <c r="R19" s="206"/>
      <c r="T19" s="118"/>
      <c r="U19"/>
      <c r="V19" s="118"/>
      <c r="W19"/>
      <c r="X19" s="118"/>
      <c r="Y19" s="241"/>
      <c r="Z19" s="241"/>
      <c r="AA19" s="241"/>
      <c r="AB19" s="241"/>
      <c r="AC19" s="241"/>
      <c r="AD19" s="241"/>
      <c r="AE19" s="118"/>
    </row>
    <row r="20" spans="2:31" x14ac:dyDescent="0.25">
      <c r="B20" s="881" t="s">
        <v>1302</v>
      </c>
      <c r="C20" s="882"/>
      <c r="D20" s="882"/>
      <c r="E20" s="919"/>
      <c r="F20" s="118"/>
      <c r="G20" s="188" t="s">
        <v>4002</v>
      </c>
      <c r="H20" s="176">
        <v>0.5</v>
      </c>
      <c r="I20" s="176"/>
      <c r="J20" s="176"/>
      <c r="K20" s="176"/>
      <c r="L20" s="176"/>
      <c r="M20" s="176"/>
      <c r="N20" s="176"/>
      <c r="O20" s="176"/>
      <c r="P20" s="176"/>
      <c r="Q20" s="176"/>
      <c r="R20" s="206"/>
      <c r="S20"/>
      <c r="T20" s="118"/>
      <c r="U20"/>
      <c r="V20" s="118"/>
      <c r="W20"/>
      <c r="X20" s="118"/>
      <c r="Y20" s="241"/>
      <c r="Z20" s="241"/>
      <c r="AA20" s="241"/>
      <c r="AB20" s="241"/>
      <c r="AC20" s="241"/>
      <c r="AD20" s="241"/>
      <c r="AE20" s="118"/>
    </row>
    <row r="21" spans="2:31" x14ac:dyDescent="0.25">
      <c r="B21" s="562">
        <v>2022</v>
      </c>
      <c r="C21" s="560">
        <v>2023</v>
      </c>
      <c r="D21" s="560">
        <v>2024</v>
      </c>
      <c r="E21" s="126">
        <v>2025</v>
      </c>
      <c r="F21" s="118"/>
      <c r="G21" s="253" t="s">
        <v>621</v>
      </c>
      <c r="H21" s="315">
        <v>1.2</v>
      </c>
      <c r="J21" s="176"/>
      <c r="K21" s="176"/>
      <c r="L21" s="176"/>
      <c r="M21" s="176"/>
      <c r="N21" s="176"/>
      <c r="O21" s="176"/>
      <c r="P21" s="176"/>
      <c r="Q21" s="176"/>
      <c r="R21" s="206"/>
      <c r="S21"/>
      <c r="T21" s="118"/>
      <c r="U21"/>
      <c r="V21" s="118"/>
      <c r="W21"/>
      <c r="X21" s="118"/>
      <c r="Y21" s="241"/>
      <c r="Z21" s="241"/>
      <c r="AA21" s="241"/>
      <c r="AB21" s="241"/>
      <c r="AC21" s="241"/>
      <c r="AD21" s="241"/>
      <c r="AE21" s="118"/>
    </row>
    <row r="22" spans="2:31" x14ac:dyDescent="0.25">
      <c r="B22" s="127"/>
      <c r="C22" s="195"/>
      <c r="D22" s="195"/>
      <c r="E22" s="124"/>
      <c r="F22" s="118"/>
      <c r="G22" s="188" t="s">
        <v>4007</v>
      </c>
      <c r="H22" s="181">
        <v>2.88</v>
      </c>
      <c r="I22" s="181">
        <v>2.88</v>
      </c>
      <c r="J22" s="181"/>
      <c r="K22" s="181"/>
      <c r="L22" s="181"/>
      <c r="M22" s="181"/>
      <c r="N22" s="181"/>
      <c r="O22" s="181"/>
      <c r="P22" s="181"/>
      <c r="Q22" s="181"/>
      <c r="R22" s="206"/>
      <c r="T22" s="118"/>
      <c r="U22"/>
      <c r="V22" s="118"/>
      <c r="W22"/>
      <c r="X22" s="118"/>
      <c r="Y22" s="241"/>
      <c r="Z22" s="241"/>
      <c r="AA22" s="241"/>
      <c r="AB22" s="241"/>
      <c r="AC22" s="241"/>
      <c r="AD22" s="241"/>
      <c r="AE22" s="118"/>
    </row>
    <row r="23" spans="2:31" ht="16.5" thickBot="1" x14ac:dyDescent="0.3">
      <c r="B23" s="128"/>
      <c r="C23" s="129"/>
      <c r="D23" s="129"/>
      <c r="E23" s="125"/>
      <c r="F23" s="118"/>
      <c r="G23" s="188" t="s">
        <v>4020</v>
      </c>
      <c r="H23" s="181">
        <v>4</v>
      </c>
      <c r="I23" s="181">
        <v>4</v>
      </c>
      <c r="J23" s="181">
        <v>4</v>
      </c>
      <c r="K23" s="176"/>
      <c r="L23" s="176"/>
      <c r="M23" s="176"/>
      <c r="N23" s="176"/>
      <c r="O23" s="176"/>
      <c r="P23" s="176"/>
      <c r="Q23" s="176"/>
      <c r="R23" s="206"/>
      <c r="T23" s="118"/>
      <c r="U23"/>
      <c r="V23" s="118"/>
      <c r="W23"/>
      <c r="X23" s="118"/>
      <c r="Y23" s="241"/>
      <c r="Z23" s="241"/>
      <c r="AA23" s="241"/>
      <c r="AB23" s="241"/>
      <c r="AC23" s="241"/>
      <c r="AD23" s="241"/>
      <c r="AE23" s="118"/>
    </row>
    <row r="24" spans="2:31" ht="16.5" thickBot="1" x14ac:dyDescent="0.3">
      <c r="B24" s="147"/>
      <c r="C24" s="131"/>
      <c r="D24" s="131"/>
      <c r="E24" s="132"/>
      <c r="F24" s="118"/>
      <c r="G24" s="188" t="s">
        <v>3102</v>
      </c>
      <c r="H24" s="181">
        <v>4</v>
      </c>
      <c r="I24" s="181"/>
      <c r="J24" s="181"/>
      <c r="K24" s="181"/>
      <c r="L24" s="181"/>
      <c r="M24" s="181"/>
      <c r="N24" s="181"/>
      <c r="O24" s="181"/>
      <c r="P24" s="181"/>
      <c r="Q24" s="181"/>
      <c r="R24" s="206"/>
      <c r="T24" s="118"/>
      <c r="U24"/>
      <c r="V24" s="118"/>
      <c r="W24"/>
      <c r="X24" s="118"/>
      <c r="Y24" s="241"/>
      <c r="Z24" s="241"/>
      <c r="AA24" s="241"/>
      <c r="AB24" s="241"/>
      <c r="AC24" s="241"/>
      <c r="AD24" s="241"/>
      <c r="AE24" s="118"/>
    </row>
    <row r="25" spans="2:31" x14ac:dyDescent="0.25">
      <c r="B25" s="118"/>
      <c r="C25" s="118"/>
      <c r="D25" s="118"/>
      <c r="E25" s="118"/>
      <c r="F25" s="118"/>
      <c r="G25" s="242" t="s">
        <v>2346</v>
      </c>
      <c r="H25" s="303">
        <v>5</v>
      </c>
      <c r="I25" s="246"/>
      <c r="J25" s="176"/>
      <c r="K25" s="176"/>
      <c r="L25" s="176"/>
      <c r="M25" s="176"/>
      <c r="N25" s="176"/>
      <c r="O25" s="176"/>
      <c r="P25" s="176"/>
      <c r="Q25" s="176"/>
      <c r="R25" s="206"/>
      <c r="T25" s="118"/>
      <c r="V25" s="118"/>
      <c r="X25" s="118"/>
      <c r="Y25" s="241"/>
      <c r="Z25" s="266">
        <f>SUM(Z5:Z24)</f>
        <v>4.05</v>
      </c>
      <c r="AA25" s="267"/>
      <c r="AB25" s="267"/>
      <c r="AC25" s="267"/>
      <c r="AD25" s="267"/>
      <c r="AE25" s="118"/>
    </row>
    <row r="26" spans="2:31" x14ac:dyDescent="0.25">
      <c r="B26" s="881" t="s">
        <v>44</v>
      </c>
      <c r="C26" s="882"/>
      <c r="D26" s="882"/>
      <c r="E26" s="919"/>
      <c r="F26" s="118"/>
      <c r="G26" s="242" t="s">
        <v>3005</v>
      </c>
      <c r="H26" s="246">
        <v>7</v>
      </c>
      <c r="J26" s="176"/>
      <c r="K26" s="176"/>
      <c r="L26" s="176"/>
      <c r="M26" s="176"/>
      <c r="N26" s="176"/>
      <c r="O26" s="176"/>
      <c r="P26" s="176"/>
      <c r="Q26" s="176"/>
      <c r="R26" s="206"/>
      <c r="T26" s="118"/>
      <c r="V26" s="118"/>
      <c r="X26" s="118"/>
      <c r="Y26" s="143"/>
      <c r="Z26" s="118"/>
      <c r="AA26" s="118"/>
      <c r="AB26" s="118"/>
      <c r="AC26" s="118"/>
      <c r="AD26" s="118"/>
      <c r="AE26" s="118"/>
    </row>
    <row r="27" spans="2:31" x14ac:dyDescent="0.25">
      <c r="B27" s="913"/>
      <c r="C27" s="914"/>
      <c r="D27" s="914"/>
      <c r="E27" s="915"/>
      <c r="F27" s="118"/>
      <c r="G27" s="253" t="s">
        <v>3045</v>
      </c>
      <c r="H27" s="303">
        <v>7.35</v>
      </c>
      <c r="J27" s="180"/>
      <c r="K27" s="180"/>
      <c r="L27" s="180"/>
      <c r="M27" s="180"/>
      <c r="N27" s="180"/>
      <c r="O27" s="180"/>
      <c r="P27" s="180"/>
      <c r="Q27" s="180"/>
      <c r="R27" s="206"/>
      <c r="T27" s="118"/>
      <c r="V27" s="118"/>
      <c r="X27" s="118"/>
      <c r="Y27" s="855" t="s">
        <v>1303</v>
      </c>
      <c r="Z27" s="855"/>
      <c r="AA27" s="855"/>
      <c r="AB27" s="855"/>
      <c r="AC27" s="855"/>
      <c r="AD27" s="855"/>
      <c r="AE27" s="118"/>
    </row>
    <row r="28" spans="2:31" x14ac:dyDescent="0.25">
      <c r="B28" s="913"/>
      <c r="C28" s="914"/>
      <c r="D28" s="914"/>
      <c r="E28" s="915"/>
      <c r="F28" s="118"/>
      <c r="G28" s="242" t="s">
        <v>1742</v>
      </c>
      <c r="H28" s="246">
        <v>10</v>
      </c>
      <c r="I28" s="246"/>
      <c r="J28" s="176"/>
      <c r="K28" s="176"/>
      <c r="L28" s="176"/>
      <c r="M28" s="176"/>
      <c r="N28" s="176"/>
      <c r="O28" s="176"/>
      <c r="P28" s="176"/>
      <c r="Q28" s="176"/>
      <c r="R28" s="206"/>
      <c r="T28" s="118"/>
      <c r="V28" s="118"/>
      <c r="X28" s="118"/>
      <c r="Y28" s="174" t="s">
        <v>115</v>
      </c>
      <c r="Z28" s="212" t="s">
        <v>1304</v>
      </c>
      <c r="AA28" s="564">
        <v>2022</v>
      </c>
      <c r="AB28" s="564">
        <v>2023</v>
      </c>
      <c r="AC28" s="564">
        <v>2024</v>
      </c>
      <c r="AD28" s="212">
        <v>2025</v>
      </c>
      <c r="AE28" s="118"/>
    </row>
    <row r="29" spans="2:31" x14ac:dyDescent="0.25">
      <c r="B29" s="916"/>
      <c r="C29" s="917"/>
      <c r="D29" s="917"/>
      <c r="E29" s="918"/>
      <c r="F29" s="118"/>
      <c r="G29" s="253" t="s">
        <v>1812</v>
      </c>
      <c r="H29" s="246">
        <v>10.5</v>
      </c>
      <c r="I29" s="180"/>
      <c r="J29" s="180"/>
      <c r="K29" s="180"/>
      <c r="L29" s="180"/>
      <c r="M29" s="180"/>
      <c r="N29" s="180"/>
      <c r="O29" s="180"/>
      <c r="P29" s="180"/>
      <c r="Q29" s="180"/>
      <c r="R29" s="206"/>
      <c r="T29" s="118"/>
      <c r="V29" s="118"/>
      <c r="X29" s="118"/>
      <c r="Y29" s="241"/>
      <c r="Z29" s="241"/>
      <c r="AA29" s="241"/>
      <c r="AB29" s="241"/>
      <c r="AC29" s="241"/>
      <c r="AD29" s="241"/>
      <c r="AE29" s="118"/>
    </row>
    <row r="30" spans="2:31" x14ac:dyDescent="0.25">
      <c r="B30" s="118"/>
      <c r="C30" s="118"/>
      <c r="D30" s="118"/>
      <c r="E30" s="118"/>
      <c r="F30" s="118"/>
      <c r="G30" s="242" t="s">
        <v>1795</v>
      </c>
      <c r="H30" s="246">
        <v>12</v>
      </c>
      <c r="I30" s="246">
        <v>12</v>
      </c>
      <c r="J30" s="176"/>
      <c r="K30" s="176"/>
      <c r="L30" s="176"/>
      <c r="M30" s="176"/>
      <c r="N30" s="176"/>
      <c r="O30" s="176"/>
      <c r="P30" s="176"/>
      <c r="Q30" s="176"/>
      <c r="R30" s="206"/>
      <c r="T30" s="118"/>
      <c r="V30" s="118"/>
      <c r="X30" s="118"/>
      <c r="Y30" s="241"/>
      <c r="Z30" s="241"/>
      <c r="AA30" s="241"/>
      <c r="AB30" s="241"/>
      <c r="AC30" s="241"/>
      <c r="AD30" s="241"/>
      <c r="AE30" s="118"/>
    </row>
    <row r="31" spans="2:31" x14ac:dyDescent="0.25">
      <c r="B31" s="873" t="s">
        <v>1305</v>
      </c>
      <c r="C31" s="873"/>
      <c r="D31" s="873"/>
      <c r="E31" s="873"/>
      <c r="F31" s="118"/>
      <c r="G31" s="671" t="s">
        <v>3772</v>
      </c>
      <c r="H31" s="246"/>
      <c r="I31" s="246"/>
      <c r="J31" s="176"/>
      <c r="K31" s="176"/>
      <c r="L31" s="176"/>
      <c r="M31" s="176"/>
      <c r="N31" s="176"/>
      <c r="O31" s="176"/>
      <c r="P31" s="176"/>
      <c r="Q31" s="176"/>
      <c r="R31" s="206"/>
      <c r="T31" s="118"/>
      <c r="V31" s="118"/>
      <c r="X31" s="118"/>
      <c r="Y31" s="241"/>
      <c r="Z31" s="241"/>
      <c r="AA31" s="241"/>
      <c r="AB31" s="241"/>
      <c r="AC31" s="241"/>
      <c r="AD31" s="241"/>
      <c r="AE31" s="118"/>
    </row>
    <row r="32" spans="2:31" x14ac:dyDescent="0.25">
      <c r="B32" s="232" t="s">
        <v>1306</v>
      </c>
      <c r="C32" s="874" t="s">
        <v>1570</v>
      </c>
      <c r="D32" s="874"/>
      <c r="E32" s="232" t="s">
        <v>1307</v>
      </c>
      <c r="F32" s="118"/>
      <c r="G32" s="671" t="s">
        <v>3770</v>
      </c>
      <c r="H32" s="246"/>
      <c r="I32" s="246"/>
      <c r="J32" s="176"/>
      <c r="K32" s="176"/>
      <c r="L32" s="176"/>
      <c r="M32" s="176"/>
      <c r="N32" s="176"/>
      <c r="O32" s="176"/>
      <c r="P32" s="176"/>
      <c r="Q32" s="176"/>
      <c r="R32" s="206"/>
      <c r="T32" s="118"/>
      <c r="V32" s="118"/>
      <c r="X32" s="118"/>
      <c r="Y32" s="241"/>
      <c r="Z32" s="241"/>
      <c r="AA32" s="241"/>
      <c r="AB32" s="241"/>
      <c r="AC32" s="241"/>
      <c r="AD32" s="241"/>
      <c r="AE32" s="118"/>
    </row>
    <row r="33" spans="2:31" x14ac:dyDescent="0.25">
      <c r="B33" s="222">
        <v>2010</v>
      </c>
      <c r="C33" s="885" t="s">
        <v>324</v>
      </c>
      <c r="D33" s="885"/>
      <c r="E33" s="222">
        <v>0.88</v>
      </c>
      <c r="F33" s="118"/>
      <c r="G33" s="175" t="s">
        <v>2844</v>
      </c>
      <c r="H33" s="176"/>
      <c r="I33" s="176"/>
      <c r="J33" s="176"/>
      <c r="K33" s="176"/>
      <c r="L33" s="176"/>
      <c r="M33" s="176"/>
      <c r="N33" s="176"/>
      <c r="O33" s="176"/>
      <c r="P33" s="176"/>
      <c r="Q33" s="176"/>
      <c r="R33" s="206"/>
      <c r="T33" s="118"/>
      <c r="V33" s="118"/>
      <c r="X33" s="118"/>
      <c r="Y33" s="241"/>
      <c r="Z33" s="241"/>
      <c r="AA33" s="241"/>
      <c r="AB33" s="241"/>
      <c r="AC33" s="241"/>
      <c r="AD33" s="241"/>
      <c r="AE33" s="118"/>
    </row>
    <row r="34" spans="2:31" x14ac:dyDescent="0.25">
      <c r="B34" s="222">
        <v>2011</v>
      </c>
      <c r="C34" s="885" t="s">
        <v>326</v>
      </c>
      <c r="D34" s="885"/>
      <c r="E34" s="223">
        <v>1.07</v>
      </c>
      <c r="F34" s="118"/>
      <c r="G34" s="188" t="s">
        <v>3728</v>
      </c>
      <c r="H34" s="176"/>
      <c r="I34" s="176"/>
      <c r="J34" s="176"/>
      <c r="K34" s="176"/>
      <c r="L34" s="176"/>
      <c r="M34" s="176"/>
      <c r="N34" s="176"/>
      <c r="O34" s="176"/>
      <c r="P34" s="176"/>
      <c r="Q34" s="176"/>
      <c r="R34" s="206"/>
      <c r="T34" s="118"/>
      <c r="V34" s="118"/>
      <c r="X34" s="118"/>
      <c r="Y34" s="241"/>
      <c r="Z34" s="241"/>
      <c r="AA34" s="241"/>
      <c r="AB34" s="241"/>
      <c r="AC34" s="241"/>
      <c r="AD34" s="241"/>
      <c r="AE34" s="118"/>
    </row>
    <row r="35" spans="2:31" x14ac:dyDescent="0.25">
      <c r="B35" s="222">
        <v>2012</v>
      </c>
      <c r="C35" s="885" t="s">
        <v>327</v>
      </c>
      <c r="D35" s="885"/>
      <c r="E35" s="223">
        <v>1.02</v>
      </c>
      <c r="F35" s="118"/>
      <c r="G35" s="253" t="s">
        <v>325</v>
      </c>
      <c r="H35" s="246"/>
      <c r="I35" s="246"/>
      <c r="J35" s="176"/>
      <c r="K35" s="176"/>
      <c r="L35" s="176"/>
      <c r="M35" s="176"/>
      <c r="N35" s="176"/>
      <c r="O35" s="176"/>
      <c r="P35" s="176"/>
      <c r="Q35" s="176"/>
      <c r="R35" s="206"/>
      <c r="T35" s="118"/>
      <c r="V35" s="118"/>
      <c r="X35" s="118"/>
      <c r="Y35" s="241"/>
      <c r="Z35" s="241"/>
      <c r="AA35" s="241"/>
      <c r="AB35" s="241"/>
      <c r="AC35" s="241"/>
      <c r="AD35" s="241"/>
      <c r="AE35" s="118"/>
    </row>
    <row r="36" spans="2:31" x14ac:dyDescent="0.25">
      <c r="B36" s="228">
        <v>2013</v>
      </c>
      <c r="C36" s="933" t="s">
        <v>1594</v>
      </c>
      <c r="D36" s="933"/>
      <c r="E36" s="228">
        <v>3.48</v>
      </c>
      <c r="F36" s="118"/>
      <c r="G36" s="253" t="s">
        <v>1592</v>
      </c>
      <c r="H36" s="246"/>
      <c r="I36" s="176"/>
      <c r="J36" s="176"/>
      <c r="K36" s="176"/>
      <c r="L36" s="176"/>
      <c r="M36" s="176"/>
      <c r="N36" s="176"/>
      <c r="O36" s="176"/>
      <c r="P36" s="176"/>
      <c r="Q36" s="176"/>
      <c r="R36" s="206"/>
      <c r="T36" s="118"/>
      <c r="V36" s="118"/>
      <c r="X36" s="118"/>
      <c r="Y36" s="241"/>
      <c r="Z36" s="241"/>
      <c r="AA36" s="241"/>
      <c r="AB36" s="241"/>
      <c r="AC36" s="241"/>
      <c r="AD36" s="241"/>
      <c r="AE36" s="118"/>
    </row>
    <row r="37" spans="2:31" x14ac:dyDescent="0.25">
      <c r="B37" s="220">
        <v>2014</v>
      </c>
      <c r="C37" s="934" t="s">
        <v>1595</v>
      </c>
      <c r="D37" s="934"/>
      <c r="E37" s="220">
        <v>2.09</v>
      </c>
      <c r="F37" s="118"/>
      <c r="G37" s="175" t="s">
        <v>2304</v>
      </c>
      <c r="H37" s="246"/>
      <c r="I37" s="246"/>
      <c r="J37" s="176"/>
      <c r="K37" s="176"/>
      <c r="L37" s="176"/>
      <c r="M37" s="176"/>
      <c r="N37" s="176"/>
      <c r="O37" s="176"/>
      <c r="P37" s="176"/>
      <c r="Q37" s="176"/>
      <c r="R37" s="206"/>
      <c r="S37" s="148"/>
      <c r="T37" s="118"/>
      <c r="U37" s="148"/>
      <c r="V37" s="118"/>
      <c r="W37" s="148"/>
      <c r="X37" s="118"/>
      <c r="Y37" s="241"/>
      <c r="Z37" s="241"/>
      <c r="AA37" s="241"/>
      <c r="AB37" s="241"/>
      <c r="AC37" s="241"/>
      <c r="AD37" s="241"/>
      <c r="AE37" s="118"/>
    </row>
    <row r="38" spans="2:31" x14ac:dyDescent="0.25">
      <c r="B38" s="221">
        <v>2015</v>
      </c>
      <c r="C38" s="886" t="s">
        <v>1596</v>
      </c>
      <c r="D38" s="886"/>
      <c r="E38" s="221">
        <v>1.62</v>
      </c>
      <c r="F38" s="118"/>
      <c r="G38" s="242" t="s">
        <v>1091</v>
      </c>
      <c r="H38" s="176"/>
      <c r="I38" s="176"/>
      <c r="J38" s="176"/>
      <c r="K38" s="176"/>
      <c r="L38" s="176"/>
      <c r="M38" s="176"/>
      <c r="N38" s="176"/>
      <c r="O38" s="176"/>
      <c r="P38" s="176"/>
      <c r="Q38" s="176"/>
      <c r="R38" s="206"/>
      <c r="S38" s="148"/>
      <c r="T38" s="118"/>
      <c r="U38" s="148"/>
      <c r="V38" s="118"/>
      <c r="W38" s="148"/>
      <c r="X38" s="118"/>
      <c r="Y38" s="241"/>
      <c r="Z38" s="241"/>
      <c r="AA38" s="241"/>
      <c r="AB38" s="241"/>
      <c r="AC38" s="241"/>
      <c r="AD38" s="241"/>
      <c r="AE38" s="118"/>
    </row>
    <row r="39" spans="2:31" x14ac:dyDescent="0.25">
      <c r="B39" s="312">
        <v>2016</v>
      </c>
      <c r="C39" s="888" t="s">
        <v>332</v>
      </c>
      <c r="D39" s="888"/>
      <c r="E39" s="312">
        <v>1.28</v>
      </c>
      <c r="F39" s="118"/>
      <c r="G39" s="663" t="s">
        <v>3758</v>
      </c>
      <c r="H39" s="246"/>
      <c r="I39" s="246"/>
      <c r="J39" s="176"/>
      <c r="K39" s="176"/>
      <c r="L39" s="176"/>
      <c r="M39" s="176"/>
      <c r="N39" s="176"/>
      <c r="O39" s="176"/>
      <c r="P39" s="176"/>
      <c r="Q39" s="176"/>
      <c r="R39" s="206"/>
      <c r="S39" s="148"/>
      <c r="T39" s="118"/>
      <c r="U39" s="148"/>
      <c r="V39" s="118"/>
      <c r="W39" s="148"/>
      <c r="X39" s="118"/>
      <c r="Y39" s="241"/>
      <c r="Z39" s="241"/>
      <c r="AA39" s="241"/>
      <c r="AB39" s="241"/>
      <c r="AC39" s="241"/>
      <c r="AD39" s="241"/>
      <c r="AE39" s="118"/>
    </row>
    <row r="40" spans="2:31" x14ac:dyDescent="0.25">
      <c r="B40" s="312">
        <v>2017</v>
      </c>
      <c r="C40" s="888" t="s">
        <v>333</v>
      </c>
      <c r="D40" s="888"/>
      <c r="E40" s="313">
        <v>1.19</v>
      </c>
      <c r="F40" s="118"/>
      <c r="G40" s="188" t="s">
        <v>3595</v>
      </c>
      <c r="H40" s="164"/>
      <c r="I40" s="164"/>
      <c r="J40" s="314"/>
      <c r="K40" s="314"/>
      <c r="L40" s="314"/>
      <c r="M40" s="314"/>
      <c r="N40" s="314"/>
      <c r="O40" s="314"/>
      <c r="P40" s="176"/>
      <c r="Q40" s="176"/>
      <c r="R40" s="206"/>
      <c r="S40" s="148"/>
      <c r="T40" s="118"/>
      <c r="U40" s="148"/>
      <c r="V40" s="118"/>
      <c r="W40" s="148"/>
      <c r="X40" s="118"/>
      <c r="Y40" s="241"/>
      <c r="Z40" s="241"/>
      <c r="AA40" s="241"/>
      <c r="AB40" s="241"/>
      <c r="AC40" s="241"/>
      <c r="AD40" s="241"/>
      <c r="AE40" s="118"/>
    </row>
    <row r="41" spans="2:31" x14ac:dyDescent="0.25">
      <c r="B41" s="220">
        <v>2018</v>
      </c>
      <c r="C41" s="934" t="s">
        <v>1597</v>
      </c>
      <c r="D41" s="934"/>
      <c r="E41" s="235">
        <v>2.56</v>
      </c>
      <c r="F41" s="118"/>
      <c r="G41" s="188" t="s">
        <v>2789</v>
      </c>
      <c r="H41" s="164"/>
      <c r="I41" s="164"/>
      <c r="J41" s="176"/>
      <c r="K41" s="176"/>
      <c r="L41" s="176"/>
      <c r="M41" s="176"/>
      <c r="N41" s="176"/>
      <c r="O41" s="176"/>
      <c r="P41" s="176"/>
      <c r="Q41" s="176"/>
      <c r="R41" s="206"/>
      <c r="S41" s="148"/>
      <c r="T41" s="118"/>
      <c r="U41" s="148"/>
      <c r="V41" s="118"/>
      <c r="W41" s="148"/>
      <c r="X41" s="118"/>
      <c r="Y41" s="241"/>
      <c r="Z41" s="241"/>
      <c r="AA41" s="241"/>
      <c r="AB41" s="241"/>
      <c r="AC41" s="241"/>
      <c r="AD41" s="241"/>
      <c r="AE41" s="118"/>
    </row>
    <row r="42" spans="2:31" x14ac:dyDescent="0.25">
      <c r="B42" s="522">
        <v>2019</v>
      </c>
      <c r="C42" s="885" t="s">
        <v>2074</v>
      </c>
      <c r="D42" s="885"/>
      <c r="E42" s="522">
        <v>1.03</v>
      </c>
      <c r="F42" s="118"/>
      <c r="G42" s="253" t="s">
        <v>351</v>
      </c>
      <c r="H42" s="246"/>
      <c r="I42" s="176"/>
      <c r="J42" s="176"/>
      <c r="K42" s="176"/>
      <c r="L42" s="176"/>
      <c r="M42" s="176"/>
      <c r="N42" s="176"/>
      <c r="O42" s="176"/>
      <c r="P42" s="176"/>
      <c r="Q42" s="176"/>
      <c r="R42" s="206"/>
      <c r="S42" s="148"/>
      <c r="T42" s="118"/>
      <c r="U42" s="148"/>
      <c r="V42" s="118"/>
      <c r="W42" s="148"/>
      <c r="X42" s="118"/>
      <c r="Y42" s="241"/>
      <c r="Z42" s="241"/>
      <c r="AA42" s="241"/>
      <c r="AB42" s="241"/>
      <c r="AC42" s="241"/>
      <c r="AD42" s="241"/>
      <c r="AE42" s="118"/>
    </row>
    <row r="43" spans="2:31" x14ac:dyDescent="0.25">
      <c r="B43" s="568">
        <v>2020</v>
      </c>
      <c r="C43" s="853" t="s">
        <v>2421</v>
      </c>
      <c r="D43" s="854"/>
      <c r="E43" s="568">
        <v>0.44</v>
      </c>
      <c r="F43" s="118"/>
      <c r="G43" s="175" t="s">
        <v>2833</v>
      </c>
      <c r="H43" s="176"/>
      <c r="I43" s="176"/>
      <c r="J43" s="176"/>
      <c r="K43" s="176"/>
      <c r="L43" s="176"/>
      <c r="M43" s="176"/>
      <c r="N43" s="176"/>
      <c r="O43" s="176"/>
      <c r="P43" s="176"/>
      <c r="Q43" s="176"/>
      <c r="R43" s="206"/>
      <c r="S43" s="148"/>
      <c r="T43" s="118"/>
      <c r="U43" s="148"/>
      <c r="V43" s="118"/>
      <c r="W43" s="148"/>
      <c r="X43" s="118"/>
      <c r="Y43" s="241"/>
      <c r="Z43" s="241"/>
      <c r="AA43" s="241"/>
      <c r="AB43" s="241"/>
      <c r="AC43" s="241"/>
      <c r="AD43" s="241"/>
      <c r="AE43" s="118"/>
    </row>
    <row r="44" spans="2:31" x14ac:dyDescent="0.25">
      <c r="B44" s="568">
        <v>2021</v>
      </c>
      <c r="C44" s="853" t="s">
        <v>3300</v>
      </c>
      <c r="D44" s="854"/>
      <c r="E44" s="568">
        <v>0.68</v>
      </c>
      <c r="F44" s="118"/>
      <c r="G44" s="536" t="s">
        <v>2743</v>
      </c>
      <c r="H44" s="246"/>
      <c r="I44" s="246"/>
      <c r="J44" s="176"/>
      <c r="K44" s="176"/>
      <c r="L44" s="176"/>
      <c r="M44" s="176"/>
      <c r="N44" s="176"/>
      <c r="O44" s="176"/>
      <c r="P44" s="176"/>
      <c r="Q44" s="176"/>
      <c r="R44" s="206"/>
      <c r="S44" s="148"/>
      <c r="T44" s="118"/>
      <c r="U44" s="148"/>
      <c r="V44" s="118"/>
      <c r="W44" s="148"/>
      <c r="X44" s="118"/>
      <c r="Y44" s="241"/>
      <c r="Z44" s="241"/>
      <c r="AA44" s="241"/>
      <c r="AB44" s="241"/>
      <c r="AC44" s="241"/>
      <c r="AD44" s="241"/>
      <c r="AE44" s="118"/>
    </row>
    <row r="45" spans="2:31" x14ac:dyDescent="0.25">
      <c r="B45" s="634"/>
      <c r="C45" s="851"/>
      <c r="D45" s="852"/>
      <c r="E45" s="634"/>
      <c r="F45" s="118"/>
      <c r="G45" s="253" t="s">
        <v>3308</v>
      </c>
      <c r="H45" s="246"/>
      <c r="I45" s="246"/>
      <c r="J45" s="176"/>
      <c r="K45" s="176"/>
      <c r="L45" s="176"/>
      <c r="M45" s="176"/>
      <c r="N45" s="176"/>
      <c r="O45" s="176"/>
      <c r="P45" s="176"/>
      <c r="Q45" s="176"/>
      <c r="R45" s="206"/>
      <c r="S45" s="148"/>
      <c r="T45" s="118"/>
      <c r="U45" s="148"/>
      <c r="V45" s="118"/>
      <c r="W45" s="148"/>
      <c r="X45" s="118"/>
      <c r="Y45" s="241"/>
      <c r="Z45" s="241"/>
      <c r="AA45" s="241"/>
      <c r="AB45" s="241"/>
      <c r="AC45" s="241"/>
      <c r="AD45" s="241"/>
      <c r="AE45" s="118"/>
    </row>
    <row r="46" spans="2:31" x14ac:dyDescent="0.25">
      <c r="B46" s="634"/>
      <c r="C46" s="851"/>
      <c r="D46" s="852"/>
      <c r="E46" s="634"/>
      <c r="F46" s="118"/>
      <c r="G46" s="164" t="s">
        <v>1562</v>
      </c>
      <c r="H46" s="246"/>
      <c r="I46" s="176"/>
      <c r="J46" s="176"/>
      <c r="K46" s="176"/>
      <c r="L46" s="176"/>
      <c r="M46" s="176"/>
      <c r="N46" s="176"/>
      <c r="O46" s="176"/>
      <c r="P46" s="176"/>
      <c r="Q46" s="176"/>
      <c r="R46" s="206"/>
      <c r="S46" s="148"/>
      <c r="T46" s="118"/>
      <c r="U46" s="148"/>
      <c r="V46" s="118"/>
      <c r="W46" s="148"/>
      <c r="X46" s="118"/>
      <c r="Y46" s="241"/>
      <c r="Z46" s="241"/>
      <c r="AA46" s="241"/>
      <c r="AB46" s="241"/>
      <c r="AC46" s="241"/>
      <c r="AD46" s="241"/>
      <c r="AE46" s="118"/>
    </row>
    <row r="47" spans="2:31" x14ac:dyDescent="0.25">
      <c r="B47" s="634"/>
      <c r="C47" s="851"/>
      <c r="D47" s="852"/>
      <c r="E47" s="634"/>
      <c r="F47" s="118"/>
      <c r="G47" s="253" t="s">
        <v>3310</v>
      </c>
      <c r="H47" s="246"/>
      <c r="I47" s="246"/>
      <c r="J47" s="176"/>
      <c r="K47" s="176"/>
      <c r="L47" s="176"/>
      <c r="M47" s="176"/>
      <c r="N47" s="176"/>
      <c r="O47" s="176"/>
      <c r="P47" s="176"/>
      <c r="Q47" s="176"/>
      <c r="R47" s="206"/>
      <c r="S47" s="148"/>
      <c r="T47" s="118"/>
      <c r="U47" s="148"/>
      <c r="V47" s="118"/>
      <c r="W47" s="148"/>
      <c r="X47" s="118"/>
      <c r="Y47" s="241"/>
      <c r="Z47" s="241"/>
      <c r="AA47" s="241"/>
      <c r="AB47" s="241"/>
      <c r="AC47" s="241"/>
      <c r="AD47" s="241"/>
      <c r="AE47" s="118"/>
    </row>
    <row r="48" spans="2:31" ht="16.5" thickBot="1" x14ac:dyDescent="0.3">
      <c r="B48" s="634"/>
      <c r="C48" s="851"/>
      <c r="D48" s="852"/>
      <c r="E48" s="634"/>
      <c r="F48" s="118"/>
      <c r="G48" s="253" t="s">
        <v>330</v>
      </c>
      <c r="H48" s="246"/>
      <c r="I48" s="246"/>
      <c r="J48" s="176"/>
      <c r="K48" s="176"/>
      <c r="L48" s="176"/>
      <c r="M48" s="176"/>
      <c r="N48" s="176"/>
      <c r="O48" s="176"/>
      <c r="P48" s="176"/>
      <c r="Q48" s="176"/>
      <c r="R48" s="206"/>
      <c r="S48" s="148"/>
      <c r="T48" s="118"/>
      <c r="U48" s="148"/>
      <c r="V48" s="118"/>
      <c r="W48" s="148"/>
      <c r="X48" s="118"/>
      <c r="Y48" s="241"/>
      <c r="Z48" s="241"/>
      <c r="AA48" s="241"/>
      <c r="AB48" s="241"/>
      <c r="AC48" s="241"/>
      <c r="AD48" s="241"/>
      <c r="AE48" s="118"/>
    </row>
    <row r="49" spans="2:31" x14ac:dyDescent="0.25">
      <c r="B49" s="226"/>
      <c r="C49" s="851"/>
      <c r="D49" s="852"/>
      <c r="E49" s="226"/>
      <c r="F49" s="118"/>
      <c r="G49" s="253" t="s">
        <v>319</v>
      </c>
      <c r="H49" s="246"/>
      <c r="I49" s="246"/>
      <c r="J49" s="176"/>
      <c r="K49" s="176"/>
      <c r="L49" s="176"/>
      <c r="M49" s="176"/>
      <c r="N49" s="176"/>
      <c r="O49" s="176"/>
      <c r="P49" s="176"/>
      <c r="Q49" s="176"/>
      <c r="R49" s="206"/>
      <c r="S49" s="148"/>
      <c r="T49" s="118"/>
      <c r="U49" s="148"/>
      <c r="V49" s="118"/>
      <c r="W49" s="148"/>
      <c r="X49" s="118"/>
      <c r="Y49" s="241"/>
      <c r="Z49" s="241"/>
      <c r="AA49" s="266">
        <f>SUM(AA29:AA48)</f>
        <v>0</v>
      </c>
      <c r="AB49" s="266">
        <f>SUM(AB29:AB48)</f>
        <v>0</v>
      </c>
      <c r="AC49" s="266">
        <f>SUM(AC29:AC48)</f>
        <v>0</v>
      </c>
      <c r="AD49" s="267"/>
      <c r="AE49" s="118"/>
    </row>
    <row r="50" spans="2:31" x14ac:dyDescent="0.25">
      <c r="B50" s="226"/>
      <c r="C50" s="851"/>
      <c r="D50" s="852"/>
      <c r="E50" s="226"/>
      <c r="F50" s="118"/>
      <c r="G50" s="253" t="s">
        <v>2136</v>
      </c>
      <c r="H50" s="246"/>
      <c r="I50" s="246"/>
      <c r="J50" s="176"/>
      <c r="K50" s="176"/>
      <c r="L50" s="176"/>
      <c r="M50" s="176"/>
      <c r="N50" s="176"/>
      <c r="O50" s="176"/>
      <c r="P50" s="176"/>
      <c r="Q50" s="176"/>
      <c r="R50" s="206"/>
      <c r="S50" s="148"/>
      <c r="T50" s="118"/>
      <c r="U50" s="148"/>
      <c r="V50" s="118"/>
      <c r="W50" s="148"/>
      <c r="X50" s="118"/>
      <c r="Y50" s="143"/>
      <c r="Z50" s="118"/>
      <c r="AA50" s="118"/>
      <c r="AB50" s="118"/>
      <c r="AC50" s="118"/>
      <c r="AD50" s="118"/>
      <c r="AE50" s="118"/>
    </row>
    <row r="51" spans="2:31" x14ac:dyDescent="0.25">
      <c r="B51" s="226"/>
      <c r="C51" s="851"/>
      <c r="D51" s="852"/>
      <c r="E51" s="226"/>
      <c r="F51" s="118"/>
      <c r="G51" s="188" t="s">
        <v>3597</v>
      </c>
      <c r="H51" s="164"/>
      <c r="I51" s="256"/>
      <c r="J51" s="314"/>
      <c r="K51" s="314"/>
      <c r="L51" s="314"/>
      <c r="M51" s="314"/>
      <c r="N51" s="314"/>
      <c r="O51" s="314"/>
      <c r="P51" s="176"/>
      <c r="Q51" s="176"/>
      <c r="R51" s="206"/>
      <c r="S51" s="148"/>
      <c r="T51" s="118"/>
      <c r="U51" s="148"/>
      <c r="V51" s="118"/>
      <c r="W51" s="148"/>
      <c r="X51" s="118"/>
      <c r="Y51" s="855" t="s">
        <v>1308</v>
      </c>
      <c r="Z51" s="855"/>
      <c r="AA51" s="855"/>
      <c r="AB51" s="855"/>
      <c r="AC51" s="855"/>
      <c r="AD51" s="855"/>
      <c r="AE51" s="118"/>
    </row>
    <row r="52" spans="2:31" x14ac:dyDescent="0.25">
      <c r="B52" s="226"/>
      <c r="C52" s="851"/>
      <c r="D52" s="852"/>
      <c r="E52" s="226"/>
      <c r="F52" s="118"/>
      <c r="G52" s="242" t="s">
        <v>1930</v>
      </c>
      <c r="H52" s="176"/>
      <c r="I52" s="176"/>
      <c r="J52" s="176"/>
      <c r="K52" s="176"/>
      <c r="L52" s="176"/>
      <c r="M52" s="176"/>
      <c r="N52" s="176"/>
      <c r="O52" s="176"/>
      <c r="P52" s="176"/>
      <c r="Q52" s="176"/>
      <c r="R52" s="206"/>
      <c r="S52" s="148"/>
      <c r="T52" s="118"/>
      <c r="U52" s="148"/>
      <c r="V52" s="118"/>
      <c r="W52" s="148"/>
      <c r="X52" s="118"/>
      <c r="Y52" s="174" t="s">
        <v>115</v>
      </c>
      <c r="Z52" s="212" t="s">
        <v>1309</v>
      </c>
      <c r="AA52" s="564">
        <v>2022</v>
      </c>
      <c r="AB52" s="564">
        <v>2023</v>
      </c>
      <c r="AC52" s="564">
        <v>2024</v>
      </c>
      <c r="AD52" s="212">
        <v>2025</v>
      </c>
      <c r="AE52" s="118"/>
    </row>
    <row r="53" spans="2:31" x14ac:dyDescent="0.25">
      <c r="B53" s="226"/>
      <c r="C53" s="851"/>
      <c r="D53" s="852"/>
      <c r="E53" s="226"/>
      <c r="F53" s="118"/>
      <c r="G53" s="175" t="s">
        <v>2892</v>
      </c>
      <c r="H53" s="176"/>
      <c r="I53" s="176"/>
      <c r="J53" s="176"/>
      <c r="K53" s="176"/>
      <c r="L53" s="176"/>
      <c r="M53" s="176"/>
      <c r="N53" s="176"/>
      <c r="O53" s="176"/>
      <c r="P53" s="176"/>
      <c r="Q53" s="176"/>
      <c r="R53" s="206"/>
      <c r="S53" s="148"/>
      <c r="T53" s="118"/>
      <c r="U53" s="148"/>
      <c r="V53" s="118"/>
      <c r="W53" s="148"/>
      <c r="X53" s="118"/>
      <c r="Y53" s="241" t="s">
        <v>3929</v>
      </c>
      <c r="Z53" s="241" t="s">
        <v>70</v>
      </c>
      <c r="AA53" s="241">
        <v>-4.4000000000000004</v>
      </c>
      <c r="AB53" s="241"/>
      <c r="AC53" s="241"/>
      <c r="AD53" s="241"/>
      <c r="AE53" s="118"/>
    </row>
    <row r="54" spans="2:31" x14ac:dyDescent="0.25">
      <c r="B54" s="226"/>
      <c r="C54" s="851"/>
      <c r="D54" s="852"/>
      <c r="E54" s="226"/>
      <c r="F54" s="118"/>
      <c r="G54" s="190" t="s">
        <v>3691</v>
      </c>
      <c r="H54" s="246"/>
      <c r="I54" s="274"/>
      <c r="J54"/>
      <c r="K54" s="176"/>
      <c r="L54" s="176"/>
      <c r="M54" s="176"/>
      <c r="N54" s="176"/>
      <c r="O54" s="176"/>
      <c r="P54" s="176"/>
      <c r="Q54" s="176"/>
      <c r="R54" s="206"/>
      <c r="S54" s="148"/>
      <c r="T54" s="118"/>
      <c r="U54" s="148"/>
      <c r="V54" s="118"/>
      <c r="W54" s="148"/>
      <c r="X54" s="118"/>
      <c r="Y54" s="241" t="s">
        <v>4188</v>
      </c>
      <c r="Z54" s="241" t="s">
        <v>31</v>
      </c>
      <c r="AA54" s="241">
        <v>-2.6</v>
      </c>
      <c r="AB54" s="241"/>
      <c r="AC54" s="241"/>
      <c r="AD54" s="241"/>
      <c r="AE54" s="118"/>
    </row>
    <row r="55" spans="2:31" x14ac:dyDescent="0.25">
      <c r="B55" s="226"/>
      <c r="C55" s="851"/>
      <c r="D55" s="852"/>
      <c r="E55" s="226"/>
      <c r="F55" s="118"/>
      <c r="G55" s="188" t="s">
        <v>2818</v>
      </c>
      <c r="H55" s="176"/>
      <c r="I55" s="176"/>
      <c r="J55" s="176"/>
      <c r="K55" s="176"/>
      <c r="L55" s="176"/>
      <c r="M55" s="176"/>
      <c r="N55" s="176"/>
      <c r="O55" s="176"/>
      <c r="P55" s="176"/>
      <c r="Q55" s="176"/>
      <c r="R55" s="206"/>
      <c r="S55" s="148"/>
      <c r="T55" s="118"/>
      <c r="U55" s="148"/>
      <c r="V55" s="118"/>
      <c r="W55" s="148"/>
      <c r="X55" s="118"/>
      <c r="Y55" s="241" t="s">
        <v>4199</v>
      </c>
      <c r="Z55" s="241" t="s">
        <v>58</v>
      </c>
      <c r="AA55" s="241">
        <v>-3.6</v>
      </c>
      <c r="AB55" s="241"/>
      <c r="AC55" s="241"/>
      <c r="AD55" s="241"/>
      <c r="AE55" s="118"/>
    </row>
    <row r="56" spans="2:31" x14ac:dyDescent="0.25">
      <c r="B56" s="226"/>
      <c r="C56" s="851"/>
      <c r="D56" s="852"/>
      <c r="E56" s="226"/>
      <c r="F56" s="118"/>
      <c r="G56" s="555" t="s">
        <v>2632</v>
      </c>
      <c r="H56" s="246"/>
      <c r="I56" s="246"/>
      <c r="J56" s="176"/>
      <c r="K56" s="176"/>
      <c r="L56" s="176"/>
      <c r="M56" s="176"/>
      <c r="N56" s="176"/>
      <c r="O56" s="176"/>
      <c r="P56" s="176"/>
      <c r="Q56" s="176"/>
      <c r="R56" s="206"/>
      <c r="S56" s="148"/>
      <c r="T56" s="118"/>
      <c r="U56" s="148"/>
      <c r="V56" s="118"/>
      <c r="W56" s="148"/>
      <c r="X56" s="118"/>
      <c r="Y56" s="241"/>
      <c r="Z56" s="241"/>
      <c r="AA56" s="241"/>
      <c r="AB56" s="241"/>
      <c r="AC56" s="241"/>
      <c r="AD56" s="241"/>
      <c r="AE56" s="118"/>
    </row>
    <row r="57" spans="2:31" x14ac:dyDescent="0.25">
      <c r="B57" s="229"/>
      <c r="C57" s="910"/>
      <c r="D57" s="911"/>
      <c r="E57" s="229"/>
      <c r="F57" s="118"/>
      <c r="G57" s="253" t="s">
        <v>317</v>
      </c>
      <c r="H57" s="246"/>
      <c r="I57" s="246"/>
      <c r="J57" s="176"/>
      <c r="K57" s="176"/>
      <c r="L57" s="176"/>
      <c r="M57" s="176"/>
      <c r="N57" s="176"/>
      <c r="O57" s="176"/>
      <c r="P57" s="176"/>
      <c r="Q57" s="176"/>
      <c r="R57" s="206"/>
      <c r="S57" s="148"/>
      <c r="T57" s="118"/>
      <c r="U57" s="148"/>
      <c r="V57" s="118"/>
      <c r="W57" s="148"/>
      <c r="X57" s="118"/>
      <c r="Y57" s="241"/>
      <c r="Z57" s="241"/>
      <c r="AA57" s="241"/>
      <c r="AB57" s="241"/>
      <c r="AC57" s="241"/>
      <c r="AD57" s="241"/>
      <c r="AE57" s="118"/>
    </row>
    <row r="58" spans="2:31" x14ac:dyDescent="0.25">
      <c r="B58" s="225"/>
      <c r="C58" s="908"/>
      <c r="D58" s="908"/>
      <c r="E58" s="225"/>
      <c r="F58" s="118"/>
      <c r="G58" s="164" t="s">
        <v>1425</v>
      </c>
      <c r="J58" s="176"/>
      <c r="K58" s="176"/>
      <c r="L58" s="176"/>
      <c r="M58" s="176"/>
      <c r="N58" s="176"/>
      <c r="O58" s="176"/>
      <c r="P58" s="176"/>
      <c r="Q58" s="176"/>
      <c r="R58" s="206"/>
      <c r="S58" s="149"/>
      <c r="T58" s="118"/>
      <c r="U58" s="149"/>
      <c r="V58" s="118"/>
      <c r="W58" s="149"/>
      <c r="X58" s="118"/>
      <c r="Y58" s="241"/>
      <c r="Z58" s="241"/>
      <c r="AA58" s="241"/>
      <c r="AB58" s="241"/>
      <c r="AC58" s="241"/>
      <c r="AD58" s="241"/>
      <c r="AE58" s="118"/>
    </row>
    <row r="59" spans="2:31" x14ac:dyDescent="0.25">
      <c r="B59" s="225"/>
      <c r="C59" s="909"/>
      <c r="D59" s="909"/>
      <c r="E59" s="225"/>
      <c r="F59" s="118"/>
      <c r="G59" s="253" t="s">
        <v>222</v>
      </c>
      <c r="H59" s="246"/>
      <c r="I59" s="246"/>
      <c r="J59" s="176"/>
      <c r="K59" s="176"/>
      <c r="L59" s="176"/>
      <c r="M59" s="176"/>
      <c r="N59" s="176"/>
      <c r="O59" s="176"/>
      <c r="P59" s="176"/>
      <c r="Q59" s="176"/>
      <c r="R59" s="206"/>
      <c r="S59" s="143"/>
      <c r="T59" s="118"/>
      <c r="U59" s="143"/>
      <c r="V59" s="118"/>
      <c r="W59" s="143"/>
      <c r="X59" s="118"/>
      <c r="Y59" s="241"/>
      <c r="Z59" s="241"/>
      <c r="AA59" s="241"/>
      <c r="AB59" s="241"/>
      <c r="AC59" s="241"/>
      <c r="AD59" s="241"/>
      <c r="AE59" s="118"/>
    </row>
    <row r="60" spans="2:31" x14ac:dyDescent="0.25">
      <c r="B60" s="118"/>
      <c r="C60" s="118"/>
      <c r="D60" s="118"/>
      <c r="E60" s="118"/>
      <c r="F60" s="118"/>
      <c r="G60" s="188" t="s">
        <v>3594</v>
      </c>
      <c r="J60" s="180"/>
      <c r="K60" s="180"/>
      <c r="L60" s="180"/>
      <c r="M60" s="180"/>
      <c r="N60" s="180"/>
      <c r="O60" s="180"/>
      <c r="P60" s="180"/>
      <c r="Q60" s="180"/>
      <c r="R60" s="206"/>
      <c r="S60" s="143"/>
      <c r="T60" s="118"/>
      <c r="U60" s="143"/>
      <c r="V60" s="118"/>
      <c r="W60" s="143"/>
      <c r="X60" s="118"/>
      <c r="Y60" s="241"/>
      <c r="Z60" s="241"/>
      <c r="AA60" s="241"/>
      <c r="AB60" s="241"/>
      <c r="AC60" s="241"/>
      <c r="AD60" s="241"/>
      <c r="AE60" s="118"/>
    </row>
    <row r="61" spans="2:31" x14ac:dyDescent="0.25">
      <c r="B61" s="118"/>
      <c r="C61" s="118"/>
      <c r="D61" s="118"/>
      <c r="E61" s="118"/>
      <c r="F61" s="118"/>
      <c r="G61" s="188" t="s">
        <v>2366</v>
      </c>
      <c r="H61" s="246"/>
      <c r="I61" s="246"/>
      <c r="J61" s="176"/>
      <c r="K61" s="176"/>
      <c r="L61" s="176"/>
      <c r="M61" s="176"/>
      <c r="N61" s="176"/>
      <c r="O61" s="176"/>
      <c r="P61" s="176"/>
      <c r="Q61" s="176"/>
      <c r="R61" s="206"/>
      <c r="S61" s="143"/>
      <c r="T61" s="118"/>
      <c r="U61" s="143"/>
      <c r="V61" s="118"/>
      <c r="W61" s="143"/>
      <c r="X61" s="118"/>
      <c r="Y61" s="241"/>
      <c r="Z61" s="241"/>
      <c r="AA61" s="241"/>
      <c r="AB61" s="241"/>
      <c r="AC61" s="241"/>
      <c r="AD61" s="241"/>
      <c r="AE61" s="118"/>
    </row>
    <row r="62" spans="2:31" x14ac:dyDescent="0.25">
      <c r="B62" s="118"/>
      <c r="C62" s="118"/>
      <c r="D62" s="118"/>
      <c r="E62" s="118"/>
      <c r="F62" s="118"/>
      <c r="G62" s="188" t="s">
        <v>2824</v>
      </c>
      <c r="H62" s="176"/>
      <c r="I62" s="176"/>
      <c r="J62" s="176"/>
      <c r="K62" s="176"/>
      <c r="L62" s="176"/>
      <c r="M62" s="176"/>
      <c r="N62" s="176"/>
      <c r="O62" s="176"/>
      <c r="P62" s="176"/>
      <c r="Q62" s="176"/>
      <c r="R62" s="206"/>
      <c r="S62" s="143"/>
      <c r="T62" s="118"/>
      <c r="U62" s="143"/>
      <c r="V62" s="118"/>
      <c r="W62" s="143"/>
      <c r="X62" s="118"/>
      <c r="Y62" s="241"/>
      <c r="Z62" s="241"/>
      <c r="AA62" s="241"/>
      <c r="AB62" s="241"/>
      <c r="AC62" s="241"/>
      <c r="AD62" s="241"/>
      <c r="AE62" s="118"/>
    </row>
    <row r="63" spans="2:31" x14ac:dyDescent="0.25">
      <c r="B63" s="118"/>
      <c r="C63" s="118"/>
      <c r="D63" s="118"/>
      <c r="E63" s="118"/>
      <c r="F63" s="118"/>
      <c r="G63" s="175" t="s">
        <v>2828</v>
      </c>
      <c r="H63" s="176"/>
      <c r="I63" s="176"/>
      <c r="J63" s="176"/>
      <c r="K63" s="176"/>
      <c r="L63" s="176"/>
      <c r="M63" s="176"/>
      <c r="N63" s="176"/>
      <c r="O63" s="176"/>
      <c r="P63" s="176"/>
      <c r="Q63" s="176"/>
      <c r="R63" s="206"/>
      <c r="S63" s="143"/>
      <c r="T63" s="118"/>
      <c r="U63" s="143"/>
      <c r="V63" s="118"/>
      <c r="W63" s="143"/>
      <c r="X63" s="118"/>
      <c r="Y63" s="241"/>
      <c r="Z63" s="241"/>
      <c r="AA63" s="241"/>
      <c r="AB63" s="241"/>
      <c r="AC63" s="241"/>
      <c r="AD63" s="241"/>
      <c r="AE63" s="118"/>
    </row>
    <row r="64" spans="2:31" x14ac:dyDescent="0.25">
      <c r="B64" s="118"/>
      <c r="C64" s="118"/>
      <c r="D64" s="118"/>
      <c r="E64" s="118"/>
      <c r="F64" s="118"/>
      <c r="G64" s="188" t="s">
        <v>3664</v>
      </c>
      <c r="H64" s="246"/>
      <c r="I64" s="247"/>
      <c r="J64" s="247"/>
      <c r="K64" s="274"/>
      <c r="L64" s="176"/>
      <c r="M64" s="176"/>
      <c r="N64" s="176"/>
      <c r="O64" s="176"/>
      <c r="P64" s="176"/>
      <c r="Q64" s="176"/>
      <c r="R64" s="206"/>
      <c r="S64" s="143"/>
      <c r="T64" s="118"/>
      <c r="U64" s="143"/>
      <c r="V64" s="118"/>
      <c r="W64" s="143"/>
      <c r="X64" s="118"/>
      <c r="Y64" s="241"/>
      <c r="Z64" s="241"/>
      <c r="AA64" s="241"/>
      <c r="AB64" s="241"/>
      <c r="AC64" s="241"/>
      <c r="AD64" s="241"/>
      <c r="AE64" s="118"/>
    </row>
    <row r="65" spans="2:31" x14ac:dyDescent="0.25">
      <c r="B65" s="118"/>
      <c r="C65" s="118"/>
      <c r="D65" s="118"/>
      <c r="E65" s="118"/>
      <c r="F65" s="118"/>
      <c r="G65" s="253" t="s">
        <v>314</v>
      </c>
      <c r="H65" s="246"/>
      <c r="I65" s="246"/>
      <c r="J65" s="176"/>
      <c r="K65" s="176"/>
      <c r="L65" s="176"/>
      <c r="M65" s="176"/>
      <c r="N65" s="176"/>
      <c r="O65" s="176"/>
      <c r="P65" s="176"/>
      <c r="Q65" s="176"/>
      <c r="R65" s="206"/>
      <c r="S65" s="143"/>
      <c r="T65" s="118"/>
      <c r="U65" s="143"/>
      <c r="V65" s="118"/>
      <c r="W65" s="143"/>
      <c r="X65" s="118"/>
      <c r="Y65" s="241"/>
      <c r="Z65" s="241"/>
      <c r="AA65" s="241"/>
      <c r="AB65" s="241"/>
      <c r="AC65" s="241"/>
      <c r="AD65" s="241"/>
      <c r="AE65" s="118"/>
    </row>
    <row r="66" spans="2:31" x14ac:dyDescent="0.25">
      <c r="B66" s="118"/>
      <c r="C66" s="118"/>
      <c r="D66" s="118"/>
      <c r="E66" s="118"/>
      <c r="F66" s="118"/>
      <c r="G66" s="582" t="s">
        <v>2513</v>
      </c>
      <c r="H66" s="246"/>
      <c r="I66" s="176"/>
      <c r="J66" s="176"/>
      <c r="K66" s="176"/>
      <c r="L66" s="176"/>
      <c r="M66" s="176"/>
      <c r="N66" s="176"/>
      <c r="O66" s="176"/>
      <c r="P66" s="176"/>
      <c r="Q66" s="176"/>
      <c r="R66" s="206"/>
      <c r="S66" s="143"/>
      <c r="T66" s="118"/>
      <c r="U66" s="143"/>
      <c r="V66" s="118"/>
      <c r="W66" s="143"/>
      <c r="X66" s="118"/>
      <c r="Y66" s="241"/>
      <c r="Z66" s="241"/>
      <c r="AA66" s="241"/>
      <c r="AB66" s="241"/>
      <c r="AC66" s="241"/>
      <c r="AD66" s="241"/>
      <c r="AE66" s="118"/>
    </row>
    <row r="67" spans="2:31" x14ac:dyDescent="0.25">
      <c r="B67" s="118"/>
      <c r="C67" s="118"/>
      <c r="D67" s="118"/>
      <c r="E67" s="118"/>
      <c r="F67" s="118"/>
      <c r="G67" s="253" t="s">
        <v>1602</v>
      </c>
      <c r="H67" s="246"/>
      <c r="I67" s="246"/>
      <c r="J67" s="176"/>
      <c r="K67" s="176"/>
      <c r="L67" s="176"/>
      <c r="M67" s="176"/>
      <c r="N67" s="176"/>
      <c r="O67" s="176"/>
      <c r="P67" s="176"/>
      <c r="Q67" s="176"/>
      <c r="R67" s="206"/>
      <c r="S67" s="143"/>
      <c r="T67" s="118"/>
      <c r="U67" s="143"/>
      <c r="V67" s="118"/>
      <c r="W67" s="143"/>
      <c r="X67" s="118"/>
      <c r="Y67" s="241"/>
      <c r="Z67" s="241"/>
      <c r="AA67" s="241"/>
      <c r="AB67" s="241"/>
      <c r="AC67" s="241"/>
      <c r="AD67" s="241"/>
      <c r="AE67" s="118"/>
    </row>
    <row r="68" spans="2:31" x14ac:dyDescent="0.25">
      <c r="B68" s="118"/>
      <c r="C68" s="118"/>
      <c r="D68" s="118"/>
      <c r="E68" s="118"/>
      <c r="F68" s="118"/>
      <c r="G68" s="175" t="s">
        <v>2832</v>
      </c>
      <c r="H68" s="176"/>
      <c r="I68" s="176"/>
      <c r="J68" s="176"/>
      <c r="K68" s="176"/>
      <c r="L68" s="176"/>
      <c r="M68" s="176"/>
      <c r="N68" s="176"/>
      <c r="O68" s="176"/>
      <c r="P68" s="176"/>
      <c r="Q68" s="176"/>
      <c r="R68" s="206"/>
      <c r="S68" s="143"/>
      <c r="T68" s="118"/>
      <c r="U68" s="143"/>
      <c r="V68" s="118"/>
      <c r="W68" s="143"/>
      <c r="X68" s="118"/>
      <c r="Y68" s="241"/>
      <c r="Z68" s="241"/>
      <c r="AA68" s="241"/>
      <c r="AB68" s="241"/>
      <c r="AC68" s="241"/>
      <c r="AD68" s="241"/>
      <c r="AE68" s="118"/>
    </row>
    <row r="69" spans="2:31" x14ac:dyDescent="0.25">
      <c r="B69" s="118"/>
      <c r="C69" s="118"/>
      <c r="D69" s="118"/>
      <c r="E69" s="118"/>
      <c r="F69" s="118"/>
      <c r="G69" s="555" t="s">
        <v>2510</v>
      </c>
      <c r="H69" s="246"/>
      <c r="I69" s="246"/>
      <c r="J69" s="176"/>
      <c r="K69" s="176"/>
      <c r="L69" s="176"/>
      <c r="M69" s="176"/>
      <c r="N69" s="176"/>
      <c r="O69" s="176"/>
      <c r="P69" s="176"/>
      <c r="Q69" s="176"/>
      <c r="R69" s="206"/>
      <c r="S69" s="143"/>
      <c r="T69" s="118"/>
      <c r="U69" s="143"/>
      <c r="V69" s="118"/>
      <c r="W69" s="143"/>
      <c r="X69" s="118"/>
      <c r="Y69" s="241"/>
      <c r="Z69" s="241"/>
      <c r="AA69" s="241"/>
      <c r="AB69" s="241"/>
      <c r="AC69" s="241"/>
      <c r="AD69" s="241"/>
      <c r="AE69" s="118"/>
    </row>
    <row r="70" spans="2:31" x14ac:dyDescent="0.25">
      <c r="B70" s="118"/>
      <c r="C70" s="118"/>
      <c r="D70" s="118"/>
      <c r="E70" s="118"/>
      <c r="F70" s="118"/>
      <c r="G70" s="242" t="s">
        <v>1668</v>
      </c>
      <c r="H70" s="246"/>
      <c r="I70" s="246"/>
      <c r="J70" s="176"/>
      <c r="K70" s="176"/>
      <c r="L70" s="176"/>
      <c r="M70" s="176"/>
      <c r="N70" s="176"/>
      <c r="O70" s="176"/>
      <c r="P70" s="176"/>
      <c r="Q70" s="176"/>
      <c r="R70" s="206"/>
      <c r="S70" s="143"/>
      <c r="T70" s="118"/>
      <c r="U70" s="143"/>
      <c r="V70" s="118"/>
      <c r="W70" s="143"/>
      <c r="X70" s="118"/>
      <c r="Y70" s="241"/>
      <c r="Z70" s="241"/>
      <c r="AA70" s="241"/>
      <c r="AB70" s="241"/>
      <c r="AC70" s="241"/>
      <c r="AD70" s="241"/>
      <c r="AE70" s="118"/>
    </row>
    <row r="71" spans="2:31" x14ac:dyDescent="0.25">
      <c r="B71" s="118"/>
      <c r="C71" s="118"/>
      <c r="D71" s="118"/>
      <c r="E71" s="118"/>
      <c r="F71" s="118"/>
      <c r="G71" s="164" t="s">
        <v>1566</v>
      </c>
      <c r="K71" s="176"/>
      <c r="L71" s="176"/>
      <c r="M71" s="176"/>
      <c r="N71" s="176"/>
      <c r="O71" s="176"/>
      <c r="P71" s="176"/>
      <c r="Q71" s="176"/>
      <c r="R71" s="206"/>
      <c r="S71" s="143"/>
      <c r="T71" s="118"/>
      <c r="U71" s="143"/>
      <c r="V71" s="118"/>
      <c r="W71" s="143"/>
      <c r="X71" s="118"/>
      <c r="Y71" s="241"/>
      <c r="Z71" s="241"/>
      <c r="AA71" s="241"/>
      <c r="AB71" s="241"/>
      <c r="AC71" s="241"/>
      <c r="AD71" s="241"/>
      <c r="AE71" s="118"/>
    </row>
    <row r="72" spans="2:31" ht="16.5" thickBot="1" x14ac:dyDescent="0.3">
      <c r="B72" s="118"/>
      <c r="C72" s="118"/>
      <c r="D72" s="118"/>
      <c r="E72" s="118"/>
      <c r="F72" s="118"/>
      <c r="G72" s="582" t="s">
        <v>2515</v>
      </c>
      <c r="H72" s="170"/>
      <c r="I72" s="176"/>
      <c r="J72" s="176"/>
      <c r="K72" s="176"/>
      <c r="L72" s="176"/>
      <c r="M72" s="176"/>
      <c r="N72" s="176"/>
      <c r="O72" s="176"/>
      <c r="P72" s="176"/>
      <c r="Q72" s="176"/>
      <c r="R72" s="206"/>
      <c r="S72" s="143"/>
      <c r="T72" s="118"/>
      <c r="U72" s="143"/>
      <c r="V72" s="118"/>
      <c r="W72" s="143"/>
      <c r="X72" s="118"/>
      <c r="Y72" s="241"/>
      <c r="Z72" s="241"/>
      <c r="AA72" s="241"/>
      <c r="AB72" s="241"/>
      <c r="AC72" s="241"/>
      <c r="AD72" s="241"/>
      <c r="AE72" s="118"/>
    </row>
    <row r="73" spans="2:31" x14ac:dyDescent="0.25">
      <c r="B73" s="118"/>
      <c r="C73" s="118"/>
      <c r="D73" s="118"/>
      <c r="E73" s="118"/>
      <c r="F73" s="118"/>
      <c r="G73" s="164" t="s">
        <v>154</v>
      </c>
      <c r="H73" s="246"/>
      <c r="I73" s="246"/>
      <c r="J73" s="176"/>
      <c r="K73" s="176"/>
      <c r="L73" s="176"/>
      <c r="M73" s="176"/>
      <c r="N73" s="176"/>
      <c r="O73" s="176"/>
      <c r="P73" s="176"/>
      <c r="Q73" s="176"/>
      <c r="R73" s="206"/>
      <c r="S73" s="143"/>
      <c r="T73" s="118"/>
      <c r="U73" s="143"/>
      <c r="V73" s="118"/>
      <c r="W73" s="143"/>
      <c r="X73" s="118"/>
      <c r="Y73" s="241"/>
      <c r="Z73" s="241"/>
      <c r="AA73" s="266">
        <f>SUM(AA53:AA72)</f>
        <v>-10.6</v>
      </c>
      <c r="AB73" s="267"/>
      <c r="AC73" s="267"/>
      <c r="AD73" s="267"/>
      <c r="AE73" s="118"/>
    </row>
    <row r="74" spans="2:31" x14ac:dyDescent="0.25">
      <c r="B74" s="118"/>
      <c r="C74" s="118"/>
      <c r="D74" s="118"/>
      <c r="E74" s="118"/>
      <c r="F74" s="118"/>
      <c r="G74" s="242" t="s">
        <v>715</v>
      </c>
      <c r="H74" s="246"/>
      <c r="I74" s="246"/>
      <c r="J74" s="176"/>
      <c r="K74" s="176"/>
      <c r="L74" s="176"/>
      <c r="M74" s="176"/>
      <c r="N74" s="176"/>
      <c r="O74" s="176"/>
      <c r="P74" s="176"/>
      <c r="Q74" s="176"/>
      <c r="R74" s="206"/>
      <c r="S74" s="143"/>
      <c r="T74" s="118"/>
      <c r="U74" s="143"/>
      <c r="V74" s="118"/>
      <c r="W74" s="143"/>
      <c r="X74" s="118"/>
      <c r="Y74" s="143"/>
      <c r="Z74" s="118"/>
      <c r="AA74" s="118"/>
      <c r="AB74" s="118"/>
      <c r="AC74" s="118"/>
      <c r="AD74" s="118"/>
      <c r="AE74" s="118"/>
    </row>
    <row r="75" spans="2:31" x14ac:dyDescent="0.25">
      <c r="B75" s="118"/>
      <c r="C75" s="118"/>
      <c r="D75" s="118"/>
      <c r="E75" s="118"/>
      <c r="F75" s="118"/>
      <c r="G75" s="253" t="s">
        <v>1598</v>
      </c>
      <c r="H75" s="176"/>
      <c r="I75" s="176"/>
      <c r="J75" s="176"/>
      <c r="K75" s="176"/>
      <c r="L75" s="176"/>
      <c r="M75" s="176"/>
      <c r="N75" s="176"/>
      <c r="O75" s="176"/>
      <c r="P75" s="176"/>
      <c r="Q75" s="176"/>
      <c r="R75" s="206"/>
      <c r="S75" s="143"/>
      <c r="T75" s="118"/>
      <c r="U75" s="143"/>
      <c r="V75" s="118"/>
      <c r="W75" s="143"/>
      <c r="X75" s="118"/>
      <c r="Y75" s="856" t="s">
        <v>1298</v>
      </c>
      <c r="Z75" s="856"/>
      <c r="AA75" s="856"/>
      <c r="AB75" s="856"/>
      <c r="AC75" s="856"/>
      <c r="AD75" s="856"/>
      <c r="AE75" s="118"/>
    </row>
    <row r="76" spans="2:31" x14ac:dyDescent="0.25">
      <c r="B76" s="118"/>
      <c r="C76" s="118"/>
      <c r="D76" s="118"/>
      <c r="E76" s="118"/>
      <c r="F76" s="118"/>
      <c r="G76" s="188" t="s">
        <v>2399</v>
      </c>
      <c r="H76" s="246"/>
      <c r="I76" s="246"/>
      <c r="J76" s="176"/>
      <c r="K76" s="176"/>
      <c r="L76" s="176"/>
      <c r="M76" s="176"/>
      <c r="N76" s="176"/>
      <c r="O76" s="176"/>
      <c r="P76" s="176"/>
      <c r="Q76" s="176"/>
      <c r="R76" s="206"/>
      <c r="S76" s="143"/>
      <c r="T76" s="118"/>
      <c r="U76" s="143"/>
      <c r="V76" s="118"/>
      <c r="W76" s="143"/>
      <c r="X76" s="118"/>
      <c r="Y76" s="907"/>
      <c r="Z76" s="907"/>
      <c r="AA76" s="564">
        <v>2022</v>
      </c>
      <c r="AB76" s="564">
        <v>2023</v>
      </c>
      <c r="AC76" s="564">
        <v>2024</v>
      </c>
      <c r="AD76" s="212">
        <v>2025</v>
      </c>
      <c r="AE76" s="118"/>
    </row>
    <row r="77" spans="2:31" x14ac:dyDescent="0.25">
      <c r="B77" s="118"/>
      <c r="C77" s="118"/>
      <c r="D77" s="118"/>
      <c r="E77" s="118"/>
      <c r="F77" s="118"/>
      <c r="G77" s="671" t="s">
        <v>3773</v>
      </c>
      <c r="H77" s="176"/>
      <c r="I77" s="176"/>
      <c r="J77" s="176"/>
      <c r="K77" s="176"/>
      <c r="L77" s="176"/>
      <c r="M77" s="176"/>
      <c r="N77" s="176"/>
      <c r="O77" s="176"/>
      <c r="P77" s="176"/>
      <c r="Q77" s="176"/>
      <c r="R77" s="206"/>
      <c r="S77" s="143"/>
      <c r="T77" s="118"/>
      <c r="U77" s="143"/>
      <c r="V77" s="118"/>
      <c r="W77" s="143"/>
      <c r="X77" s="118"/>
      <c r="Y77" s="907" t="s">
        <v>1311</v>
      </c>
      <c r="Z77" s="907"/>
      <c r="AA77" s="241" t="s">
        <v>1310</v>
      </c>
      <c r="AB77" s="241" t="s">
        <v>138</v>
      </c>
      <c r="AC77" s="241" t="s">
        <v>139</v>
      </c>
      <c r="AD77" s="241" t="s">
        <v>139</v>
      </c>
      <c r="AE77" s="118"/>
    </row>
    <row r="78" spans="2:31" x14ac:dyDescent="0.25">
      <c r="B78" s="118"/>
      <c r="C78" s="118"/>
      <c r="D78" s="118"/>
      <c r="E78" s="118"/>
      <c r="F78" s="118"/>
      <c r="G78" s="253" t="s">
        <v>316</v>
      </c>
      <c r="H78" s="246"/>
      <c r="I78" s="246"/>
      <c r="J78" s="176"/>
      <c r="K78" s="176"/>
      <c r="L78" s="176"/>
      <c r="M78" s="176"/>
      <c r="N78" s="176"/>
      <c r="O78" s="176"/>
      <c r="P78" s="176"/>
      <c r="Q78" s="176"/>
      <c r="R78" s="206"/>
      <c r="S78" s="143"/>
      <c r="T78" s="118"/>
      <c r="U78" s="143"/>
      <c r="V78" s="118"/>
      <c r="W78" s="143"/>
      <c r="X78" s="118"/>
      <c r="Y78" s="907" t="s">
        <v>1312</v>
      </c>
      <c r="Z78" s="907"/>
      <c r="AA78" s="164">
        <f>AA49</f>
        <v>0</v>
      </c>
      <c r="AB78" s="164">
        <f>AB49</f>
        <v>0</v>
      </c>
      <c r="AC78" s="164">
        <f>AC49</f>
        <v>0</v>
      </c>
      <c r="AD78" s="164">
        <f>AD49</f>
        <v>0</v>
      </c>
      <c r="AE78" s="118"/>
    </row>
    <row r="79" spans="2:31" ht="16.5" thickBot="1" x14ac:dyDescent="0.3">
      <c r="B79" s="118"/>
      <c r="C79" s="118"/>
      <c r="D79" s="118"/>
      <c r="E79" s="118"/>
      <c r="F79" s="118"/>
      <c r="G79" s="253" t="s">
        <v>347</v>
      </c>
      <c r="H79" s="176"/>
      <c r="I79" s="176"/>
      <c r="J79" s="176"/>
      <c r="K79" s="176"/>
      <c r="L79" s="176"/>
      <c r="M79" s="176"/>
      <c r="N79" s="176"/>
      <c r="O79" s="176"/>
      <c r="P79" s="176"/>
      <c r="Q79" s="176"/>
      <c r="R79" s="206"/>
      <c r="S79" s="143"/>
      <c r="T79" s="118"/>
      <c r="U79" s="143"/>
      <c r="V79" s="118"/>
      <c r="W79" s="143"/>
      <c r="X79" s="118"/>
      <c r="Y79" s="907" t="s">
        <v>1313</v>
      </c>
      <c r="Z79" s="907"/>
      <c r="AA79" s="164">
        <f>AA73</f>
        <v>-10.6</v>
      </c>
      <c r="AB79" s="164">
        <v>0</v>
      </c>
      <c r="AC79" s="164">
        <v>0</v>
      </c>
      <c r="AD79" s="164">
        <f>AD73</f>
        <v>0</v>
      </c>
      <c r="AE79" s="118"/>
    </row>
    <row r="80" spans="2:31" x14ac:dyDescent="0.25">
      <c r="B80" s="118"/>
      <c r="C80" s="118"/>
      <c r="D80" s="118"/>
      <c r="E80" s="118"/>
      <c r="F80" s="118"/>
      <c r="G80" s="164" t="s">
        <v>134</v>
      </c>
      <c r="H80" s="246"/>
      <c r="I80" s="246"/>
      <c r="J80" s="176"/>
      <c r="K80" s="176"/>
      <c r="L80" s="176"/>
      <c r="M80" s="176"/>
      <c r="N80" s="176"/>
      <c r="O80" s="176"/>
      <c r="P80" s="176"/>
      <c r="Q80" s="176"/>
      <c r="R80" s="206"/>
      <c r="S80" s="143"/>
      <c r="T80" s="118"/>
      <c r="U80" s="143"/>
      <c r="V80" s="118"/>
      <c r="W80" s="143"/>
      <c r="X80" s="118"/>
      <c r="Y80" s="907" t="s">
        <v>1314</v>
      </c>
      <c r="Z80" s="907"/>
      <c r="AA80" s="290">
        <f>SUM(AA78:AA79)</f>
        <v>-10.6</v>
      </c>
      <c r="AB80" s="290">
        <f>SUM(AB78:AB79)</f>
        <v>0</v>
      </c>
      <c r="AC80" s="290">
        <f>SUM(AC78:AC79)</f>
        <v>0</v>
      </c>
      <c r="AD80" s="290">
        <f>SUM(AD78:AD79)</f>
        <v>0</v>
      </c>
      <c r="AE80" s="118"/>
    </row>
    <row r="81" spans="2:31" x14ac:dyDescent="0.25">
      <c r="B81" s="118"/>
      <c r="C81" s="118"/>
      <c r="D81" s="118"/>
      <c r="E81" s="118"/>
      <c r="F81" s="118"/>
      <c r="G81" s="242" t="s">
        <v>1398</v>
      </c>
      <c r="H81" s="246"/>
      <c r="I81" s="176"/>
      <c r="J81" s="176"/>
      <c r="K81" s="176"/>
      <c r="L81" s="176"/>
      <c r="M81" s="176"/>
      <c r="N81" s="176"/>
      <c r="O81" s="176"/>
      <c r="P81" s="176"/>
      <c r="Q81" s="176"/>
      <c r="R81" s="206"/>
      <c r="S81" s="143"/>
      <c r="T81" s="118"/>
      <c r="U81" s="143"/>
      <c r="V81" s="118"/>
      <c r="W81" s="143"/>
      <c r="X81" s="118"/>
      <c r="Y81" s="143"/>
      <c r="Z81" s="118"/>
      <c r="AA81" s="118"/>
      <c r="AB81" s="118"/>
      <c r="AC81" s="118"/>
      <c r="AD81" s="118"/>
      <c r="AE81" s="118"/>
    </row>
    <row r="82" spans="2:31" x14ac:dyDescent="0.25">
      <c r="B82" s="118"/>
      <c r="C82" s="118"/>
      <c r="D82" s="118"/>
      <c r="E82" s="118"/>
      <c r="F82" s="118"/>
      <c r="G82" s="253" t="s">
        <v>341</v>
      </c>
      <c r="H82" s="246"/>
      <c r="I82" s="246"/>
      <c r="J82" s="176"/>
      <c r="K82" s="176"/>
      <c r="L82" s="176"/>
      <c r="M82" s="176"/>
      <c r="N82" s="176"/>
      <c r="O82" s="176"/>
      <c r="P82" s="176"/>
      <c r="Q82" s="176"/>
      <c r="R82" s="206"/>
      <c r="S82" s="143"/>
      <c r="T82" s="118"/>
      <c r="U82" s="143"/>
      <c r="V82" s="118"/>
      <c r="W82" s="143"/>
      <c r="X82" s="118"/>
      <c r="Y82" s="143"/>
      <c r="Z82" s="118"/>
      <c r="AA82" s="118"/>
      <c r="AB82" s="118"/>
      <c r="AC82" s="118"/>
      <c r="AD82" s="118"/>
      <c r="AE82" s="118"/>
    </row>
    <row r="83" spans="2:31" x14ac:dyDescent="0.25">
      <c r="B83" s="118"/>
      <c r="C83" s="118"/>
      <c r="D83" s="118"/>
      <c r="E83" s="118"/>
      <c r="F83" s="118"/>
      <c r="G83" s="253" t="s">
        <v>3309</v>
      </c>
      <c r="H83" s="246"/>
      <c r="I83" s="246"/>
      <c r="J83" s="176"/>
      <c r="K83" s="176"/>
      <c r="L83" s="176"/>
      <c r="M83" s="176"/>
      <c r="N83" s="176"/>
      <c r="O83" s="176"/>
      <c r="P83" s="176"/>
      <c r="Q83" s="176"/>
      <c r="R83" s="206"/>
      <c r="S83" s="143"/>
      <c r="T83" s="118"/>
      <c r="U83" s="143"/>
      <c r="V83" s="118"/>
      <c r="W83" s="143"/>
      <c r="X83" s="118"/>
      <c r="Y83" s="143"/>
      <c r="Z83" s="118"/>
      <c r="AA83" s="118"/>
      <c r="AB83" s="118"/>
      <c r="AC83" s="118"/>
      <c r="AD83" s="118"/>
      <c r="AE83" s="118"/>
    </row>
    <row r="84" spans="2:31" x14ac:dyDescent="0.25">
      <c r="B84" s="118"/>
      <c r="C84" s="118"/>
      <c r="D84" s="118"/>
      <c r="E84" s="118"/>
      <c r="F84" s="118"/>
      <c r="G84" s="253" t="s">
        <v>1599</v>
      </c>
      <c r="H84" s="176"/>
      <c r="I84" s="176"/>
      <c r="J84" s="176"/>
      <c r="K84" s="176"/>
      <c r="L84" s="176"/>
      <c r="M84" s="176"/>
      <c r="N84" s="176"/>
      <c r="O84" s="176"/>
      <c r="P84" s="176"/>
      <c r="Q84" s="176"/>
      <c r="R84" s="206"/>
      <c r="S84" s="143"/>
      <c r="T84" s="118"/>
      <c r="U84" s="143"/>
      <c r="V84" s="118"/>
      <c r="W84" s="143"/>
      <c r="X84" s="118"/>
      <c r="Y84" s="143"/>
      <c r="Z84" s="118"/>
      <c r="AA84" s="118"/>
      <c r="AB84" s="118"/>
      <c r="AC84" s="118"/>
      <c r="AD84" s="118"/>
      <c r="AE84" s="118"/>
    </row>
    <row r="85" spans="2:31" x14ac:dyDescent="0.25">
      <c r="B85" s="118"/>
      <c r="C85" s="118"/>
      <c r="D85" s="118"/>
      <c r="E85" s="118"/>
      <c r="F85" s="118"/>
      <c r="G85" s="164" t="s">
        <v>225</v>
      </c>
      <c r="H85" s="246"/>
      <c r="I85" s="246"/>
      <c r="J85" s="176"/>
      <c r="K85" s="176"/>
      <c r="L85" s="176"/>
      <c r="M85" s="176"/>
      <c r="N85" s="176"/>
      <c r="O85" s="176"/>
      <c r="P85" s="176"/>
      <c r="Q85" s="176"/>
      <c r="R85" s="206"/>
      <c r="S85" s="143"/>
      <c r="T85" s="118"/>
      <c r="U85" s="143"/>
      <c r="V85" s="118"/>
      <c r="W85" s="143"/>
      <c r="X85" s="118"/>
      <c r="Y85" s="143"/>
      <c r="Z85" s="118"/>
      <c r="AA85" s="118"/>
      <c r="AB85" s="118"/>
      <c r="AC85" s="118"/>
      <c r="AD85" s="118"/>
      <c r="AE85" s="118"/>
    </row>
    <row r="86" spans="2:31" x14ac:dyDescent="0.25">
      <c r="B86" s="118"/>
      <c r="C86" s="118"/>
      <c r="D86" s="118"/>
      <c r="E86" s="118"/>
      <c r="F86" s="118"/>
      <c r="G86" s="253" t="s">
        <v>1600</v>
      </c>
      <c r="H86" s="246"/>
      <c r="I86" s="246"/>
      <c r="J86" s="176"/>
      <c r="K86" s="176"/>
      <c r="L86" s="176"/>
      <c r="M86" s="176"/>
      <c r="N86" s="176"/>
      <c r="O86" s="176"/>
      <c r="P86" s="176"/>
      <c r="Q86" s="176"/>
      <c r="R86" s="206"/>
      <c r="S86" s="143"/>
      <c r="T86" s="118"/>
      <c r="U86" s="143"/>
      <c r="V86" s="118"/>
      <c r="W86" s="143"/>
      <c r="X86" s="118"/>
      <c r="Y86" s="143"/>
      <c r="Z86" s="118"/>
      <c r="AA86" s="118"/>
      <c r="AB86" s="118"/>
      <c r="AC86" s="118"/>
      <c r="AD86" s="118"/>
      <c r="AE86" s="118"/>
    </row>
    <row r="87" spans="2:31" x14ac:dyDescent="0.25">
      <c r="B87" s="118"/>
      <c r="C87" s="118"/>
      <c r="D87" s="118"/>
      <c r="E87" s="118"/>
      <c r="F87" s="118"/>
      <c r="G87" s="242" t="s">
        <v>1383</v>
      </c>
      <c r="H87" s="246"/>
      <c r="I87" s="246"/>
      <c r="J87" s="176"/>
      <c r="K87" s="176"/>
      <c r="L87" s="176"/>
      <c r="M87" s="176"/>
      <c r="N87" s="176"/>
      <c r="O87" s="176"/>
      <c r="P87" s="176"/>
      <c r="Q87" s="176"/>
      <c r="R87" s="206"/>
      <c r="S87" s="143"/>
      <c r="T87" s="118"/>
      <c r="U87" s="143"/>
      <c r="V87" s="118"/>
      <c r="W87" s="143"/>
      <c r="X87" s="118"/>
      <c r="Y87" s="118"/>
      <c r="Z87" s="118"/>
      <c r="AA87" s="143"/>
      <c r="AB87" s="118"/>
      <c r="AC87" s="143"/>
      <c r="AD87" s="118"/>
      <c r="AE87" s="143"/>
    </row>
    <row r="88" spans="2:31" x14ac:dyDescent="0.25">
      <c r="B88" s="118"/>
      <c r="C88" s="118"/>
      <c r="D88" s="118"/>
      <c r="E88" s="118"/>
      <c r="F88" s="118"/>
      <c r="G88" s="188" t="s">
        <v>2171</v>
      </c>
      <c r="K88" s="176"/>
      <c r="L88" s="176"/>
      <c r="M88" s="176"/>
      <c r="N88" s="176"/>
      <c r="O88" s="176"/>
      <c r="P88" s="176"/>
      <c r="Q88" s="176"/>
      <c r="R88" s="206"/>
      <c r="S88" s="143"/>
      <c r="T88" s="118"/>
      <c r="U88" s="143"/>
      <c r="V88" s="118"/>
      <c r="W88" s="143"/>
      <c r="X88" s="118"/>
      <c r="Y88" s="118"/>
      <c r="Z88" s="118"/>
      <c r="AA88" s="143"/>
      <c r="AB88" s="118"/>
      <c r="AC88" s="143"/>
      <c r="AD88" s="118"/>
      <c r="AE88" s="143"/>
    </row>
    <row r="89" spans="2:31" x14ac:dyDescent="0.25">
      <c r="B89" s="118"/>
      <c r="C89" s="118"/>
      <c r="D89" s="118"/>
      <c r="E89" s="118"/>
      <c r="F89" s="118"/>
      <c r="G89" s="694" t="s">
        <v>3894</v>
      </c>
      <c r="I89" s="246"/>
      <c r="J89" s="176"/>
      <c r="K89" s="176"/>
      <c r="L89" s="176"/>
      <c r="M89" s="176"/>
      <c r="N89" s="176"/>
      <c r="O89" s="176"/>
      <c r="P89" s="176"/>
      <c r="Q89" s="176"/>
      <c r="R89" s="206"/>
      <c r="S89" s="143"/>
      <c r="T89" s="118"/>
      <c r="U89" s="143"/>
      <c r="V89" s="118"/>
      <c r="W89" s="143"/>
      <c r="X89" s="118"/>
      <c r="Y89" s="118"/>
      <c r="Z89" s="118"/>
      <c r="AA89" s="143"/>
      <c r="AB89" s="118"/>
      <c r="AC89" s="143"/>
      <c r="AD89" s="118"/>
      <c r="AE89" s="143"/>
    </row>
    <row r="90" spans="2:31" x14ac:dyDescent="0.25">
      <c r="B90" s="118"/>
      <c r="C90" s="118"/>
      <c r="D90" s="118"/>
      <c r="E90" s="118"/>
      <c r="F90" s="118"/>
      <c r="G90" s="253" t="s">
        <v>315</v>
      </c>
      <c r="H90" s="246"/>
      <c r="I90" s="246"/>
      <c r="J90" s="176"/>
      <c r="K90" s="176"/>
      <c r="L90" s="176"/>
      <c r="M90" s="176"/>
      <c r="N90" s="176"/>
      <c r="O90" s="176"/>
      <c r="P90" s="176"/>
      <c r="Q90" s="176"/>
      <c r="R90" s="206"/>
      <c r="S90" s="143"/>
      <c r="T90" s="118"/>
      <c r="U90" s="143"/>
      <c r="V90" s="118"/>
      <c r="W90" s="143"/>
      <c r="X90" s="118"/>
      <c r="Y90" s="118"/>
      <c r="Z90" s="118"/>
      <c r="AA90" s="143"/>
      <c r="AB90" s="118"/>
      <c r="AC90" s="143"/>
      <c r="AD90" s="118"/>
      <c r="AE90" s="143"/>
    </row>
    <row r="91" spans="2:31" x14ac:dyDescent="0.25">
      <c r="B91" s="118"/>
      <c r="C91" s="118"/>
      <c r="D91" s="118"/>
      <c r="E91" s="118"/>
      <c r="F91" s="118"/>
      <c r="G91" s="253" t="s">
        <v>1593</v>
      </c>
      <c r="H91" s="176"/>
      <c r="I91" s="176"/>
      <c r="J91" s="176"/>
      <c r="K91" s="176"/>
      <c r="L91" s="176"/>
      <c r="M91" s="176"/>
      <c r="N91" s="176"/>
      <c r="O91" s="176"/>
      <c r="P91" s="176"/>
      <c r="Q91" s="176"/>
      <c r="R91" s="206"/>
      <c r="S91" s="118"/>
      <c r="T91" s="118"/>
      <c r="U91" s="118"/>
      <c r="V91" s="118"/>
      <c r="W91" s="118"/>
      <c r="X91" s="118"/>
      <c r="Y91" s="118"/>
      <c r="Z91" s="118"/>
      <c r="AA91" s="143"/>
      <c r="AB91" s="118"/>
      <c r="AC91" s="143"/>
      <c r="AD91" s="118"/>
      <c r="AE91" s="143"/>
    </row>
    <row r="92" spans="2:31" x14ac:dyDescent="0.25">
      <c r="B92" s="118"/>
      <c r="C92" s="118"/>
      <c r="D92" s="118"/>
      <c r="E92" s="118"/>
      <c r="F92" s="118"/>
      <c r="G92" s="253" t="s">
        <v>337</v>
      </c>
      <c r="H92" s="246"/>
      <c r="I92" s="246"/>
      <c r="J92" s="176"/>
      <c r="K92" s="176"/>
      <c r="L92" s="176"/>
      <c r="M92" s="176"/>
      <c r="N92" s="176"/>
      <c r="O92" s="176"/>
      <c r="P92" s="176"/>
      <c r="Q92" s="176"/>
      <c r="R92" s="206"/>
      <c r="S92" s="118"/>
      <c r="T92" s="118"/>
      <c r="U92" s="118"/>
      <c r="V92" s="118"/>
      <c r="W92" s="118"/>
      <c r="X92" s="118"/>
      <c r="Y92" s="118"/>
      <c r="Z92" s="118"/>
      <c r="AA92" s="143"/>
      <c r="AB92" s="118"/>
      <c r="AC92" s="143"/>
      <c r="AD92" s="118"/>
      <c r="AE92" s="143"/>
    </row>
    <row r="93" spans="2:31" x14ac:dyDescent="0.25">
      <c r="B93" s="118"/>
      <c r="C93" s="118"/>
      <c r="D93" s="118"/>
      <c r="E93" s="118"/>
      <c r="F93" s="118"/>
      <c r="G93" s="253" t="s">
        <v>344</v>
      </c>
      <c r="H93" s="246"/>
      <c r="I93" s="246"/>
      <c r="J93" s="176"/>
      <c r="K93" s="176"/>
      <c r="L93" s="176"/>
      <c r="M93" s="176"/>
      <c r="N93" s="176"/>
      <c r="O93" s="176"/>
      <c r="P93" s="176"/>
      <c r="Q93" s="176"/>
      <c r="R93" s="206"/>
      <c r="S93" s="118"/>
      <c r="T93" s="118"/>
      <c r="U93" s="118"/>
      <c r="V93" s="118"/>
      <c r="W93" s="118"/>
      <c r="X93" s="118"/>
      <c r="Y93" s="118"/>
      <c r="Z93" s="118"/>
      <c r="AA93" s="143"/>
      <c r="AB93" s="118"/>
      <c r="AC93" s="143"/>
      <c r="AD93" s="118"/>
      <c r="AE93" s="143"/>
    </row>
    <row r="94" spans="2:31" x14ac:dyDescent="0.25">
      <c r="B94" s="118"/>
      <c r="C94" s="118"/>
      <c r="D94" s="118"/>
      <c r="E94" s="118"/>
      <c r="F94" s="118"/>
      <c r="G94" s="175" t="s">
        <v>2235</v>
      </c>
      <c r="H94" s="176"/>
      <c r="I94" s="176"/>
      <c r="J94" s="176"/>
      <c r="K94" s="176"/>
      <c r="L94" s="176"/>
      <c r="M94" s="176"/>
      <c r="N94" s="176"/>
      <c r="O94" s="176"/>
      <c r="P94" s="176"/>
      <c r="Q94" s="176"/>
      <c r="R94" s="206"/>
      <c r="S94" s="118"/>
      <c r="T94" s="118"/>
      <c r="U94" s="118"/>
      <c r="V94" s="118"/>
      <c r="W94" s="118"/>
      <c r="X94" s="118"/>
      <c r="Y94" s="118"/>
      <c r="Z94" s="118"/>
      <c r="AA94" s="143"/>
      <c r="AB94" s="118"/>
      <c r="AC94" s="143"/>
      <c r="AD94" s="118"/>
      <c r="AE94" s="143"/>
    </row>
    <row r="95" spans="2:31" x14ac:dyDescent="0.25">
      <c r="B95" s="118"/>
      <c r="C95" s="118"/>
      <c r="D95" s="118"/>
      <c r="E95" s="118"/>
      <c r="F95" s="118"/>
      <c r="G95" s="582" t="s">
        <v>2516</v>
      </c>
      <c r="H95" s="164"/>
      <c r="I95" s="164"/>
      <c r="J95" s="176"/>
      <c r="K95" s="176"/>
      <c r="L95" s="176"/>
      <c r="M95" s="176"/>
      <c r="N95" s="176"/>
      <c r="O95" s="176"/>
      <c r="P95" s="176"/>
      <c r="Q95" s="176"/>
      <c r="R95" s="206"/>
      <c r="S95" s="118"/>
      <c r="T95" s="118"/>
      <c r="U95" s="118"/>
      <c r="V95" s="118"/>
      <c r="W95" s="118"/>
      <c r="X95" s="118"/>
      <c r="Y95" s="118"/>
      <c r="Z95" s="118"/>
      <c r="AA95" s="143"/>
      <c r="AB95" s="118"/>
      <c r="AC95" s="143"/>
      <c r="AD95" s="118"/>
      <c r="AE95" s="143"/>
    </row>
    <row r="96" spans="2:31" x14ac:dyDescent="0.25">
      <c r="B96" s="118"/>
      <c r="C96" s="118"/>
      <c r="D96" s="118"/>
      <c r="E96" s="118"/>
      <c r="F96" s="118"/>
      <c r="G96" s="188" t="s">
        <v>2199</v>
      </c>
      <c r="H96" s="176"/>
      <c r="I96" s="176"/>
      <c r="J96" s="176"/>
      <c r="K96" s="176"/>
      <c r="L96" s="176"/>
      <c r="M96" s="176"/>
      <c r="N96" s="176"/>
      <c r="O96" s="176"/>
      <c r="P96" s="176"/>
      <c r="Q96" s="176"/>
      <c r="R96" s="206"/>
      <c r="S96" s="118"/>
      <c r="T96" s="118"/>
      <c r="U96" s="118"/>
      <c r="V96" s="118"/>
      <c r="W96" s="118"/>
      <c r="X96" s="118"/>
      <c r="Y96" s="118"/>
      <c r="Z96" s="118"/>
      <c r="AA96" s="143"/>
      <c r="AB96" s="118"/>
      <c r="AC96" s="143"/>
      <c r="AD96" s="118"/>
      <c r="AE96" s="143"/>
    </row>
    <row r="97" spans="2:31" x14ac:dyDescent="0.25">
      <c r="B97" s="118"/>
      <c r="C97" s="118"/>
      <c r="D97" s="118"/>
      <c r="E97" s="118"/>
      <c r="F97" s="118"/>
      <c r="G97" s="188" t="s">
        <v>2804</v>
      </c>
      <c r="H97" s="176"/>
      <c r="I97" s="176"/>
      <c r="J97" s="176"/>
      <c r="K97" s="176"/>
      <c r="L97" s="176"/>
      <c r="M97" s="176"/>
      <c r="N97" s="176"/>
      <c r="O97" s="176"/>
      <c r="P97" s="176"/>
      <c r="Q97" s="176"/>
      <c r="R97" s="206"/>
      <c r="S97" s="118"/>
      <c r="T97" s="118"/>
      <c r="U97" s="118"/>
      <c r="V97" s="118"/>
      <c r="W97" s="118"/>
      <c r="X97" s="118"/>
      <c r="Y97" s="118"/>
      <c r="Z97" s="118"/>
      <c r="AA97" s="143"/>
      <c r="AB97" s="118"/>
      <c r="AC97" s="143"/>
      <c r="AD97" s="118"/>
      <c r="AE97" s="143"/>
    </row>
    <row r="98" spans="2:31" x14ac:dyDescent="0.25">
      <c r="B98" s="118"/>
      <c r="C98" s="118"/>
      <c r="D98" s="118"/>
      <c r="E98" s="118"/>
      <c r="F98" s="118"/>
      <c r="G98" s="253" t="s">
        <v>336</v>
      </c>
      <c r="H98" s="246"/>
      <c r="I98" s="246"/>
      <c r="J98" s="176"/>
      <c r="K98" s="176"/>
      <c r="L98" s="176"/>
      <c r="M98" s="176"/>
      <c r="N98" s="176"/>
      <c r="O98" s="176"/>
      <c r="P98" s="176"/>
      <c r="Q98" s="176"/>
      <c r="R98" s="206"/>
      <c r="S98" s="118"/>
      <c r="T98" s="118"/>
      <c r="U98" s="118"/>
      <c r="V98" s="118"/>
      <c r="W98" s="118"/>
      <c r="X98" s="118"/>
      <c r="Y98" s="118"/>
      <c r="Z98" s="118"/>
      <c r="AA98" s="143"/>
      <c r="AB98" s="118"/>
      <c r="AC98" s="143"/>
      <c r="AD98" s="118"/>
      <c r="AE98" s="143"/>
    </row>
    <row r="99" spans="2:31" x14ac:dyDescent="0.25">
      <c r="B99" s="118"/>
      <c r="C99" s="118"/>
      <c r="D99" s="118"/>
      <c r="E99" s="118"/>
      <c r="F99" s="118"/>
      <c r="G99" s="253" t="s">
        <v>339</v>
      </c>
      <c r="H99" s="246"/>
      <c r="I99" s="246"/>
      <c r="J99" s="176"/>
      <c r="K99" s="176"/>
      <c r="L99" s="176"/>
      <c r="M99" s="176"/>
      <c r="N99" s="176"/>
      <c r="O99" s="176"/>
      <c r="P99" s="176"/>
      <c r="Q99" s="176"/>
      <c r="R99" s="206"/>
      <c r="S99" s="118"/>
      <c r="T99" s="118"/>
      <c r="U99" s="118"/>
      <c r="V99" s="118"/>
      <c r="W99" s="118"/>
      <c r="X99" s="118"/>
      <c r="Y99" s="118"/>
      <c r="Z99" s="118"/>
      <c r="AA99" s="143"/>
      <c r="AB99" s="118"/>
      <c r="AC99" s="143"/>
      <c r="AD99" s="118"/>
      <c r="AE99" s="143"/>
    </row>
    <row r="100" spans="2:31" x14ac:dyDescent="0.25">
      <c r="B100" s="118"/>
      <c r="C100" s="118"/>
      <c r="D100" s="118"/>
      <c r="E100" s="118"/>
      <c r="F100" s="206"/>
      <c r="G100" s="188" t="s">
        <v>3446</v>
      </c>
      <c r="H100" s="180"/>
      <c r="I100" s="180"/>
      <c r="J100" s="180"/>
      <c r="K100" s="180"/>
      <c r="L100" s="180"/>
      <c r="M100" s="180"/>
      <c r="N100" s="180"/>
      <c r="O100" s="180"/>
      <c r="P100" s="180"/>
      <c r="Q100" s="180"/>
      <c r="R100" s="206"/>
      <c r="S100" s="118"/>
      <c r="T100" s="118"/>
      <c r="U100" s="118"/>
      <c r="V100" s="118"/>
      <c r="W100" s="118"/>
      <c r="X100" s="118"/>
      <c r="Y100" s="118"/>
      <c r="Z100" s="118"/>
      <c r="AA100" s="143"/>
      <c r="AB100" s="118"/>
      <c r="AC100" s="143"/>
      <c r="AD100" s="118"/>
      <c r="AE100" s="143"/>
    </row>
    <row r="101" spans="2:31" x14ac:dyDescent="0.25">
      <c r="B101" s="118"/>
      <c r="C101" s="118"/>
      <c r="D101" s="118"/>
      <c r="E101" s="118"/>
      <c r="F101" s="206"/>
      <c r="G101" s="582" t="s">
        <v>2517</v>
      </c>
      <c r="I101" s="176"/>
      <c r="J101" s="176"/>
      <c r="K101" s="176"/>
      <c r="L101" s="176"/>
      <c r="M101" s="176"/>
      <c r="N101" s="176"/>
      <c r="O101" s="176"/>
      <c r="P101" s="176"/>
      <c r="Q101" s="176"/>
      <c r="R101" s="206"/>
      <c r="S101" s="118"/>
      <c r="T101" s="118"/>
      <c r="U101" s="118"/>
      <c r="V101" s="118"/>
      <c r="W101" s="118"/>
      <c r="X101" s="118"/>
      <c r="Y101" s="118"/>
      <c r="Z101" s="118"/>
      <c r="AA101" s="143"/>
      <c r="AB101" s="118"/>
      <c r="AC101" s="143"/>
      <c r="AD101" s="118"/>
      <c r="AE101" s="143"/>
    </row>
    <row r="102" spans="2:31" x14ac:dyDescent="0.25">
      <c r="B102" s="118"/>
      <c r="C102" s="118"/>
      <c r="D102" s="118"/>
      <c r="E102" s="118"/>
      <c r="F102" s="118"/>
      <c r="G102" s="188" t="s">
        <v>2200</v>
      </c>
      <c r="H102" s="176"/>
      <c r="I102" s="176"/>
      <c r="J102" s="176"/>
      <c r="K102" s="176"/>
      <c r="L102" s="176"/>
      <c r="M102" s="176"/>
      <c r="N102" s="176"/>
      <c r="O102" s="176"/>
      <c r="P102" s="176"/>
      <c r="Q102" s="176"/>
      <c r="R102" s="206"/>
      <c r="S102" s="118"/>
      <c r="T102" s="118"/>
      <c r="U102" s="118"/>
      <c r="V102" s="118"/>
      <c r="W102" s="118"/>
      <c r="X102" s="118"/>
      <c r="Y102" s="118"/>
      <c r="Z102" s="118"/>
      <c r="AA102" s="143"/>
      <c r="AB102" s="118"/>
      <c r="AC102" s="143"/>
      <c r="AD102" s="118"/>
      <c r="AE102" s="143"/>
    </row>
    <row r="103" spans="2:31" ht="16.5" thickBot="1" x14ac:dyDescent="0.3">
      <c r="B103" s="118"/>
      <c r="C103" s="118"/>
      <c r="D103" s="118"/>
      <c r="E103" s="310"/>
      <c r="F103" s="310"/>
      <c r="G103" s="175" t="s">
        <v>2283</v>
      </c>
      <c r="H103" s="164"/>
      <c r="I103" s="176"/>
      <c r="J103" s="176"/>
      <c r="K103" s="176"/>
      <c r="L103" s="176"/>
      <c r="M103" s="176"/>
      <c r="N103" s="176"/>
      <c r="O103" s="176"/>
      <c r="P103" s="176"/>
      <c r="Q103" s="176"/>
      <c r="R103" s="206"/>
      <c r="S103" s="118"/>
      <c r="T103" s="118"/>
      <c r="U103" s="118"/>
      <c r="V103" s="118"/>
      <c r="W103" s="118"/>
      <c r="X103" s="118"/>
      <c r="Y103" s="118"/>
      <c r="Z103" s="118"/>
      <c r="AA103" s="143"/>
      <c r="AB103" s="118"/>
      <c r="AC103" s="143"/>
      <c r="AD103" s="118"/>
      <c r="AE103" s="118"/>
    </row>
    <row r="104" spans="2:31" x14ac:dyDescent="0.25">
      <c r="B104" s="118"/>
      <c r="C104" s="118"/>
      <c r="D104" s="118"/>
      <c r="E104" s="311"/>
      <c r="F104" s="311"/>
      <c r="G104" s="188" t="s">
        <v>2861</v>
      </c>
      <c r="K104" s="176"/>
      <c r="L104" s="176"/>
      <c r="M104" s="176"/>
      <c r="N104" s="176"/>
      <c r="O104" s="176"/>
      <c r="P104" s="176"/>
      <c r="Q104" s="176"/>
      <c r="R104" s="206"/>
      <c r="S104" s="118"/>
      <c r="T104" s="118"/>
      <c r="U104" s="118"/>
      <c r="V104" s="118"/>
      <c r="W104" s="118"/>
      <c r="X104" s="118"/>
      <c r="Y104" s="118"/>
      <c r="Z104" s="118"/>
      <c r="AA104" s="143"/>
      <c r="AB104" s="118"/>
      <c r="AC104" s="143"/>
      <c r="AD104" s="118"/>
      <c r="AE104" s="118"/>
    </row>
    <row r="105" spans="2:31" x14ac:dyDescent="0.25">
      <c r="B105" s="118"/>
      <c r="C105" s="118"/>
      <c r="D105" s="118"/>
      <c r="E105" s="118"/>
      <c r="F105" s="118"/>
      <c r="G105" s="175" t="s">
        <v>2917</v>
      </c>
      <c r="H105" s="164"/>
      <c r="I105" s="164"/>
      <c r="J105" s="176"/>
      <c r="K105" s="176"/>
      <c r="L105" s="176"/>
      <c r="M105" s="176"/>
      <c r="N105" s="176"/>
      <c r="O105" s="176"/>
      <c r="P105" s="176"/>
      <c r="Q105" s="176"/>
      <c r="R105" s="206"/>
      <c r="S105" s="118"/>
      <c r="T105" s="118"/>
      <c r="U105" s="118"/>
      <c r="V105" s="118"/>
      <c r="W105" s="118"/>
      <c r="X105" s="118"/>
      <c r="Y105" s="118"/>
      <c r="Z105" s="118"/>
      <c r="AA105" s="143"/>
      <c r="AB105" s="118"/>
      <c r="AC105" s="143"/>
      <c r="AD105" s="118"/>
      <c r="AE105" s="143"/>
    </row>
    <row r="106" spans="2:31" x14ac:dyDescent="0.25">
      <c r="B106" s="118"/>
      <c r="C106" s="118"/>
      <c r="D106" s="118"/>
      <c r="E106" s="118"/>
      <c r="F106" s="118"/>
      <c r="G106" s="175" t="s">
        <v>2905</v>
      </c>
      <c r="H106" s="164"/>
      <c r="I106" s="164"/>
      <c r="J106" s="164"/>
      <c r="K106" s="176"/>
      <c r="L106" s="176"/>
      <c r="M106" s="176"/>
      <c r="N106" s="176"/>
      <c r="O106" s="176"/>
      <c r="P106" s="176"/>
      <c r="Q106" s="176"/>
      <c r="R106" s="206"/>
      <c r="S106" s="118"/>
      <c r="T106" s="118"/>
      <c r="U106" s="118"/>
      <c r="V106" s="118"/>
      <c r="W106" s="118"/>
      <c r="X106" s="118"/>
      <c r="Y106" s="118"/>
      <c r="Z106" s="118"/>
      <c r="AA106" s="143"/>
      <c r="AB106" s="118"/>
      <c r="AC106" s="143"/>
      <c r="AD106" s="118"/>
      <c r="AE106" s="143"/>
    </row>
    <row r="107" spans="2:31" x14ac:dyDescent="0.25">
      <c r="B107" s="118"/>
      <c r="C107" s="118"/>
      <c r="D107" s="118"/>
      <c r="E107" s="118"/>
      <c r="F107" s="118"/>
      <c r="G107" s="671" t="s">
        <v>3769</v>
      </c>
      <c r="H107" s="246"/>
      <c r="I107" s="246"/>
      <c r="J107" s="176"/>
      <c r="K107" s="176"/>
      <c r="L107" s="176"/>
      <c r="M107" s="176"/>
      <c r="N107" s="176"/>
      <c r="O107" s="176"/>
      <c r="P107" s="176"/>
      <c r="Q107" s="176"/>
      <c r="R107" s="206"/>
      <c r="S107" s="118"/>
      <c r="T107" s="118"/>
      <c r="U107" s="118"/>
      <c r="V107" s="118"/>
      <c r="W107" s="118"/>
      <c r="X107" s="118"/>
      <c r="Y107" s="118"/>
      <c r="Z107" s="118"/>
      <c r="AA107" s="143"/>
      <c r="AB107" s="118"/>
      <c r="AC107" s="143"/>
      <c r="AD107" s="118"/>
      <c r="AE107" s="143"/>
    </row>
    <row r="108" spans="2:31" x14ac:dyDescent="0.25">
      <c r="B108" s="118"/>
      <c r="C108" s="118"/>
      <c r="D108" s="118"/>
      <c r="E108" s="118"/>
      <c r="F108" s="118"/>
      <c r="G108" s="188" t="s">
        <v>3624</v>
      </c>
      <c r="I108" s="176"/>
      <c r="J108" s="176"/>
      <c r="K108" s="176"/>
      <c r="L108" s="176"/>
      <c r="M108" s="176"/>
      <c r="N108" s="176"/>
      <c r="O108" s="176"/>
      <c r="P108" s="176"/>
      <c r="Q108" s="176"/>
      <c r="R108" s="206"/>
      <c r="S108" s="118"/>
      <c r="T108" s="118"/>
      <c r="U108" s="118"/>
      <c r="V108" s="118"/>
      <c r="W108" s="118"/>
      <c r="X108" s="118"/>
      <c r="Y108" s="118"/>
      <c r="Z108" s="118"/>
      <c r="AA108" s="143"/>
      <c r="AB108" s="118"/>
      <c r="AC108" s="143"/>
      <c r="AD108" s="118"/>
      <c r="AE108" s="143"/>
    </row>
    <row r="109" spans="2:31" x14ac:dyDescent="0.25">
      <c r="B109" s="118"/>
      <c r="C109" s="118"/>
      <c r="D109" s="118"/>
      <c r="E109" s="118"/>
      <c r="F109" s="118"/>
      <c r="G109" s="253" t="s">
        <v>335</v>
      </c>
      <c r="H109" s="246"/>
      <c r="I109" s="246"/>
      <c r="J109" s="176"/>
      <c r="K109" s="176"/>
      <c r="L109" s="176"/>
      <c r="M109" s="176"/>
      <c r="N109" s="176"/>
      <c r="O109" s="176"/>
      <c r="P109" s="176"/>
      <c r="Q109" s="176"/>
      <c r="R109" s="206"/>
      <c r="S109" s="118"/>
      <c r="T109" s="118"/>
      <c r="U109" s="118"/>
      <c r="V109" s="118"/>
      <c r="W109" s="118"/>
      <c r="X109" s="118"/>
      <c r="Y109" s="118"/>
      <c r="Z109" s="118"/>
      <c r="AA109" s="143"/>
      <c r="AB109" s="118"/>
      <c r="AC109" s="143"/>
      <c r="AD109" s="118"/>
      <c r="AE109" s="143"/>
    </row>
    <row r="110" spans="2:31" x14ac:dyDescent="0.25">
      <c r="B110" s="118"/>
      <c r="C110" s="118"/>
      <c r="D110" s="118"/>
      <c r="E110" s="118"/>
      <c r="F110" s="118"/>
      <c r="G110" s="253" t="s">
        <v>3312</v>
      </c>
      <c r="H110" s="246"/>
      <c r="I110" s="246"/>
      <c r="J110" s="176"/>
      <c r="K110" s="176"/>
      <c r="L110" s="176"/>
      <c r="M110" s="176"/>
      <c r="N110" s="176"/>
      <c r="O110" s="176"/>
      <c r="P110" s="176"/>
      <c r="Q110" s="176"/>
      <c r="R110" s="206"/>
      <c r="S110" s="118"/>
      <c r="T110" s="118"/>
      <c r="U110" s="118"/>
      <c r="V110" s="118"/>
      <c r="W110" s="118"/>
      <c r="X110" s="118"/>
      <c r="Y110" s="118"/>
      <c r="Z110" s="118"/>
      <c r="AA110" s="143"/>
      <c r="AB110" s="118"/>
      <c r="AC110" s="143"/>
      <c r="AD110" s="118"/>
      <c r="AE110" s="143"/>
    </row>
    <row r="111" spans="2:31" x14ac:dyDescent="0.25">
      <c r="B111" s="118"/>
      <c r="C111" s="118"/>
      <c r="D111" s="118"/>
      <c r="E111" s="118"/>
      <c r="F111" s="118"/>
      <c r="G111" s="275" t="s">
        <v>354</v>
      </c>
      <c r="H111" s="246"/>
      <c r="I111" s="176"/>
      <c r="J111" s="176"/>
      <c r="K111" s="176"/>
      <c r="L111" s="176"/>
      <c r="M111" s="176"/>
      <c r="N111" s="176"/>
      <c r="O111" s="176"/>
      <c r="P111" s="176"/>
      <c r="Q111" s="176"/>
      <c r="R111" s="206"/>
      <c r="S111" s="118"/>
      <c r="T111" s="118"/>
      <c r="U111" s="118"/>
      <c r="V111" s="118"/>
      <c r="W111" s="118"/>
      <c r="X111" s="118"/>
      <c r="Y111" s="118"/>
      <c r="Z111" s="118"/>
      <c r="AA111" s="143"/>
      <c r="AB111" s="118"/>
      <c r="AC111" s="143"/>
      <c r="AD111" s="118"/>
      <c r="AE111" s="143"/>
    </row>
    <row r="112" spans="2:31" x14ac:dyDescent="0.25">
      <c r="B112" s="118"/>
      <c r="C112" s="118"/>
      <c r="D112" s="118"/>
      <c r="E112" s="118"/>
      <c r="F112" s="118"/>
      <c r="G112" s="175" t="s">
        <v>230</v>
      </c>
      <c r="H112" s="246"/>
      <c r="I112" s="246"/>
      <c r="J112" s="176"/>
      <c r="K112" s="176"/>
      <c r="L112" s="176"/>
      <c r="M112" s="176"/>
      <c r="N112" s="176"/>
      <c r="O112" s="176"/>
      <c r="P112" s="176"/>
      <c r="Q112" s="176"/>
      <c r="R112" s="206"/>
      <c r="S112" s="118"/>
      <c r="T112" s="118"/>
      <c r="U112" s="118"/>
      <c r="V112" s="118"/>
      <c r="W112" s="118"/>
      <c r="X112" s="118"/>
      <c r="Y112" s="118"/>
      <c r="Z112" s="118"/>
      <c r="AA112" s="143"/>
      <c r="AB112" s="118"/>
      <c r="AC112" s="143"/>
      <c r="AD112" s="118"/>
      <c r="AE112" s="143"/>
    </row>
    <row r="113" spans="2:31" x14ac:dyDescent="0.25">
      <c r="B113" s="118"/>
      <c r="C113" s="118"/>
      <c r="D113" s="118"/>
      <c r="E113" s="118"/>
      <c r="F113" s="118"/>
      <c r="G113" s="408" t="s">
        <v>3615</v>
      </c>
      <c r="J113" s="176"/>
      <c r="K113" s="176"/>
      <c r="L113" s="176"/>
      <c r="M113" s="176"/>
      <c r="N113" s="176"/>
      <c r="O113" s="176"/>
      <c r="P113" s="176"/>
      <c r="Q113" s="176"/>
      <c r="R113" s="206"/>
      <c r="S113" s="118"/>
      <c r="T113" s="118"/>
      <c r="U113" s="118"/>
      <c r="V113" s="118"/>
      <c r="W113" s="118"/>
      <c r="X113" s="118"/>
      <c r="Y113" s="118"/>
      <c r="Z113" s="118"/>
      <c r="AA113" s="143"/>
      <c r="AB113" s="118"/>
      <c r="AC113" s="143"/>
      <c r="AD113" s="118"/>
      <c r="AE113" s="143"/>
    </row>
    <row r="114" spans="2:31" x14ac:dyDescent="0.25">
      <c r="B114" s="118"/>
      <c r="C114" s="118"/>
      <c r="D114" s="118"/>
      <c r="E114" s="118"/>
      <c r="F114" s="118"/>
      <c r="G114" s="188" t="s">
        <v>3410</v>
      </c>
      <c r="H114" s="176"/>
      <c r="I114" s="176"/>
      <c r="J114" s="176"/>
      <c r="K114" s="176"/>
      <c r="L114" s="176"/>
      <c r="M114" s="176"/>
      <c r="N114" s="176"/>
      <c r="O114" s="176"/>
      <c r="P114" s="176"/>
      <c r="Q114" s="176"/>
      <c r="R114" s="206"/>
      <c r="S114" s="118"/>
      <c r="T114" s="118"/>
      <c r="U114" s="118"/>
      <c r="V114" s="118"/>
      <c r="W114" s="118"/>
      <c r="X114" s="118"/>
      <c r="Y114" s="118"/>
      <c r="Z114" s="118"/>
      <c r="AA114" s="143"/>
      <c r="AB114" s="118"/>
      <c r="AC114" s="143"/>
      <c r="AD114" s="118"/>
      <c r="AE114" s="143"/>
    </row>
    <row r="115" spans="2:31" x14ac:dyDescent="0.25">
      <c r="B115" s="118"/>
      <c r="C115" s="118"/>
      <c r="D115" s="118"/>
      <c r="E115" s="118"/>
      <c r="F115" s="118"/>
      <c r="G115" s="164" t="s">
        <v>182</v>
      </c>
      <c r="H115" s="176"/>
      <c r="I115" s="176"/>
      <c r="J115" s="176"/>
      <c r="K115" s="176"/>
      <c r="L115" s="176"/>
      <c r="M115" s="176"/>
      <c r="N115" s="176"/>
      <c r="O115" s="176"/>
      <c r="P115" s="176"/>
      <c r="Q115" s="176"/>
      <c r="R115" s="206"/>
      <c r="S115" s="118"/>
      <c r="T115" s="118"/>
      <c r="U115" s="118"/>
      <c r="V115" s="118"/>
      <c r="W115" s="118"/>
      <c r="X115" s="118"/>
      <c r="Y115" s="118"/>
      <c r="Z115" s="118"/>
      <c r="AA115" s="143"/>
      <c r="AB115" s="118"/>
      <c r="AC115" s="143"/>
      <c r="AD115" s="118"/>
      <c r="AE115" s="143"/>
    </row>
    <row r="116" spans="2:31" x14ac:dyDescent="0.25">
      <c r="B116" s="118"/>
      <c r="C116" s="118"/>
      <c r="D116" s="118"/>
      <c r="E116" s="118"/>
      <c r="F116" s="118"/>
      <c r="G116" s="253" t="s">
        <v>329</v>
      </c>
      <c r="H116" s="246"/>
      <c r="I116" s="246"/>
      <c r="J116" s="176"/>
      <c r="K116" s="176"/>
      <c r="L116" s="176"/>
      <c r="M116" s="176"/>
      <c r="N116" s="176"/>
      <c r="O116" s="176"/>
      <c r="P116" s="176"/>
      <c r="Q116" s="176"/>
      <c r="R116" s="206"/>
      <c r="S116" s="118"/>
      <c r="T116" s="118"/>
      <c r="U116" s="118"/>
      <c r="V116" s="118"/>
      <c r="W116" s="118"/>
      <c r="X116" s="118"/>
      <c r="Y116" s="118"/>
      <c r="Z116" s="118"/>
      <c r="AA116" s="143"/>
      <c r="AB116" s="118"/>
      <c r="AC116" s="143"/>
      <c r="AD116" s="118"/>
      <c r="AE116" s="143"/>
    </row>
    <row r="117" spans="2:31" x14ac:dyDescent="0.25">
      <c r="B117" s="118"/>
      <c r="C117" s="118"/>
      <c r="D117" s="118"/>
      <c r="E117" s="118"/>
      <c r="F117" s="118"/>
      <c r="G117" s="188" t="s">
        <v>2798</v>
      </c>
      <c r="H117" s="246"/>
      <c r="I117" s="246"/>
      <c r="J117" s="176"/>
      <c r="K117" s="176"/>
      <c r="L117" s="176"/>
      <c r="M117" s="176"/>
      <c r="N117" s="176"/>
      <c r="O117" s="176"/>
      <c r="P117" s="176"/>
      <c r="Q117" s="176"/>
      <c r="R117" s="206"/>
      <c r="S117" s="118"/>
      <c r="T117" s="118"/>
      <c r="U117" s="118"/>
      <c r="V117" s="118"/>
      <c r="W117" s="118"/>
      <c r="X117" s="118"/>
      <c r="Y117" s="118"/>
      <c r="Z117" s="118"/>
      <c r="AA117" s="143"/>
      <c r="AB117" s="118"/>
      <c r="AC117" s="143"/>
      <c r="AD117" s="118"/>
      <c r="AE117" s="143"/>
    </row>
    <row r="118" spans="2:31" x14ac:dyDescent="0.25">
      <c r="B118" s="118"/>
      <c r="C118" s="118"/>
      <c r="D118" s="118"/>
      <c r="E118" s="118"/>
      <c r="F118" s="118"/>
      <c r="G118" s="275" t="s">
        <v>1794</v>
      </c>
      <c r="H118" s="246"/>
      <c r="I118" s="246"/>
      <c r="J118" s="176"/>
      <c r="K118" s="176"/>
      <c r="L118" s="176"/>
      <c r="M118" s="176"/>
      <c r="N118" s="176"/>
      <c r="O118" s="176"/>
      <c r="P118" s="176"/>
      <c r="Q118" s="176"/>
      <c r="R118" s="206"/>
      <c r="S118" s="118"/>
      <c r="T118" s="118"/>
      <c r="U118" s="118"/>
      <c r="V118" s="118"/>
      <c r="W118" s="118"/>
      <c r="X118" s="118"/>
      <c r="Y118" s="118"/>
      <c r="Z118" s="118"/>
      <c r="AA118" s="143"/>
      <c r="AB118" s="118"/>
      <c r="AC118" s="143"/>
      <c r="AD118" s="118"/>
      <c r="AE118" s="143"/>
    </row>
    <row r="119" spans="2:31" x14ac:dyDescent="0.25">
      <c r="B119" s="118"/>
      <c r="C119" s="118"/>
      <c r="D119" s="118"/>
      <c r="E119" s="118"/>
      <c r="F119" s="118"/>
      <c r="G119" s="253" t="s">
        <v>322</v>
      </c>
      <c r="H119" s="246"/>
      <c r="I119" s="246"/>
      <c r="J119" s="176"/>
      <c r="K119" s="176"/>
      <c r="L119" s="176"/>
      <c r="M119" s="176"/>
      <c r="N119" s="176"/>
      <c r="O119" s="176"/>
      <c r="P119" s="176"/>
      <c r="Q119" s="176"/>
      <c r="R119" s="206"/>
      <c r="S119" s="118"/>
      <c r="T119" s="118"/>
      <c r="U119" s="118"/>
      <c r="V119" s="118"/>
      <c r="W119" s="118"/>
      <c r="X119" s="118"/>
      <c r="Y119" s="118"/>
      <c r="Z119" s="118"/>
      <c r="AA119" s="143"/>
      <c r="AB119" s="118"/>
      <c r="AC119" s="143"/>
      <c r="AD119" s="118"/>
      <c r="AE119" s="143"/>
    </row>
    <row r="120" spans="2:31" x14ac:dyDescent="0.25">
      <c r="B120" s="118"/>
      <c r="C120" s="118"/>
      <c r="D120" s="118"/>
      <c r="E120" s="118"/>
      <c r="F120" s="118"/>
      <c r="G120" s="253" t="s">
        <v>320</v>
      </c>
      <c r="H120" s="246"/>
      <c r="I120" s="246"/>
      <c r="J120" s="176"/>
      <c r="K120" s="176"/>
      <c r="L120" s="176"/>
      <c r="M120" s="176"/>
      <c r="N120" s="176"/>
      <c r="O120" s="176"/>
      <c r="P120" s="176"/>
      <c r="Q120" s="176"/>
      <c r="R120" s="206"/>
      <c r="S120" s="118"/>
      <c r="T120" s="118"/>
      <c r="U120" s="118"/>
      <c r="V120" s="118"/>
      <c r="W120" s="118"/>
      <c r="X120" s="118"/>
      <c r="Y120" s="118"/>
      <c r="Z120" s="118"/>
      <c r="AA120" s="143"/>
      <c r="AB120" s="118"/>
      <c r="AC120" s="143"/>
      <c r="AD120" s="118"/>
      <c r="AE120" s="143"/>
    </row>
    <row r="121" spans="2:31" x14ac:dyDescent="0.25">
      <c r="B121" s="118"/>
      <c r="C121" s="118"/>
      <c r="D121" s="118"/>
      <c r="E121" s="118"/>
      <c r="F121" s="118"/>
      <c r="G121" s="242" t="s">
        <v>1459</v>
      </c>
      <c r="H121" s="246"/>
      <c r="I121" s="246"/>
      <c r="J121" s="176"/>
      <c r="K121" s="176"/>
      <c r="L121" s="176"/>
      <c r="M121" s="176"/>
      <c r="N121" s="176"/>
      <c r="O121" s="176"/>
      <c r="P121" s="176"/>
      <c r="Q121" s="176"/>
      <c r="R121" s="206"/>
      <c r="S121" s="118"/>
      <c r="T121" s="118"/>
      <c r="U121" s="118"/>
      <c r="V121" s="118"/>
      <c r="W121" s="118"/>
      <c r="X121" s="118"/>
      <c r="Y121" s="118"/>
      <c r="Z121" s="118"/>
      <c r="AA121" s="143"/>
      <c r="AB121" s="118"/>
      <c r="AC121" s="143"/>
      <c r="AD121" s="118"/>
      <c r="AE121" s="143"/>
    </row>
    <row r="122" spans="2:31" x14ac:dyDescent="0.25">
      <c r="B122" s="118"/>
      <c r="C122" s="118"/>
      <c r="D122" s="118"/>
      <c r="E122" s="118"/>
      <c r="F122" s="118"/>
      <c r="G122" s="253" t="s">
        <v>3307</v>
      </c>
      <c r="H122" s="246"/>
      <c r="I122" s="246"/>
      <c r="J122" s="176"/>
      <c r="K122" s="176"/>
      <c r="L122" s="176"/>
      <c r="M122" s="176"/>
      <c r="N122" s="176"/>
      <c r="O122" s="176"/>
      <c r="P122" s="176"/>
      <c r="Q122" s="176"/>
      <c r="R122" s="206"/>
      <c r="S122" s="118"/>
      <c r="T122" s="118"/>
      <c r="U122" s="118"/>
      <c r="V122" s="118"/>
      <c r="W122" s="118"/>
      <c r="X122" s="118"/>
      <c r="Y122" s="118"/>
      <c r="Z122" s="118"/>
      <c r="AA122" s="143"/>
      <c r="AB122" s="118"/>
      <c r="AC122" s="143"/>
      <c r="AD122" s="118"/>
      <c r="AE122" s="143"/>
    </row>
    <row r="123" spans="2:31" x14ac:dyDescent="0.25">
      <c r="B123" s="118"/>
      <c r="C123" s="118"/>
      <c r="D123" s="118"/>
      <c r="E123" s="118"/>
      <c r="F123" s="118"/>
      <c r="G123" s="253" t="s">
        <v>2159</v>
      </c>
      <c r="H123" s="246"/>
      <c r="I123" s="246"/>
      <c r="J123" s="176"/>
      <c r="K123" s="176"/>
      <c r="L123" s="176"/>
      <c r="M123" s="176"/>
      <c r="N123" s="176"/>
      <c r="O123" s="176"/>
      <c r="P123" s="176"/>
      <c r="Q123" s="176"/>
      <c r="R123" s="206"/>
      <c r="S123" s="118"/>
      <c r="T123" s="118"/>
      <c r="U123" s="118"/>
      <c r="V123" s="118"/>
      <c r="W123" s="118"/>
      <c r="X123" s="118"/>
      <c r="Y123" s="118"/>
      <c r="Z123" s="118"/>
      <c r="AA123" s="143"/>
      <c r="AB123" s="118"/>
      <c r="AC123" s="143"/>
      <c r="AD123" s="118"/>
      <c r="AE123" s="143"/>
    </row>
    <row r="124" spans="2:31" x14ac:dyDescent="0.25">
      <c r="B124" s="118"/>
      <c r="C124" s="118"/>
      <c r="D124" s="118"/>
      <c r="E124" s="118"/>
      <c r="F124" s="118"/>
      <c r="G124" s="253" t="s">
        <v>1601</v>
      </c>
      <c r="H124" s="246"/>
      <c r="I124" s="246"/>
      <c r="J124" s="176"/>
      <c r="K124" s="176"/>
      <c r="L124" s="176"/>
      <c r="M124" s="176"/>
      <c r="N124" s="176"/>
      <c r="O124" s="176"/>
      <c r="P124" s="176"/>
      <c r="Q124" s="176"/>
      <c r="R124" s="206"/>
      <c r="S124" s="118"/>
      <c r="T124" s="118"/>
      <c r="U124" s="118"/>
      <c r="V124" s="118"/>
      <c r="W124" s="118"/>
      <c r="X124" s="118"/>
      <c r="Y124" s="118"/>
      <c r="Z124" s="118"/>
      <c r="AA124" s="143"/>
      <c r="AB124" s="118"/>
      <c r="AC124" s="143"/>
      <c r="AD124" s="118"/>
      <c r="AE124" s="143"/>
    </row>
    <row r="125" spans="2:31" x14ac:dyDescent="0.25">
      <c r="B125" s="118"/>
      <c r="C125" s="118"/>
      <c r="D125" s="118"/>
      <c r="E125" s="118"/>
      <c r="F125" s="118"/>
      <c r="G125" s="253" t="s">
        <v>1587</v>
      </c>
      <c r="H125" s="246"/>
      <c r="I125" s="246"/>
      <c r="J125" s="176"/>
      <c r="K125" s="176"/>
      <c r="L125" s="176"/>
      <c r="M125" s="176"/>
      <c r="N125" s="176"/>
      <c r="O125" s="176"/>
      <c r="P125" s="176"/>
      <c r="Q125" s="176"/>
      <c r="R125" s="206"/>
      <c r="S125" s="118"/>
      <c r="T125" s="118"/>
      <c r="U125" s="118"/>
      <c r="V125" s="118"/>
      <c r="W125" s="118"/>
      <c r="X125" s="118"/>
      <c r="Y125" s="118"/>
      <c r="Z125" s="118"/>
      <c r="AA125" s="143"/>
      <c r="AB125" s="118"/>
      <c r="AC125" s="143"/>
      <c r="AD125" s="118"/>
      <c r="AE125" s="143"/>
    </row>
    <row r="126" spans="2:31" x14ac:dyDescent="0.25">
      <c r="B126" s="118"/>
      <c r="C126" s="118"/>
      <c r="D126" s="118"/>
      <c r="E126" s="118"/>
      <c r="F126" s="118"/>
      <c r="G126" s="188" t="s">
        <v>2796</v>
      </c>
      <c r="H126" s="176"/>
      <c r="I126" s="246"/>
      <c r="J126" s="176"/>
      <c r="K126" s="176"/>
      <c r="L126" s="176"/>
      <c r="M126" s="176"/>
      <c r="N126" s="176"/>
      <c r="O126" s="176"/>
      <c r="P126" s="176"/>
      <c r="Q126" s="176"/>
      <c r="R126" s="206"/>
      <c r="S126" s="118"/>
      <c r="T126" s="118"/>
      <c r="U126" s="118"/>
      <c r="V126" s="118"/>
      <c r="W126" s="118"/>
      <c r="X126" s="118"/>
      <c r="Y126" s="118"/>
      <c r="Z126" s="118"/>
      <c r="AA126" s="143"/>
      <c r="AB126" s="118"/>
      <c r="AC126" s="143"/>
      <c r="AD126" s="118"/>
      <c r="AE126" s="143"/>
    </row>
    <row r="127" spans="2:31" x14ac:dyDescent="0.25">
      <c r="B127" s="118"/>
      <c r="C127" s="118"/>
      <c r="D127" s="118"/>
      <c r="E127" s="118"/>
      <c r="F127" s="118"/>
      <c r="G127" s="253" t="s">
        <v>1588</v>
      </c>
      <c r="H127" s="246"/>
      <c r="I127" s="246"/>
      <c r="J127" s="176"/>
      <c r="K127" s="176"/>
      <c r="L127" s="176"/>
      <c r="M127" s="176"/>
      <c r="N127" s="176"/>
      <c r="O127" s="176"/>
      <c r="P127" s="176"/>
      <c r="Q127" s="176"/>
      <c r="R127" s="206"/>
      <c r="S127" s="118"/>
      <c r="T127" s="118"/>
      <c r="U127" s="118"/>
      <c r="V127" s="118"/>
      <c r="W127" s="118"/>
      <c r="X127" s="118"/>
      <c r="Y127" s="118"/>
      <c r="Z127" s="118"/>
      <c r="AA127" s="143"/>
      <c r="AB127" s="118"/>
      <c r="AC127" s="143"/>
      <c r="AD127" s="118"/>
      <c r="AE127" s="143"/>
    </row>
    <row r="128" spans="2:31" x14ac:dyDescent="0.25">
      <c r="B128" s="118"/>
      <c r="C128" s="118"/>
      <c r="D128" s="118"/>
      <c r="E128" s="118"/>
      <c r="F128" s="118"/>
      <c r="G128" s="671" t="s">
        <v>3771</v>
      </c>
      <c r="H128" s="246"/>
      <c r="I128" s="246"/>
      <c r="J128" s="176"/>
      <c r="K128" s="176"/>
      <c r="L128" s="176"/>
      <c r="M128" s="176"/>
      <c r="N128" s="176"/>
      <c r="O128" s="176"/>
      <c r="P128" s="176"/>
      <c r="Q128" s="176"/>
      <c r="R128" s="206"/>
      <c r="S128" s="118"/>
      <c r="T128" s="118"/>
      <c r="U128" s="118"/>
      <c r="V128" s="118"/>
      <c r="W128" s="118"/>
      <c r="X128" s="118"/>
      <c r="Y128" s="118"/>
      <c r="Z128" s="118"/>
      <c r="AA128" s="143"/>
      <c r="AB128" s="118"/>
      <c r="AC128" s="143"/>
      <c r="AD128" s="118"/>
      <c r="AE128" s="143"/>
    </row>
    <row r="129" spans="2:31" x14ac:dyDescent="0.25">
      <c r="B129" s="118"/>
      <c r="C129" s="118"/>
      <c r="D129" s="118"/>
      <c r="E129" s="118"/>
      <c r="F129" s="118"/>
      <c r="G129" s="253" t="s">
        <v>321</v>
      </c>
      <c r="H129" s="246"/>
      <c r="I129" s="246"/>
      <c r="J129" s="176"/>
      <c r="K129" s="176"/>
      <c r="L129" s="176"/>
      <c r="M129" s="176"/>
      <c r="N129" s="176"/>
      <c r="O129" s="176"/>
      <c r="P129" s="176"/>
      <c r="Q129" s="176"/>
      <c r="R129" s="206"/>
      <c r="S129" s="118"/>
      <c r="T129" s="118"/>
      <c r="U129" s="118"/>
      <c r="V129" s="118"/>
      <c r="W129" s="118"/>
      <c r="X129" s="118"/>
      <c r="Y129" s="118"/>
      <c r="Z129" s="118"/>
      <c r="AA129" s="143"/>
      <c r="AB129" s="118"/>
      <c r="AC129" s="143"/>
      <c r="AD129" s="118"/>
      <c r="AE129" s="143"/>
    </row>
    <row r="130" spans="2:31" x14ac:dyDescent="0.25">
      <c r="B130" s="118"/>
      <c r="C130" s="118"/>
      <c r="D130" s="118"/>
      <c r="E130" s="118"/>
      <c r="F130" s="118"/>
      <c r="G130" s="175" t="s">
        <v>2201</v>
      </c>
      <c r="H130" s="176"/>
      <c r="I130" s="176"/>
      <c r="J130" s="176"/>
      <c r="K130" s="176"/>
      <c r="L130" s="176"/>
      <c r="M130" s="176"/>
      <c r="N130" s="176"/>
      <c r="O130" s="176"/>
      <c r="P130" s="176"/>
      <c r="Q130" s="176"/>
      <c r="R130" s="206"/>
      <c r="S130" s="118"/>
      <c r="T130" s="118"/>
      <c r="U130" s="118"/>
      <c r="V130" s="118"/>
      <c r="W130" s="118"/>
      <c r="X130" s="118"/>
      <c r="Y130" s="118"/>
      <c r="Z130" s="118"/>
      <c r="AA130" s="143"/>
      <c r="AB130" s="118"/>
      <c r="AC130" s="143"/>
      <c r="AD130" s="118"/>
      <c r="AE130" s="143"/>
    </row>
    <row r="131" spans="2:31" x14ac:dyDescent="0.25">
      <c r="B131" s="118"/>
      <c r="C131" s="118"/>
      <c r="D131" s="118"/>
      <c r="E131" s="118"/>
      <c r="F131" s="118"/>
      <c r="G131" s="175" t="s">
        <v>2292</v>
      </c>
      <c r="H131" s="246"/>
      <c r="I131" s="246"/>
      <c r="J131" s="176"/>
      <c r="K131" s="176"/>
      <c r="L131" s="176"/>
      <c r="M131" s="176"/>
      <c r="N131" s="176"/>
      <c r="O131" s="176"/>
      <c r="P131" s="176"/>
      <c r="Q131" s="176"/>
      <c r="R131" s="206"/>
      <c r="S131" s="118"/>
      <c r="T131" s="118"/>
      <c r="U131" s="118"/>
      <c r="V131" s="118"/>
      <c r="W131" s="118"/>
      <c r="X131" s="118"/>
      <c r="Y131" s="118"/>
      <c r="Z131" s="118"/>
      <c r="AA131" s="143"/>
      <c r="AB131" s="118"/>
      <c r="AC131" s="143"/>
      <c r="AD131" s="118"/>
      <c r="AE131" s="143"/>
    </row>
    <row r="132" spans="2:31" x14ac:dyDescent="0.25">
      <c r="B132" s="118"/>
      <c r="C132" s="118"/>
      <c r="D132" s="118"/>
      <c r="E132" s="118"/>
      <c r="F132" s="118"/>
      <c r="G132" s="242" t="s">
        <v>1410</v>
      </c>
      <c r="H132" s="246"/>
      <c r="I132" s="246"/>
      <c r="J132" s="176"/>
      <c r="K132" s="176"/>
      <c r="L132" s="176"/>
      <c r="M132" s="176"/>
      <c r="N132" s="176"/>
      <c r="O132" s="176"/>
      <c r="P132" s="176"/>
      <c r="Q132" s="176"/>
      <c r="R132" s="206"/>
      <c r="S132" s="118"/>
      <c r="T132" s="118"/>
      <c r="U132" s="118"/>
      <c r="V132" s="118"/>
      <c r="W132" s="118"/>
      <c r="X132" s="118"/>
      <c r="Y132" s="118"/>
      <c r="Z132" s="118"/>
      <c r="AA132" s="143"/>
      <c r="AB132" s="118"/>
      <c r="AC132" s="143"/>
      <c r="AD132" s="118"/>
      <c r="AE132" s="143"/>
    </row>
    <row r="133" spans="2:31" x14ac:dyDescent="0.25">
      <c r="G133" s="188" t="s">
        <v>2189</v>
      </c>
      <c r="H133" s="176"/>
      <c r="I133" s="176"/>
      <c r="J133" s="176"/>
      <c r="K133" s="176"/>
      <c r="L133" s="176"/>
      <c r="M133" s="176"/>
      <c r="N133" s="176"/>
      <c r="O133" s="176"/>
      <c r="P133" s="176"/>
      <c r="Q133" s="176"/>
      <c r="R133" s="164"/>
      <c r="S133" s="118"/>
      <c r="U133" s="118"/>
      <c r="W133" s="118"/>
      <c r="AA133" s="195"/>
      <c r="AC133" s="195"/>
      <c r="AE133" s="195"/>
    </row>
    <row r="134" spans="2:31" x14ac:dyDescent="0.25">
      <c r="G134" s="253" t="s">
        <v>355</v>
      </c>
      <c r="H134" s="246"/>
      <c r="I134" s="246"/>
      <c r="J134" s="176"/>
      <c r="K134" s="176"/>
      <c r="L134" s="176"/>
      <c r="M134" s="176"/>
      <c r="N134" s="176"/>
      <c r="O134" s="176"/>
      <c r="P134" s="176"/>
      <c r="Q134" s="176"/>
      <c r="R134" s="164"/>
      <c r="S134" s="118"/>
      <c r="U134" s="118"/>
      <c r="W134" s="118"/>
      <c r="AA134" s="195"/>
      <c r="AC134" s="195"/>
      <c r="AE134" s="195"/>
    </row>
    <row r="135" spans="2:31" x14ac:dyDescent="0.25">
      <c r="G135" s="188" t="s">
        <v>4123</v>
      </c>
      <c r="I135" s="246"/>
      <c r="J135" s="176"/>
      <c r="K135" s="176"/>
      <c r="L135" s="176"/>
      <c r="M135" s="176"/>
      <c r="N135" s="176"/>
      <c r="O135" s="176"/>
      <c r="P135" s="176"/>
      <c r="Q135" s="176"/>
      <c r="R135" s="164"/>
      <c r="S135" s="118"/>
      <c r="U135" s="118"/>
      <c r="W135" s="118"/>
      <c r="AA135" s="195"/>
      <c r="AC135" s="195"/>
      <c r="AE135" s="195"/>
    </row>
    <row r="136" spans="2:31" x14ac:dyDescent="0.25">
      <c r="G136" s="188" t="s">
        <v>3698</v>
      </c>
      <c r="H136" s="304"/>
      <c r="I136" s="245"/>
      <c r="J136" s="274"/>
      <c r="K136" s="176"/>
      <c r="L136" s="176"/>
      <c r="M136" s="176"/>
      <c r="N136" s="176"/>
      <c r="O136" s="176"/>
      <c r="P136" s="176"/>
      <c r="Q136" s="176"/>
      <c r="R136" s="164"/>
      <c r="S136" s="118"/>
      <c r="U136" s="118"/>
      <c r="W136" s="118"/>
      <c r="AA136" s="195"/>
      <c r="AC136" s="195"/>
      <c r="AE136" s="195"/>
    </row>
    <row r="137" spans="2:31" x14ac:dyDescent="0.25">
      <c r="G137" s="253" t="s">
        <v>343</v>
      </c>
      <c r="H137" s="246"/>
      <c r="I137" s="246"/>
      <c r="J137" s="176"/>
      <c r="K137" s="176"/>
      <c r="L137" s="176"/>
      <c r="M137" s="176"/>
      <c r="N137" s="176"/>
      <c r="O137" s="176"/>
      <c r="P137" s="176"/>
      <c r="Q137" s="176"/>
      <c r="R137" s="164"/>
      <c r="AA137" s="195"/>
      <c r="AC137" s="195"/>
      <c r="AE137" s="195"/>
    </row>
    <row r="138" spans="2:31" x14ac:dyDescent="0.25">
      <c r="G138" s="275" t="s">
        <v>1609</v>
      </c>
      <c r="H138" s="246"/>
      <c r="I138" s="176"/>
      <c r="J138" s="176"/>
      <c r="K138" s="176"/>
      <c r="L138" s="176"/>
      <c r="M138" s="176"/>
      <c r="N138" s="176"/>
      <c r="O138" s="176"/>
      <c r="P138" s="176"/>
      <c r="Q138" s="176"/>
      <c r="R138" s="164"/>
      <c r="AA138" s="195"/>
      <c r="AC138" s="195"/>
      <c r="AE138" s="195"/>
    </row>
    <row r="139" spans="2:31" x14ac:dyDescent="0.25">
      <c r="G139" s="188" t="s">
        <v>3620</v>
      </c>
      <c r="H139" s="176"/>
      <c r="I139" s="176"/>
      <c r="J139" s="176"/>
      <c r="K139" s="176"/>
      <c r="L139" s="176"/>
      <c r="M139" s="176"/>
      <c r="N139" s="176"/>
      <c r="O139" s="176"/>
      <c r="P139" s="176"/>
      <c r="Q139" s="176"/>
      <c r="R139" s="164"/>
      <c r="AA139" s="195"/>
      <c r="AC139" s="195"/>
      <c r="AE139" s="195"/>
    </row>
    <row r="140" spans="2:31" x14ac:dyDescent="0.25">
      <c r="G140" s="188" t="s">
        <v>2813</v>
      </c>
      <c r="K140" s="176"/>
      <c r="L140" s="176"/>
      <c r="M140" s="176"/>
      <c r="N140" s="176"/>
      <c r="O140" s="176"/>
      <c r="P140" s="176"/>
      <c r="Q140" s="176"/>
      <c r="R140" s="164"/>
      <c r="AA140" s="195"/>
      <c r="AC140" s="195"/>
      <c r="AE140" s="195"/>
    </row>
    <row r="141" spans="2:31" x14ac:dyDescent="0.25">
      <c r="G141" s="188" t="s">
        <v>3628</v>
      </c>
      <c r="H141" s="176"/>
      <c r="I141" s="176"/>
      <c r="J141" s="176"/>
      <c r="K141" s="176"/>
      <c r="L141" s="176"/>
      <c r="M141" s="176"/>
      <c r="N141" s="176"/>
      <c r="O141" s="176"/>
      <c r="P141" s="176"/>
      <c r="Q141" s="176"/>
      <c r="AA141" s="195"/>
      <c r="AC141" s="195"/>
      <c r="AE141" s="195"/>
    </row>
    <row r="142" spans="2:31" x14ac:dyDescent="0.25">
      <c r="G142" s="582" t="s">
        <v>2514</v>
      </c>
      <c r="K142" s="176"/>
      <c r="L142" s="176"/>
      <c r="M142" s="176"/>
      <c r="N142" s="176"/>
      <c r="O142" s="176"/>
      <c r="P142" s="176"/>
      <c r="Q142" s="176"/>
      <c r="AA142" s="195"/>
      <c r="AC142" s="195"/>
      <c r="AE142" s="195"/>
    </row>
    <row r="143" spans="2:31" x14ac:dyDescent="0.25">
      <c r="G143" s="253" t="s">
        <v>328</v>
      </c>
      <c r="H143" s="246"/>
      <c r="I143" s="246"/>
      <c r="J143" s="176"/>
      <c r="K143" s="176"/>
      <c r="L143" s="176"/>
      <c r="M143" s="176"/>
      <c r="N143" s="176"/>
      <c r="O143" s="176"/>
      <c r="P143" s="176"/>
      <c r="Q143" s="176"/>
      <c r="AA143" s="195"/>
      <c r="AC143" s="195"/>
      <c r="AE143" s="195"/>
    </row>
    <row r="144" spans="2:31" x14ac:dyDescent="0.25">
      <c r="G144" s="188" t="s">
        <v>3599</v>
      </c>
      <c r="H144" s="172"/>
      <c r="I144" s="314"/>
      <c r="J144" s="314"/>
      <c r="K144" s="314"/>
      <c r="L144" s="314"/>
      <c r="M144" s="314"/>
      <c r="N144" s="314"/>
      <c r="O144" s="314"/>
      <c r="P144" s="176"/>
      <c r="Q144" s="176"/>
      <c r="AA144" s="195"/>
      <c r="AC144" s="195"/>
      <c r="AE144" s="195"/>
    </row>
    <row r="145" spans="7:31" x14ac:dyDescent="0.25">
      <c r="G145" s="242" t="s">
        <v>1488</v>
      </c>
      <c r="H145" s="176"/>
      <c r="I145" s="176"/>
      <c r="J145" s="176"/>
      <c r="K145" s="176"/>
      <c r="L145" s="176"/>
      <c r="M145" s="176"/>
      <c r="N145" s="176"/>
      <c r="O145" s="176"/>
      <c r="P145" s="176"/>
      <c r="Q145" s="176"/>
      <c r="AA145" s="195"/>
      <c r="AC145" s="195"/>
      <c r="AE145" s="195"/>
    </row>
    <row r="146" spans="7:31" x14ac:dyDescent="0.25">
      <c r="H146" s="181"/>
      <c r="I146" s="181"/>
      <c r="J146" s="181"/>
      <c r="K146" s="181"/>
      <c r="L146" s="181"/>
      <c r="M146" s="181"/>
      <c r="N146" s="181"/>
      <c r="O146" s="181"/>
      <c r="P146" s="181"/>
      <c r="Q146" s="181"/>
      <c r="AA146" s="195"/>
      <c r="AC146" s="195"/>
      <c r="AE146" s="195"/>
    </row>
    <row r="147" spans="7:31" x14ac:dyDescent="0.25">
      <c r="G147" s="188"/>
      <c r="H147" s="181"/>
      <c r="I147" s="181"/>
      <c r="J147" s="181"/>
      <c r="K147" s="181"/>
      <c r="L147" s="181"/>
      <c r="M147" s="181"/>
      <c r="N147" s="181"/>
      <c r="O147" s="181"/>
      <c r="P147" s="181"/>
      <c r="Q147" s="181"/>
      <c r="AA147" s="195"/>
      <c r="AC147" s="195"/>
      <c r="AE147" s="195"/>
    </row>
    <row r="148" spans="7:31" x14ac:dyDescent="0.25">
      <c r="G148" s="188"/>
      <c r="H148" s="181"/>
      <c r="I148" s="181"/>
      <c r="J148" s="181"/>
      <c r="K148" s="181"/>
      <c r="L148" s="181"/>
      <c r="M148" s="181"/>
      <c r="N148" s="181"/>
      <c r="O148" s="181"/>
      <c r="P148" s="181"/>
      <c r="Q148" s="181"/>
      <c r="AA148" s="195"/>
      <c r="AC148" s="195"/>
      <c r="AE148" s="195"/>
    </row>
    <row r="149" spans="7:31" x14ac:dyDescent="0.25">
      <c r="G149" s="188"/>
      <c r="H149" s="181"/>
      <c r="I149" s="181"/>
      <c r="J149" s="181"/>
      <c r="K149" s="181"/>
      <c r="L149" s="181"/>
      <c r="M149" s="181"/>
      <c r="N149" s="181"/>
      <c r="O149" s="181"/>
      <c r="P149" s="181"/>
      <c r="Q149" s="181"/>
      <c r="AA149" s="195"/>
      <c r="AC149" s="195"/>
      <c r="AE149" s="195"/>
    </row>
    <row r="150" spans="7:31" x14ac:dyDescent="0.25">
      <c r="G150" s="188"/>
      <c r="H150" s="181"/>
      <c r="I150" s="181"/>
      <c r="J150" s="181"/>
      <c r="K150" s="181"/>
      <c r="L150" s="181"/>
      <c r="M150" s="181"/>
      <c r="N150" s="181"/>
      <c r="O150" s="181"/>
      <c r="P150" s="181"/>
      <c r="Q150" s="181"/>
      <c r="AA150" s="195"/>
      <c r="AC150" s="195"/>
      <c r="AE150" s="195"/>
    </row>
    <row r="151" spans="7:31" x14ac:dyDescent="0.25">
      <c r="G151" s="188"/>
      <c r="H151" s="181"/>
      <c r="I151" s="181"/>
      <c r="J151" s="181"/>
      <c r="K151" s="181"/>
      <c r="L151" s="181"/>
      <c r="M151" s="181"/>
      <c r="N151" s="181"/>
      <c r="O151" s="181"/>
      <c r="P151" s="181"/>
      <c r="Q151" s="181"/>
      <c r="AA151" s="195"/>
      <c r="AC151" s="195"/>
      <c r="AE151" s="195"/>
    </row>
    <row r="152" spans="7:31" x14ac:dyDescent="0.25">
      <c r="G152" s="188"/>
      <c r="H152" s="181"/>
      <c r="I152" s="181"/>
      <c r="J152" s="181"/>
      <c r="K152" s="181"/>
      <c r="L152" s="181"/>
      <c r="M152" s="181"/>
      <c r="N152" s="181"/>
      <c r="O152" s="181"/>
      <c r="P152" s="181"/>
      <c r="Q152" s="181"/>
      <c r="AA152" s="195"/>
      <c r="AC152" s="195"/>
      <c r="AE152" s="195"/>
    </row>
    <row r="153" spans="7:31" x14ac:dyDescent="0.25">
      <c r="G153" s="188"/>
      <c r="H153" s="181"/>
      <c r="I153" s="181"/>
      <c r="J153" s="181"/>
      <c r="K153" s="181"/>
      <c r="L153" s="181"/>
      <c r="M153" s="181"/>
      <c r="N153" s="181"/>
      <c r="O153" s="181"/>
      <c r="P153" s="181"/>
      <c r="Q153" s="181"/>
      <c r="AA153" s="195"/>
      <c r="AC153" s="195"/>
      <c r="AE153" s="195"/>
    </row>
    <row r="154" spans="7:31" x14ac:dyDescent="0.25">
      <c r="G154" s="188"/>
      <c r="H154" s="195"/>
      <c r="I154" s="195"/>
      <c r="J154" s="195"/>
      <c r="K154" s="195"/>
      <c r="L154" s="195"/>
      <c r="N154" s="195"/>
      <c r="P154" s="195"/>
      <c r="Q154" s="195"/>
      <c r="AA154" s="195"/>
      <c r="AC154" s="195"/>
      <c r="AE154" s="195"/>
    </row>
    <row r="155" spans="7:31" x14ac:dyDescent="0.25">
      <c r="G155" s="188"/>
      <c r="H155" s="195"/>
      <c r="I155" s="195"/>
      <c r="J155" s="195"/>
      <c r="K155" s="195"/>
      <c r="L155" s="195"/>
      <c r="N155" s="195"/>
      <c r="P155" s="195"/>
      <c r="Q155" s="195"/>
      <c r="AA155" s="195"/>
      <c r="AC155" s="195"/>
      <c r="AE155" s="195"/>
    </row>
    <row r="156" spans="7:31" x14ac:dyDescent="0.25">
      <c r="G156" s="188"/>
      <c r="H156" s="195"/>
      <c r="I156" s="195"/>
      <c r="J156" s="195"/>
      <c r="K156" s="195"/>
      <c r="L156" s="195"/>
      <c r="N156" s="195"/>
      <c r="P156" s="195"/>
      <c r="Q156" s="195"/>
      <c r="AA156" s="195"/>
      <c r="AC156" s="195"/>
      <c r="AE156" s="195"/>
    </row>
    <row r="157" spans="7:31" x14ac:dyDescent="0.25">
      <c r="G157" s="188"/>
      <c r="H157" s="195"/>
      <c r="I157" s="195"/>
      <c r="J157" s="195"/>
      <c r="K157" s="195"/>
      <c r="L157" s="195"/>
      <c r="N157" s="195"/>
      <c r="P157" s="195"/>
      <c r="Q157" s="195"/>
      <c r="AA157" s="195"/>
      <c r="AC157" s="195"/>
      <c r="AE157" s="195"/>
    </row>
    <row r="158" spans="7:31" x14ac:dyDescent="0.25">
      <c r="G158" s="188"/>
      <c r="H158" s="195"/>
      <c r="I158" s="195"/>
      <c r="J158" s="195"/>
      <c r="K158" s="195"/>
      <c r="L158" s="195"/>
      <c r="N158" s="195"/>
      <c r="P158" s="195"/>
      <c r="Q158" s="195"/>
      <c r="AA158" s="195"/>
      <c r="AC158" s="195"/>
      <c r="AE158" s="195"/>
    </row>
    <row r="159" spans="7:31" x14ac:dyDescent="0.25">
      <c r="G159" s="188"/>
      <c r="H159" s="195"/>
      <c r="I159" s="195"/>
      <c r="J159" s="195"/>
      <c r="K159" s="195"/>
      <c r="L159" s="195"/>
      <c r="N159" s="195"/>
      <c r="P159" s="195"/>
      <c r="Q159" s="195"/>
      <c r="AA159" s="195"/>
      <c r="AC159" s="195"/>
      <c r="AE159" s="195"/>
    </row>
    <row r="160" spans="7:31" x14ac:dyDescent="0.25">
      <c r="G160" s="188"/>
      <c r="H160" s="195"/>
      <c r="I160" s="195"/>
      <c r="J160" s="195"/>
      <c r="K160" s="195"/>
      <c r="L160" s="195"/>
      <c r="N160" s="195"/>
      <c r="P160" s="195"/>
      <c r="Q160" s="195"/>
      <c r="AA160" s="195"/>
      <c r="AC160" s="195"/>
      <c r="AE160" s="195"/>
    </row>
    <row r="161" spans="7:31" x14ac:dyDescent="0.25">
      <c r="G161" s="188"/>
      <c r="H161" s="195"/>
      <c r="I161" s="195"/>
      <c r="J161" s="195"/>
      <c r="K161" s="195"/>
      <c r="L161" s="195"/>
      <c r="N161" s="195"/>
      <c r="P161" s="195"/>
      <c r="Q161" s="195"/>
      <c r="AA161" s="195"/>
      <c r="AC161" s="195"/>
      <c r="AE161" s="195"/>
    </row>
    <row r="162" spans="7:31" x14ac:dyDescent="0.25">
      <c r="G162" s="188"/>
      <c r="H162" s="195"/>
      <c r="I162" s="195"/>
      <c r="J162" s="195"/>
      <c r="K162" s="195"/>
      <c r="L162" s="195"/>
      <c r="N162" s="195"/>
      <c r="P162" s="195"/>
      <c r="Q162" s="195"/>
      <c r="AA162" s="195"/>
      <c r="AC162" s="195"/>
      <c r="AE162" s="195"/>
    </row>
    <row r="163" spans="7:31" x14ac:dyDescent="0.25">
      <c r="G163" s="188"/>
      <c r="H163" s="195"/>
      <c r="I163" s="195"/>
      <c r="J163" s="195"/>
      <c r="K163" s="195"/>
      <c r="L163" s="195"/>
      <c r="N163" s="195"/>
      <c r="P163" s="195"/>
      <c r="Q163" s="195"/>
      <c r="AA163" s="195"/>
      <c r="AC163" s="195"/>
      <c r="AE163" s="195"/>
    </row>
    <row r="164" spans="7:31" x14ac:dyDescent="0.25">
      <c r="G164" s="188"/>
      <c r="H164" s="195"/>
      <c r="I164" s="195"/>
      <c r="J164" s="195"/>
      <c r="K164" s="195"/>
      <c r="L164" s="195"/>
      <c r="N164" s="195"/>
      <c r="P164" s="195"/>
      <c r="Q164" s="195"/>
      <c r="AA164" s="195"/>
      <c r="AC164" s="195"/>
      <c r="AE164" s="195"/>
    </row>
    <row r="165" spans="7:31" x14ac:dyDescent="0.25">
      <c r="G165" s="188"/>
      <c r="H165" s="195"/>
      <c r="I165" s="195"/>
      <c r="J165" s="195"/>
      <c r="K165" s="195"/>
      <c r="L165" s="195"/>
      <c r="N165" s="195"/>
      <c r="P165" s="195"/>
      <c r="Q165" s="195"/>
      <c r="AA165" s="195"/>
      <c r="AC165" s="195"/>
      <c r="AE165" s="195"/>
    </row>
    <row r="166" spans="7:31" x14ac:dyDescent="0.25">
      <c r="G166" s="188"/>
      <c r="H166" s="195"/>
      <c r="I166" s="195"/>
      <c r="J166" s="195"/>
      <c r="K166" s="195"/>
      <c r="L166" s="195"/>
      <c r="N166" s="195"/>
      <c r="P166" s="195"/>
      <c r="Q166" s="195"/>
      <c r="AA166" s="195"/>
      <c r="AC166" s="195"/>
      <c r="AE166" s="195"/>
    </row>
    <row r="167" spans="7:31" x14ac:dyDescent="0.25">
      <c r="G167" s="188"/>
      <c r="H167" s="195"/>
      <c r="I167" s="195"/>
      <c r="J167" s="195"/>
      <c r="K167" s="195"/>
      <c r="L167" s="195"/>
      <c r="N167" s="195"/>
      <c r="P167" s="195"/>
      <c r="Q167" s="195"/>
      <c r="AA167" s="195"/>
      <c r="AC167" s="195"/>
      <c r="AE167" s="195"/>
    </row>
    <row r="168" spans="7:31" x14ac:dyDescent="0.25">
      <c r="G168" s="188"/>
      <c r="H168" s="195"/>
      <c r="I168" s="195"/>
      <c r="J168" s="195"/>
      <c r="K168" s="195"/>
      <c r="L168" s="195"/>
      <c r="N168" s="195"/>
      <c r="P168" s="195"/>
      <c r="Q168" s="195"/>
      <c r="AA168" s="195"/>
      <c r="AC168" s="195"/>
      <c r="AE168" s="195"/>
    </row>
    <row r="169" spans="7:31" x14ac:dyDescent="0.25">
      <c r="G169" s="188"/>
      <c r="H169" s="195"/>
      <c r="I169" s="195"/>
      <c r="J169" s="195"/>
      <c r="K169" s="195"/>
      <c r="L169" s="195"/>
      <c r="N169" s="195"/>
      <c r="P169" s="195"/>
      <c r="Q169" s="195"/>
      <c r="AA169" s="195"/>
      <c r="AC169" s="195"/>
      <c r="AE169" s="195"/>
    </row>
    <row r="170" spans="7:31" x14ac:dyDescent="0.25">
      <c r="G170" s="188"/>
      <c r="H170" s="195"/>
      <c r="I170" s="195"/>
      <c r="J170" s="195"/>
      <c r="K170" s="195"/>
      <c r="L170" s="195"/>
      <c r="N170" s="195"/>
      <c r="P170" s="195"/>
      <c r="Q170" s="195"/>
      <c r="AA170" s="195"/>
      <c r="AC170" s="195"/>
      <c r="AE170" s="195"/>
    </row>
    <row r="171" spans="7:31" x14ac:dyDescent="0.25">
      <c r="G171" s="188"/>
      <c r="H171" s="195"/>
      <c r="I171" s="195"/>
      <c r="J171" s="195"/>
      <c r="K171" s="195"/>
      <c r="L171" s="195"/>
      <c r="N171" s="195"/>
      <c r="P171" s="195"/>
      <c r="Q171" s="195"/>
      <c r="AA171" s="195"/>
      <c r="AC171" s="195"/>
      <c r="AE171" s="195"/>
    </row>
    <row r="172" spans="7:31" x14ac:dyDescent="0.25">
      <c r="G172" s="188"/>
      <c r="H172" s="195"/>
      <c r="I172" s="195"/>
      <c r="J172" s="195"/>
      <c r="K172" s="195"/>
      <c r="L172" s="195"/>
      <c r="N172" s="195"/>
      <c r="P172" s="195"/>
      <c r="Q172" s="195"/>
      <c r="AA172" s="195"/>
      <c r="AC172" s="195"/>
      <c r="AE172" s="195"/>
    </row>
    <row r="173" spans="7:31" x14ac:dyDescent="0.25">
      <c r="G173" s="188"/>
      <c r="H173" s="195"/>
      <c r="I173" s="195"/>
      <c r="J173" s="195"/>
      <c r="K173" s="195"/>
      <c r="L173" s="195"/>
      <c r="N173" s="195"/>
      <c r="P173" s="195"/>
      <c r="Q173" s="195"/>
      <c r="AA173" s="195"/>
      <c r="AC173" s="195"/>
      <c r="AE173" s="195"/>
    </row>
    <row r="174" spans="7:31" x14ac:dyDescent="0.25">
      <c r="G174" s="188"/>
      <c r="H174" s="195"/>
      <c r="I174" s="195"/>
      <c r="J174" s="195"/>
      <c r="K174" s="195"/>
      <c r="L174" s="195"/>
      <c r="N174" s="195"/>
      <c r="P174" s="195"/>
      <c r="Q174" s="195"/>
      <c r="AA174" s="195"/>
      <c r="AC174" s="195"/>
      <c r="AE174" s="195"/>
    </row>
    <row r="175" spans="7:31" x14ac:dyDescent="0.25">
      <c r="G175" s="188"/>
      <c r="H175" s="195"/>
      <c r="I175" s="195"/>
      <c r="J175" s="195"/>
      <c r="K175" s="195"/>
      <c r="L175" s="195"/>
      <c r="N175" s="195"/>
      <c r="P175" s="195"/>
      <c r="Q175" s="195"/>
      <c r="AA175" s="195"/>
      <c r="AC175" s="195"/>
      <c r="AE175" s="195"/>
    </row>
    <row r="176" spans="7:31" x14ac:dyDescent="0.25">
      <c r="G176" s="188"/>
      <c r="H176" s="195"/>
      <c r="I176" s="195"/>
      <c r="J176" s="195"/>
      <c r="K176" s="195"/>
      <c r="L176" s="195"/>
      <c r="N176" s="195"/>
      <c r="P176" s="195"/>
      <c r="Q176" s="195"/>
      <c r="AA176" s="195"/>
      <c r="AC176" s="195"/>
      <c r="AE176" s="195"/>
    </row>
    <row r="177" spans="7:31" x14ac:dyDescent="0.25">
      <c r="G177" s="188"/>
      <c r="H177" s="195"/>
      <c r="I177" s="195"/>
      <c r="J177" s="195"/>
      <c r="K177" s="195"/>
      <c r="L177" s="195"/>
      <c r="N177" s="195"/>
      <c r="P177" s="195"/>
      <c r="Q177" s="195"/>
      <c r="AA177" s="195"/>
      <c r="AC177" s="195"/>
      <c r="AE177" s="195"/>
    </row>
    <row r="178" spans="7:31" x14ac:dyDescent="0.25">
      <c r="G178" s="188"/>
      <c r="H178" s="195"/>
      <c r="I178" s="195"/>
      <c r="J178" s="195"/>
      <c r="K178" s="195"/>
      <c r="L178" s="195"/>
      <c r="N178" s="195"/>
      <c r="P178" s="195"/>
      <c r="Q178" s="195"/>
      <c r="AA178" s="195"/>
      <c r="AC178" s="195"/>
      <c r="AE178" s="195"/>
    </row>
    <row r="179" spans="7:31" x14ac:dyDescent="0.25">
      <c r="H179" s="195"/>
      <c r="I179" s="195"/>
      <c r="J179" s="195"/>
      <c r="K179" s="195"/>
      <c r="L179" s="195"/>
      <c r="N179" s="195"/>
      <c r="P179" s="195"/>
      <c r="Q179" s="195"/>
      <c r="AA179" s="195"/>
      <c r="AC179" s="195"/>
      <c r="AE179" s="195"/>
    </row>
    <row r="180" spans="7:31" x14ac:dyDescent="0.25">
      <c r="H180" s="195"/>
      <c r="I180" s="195"/>
      <c r="J180" s="195"/>
      <c r="K180" s="195"/>
      <c r="L180" s="195"/>
      <c r="N180" s="195"/>
      <c r="P180" s="195"/>
      <c r="Q180" s="195"/>
      <c r="AA180" s="195"/>
      <c r="AC180" s="195"/>
      <c r="AE180" s="195"/>
    </row>
    <row r="181" spans="7:31" x14ac:dyDescent="0.25">
      <c r="H181" s="195"/>
      <c r="I181" s="195"/>
      <c r="J181" s="195"/>
      <c r="K181" s="195"/>
      <c r="L181" s="195"/>
      <c r="N181" s="195"/>
      <c r="P181" s="195"/>
      <c r="Q181" s="195"/>
      <c r="AA181" s="195"/>
      <c r="AC181" s="195"/>
      <c r="AE181" s="195"/>
    </row>
    <row r="182" spans="7:31" x14ac:dyDescent="0.25">
      <c r="H182" s="195"/>
      <c r="I182" s="195"/>
      <c r="J182" s="195"/>
      <c r="K182" s="195"/>
      <c r="L182" s="195"/>
      <c r="N182" s="195"/>
      <c r="P182" s="195"/>
      <c r="Q182" s="195"/>
      <c r="AA182" s="195"/>
      <c r="AC182" s="195"/>
      <c r="AE182" s="195"/>
    </row>
    <row r="183" spans="7:31" x14ac:dyDescent="0.25">
      <c r="H183" s="195"/>
      <c r="I183" s="195"/>
      <c r="J183" s="195"/>
      <c r="K183" s="195"/>
      <c r="L183" s="195"/>
      <c r="N183" s="195"/>
      <c r="P183" s="195"/>
      <c r="Q183" s="195"/>
      <c r="AA183" s="195"/>
      <c r="AC183" s="195"/>
      <c r="AE183" s="195"/>
    </row>
    <row r="184" spans="7:31" x14ac:dyDescent="0.25">
      <c r="H184" s="195"/>
      <c r="I184" s="195"/>
      <c r="J184" s="195"/>
      <c r="K184" s="195"/>
      <c r="L184" s="195"/>
      <c r="N184" s="195"/>
      <c r="P184" s="195"/>
      <c r="Q184" s="195"/>
      <c r="AA184" s="195"/>
      <c r="AC184" s="195"/>
      <c r="AE184" s="195"/>
    </row>
    <row r="185" spans="7:31" x14ac:dyDescent="0.25">
      <c r="H185" s="195"/>
      <c r="I185" s="195"/>
      <c r="J185" s="195"/>
      <c r="K185" s="195"/>
      <c r="L185" s="195"/>
      <c r="N185" s="195"/>
      <c r="P185" s="195"/>
      <c r="Q185" s="195"/>
      <c r="AA185" s="195"/>
      <c r="AC185" s="195"/>
      <c r="AE185" s="195"/>
    </row>
    <row r="186" spans="7:31" x14ac:dyDescent="0.25">
      <c r="H186" s="195"/>
      <c r="I186" s="195"/>
      <c r="J186" s="195"/>
      <c r="K186" s="195"/>
      <c r="L186" s="195"/>
      <c r="N186" s="195"/>
      <c r="P186" s="195"/>
      <c r="Q186" s="195"/>
      <c r="AA186" s="195"/>
      <c r="AC186" s="195"/>
      <c r="AE186" s="195"/>
    </row>
    <row r="187" spans="7:31" x14ac:dyDescent="0.25">
      <c r="H187" s="195"/>
      <c r="I187" s="195"/>
      <c r="J187" s="195"/>
      <c r="K187" s="195"/>
      <c r="L187" s="195"/>
      <c r="N187" s="195"/>
      <c r="P187" s="195"/>
      <c r="Q187" s="195"/>
      <c r="AA187" s="195"/>
      <c r="AC187" s="195"/>
      <c r="AE187" s="195"/>
    </row>
    <row r="188" spans="7:31" x14ac:dyDescent="0.25">
      <c r="H188" s="195"/>
      <c r="I188" s="195"/>
      <c r="J188" s="195"/>
      <c r="K188" s="195"/>
      <c r="L188" s="195"/>
      <c r="N188" s="195"/>
      <c r="P188" s="195"/>
      <c r="Q188" s="195"/>
      <c r="AA188" s="195"/>
      <c r="AC188" s="195"/>
      <c r="AE188" s="195"/>
    </row>
    <row r="189" spans="7:31" x14ac:dyDescent="0.25">
      <c r="H189" s="195"/>
      <c r="I189" s="195"/>
      <c r="J189" s="195"/>
      <c r="K189" s="195"/>
      <c r="L189" s="195"/>
      <c r="N189" s="195"/>
      <c r="P189" s="195"/>
      <c r="Q189" s="195"/>
      <c r="AA189" s="195"/>
      <c r="AC189" s="195"/>
      <c r="AE189" s="195"/>
    </row>
    <row r="190" spans="7:31" x14ac:dyDescent="0.25">
      <c r="H190" s="195"/>
      <c r="I190" s="195"/>
      <c r="J190" s="195"/>
      <c r="K190" s="195"/>
      <c r="L190" s="195"/>
      <c r="N190" s="195"/>
      <c r="P190" s="195"/>
      <c r="Q190" s="195"/>
      <c r="AA190" s="195"/>
      <c r="AC190" s="195"/>
      <c r="AE190" s="195"/>
    </row>
    <row r="191" spans="7:31" x14ac:dyDescent="0.25">
      <c r="H191" s="195"/>
      <c r="I191" s="195"/>
      <c r="J191" s="195"/>
      <c r="K191" s="195"/>
      <c r="L191" s="195"/>
      <c r="N191" s="195"/>
      <c r="P191" s="195"/>
      <c r="Q191" s="195"/>
      <c r="AA191" s="195"/>
      <c r="AC191" s="195"/>
      <c r="AE191" s="195"/>
    </row>
    <row r="192" spans="7:31" x14ac:dyDescent="0.25">
      <c r="H192" s="195"/>
      <c r="I192" s="195"/>
      <c r="J192" s="195"/>
      <c r="K192" s="195"/>
      <c r="L192" s="195"/>
      <c r="N192" s="195"/>
      <c r="P192" s="195"/>
      <c r="Q192" s="195"/>
      <c r="AA192" s="195"/>
      <c r="AC192" s="195"/>
      <c r="AE192" s="195"/>
    </row>
    <row r="193" spans="8:31" x14ac:dyDescent="0.25">
      <c r="H193" s="195"/>
      <c r="I193" s="195"/>
      <c r="J193" s="195"/>
      <c r="K193" s="195"/>
      <c r="L193" s="195"/>
      <c r="N193" s="195"/>
      <c r="P193" s="195"/>
      <c r="Q193" s="195"/>
      <c r="AA193" s="195"/>
      <c r="AC193" s="195"/>
      <c r="AE193" s="195"/>
    </row>
    <row r="194" spans="8:31" x14ac:dyDescent="0.25">
      <c r="H194" s="195"/>
      <c r="I194" s="195"/>
      <c r="J194" s="195"/>
      <c r="K194" s="195"/>
      <c r="L194" s="195"/>
      <c r="N194" s="195"/>
      <c r="P194" s="195"/>
      <c r="Q194" s="195"/>
      <c r="AA194" s="195"/>
      <c r="AC194" s="195"/>
      <c r="AE194" s="195"/>
    </row>
    <row r="195" spans="8:31" x14ac:dyDescent="0.25">
      <c r="H195" s="195"/>
      <c r="I195" s="195"/>
      <c r="J195" s="195"/>
      <c r="K195" s="195"/>
      <c r="L195" s="195"/>
      <c r="N195" s="195"/>
      <c r="P195" s="195"/>
      <c r="Q195" s="195"/>
      <c r="AA195" s="195"/>
      <c r="AC195" s="195"/>
      <c r="AE195" s="195"/>
    </row>
    <row r="196" spans="8:31" x14ac:dyDescent="0.25">
      <c r="H196" s="195"/>
      <c r="I196" s="195"/>
      <c r="J196" s="195"/>
      <c r="K196" s="195"/>
      <c r="L196" s="195"/>
      <c r="N196" s="195"/>
      <c r="P196" s="195"/>
      <c r="Q196" s="195"/>
      <c r="AA196" s="195"/>
      <c r="AC196" s="195"/>
      <c r="AE196" s="195"/>
    </row>
    <row r="197" spans="8:31" x14ac:dyDescent="0.25">
      <c r="H197" s="195"/>
      <c r="I197" s="195"/>
      <c r="J197" s="195"/>
      <c r="K197" s="195"/>
      <c r="L197" s="195"/>
      <c r="N197" s="195"/>
      <c r="P197" s="195"/>
      <c r="Q197" s="195"/>
      <c r="AA197" s="195"/>
      <c r="AC197" s="195"/>
      <c r="AE197" s="195"/>
    </row>
    <row r="198" spans="8:31" x14ac:dyDescent="0.25">
      <c r="H198" s="195"/>
      <c r="I198" s="195"/>
      <c r="J198" s="195"/>
      <c r="K198" s="195"/>
      <c r="L198" s="195"/>
      <c r="N198" s="195"/>
      <c r="P198" s="195"/>
      <c r="Q198" s="195"/>
      <c r="AA198" s="195"/>
      <c r="AC198" s="195"/>
      <c r="AE198" s="195"/>
    </row>
    <row r="199" spans="8:31" x14ac:dyDescent="0.25">
      <c r="H199" s="195"/>
      <c r="I199" s="195"/>
      <c r="J199" s="195"/>
      <c r="K199" s="195"/>
      <c r="L199" s="195"/>
      <c r="N199" s="195"/>
      <c r="P199" s="195"/>
      <c r="Q199" s="195"/>
      <c r="AA199" s="195"/>
      <c r="AC199" s="195"/>
      <c r="AE199" s="195"/>
    </row>
    <row r="200" spans="8:31" x14ac:dyDescent="0.25">
      <c r="H200" s="195"/>
      <c r="I200" s="195"/>
      <c r="J200" s="195"/>
      <c r="K200" s="195"/>
      <c r="L200" s="195"/>
      <c r="N200" s="195"/>
      <c r="P200" s="195"/>
      <c r="Q200" s="195"/>
      <c r="AA200" s="195"/>
      <c r="AC200" s="195"/>
      <c r="AE200" s="195"/>
    </row>
    <row r="201" spans="8:31" x14ac:dyDescent="0.25">
      <c r="H201" s="195"/>
      <c r="I201" s="195"/>
      <c r="J201" s="195"/>
      <c r="K201" s="195"/>
      <c r="L201" s="195"/>
      <c r="N201" s="195"/>
      <c r="P201" s="195"/>
      <c r="Q201" s="195"/>
      <c r="AA201" s="195"/>
      <c r="AC201" s="195"/>
      <c r="AE201" s="195"/>
    </row>
    <row r="202" spans="8:31" x14ac:dyDescent="0.25">
      <c r="H202" s="195"/>
      <c r="I202" s="195"/>
      <c r="J202" s="195"/>
      <c r="K202" s="195"/>
      <c r="L202" s="195"/>
      <c r="N202" s="195"/>
      <c r="P202" s="195"/>
      <c r="Q202" s="195"/>
      <c r="AA202" s="195"/>
      <c r="AC202" s="195"/>
      <c r="AE202" s="195"/>
    </row>
    <row r="203" spans="8:31" x14ac:dyDescent="0.25">
      <c r="H203" s="195"/>
      <c r="I203" s="195"/>
      <c r="J203" s="195"/>
      <c r="K203" s="195"/>
      <c r="L203" s="195"/>
      <c r="N203" s="195"/>
      <c r="P203" s="195"/>
      <c r="Q203" s="195"/>
      <c r="AA203" s="195"/>
      <c r="AC203" s="195"/>
      <c r="AE203" s="195"/>
    </row>
    <row r="204" spans="8:31" x14ac:dyDescent="0.25">
      <c r="H204" s="195"/>
      <c r="I204" s="195"/>
      <c r="J204" s="195"/>
      <c r="K204" s="195"/>
      <c r="L204" s="195"/>
      <c r="N204" s="195"/>
      <c r="P204" s="195"/>
      <c r="Q204" s="195"/>
      <c r="AA204" s="195"/>
      <c r="AC204" s="195"/>
      <c r="AE204" s="195"/>
    </row>
    <row r="205" spans="8:31" x14ac:dyDescent="0.25">
      <c r="H205" s="195"/>
      <c r="I205" s="195"/>
      <c r="J205" s="195"/>
      <c r="K205" s="195"/>
      <c r="L205" s="195"/>
      <c r="N205" s="195"/>
      <c r="P205" s="195"/>
      <c r="Q205" s="195"/>
      <c r="AA205" s="195"/>
      <c r="AC205" s="195"/>
      <c r="AE205" s="195"/>
    </row>
    <row r="206" spans="8:31" x14ac:dyDescent="0.25">
      <c r="H206" s="195"/>
      <c r="I206" s="195"/>
      <c r="J206" s="195"/>
      <c r="K206" s="195"/>
      <c r="L206" s="195"/>
      <c r="N206" s="195"/>
      <c r="P206" s="195"/>
      <c r="Q206" s="195"/>
      <c r="AA206" s="195"/>
      <c r="AC206" s="195"/>
      <c r="AE206" s="195"/>
    </row>
    <row r="207" spans="8:31" x14ac:dyDescent="0.25">
      <c r="H207" s="195"/>
      <c r="I207" s="195"/>
      <c r="J207" s="195"/>
      <c r="K207" s="195"/>
      <c r="L207" s="195"/>
      <c r="N207" s="195"/>
      <c r="P207" s="195"/>
      <c r="Q207" s="195"/>
      <c r="AA207" s="195"/>
      <c r="AC207" s="195"/>
      <c r="AE207" s="195"/>
    </row>
    <row r="208" spans="8:31" x14ac:dyDescent="0.25">
      <c r="H208" s="195"/>
      <c r="I208" s="195"/>
      <c r="J208" s="195"/>
      <c r="K208" s="195"/>
      <c r="L208" s="195"/>
      <c r="N208" s="195"/>
      <c r="P208" s="195"/>
      <c r="Q208" s="195"/>
      <c r="AA208" s="195"/>
      <c r="AC208" s="195"/>
      <c r="AE208" s="195"/>
    </row>
    <row r="209" spans="7:31" x14ac:dyDescent="0.25">
      <c r="H209" s="195"/>
      <c r="I209" s="195"/>
      <c r="J209" s="195"/>
      <c r="K209" s="195"/>
      <c r="L209" s="195"/>
      <c r="N209" s="195"/>
      <c r="P209" s="195"/>
      <c r="Q209" s="195"/>
      <c r="AA209" s="195"/>
      <c r="AC209" s="195"/>
      <c r="AE209" s="195"/>
    </row>
    <row r="210" spans="7:31" x14ac:dyDescent="0.25">
      <c r="H210" s="195"/>
      <c r="I210" s="195"/>
      <c r="J210" s="195"/>
      <c r="K210" s="195"/>
      <c r="L210" s="195"/>
      <c r="N210" s="195"/>
      <c r="P210" s="195"/>
      <c r="Q210" s="195"/>
      <c r="AA210" s="195"/>
      <c r="AC210" s="195"/>
      <c r="AE210" s="195"/>
    </row>
    <row r="211" spans="7:31" x14ac:dyDescent="0.25">
      <c r="H211" s="195"/>
      <c r="I211" s="195"/>
      <c r="J211" s="195"/>
      <c r="K211" s="195"/>
      <c r="L211" s="195"/>
      <c r="N211" s="195"/>
      <c r="P211" s="195"/>
      <c r="Q211" s="195"/>
      <c r="AA211" s="195"/>
      <c r="AC211" s="195"/>
      <c r="AE211" s="195"/>
    </row>
    <row r="212" spans="7:31" x14ac:dyDescent="0.25">
      <c r="H212" s="195"/>
      <c r="I212" s="195"/>
      <c r="J212" s="195"/>
      <c r="K212" s="195"/>
      <c r="L212" s="195"/>
      <c r="N212" s="195"/>
      <c r="P212" s="195"/>
      <c r="Q212" s="195"/>
      <c r="AA212" s="195"/>
      <c r="AC212" s="195"/>
      <c r="AE212" s="195"/>
    </row>
    <row r="213" spans="7:31" x14ac:dyDescent="0.25">
      <c r="H213" s="195"/>
      <c r="I213" s="195"/>
      <c r="J213" s="195"/>
      <c r="K213" s="195"/>
      <c r="L213" s="195"/>
      <c r="N213" s="195"/>
      <c r="P213" s="195"/>
      <c r="Q213" s="195"/>
      <c r="AA213" s="195"/>
      <c r="AC213" s="195"/>
      <c r="AE213" s="195"/>
    </row>
    <row r="214" spans="7:31" x14ac:dyDescent="0.25">
      <c r="H214" s="195"/>
      <c r="I214" s="195"/>
      <c r="J214" s="195"/>
      <c r="K214" s="195"/>
      <c r="L214" s="195"/>
      <c r="N214" s="195"/>
      <c r="P214" s="195"/>
      <c r="Q214" s="195"/>
      <c r="AA214" s="195"/>
      <c r="AC214" s="195"/>
      <c r="AE214" s="195"/>
    </row>
    <row r="215" spans="7:31" x14ac:dyDescent="0.25">
      <c r="H215" s="195"/>
      <c r="I215" s="195"/>
      <c r="J215" s="195"/>
      <c r="K215" s="195"/>
      <c r="L215" s="195"/>
      <c r="N215" s="195"/>
      <c r="P215" s="195"/>
      <c r="Q215" s="195"/>
      <c r="AA215" s="195"/>
      <c r="AC215" s="195"/>
      <c r="AE215" s="195"/>
    </row>
    <row r="216" spans="7:31" x14ac:dyDescent="0.25">
      <c r="H216" s="195"/>
      <c r="I216" s="195"/>
      <c r="J216" s="195"/>
      <c r="K216" s="195"/>
      <c r="L216" s="195"/>
      <c r="N216" s="195"/>
      <c r="P216" s="195"/>
      <c r="Q216" s="195"/>
      <c r="AA216" s="195"/>
      <c r="AC216" s="195"/>
      <c r="AE216" s="195"/>
    </row>
    <row r="217" spans="7:31" x14ac:dyDescent="0.25">
      <c r="H217" s="195"/>
      <c r="I217" s="195"/>
      <c r="J217" s="195"/>
      <c r="K217" s="195"/>
      <c r="L217" s="195"/>
      <c r="N217" s="195"/>
      <c r="P217" s="195"/>
      <c r="Q217" s="195"/>
      <c r="AA217" s="195"/>
      <c r="AC217" s="195"/>
      <c r="AE217" s="195"/>
    </row>
    <row r="218" spans="7:31" x14ac:dyDescent="0.25">
      <c r="H218" s="195"/>
      <c r="I218" s="195"/>
      <c r="J218" s="195"/>
      <c r="K218" s="195"/>
      <c r="L218" s="195"/>
      <c r="N218" s="195"/>
      <c r="P218" s="195"/>
      <c r="Q218" s="195"/>
      <c r="AA218" s="195"/>
      <c r="AC218" s="195"/>
      <c r="AE218" s="195"/>
    </row>
    <row r="219" spans="7:31" x14ac:dyDescent="0.25">
      <c r="G219" s="69"/>
      <c r="M219" s="69"/>
      <c r="O219" s="69"/>
      <c r="AA219" s="195"/>
      <c r="AC219" s="195"/>
      <c r="AE219" s="195"/>
    </row>
    <row r="220" spans="7:31" x14ac:dyDescent="0.25">
      <c r="G220" s="69"/>
      <c r="M220" s="69"/>
      <c r="O220" s="69"/>
      <c r="AA220" s="195"/>
      <c r="AC220" s="195"/>
      <c r="AE220" s="195"/>
    </row>
    <row r="221" spans="7:31" x14ac:dyDescent="0.25">
      <c r="G221" s="69"/>
      <c r="M221" s="69"/>
      <c r="O221" s="69"/>
      <c r="AA221" s="195"/>
      <c r="AC221" s="195"/>
      <c r="AE221" s="195"/>
    </row>
    <row r="222" spans="7:31" x14ac:dyDescent="0.25">
      <c r="G222" s="69"/>
      <c r="M222" s="69"/>
      <c r="O222" s="69"/>
      <c r="AA222" s="195"/>
      <c r="AC222" s="195"/>
      <c r="AE222" s="195"/>
    </row>
    <row r="223" spans="7:31" x14ac:dyDescent="0.25">
      <c r="G223" s="69"/>
      <c r="M223" s="69"/>
      <c r="O223" s="69"/>
      <c r="AA223" s="195"/>
      <c r="AC223" s="195"/>
      <c r="AE223" s="195"/>
    </row>
    <row r="224" spans="7:31" x14ac:dyDescent="0.25">
      <c r="G224" s="69"/>
      <c r="M224" s="69"/>
      <c r="O224" s="69"/>
      <c r="AA224" s="195"/>
      <c r="AC224" s="195"/>
      <c r="AE224" s="195"/>
    </row>
    <row r="225" spans="7:31" x14ac:dyDescent="0.25">
      <c r="G225" s="69"/>
      <c r="M225" s="69"/>
      <c r="O225" s="69"/>
      <c r="AA225" s="195"/>
      <c r="AC225" s="195"/>
      <c r="AE225" s="195"/>
    </row>
    <row r="226" spans="7:31" x14ac:dyDescent="0.25">
      <c r="G226" s="69"/>
      <c r="M226" s="69"/>
      <c r="O226" s="69"/>
      <c r="AA226" s="195"/>
      <c r="AC226" s="195"/>
      <c r="AE226" s="195"/>
    </row>
    <row r="227" spans="7:31" x14ac:dyDescent="0.25">
      <c r="G227" s="69"/>
      <c r="M227" s="69"/>
      <c r="O227" s="69"/>
      <c r="AA227" s="195"/>
      <c r="AC227" s="195"/>
      <c r="AE227" s="195"/>
    </row>
    <row r="228" spans="7:31" x14ac:dyDescent="0.25">
      <c r="G228" s="69"/>
      <c r="M228" s="69"/>
      <c r="O228" s="69"/>
      <c r="AA228" s="195"/>
      <c r="AC228" s="195"/>
      <c r="AE228" s="195"/>
    </row>
    <row r="229" spans="7:31" x14ac:dyDescent="0.25">
      <c r="G229" s="69"/>
      <c r="M229" s="69"/>
      <c r="O229" s="69"/>
      <c r="AA229" s="195"/>
      <c r="AC229" s="195"/>
      <c r="AE229" s="195"/>
    </row>
    <row r="230" spans="7:31" x14ac:dyDescent="0.25">
      <c r="G230" s="69"/>
      <c r="M230" s="69"/>
      <c r="O230" s="69"/>
      <c r="AA230" s="195"/>
      <c r="AC230" s="195"/>
      <c r="AE230" s="195"/>
    </row>
    <row r="231" spans="7:31" x14ac:dyDescent="0.25">
      <c r="G231" s="69"/>
      <c r="M231" s="69"/>
      <c r="O231" s="69"/>
      <c r="AA231" s="195"/>
      <c r="AC231" s="195"/>
      <c r="AE231" s="195"/>
    </row>
    <row r="232" spans="7:31" x14ac:dyDescent="0.25">
      <c r="G232" s="69"/>
      <c r="M232" s="69"/>
      <c r="O232" s="69"/>
      <c r="AA232" s="195"/>
      <c r="AC232" s="195"/>
      <c r="AE232" s="195"/>
    </row>
    <row r="233" spans="7:31" x14ac:dyDescent="0.25">
      <c r="G233" s="69"/>
      <c r="M233" s="69"/>
      <c r="O233" s="69"/>
      <c r="AA233" s="195"/>
      <c r="AC233" s="195"/>
      <c r="AE233" s="195"/>
    </row>
    <row r="234" spans="7:31" x14ac:dyDescent="0.25">
      <c r="G234" s="69"/>
      <c r="M234" s="69"/>
      <c r="O234" s="69"/>
      <c r="AA234" s="195"/>
      <c r="AC234" s="195"/>
      <c r="AE234" s="195"/>
    </row>
    <row r="235" spans="7:31" x14ac:dyDescent="0.25">
      <c r="G235" s="69"/>
      <c r="M235" s="69"/>
      <c r="O235" s="69"/>
      <c r="AA235" s="195"/>
      <c r="AC235" s="195"/>
      <c r="AE235" s="195"/>
    </row>
    <row r="236" spans="7:31" x14ac:dyDescent="0.25">
      <c r="G236" s="69"/>
      <c r="M236" s="69"/>
      <c r="O236" s="69"/>
      <c r="AA236" s="195"/>
      <c r="AC236" s="195"/>
      <c r="AE236" s="195"/>
    </row>
    <row r="237" spans="7:31" x14ac:dyDescent="0.25">
      <c r="G237" s="69"/>
      <c r="M237" s="69"/>
      <c r="O237" s="69"/>
      <c r="AA237" s="195"/>
      <c r="AC237" s="195"/>
      <c r="AE237" s="195"/>
    </row>
    <row r="238" spans="7:31" x14ac:dyDescent="0.25">
      <c r="G238" s="69"/>
      <c r="M238" s="69"/>
      <c r="O238" s="69"/>
      <c r="AA238" s="195"/>
      <c r="AC238" s="195"/>
      <c r="AE238" s="195"/>
    </row>
    <row r="239" spans="7:31" x14ac:dyDescent="0.25">
      <c r="G239" s="69"/>
      <c r="M239" s="69"/>
      <c r="O239" s="69"/>
      <c r="AA239" s="195"/>
      <c r="AC239" s="195"/>
      <c r="AE239" s="195"/>
    </row>
    <row r="240" spans="7:31" x14ac:dyDescent="0.25">
      <c r="G240" s="69"/>
      <c r="M240" s="69"/>
      <c r="O240" s="69"/>
      <c r="AA240" s="195"/>
      <c r="AC240" s="195"/>
      <c r="AE240" s="195"/>
    </row>
  </sheetData>
  <sortState ref="G4:Q200">
    <sortCondition ref="H4"/>
    <sortCondition ref="I4"/>
    <sortCondition ref="G4"/>
  </sortState>
  <customSheetViews>
    <customSheetView guid="{A3995B4C-F3BA-4340-9E6D-92D2A5A4204C}">
      <selection activeCell="L52" sqref="L52"/>
      <pageMargins left="0.7" right="0.7" top="0.75" bottom="0.75" header="0.3" footer="0.3"/>
      <pageSetup orientation="portrait" r:id="rId1"/>
    </customSheetView>
  </customSheetViews>
  <mergeCells count="55">
    <mergeCell ref="C55:D55"/>
    <mergeCell ref="C56:D56"/>
    <mergeCell ref="C57:D57"/>
    <mergeCell ref="C58:D58"/>
    <mergeCell ref="C59:D59"/>
    <mergeCell ref="C50:D50"/>
    <mergeCell ref="C51:D51"/>
    <mergeCell ref="C52:D52"/>
    <mergeCell ref="C53:D53"/>
    <mergeCell ref="C54:D54"/>
    <mergeCell ref="C45:D45"/>
    <mergeCell ref="C46:D46"/>
    <mergeCell ref="C47:D47"/>
    <mergeCell ref="C48:D48"/>
    <mergeCell ref="C49:D49"/>
    <mergeCell ref="Y76:Z76"/>
    <mergeCell ref="Y77:Z77"/>
    <mergeCell ref="Y78:Z78"/>
    <mergeCell ref="Y79:Z79"/>
    <mergeCell ref="Y80:Z80"/>
    <mergeCell ref="Y51:AD51"/>
    <mergeCell ref="Y75:AD75"/>
    <mergeCell ref="B27:E29"/>
    <mergeCell ref="C37:D37"/>
    <mergeCell ref="B31:E31"/>
    <mergeCell ref="Y27:AD27"/>
    <mergeCell ref="C39:D39"/>
    <mergeCell ref="C40:D40"/>
    <mergeCell ref="C42:D42"/>
    <mergeCell ref="C41:D41"/>
    <mergeCell ref="C34:D34"/>
    <mergeCell ref="C35:D35"/>
    <mergeCell ref="C36:D36"/>
    <mergeCell ref="C38:D38"/>
    <mergeCell ref="C43:D43"/>
    <mergeCell ref="C44:D44"/>
    <mergeCell ref="B13:E13"/>
    <mergeCell ref="B20:E20"/>
    <mergeCell ref="B26:E26"/>
    <mergeCell ref="C32:D32"/>
    <mergeCell ref="C33:D33"/>
    <mergeCell ref="B10:D10"/>
    <mergeCell ref="B11:D11"/>
    <mergeCell ref="Y2:AD2"/>
    <mergeCell ref="U2:U3"/>
    <mergeCell ref="B6:D6"/>
    <mergeCell ref="B2:E3"/>
    <mergeCell ref="W2:W3"/>
    <mergeCell ref="B7:D7"/>
    <mergeCell ref="B8:D8"/>
    <mergeCell ref="B9:D9"/>
    <mergeCell ref="B4:D4"/>
    <mergeCell ref="B5:D5"/>
    <mergeCell ref="G2:K2"/>
    <mergeCell ref="S2:S3"/>
  </mergeCells>
  <conditionalFormatting sqref="E4:E11">
    <cfRule type="cellIs" dxfId="49" priority="1" operator="lessThan">
      <formula>0</formula>
    </cfRule>
  </conditionalFormatting>
  <conditionalFormatting sqref="E11">
    <cfRule type="cellIs" dxfId="48" priority="2" operator="lessThan">
      <formula>0</formula>
    </cfRule>
  </conditionalFormatting>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232"/>
  <sheetViews>
    <sheetView workbookViewId="0">
      <selection activeCell="K41" sqref="K41"/>
    </sheetView>
  </sheetViews>
  <sheetFormatPr defaultColWidth="9.140625" defaultRowHeight="15" x14ac:dyDescent="0.25"/>
  <cols>
    <col min="1" max="1" width="4.7109375" style="3" customWidth="1"/>
    <col min="2" max="4" width="9.140625" style="1"/>
    <col min="5" max="5" width="10.7109375" style="1" customWidth="1"/>
    <col min="6" max="6" width="2.7109375" style="1" customWidth="1"/>
    <col min="7" max="7" width="32.28515625" style="5" customWidth="1"/>
    <col min="8" max="10" width="10.7109375" style="1" customWidth="1"/>
    <col min="11" max="11" width="10.7109375" customWidth="1"/>
    <col min="12"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10.710937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118"/>
      <c r="J1" s="118"/>
      <c r="K1" s="118"/>
      <c r="L1" s="118"/>
      <c r="M1" s="118"/>
      <c r="N1" s="118"/>
      <c r="O1" s="118"/>
      <c r="P1" s="118"/>
      <c r="Q1" s="118"/>
      <c r="R1" s="118"/>
      <c r="S1" s="143"/>
      <c r="T1" s="118"/>
      <c r="U1" s="143"/>
      <c r="V1" s="118"/>
      <c r="W1" s="143"/>
      <c r="X1" s="118"/>
      <c r="Y1" s="143"/>
      <c r="Z1" s="118"/>
      <c r="AA1" s="118"/>
      <c r="AB1" s="118"/>
      <c r="AC1" s="118"/>
      <c r="AD1" s="118"/>
      <c r="AE1" s="118"/>
    </row>
    <row r="2" spans="1:31" ht="14.25" customHeight="1" x14ac:dyDescent="0.25">
      <c r="A2" s="118"/>
      <c r="B2" s="954" t="s">
        <v>1603</v>
      </c>
      <c r="C2" s="955"/>
      <c r="D2" s="955"/>
      <c r="E2" s="956"/>
      <c r="F2" s="118"/>
      <c r="G2" s="881" t="s">
        <v>1295</v>
      </c>
      <c r="H2" s="882"/>
      <c r="I2" s="882"/>
      <c r="J2" s="882"/>
      <c r="K2" s="882"/>
      <c r="L2" s="882"/>
      <c r="M2" s="139"/>
      <c r="N2" s="139"/>
      <c r="O2" s="139"/>
      <c r="P2" s="139"/>
      <c r="Q2" s="140"/>
      <c r="R2" s="300"/>
      <c r="S2" s="937" t="s">
        <v>1358</v>
      </c>
      <c r="T2" s="118"/>
      <c r="U2" s="937" t="s">
        <v>2481</v>
      </c>
      <c r="V2" s="118"/>
      <c r="W2" s="937" t="s">
        <v>3125</v>
      </c>
      <c r="X2" s="118"/>
      <c r="Y2" s="855" t="s">
        <v>1296</v>
      </c>
      <c r="Z2" s="855"/>
      <c r="AA2" s="855"/>
      <c r="AB2" s="855"/>
      <c r="AC2" s="855"/>
      <c r="AD2" s="855"/>
      <c r="AE2" s="118"/>
    </row>
    <row r="3" spans="1:31" ht="14.25" customHeight="1" x14ac:dyDescent="0.25">
      <c r="A3" s="118"/>
      <c r="B3" s="957"/>
      <c r="C3" s="958"/>
      <c r="D3" s="958"/>
      <c r="E3" s="959"/>
      <c r="F3" s="118"/>
      <c r="G3" s="201" t="s">
        <v>115</v>
      </c>
      <c r="H3" s="202">
        <v>2022</v>
      </c>
      <c r="I3" s="202">
        <v>2023</v>
      </c>
      <c r="J3" s="202">
        <v>2024</v>
      </c>
      <c r="K3" s="202">
        <v>2025</v>
      </c>
      <c r="L3" s="202">
        <v>2026</v>
      </c>
      <c r="M3" s="202">
        <v>2027</v>
      </c>
      <c r="N3" s="202">
        <v>2028</v>
      </c>
      <c r="O3" s="202">
        <v>2029</v>
      </c>
      <c r="P3" s="202">
        <v>2030</v>
      </c>
      <c r="Q3" s="141">
        <v>2031</v>
      </c>
      <c r="R3" s="300"/>
      <c r="S3" s="938"/>
      <c r="T3" s="118"/>
      <c r="U3" s="938"/>
      <c r="V3" s="118"/>
      <c r="W3" s="938"/>
      <c r="X3" s="118"/>
      <c r="Y3" s="174" t="s">
        <v>115</v>
      </c>
      <c r="Z3" s="560">
        <v>2022</v>
      </c>
      <c r="AA3" s="560">
        <v>2023</v>
      </c>
      <c r="AB3" s="560">
        <v>2024</v>
      </c>
      <c r="AC3" s="560">
        <v>2025</v>
      </c>
      <c r="AD3" s="560">
        <v>2026</v>
      </c>
      <c r="AE3" s="118"/>
    </row>
    <row r="4" spans="1:31" ht="15.75" x14ac:dyDescent="0.25">
      <c r="A4" s="118"/>
      <c r="B4" s="857" t="s">
        <v>1144</v>
      </c>
      <c r="C4" s="858"/>
      <c r="D4" s="858"/>
      <c r="E4" s="317">
        <v>123.22</v>
      </c>
      <c r="F4" s="118"/>
      <c r="G4" s="536" t="s">
        <v>3750</v>
      </c>
      <c r="H4" s="246">
        <v>0.3</v>
      </c>
      <c r="I4" s="246">
        <v>0.5</v>
      </c>
      <c r="J4" s="247">
        <v>0.3</v>
      </c>
      <c r="K4" s="247">
        <v>0.4</v>
      </c>
      <c r="L4" s="247">
        <v>0.6</v>
      </c>
      <c r="M4" s="259" t="s">
        <v>116</v>
      </c>
      <c r="N4" s="176"/>
      <c r="O4" s="176"/>
      <c r="P4" s="176"/>
      <c r="Q4" s="176"/>
      <c r="R4" s="118"/>
      <c r="S4"/>
      <c r="T4" s="118"/>
      <c r="U4" s="276" t="s">
        <v>2518</v>
      </c>
      <c r="V4" s="118"/>
      <c r="W4" s="276" t="s">
        <v>3359</v>
      </c>
      <c r="X4" s="118"/>
      <c r="Y4" s="212"/>
      <c r="Z4" s="264">
        <v>1</v>
      </c>
      <c r="AA4" s="264">
        <v>0.75</v>
      </c>
      <c r="AB4" s="264">
        <v>0.5</v>
      </c>
      <c r="AC4" s="264">
        <v>0.25</v>
      </c>
      <c r="AD4" s="264">
        <v>0.25</v>
      </c>
      <c r="AE4" s="118"/>
    </row>
    <row r="5" spans="1:31" ht="15.75" x14ac:dyDescent="0.25">
      <c r="A5" s="118"/>
      <c r="B5" s="859" t="s">
        <v>1145</v>
      </c>
      <c r="C5" s="860"/>
      <c r="D5" s="860"/>
      <c r="E5" s="318">
        <f>SUM(H4:H255)</f>
        <v>133.23000000000002</v>
      </c>
      <c r="F5" s="118"/>
      <c r="G5" s="175" t="s">
        <v>289</v>
      </c>
      <c r="H5" s="246">
        <v>0.3</v>
      </c>
      <c r="I5" s="246">
        <v>0.5</v>
      </c>
      <c r="J5" s="247">
        <v>0.3</v>
      </c>
      <c r="K5" s="247">
        <v>0.4</v>
      </c>
      <c r="L5" s="247">
        <v>0.6</v>
      </c>
      <c r="M5" s="259" t="s">
        <v>116</v>
      </c>
      <c r="N5" s="176"/>
      <c r="O5" s="176"/>
      <c r="P5" s="176"/>
      <c r="Q5" s="176"/>
      <c r="R5" s="118"/>
      <c r="S5"/>
      <c r="T5" s="118"/>
      <c r="U5" s="276" t="s">
        <v>2519</v>
      </c>
      <c r="V5" s="118"/>
      <c r="W5" s="276" t="s">
        <v>3360</v>
      </c>
      <c r="X5" s="118"/>
      <c r="Y5" s="241"/>
      <c r="Z5" s="164"/>
      <c r="AA5" s="164"/>
      <c r="AB5" s="164"/>
      <c r="AC5" s="164"/>
      <c r="AD5" s="164"/>
      <c r="AE5" s="118"/>
    </row>
    <row r="6" spans="1:31" ht="15.75" x14ac:dyDescent="0.25">
      <c r="A6" s="118"/>
      <c r="B6" s="859" t="s">
        <v>1297</v>
      </c>
      <c r="C6" s="860"/>
      <c r="D6" s="860"/>
      <c r="E6" s="318">
        <f>(COUNTA(G104:G128)*0.3)+(COUNTA(G129:G153)*0.5)+(COUNTA(G154:G255)*1)</f>
        <v>0</v>
      </c>
      <c r="F6" s="118"/>
      <c r="G6" s="253" t="s">
        <v>1393</v>
      </c>
      <c r="H6" s="246">
        <v>0.3</v>
      </c>
      <c r="I6" s="246">
        <v>0.5</v>
      </c>
      <c r="J6" s="247">
        <v>0.3</v>
      </c>
      <c r="K6" s="247">
        <v>0.4</v>
      </c>
      <c r="L6" s="247">
        <v>0.6</v>
      </c>
      <c r="M6" s="259" t="s">
        <v>116</v>
      </c>
      <c r="N6" s="176"/>
      <c r="O6" s="176"/>
      <c r="P6" s="176"/>
      <c r="Q6" s="176"/>
      <c r="R6" s="118"/>
      <c r="S6"/>
      <c r="T6" s="118"/>
      <c r="U6" s="276" t="s">
        <v>2520</v>
      </c>
      <c r="V6" s="118"/>
      <c r="W6" s="276" t="s">
        <v>3361</v>
      </c>
      <c r="X6" s="118"/>
      <c r="Y6" s="241"/>
      <c r="Z6" s="326"/>
      <c r="AA6" s="164"/>
      <c r="AB6" s="164"/>
      <c r="AC6" s="164"/>
      <c r="AD6" s="164"/>
      <c r="AE6" s="118"/>
    </row>
    <row r="7" spans="1:31" ht="15.75" x14ac:dyDescent="0.25">
      <c r="A7" s="118"/>
      <c r="B7" s="859" t="s">
        <v>1298</v>
      </c>
      <c r="C7" s="860"/>
      <c r="D7" s="860"/>
      <c r="E7" s="318">
        <f>AA80</f>
        <v>11.860000000000001</v>
      </c>
      <c r="F7" s="118"/>
      <c r="G7" s="253" t="s">
        <v>1620</v>
      </c>
      <c r="H7" s="246">
        <v>0.5</v>
      </c>
      <c r="I7" s="247">
        <v>0.3</v>
      </c>
      <c r="J7" s="247">
        <v>0.4</v>
      </c>
      <c r="K7" s="247">
        <v>0.6</v>
      </c>
      <c r="L7" s="259" t="s">
        <v>116</v>
      </c>
      <c r="M7" s="176"/>
      <c r="N7" s="176"/>
      <c r="O7" s="176"/>
      <c r="P7" s="176"/>
      <c r="Q7" s="176"/>
      <c r="R7" s="118"/>
      <c r="T7" s="118"/>
      <c r="U7" s="276" t="s">
        <v>2521</v>
      </c>
      <c r="V7" s="118"/>
      <c r="W7" s="276" t="s">
        <v>3362</v>
      </c>
      <c r="X7" s="118"/>
      <c r="Y7" s="241"/>
      <c r="Z7" s="164"/>
      <c r="AA7" s="164"/>
      <c r="AB7" s="164"/>
      <c r="AC7" s="164"/>
      <c r="AD7" s="164"/>
      <c r="AE7" s="118"/>
    </row>
    <row r="8" spans="1:31" ht="15.75" x14ac:dyDescent="0.25">
      <c r="A8" s="118"/>
      <c r="B8" s="859" t="s">
        <v>1296</v>
      </c>
      <c r="C8" s="860"/>
      <c r="D8" s="860"/>
      <c r="E8" s="318">
        <f>Z25</f>
        <v>0</v>
      </c>
      <c r="F8" s="118"/>
      <c r="G8" s="175" t="s">
        <v>308</v>
      </c>
      <c r="H8" s="246">
        <v>0.5</v>
      </c>
      <c r="I8" s="247">
        <v>0.3</v>
      </c>
      <c r="J8" s="247">
        <v>0.4</v>
      </c>
      <c r="K8" s="247">
        <v>0.6</v>
      </c>
      <c r="L8" s="259" t="s">
        <v>116</v>
      </c>
      <c r="M8" s="176"/>
      <c r="N8" s="176"/>
      <c r="O8" s="176"/>
      <c r="P8" s="176"/>
      <c r="Q8" s="176"/>
      <c r="R8" s="118"/>
      <c r="S8"/>
      <c r="T8" s="118"/>
      <c r="U8" s="276" t="s">
        <v>2522</v>
      </c>
      <c r="V8" s="118"/>
      <c r="W8" s="276" t="s">
        <v>3363</v>
      </c>
      <c r="X8" s="118"/>
      <c r="Y8" s="241"/>
      <c r="Z8" s="241"/>
      <c r="AA8" s="241"/>
      <c r="AB8" s="241"/>
      <c r="AC8" s="241"/>
      <c r="AD8" s="241"/>
      <c r="AE8" s="118"/>
    </row>
    <row r="9" spans="1:31" ht="15.75" x14ac:dyDescent="0.25">
      <c r="A9" s="118"/>
      <c r="B9" s="859" t="s">
        <v>1299</v>
      </c>
      <c r="C9" s="860"/>
      <c r="D9" s="860"/>
      <c r="E9" s="318">
        <f>B18</f>
        <v>0</v>
      </c>
      <c r="F9" s="118"/>
      <c r="G9" s="242" t="s">
        <v>522</v>
      </c>
      <c r="H9" s="246">
        <v>0.5</v>
      </c>
      <c r="I9" s="247">
        <v>0.3</v>
      </c>
      <c r="J9" s="247">
        <v>0.4</v>
      </c>
      <c r="K9" s="247">
        <v>0.6</v>
      </c>
      <c r="L9" s="259" t="s">
        <v>116</v>
      </c>
      <c r="M9" s="176"/>
      <c r="N9" s="176"/>
      <c r="O9" s="176"/>
      <c r="P9" s="176"/>
      <c r="Q9" s="176"/>
      <c r="R9" s="118"/>
      <c r="T9" s="118"/>
      <c r="V9" s="118"/>
      <c r="W9" s="276" t="s">
        <v>3364</v>
      </c>
      <c r="X9" s="118"/>
      <c r="Y9" s="241"/>
      <c r="Z9" s="241"/>
      <c r="AA9" s="241"/>
      <c r="AB9" s="241"/>
      <c r="AC9" s="241"/>
      <c r="AD9" s="241"/>
      <c r="AE9" s="118"/>
    </row>
    <row r="10" spans="1:31" ht="15.75" customHeight="1" thickBot="1" x14ac:dyDescent="0.3">
      <c r="A10" s="118"/>
      <c r="B10" s="859" t="s">
        <v>1300</v>
      </c>
      <c r="C10" s="860"/>
      <c r="D10" s="860"/>
      <c r="E10" s="319">
        <f>B24</f>
        <v>0</v>
      </c>
      <c r="F10" s="118"/>
      <c r="G10" s="242" t="s">
        <v>1500</v>
      </c>
      <c r="H10" s="246">
        <v>0.5</v>
      </c>
      <c r="I10" s="247">
        <v>0.3</v>
      </c>
      <c r="J10" s="247">
        <v>0.4</v>
      </c>
      <c r="K10" s="247">
        <v>0.6</v>
      </c>
      <c r="L10" s="259" t="s">
        <v>116</v>
      </c>
      <c r="M10" s="176"/>
      <c r="N10" s="176"/>
      <c r="O10" s="176"/>
      <c r="P10" s="176"/>
      <c r="Q10" s="176"/>
      <c r="R10" s="118"/>
      <c r="T10" s="118"/>
      <c r="U10" s="307" t="s">
        <v>2650</v>
      </c>
      <c r="V10" s="118"/>
      <c r="W10" s="284" t="s">
        <v>3330</v>
      </c>
      <c r="X10" s="118"/>
      <c r="Y10" s="241"/>
      <c r="Z10" s="241"/>
      <c r="AA10" s="241"/>
      <c r="AB10" s="241"/>
      <c r="AC10" s="241"/>
      <c r="AD10" s="241"/>
      <c r="AE10" s="118"/>
    </row>
    <row r="11" spans="1:31" ht="15.75" x14ac:dyDescent="0.25">
      <c r="A11" s="118"/>
      <c r="B11" s="862" t="s">
        <v>1301</v>
      </c>
      <c r="C11" s="863"/>
      <c r="D11" s="863"/>
      <c r="E11" s="320">
        <f>(E4+E7+E10)-(E5+E6+E8+E9)</f>
        <v>1.8499999999999943</v>
      </c>
      <c r="F11" s="118"/>
      <c r="G11" s="253" t="s">
        <v>302</v>
      </c>
      <c r="H11" s="246">
        <v>0.5</v>
      </c>
      <c r="I11" s="247">
        <v>0.3</v>
      </c>
      <c r="J11" s="247">
        <v>0.4</v>
      </c>
      <c r="K11" s="247">
        <v>0.6</v>
      </c>
      <c r="L11" s="259" t="s">
        <v>116</v>
      </c>
      <c r="M11" s="176"/>
      <c r="N11" s="176"/>
      <c r="O11" s="176"/>
      <c r="P11" s="176"/>
      <c r="Q11" s="176"/>
      <c r="R11" s="118"/>
      <c r="T11" s="118"/>
      <c r="U11"/>
      <c r="V11" s="118"/>
      <c r="W11" s="306" t="s">
        <v>3250</v>
      </c>
      <c r="X11" s="118"/>
      <c r="Y11" s="241"/>
      <c r="Z11" s="241"/>
      <c r="AA11" s="241"/>
      <c r="AB11" s="241"/>
      <c r="AC11" s="241"/>
      <c r="AD11" s="241"/>
      <c r="AE11" s="118"/>
    </row>
    <row r="12" spans="1:31" ht="15.75" x14ac:dyDescent="0.25">
      <c r="A12" s="118"/>
      <c r="B12" s="118"/>
      <c r="C12" s="118"/>
      <c r="D12" s="118"/>
      <c r="E12" s="118"/>
      <c r="F12" s="118"/>
      <c r="G12" s="253" t="s">
        <v>1883</v>
      </c>
      <c r="H12" s="246">
        <v>0.5</v>
      </c>
      <c r="I12" s="247">
        <v>0.3</v>
      </c>
      <c r="J12" s="247">
        <v>0.4</v>
      </c>
      <c r="K12" s="247">
        <v>0.6</v>
      </c>
      <c r="L12" s="259" t="s">
        <v>116</v>
      </c>
      <c r="M12" s="176"/>
      <c r="N12" s="176"/>
      <c r="O12" s="176"/>
      <c r="P12" s="176"/>
      <c r="Q12" s="176"/>
      <c r="R12" s="118"/>
      <c r="S12"/>
      <c r="T12" s="118"/>
      <c r="U12"/>
      <c r="V12" s="118"/>
      <c r="W12"/>
      <c r="X12" s="118"/>
      <c r="Y12" s="241"/>
      <c r="Z12" s="241"/>
      <c r="AA12" s="241"/>
      <c r="AB12" s="241"/>
      <c r="AC12" s="241"/>
      <c r="AD12" s="241"/>
      <c r="AE12" s="118"/>
    </row>
    <row r="13" spans="1:31" ht="15.75" x14ac:dyDescent="0.25">
      <c r="A13" s="118"/>
      <c r="B13" s="881" t="s">
        <v>1299</v>
      </c>
      <c r="C13" s="882"/>
      <c r="D13" s="882"/>
      <c r="E13" s="919"/>
      <c r="F13" s="118"/>
      <c r="G13" s="175" t="s">
        <v>1612</v>
      </c>
      <c r="H13" s="246">
        <v>0.5</v>
      </c>
      <c r="I13" s="247">
        <v>0.3</v>
      </c>
      <c r="J13" s="247">
        <v>0.4</v>
      </c>
      <c r="K13" s="247">
        <v>0.6</v>
      </c>
      <c r="L13" s="259" t="s">
        <v>116</v>
      </c>
      <c r="M13" s="176"/>
      <c r="N13" s="176"/>
      <c r="O13" s="176"/>
      <c r="P13" s="176"/>
      <c r="Q13" s="176"/>
      <c r="R13" s="118"/>
      <c r="T13" s="118"/>
      <c r="U13"/>
      <c r="V13" s="118"/>
      <c r="W13"/>
      <c r="X13" s="118"/>
      <c r="Y13" s="241"/>
      <c r="Z13" s="241"/>
      <c r="AA13" s="241"/>
      <c r="AB13" s="241"/>
      <c r="AC13" s="241"/>
      <c r="AD13" s="241"/>
      <c r="AE13" s="118"/>
    </row>
    <row r="14" spans="1:31" ht="15.75" x14ac:dyDescent="0.25">
      <c r="A14" s="118"/>
      <c r="B14" s="562">
        <v>2022</v>
      </c>
      <c r="C14" s="560">
        <v>2023</v>
      </c>
      <c r="D14" s="560">
        <v>2024</v>
      </c>
      <c r="E14" s="126">
        <v>2025</v>
      </c>
      <c r="F14" s="118"/>
      <c r="G14" s="175" t="s">
        <v>279</v>
      </c>
      <c r="H14" s="246">
        <v>0.5</v>
      </c>
      <c r="I14" s="247">
        <v>0.3</v>
      </c>
      <c r="J14" s="247">
        <v>0.4</v>
      </c>
      <c r="K14" s="247">
        <v>0.6</v>
      </c>
      <c r="L14" s="259" t="s">
        <v>116</v>
      </c>
      <c r="M14" s="176"/>
      <c r="N14" s="176"/>
      <c r="O14" s="176"/>
      <c r="P14" s="176"/>
      <c r="Q14" s="176"/>
      <c r="R14" s="118"/>
      <c r="T14" s="118"/>
      <c r="U14"/>
      <c r="V14" s="118"/>
      <c r="W14"/>
      <c r="X14" s="118"/>
      <c r="Y14" s="241"/>
      <c r="Z14" s="241"/>
      <c r="AA14" s="241"/>
      <c r="AB14" s="241"/>
      <c r="AC14" s="241"/>
      <c r="AD14" s="241"/>
      <c r="AE14" s="118"/>
    </row>
    <row r="15" spans="1:31" ht="15.75" x14ac:dyDescent="0.25">
      <c r="A15" s="118"/>
      <c r="B15" s="127"/>
      <c r="C15" s="241"/>
      <c r="D15" s="241"/>
      <c r="E15" s="124"/>
      <c r="F15" s="118"/>
      <c r="G15" s="175" t="s">
        <v>288</v>
      </c>
      <c r="H15" s="246">
        <v>0.5</v>
      </c>
      <c r="I15" s="247">
        <v>0.3</v>
      </c>
      <c r="J15" s="247">
        <v>0.4</v>
      </c>
      <c r="K15" s="247">
        <v>0.6</v>
      </c>
      <c r="L15" s="259" t="s">
        <v>116</v>
      </c>
      <c r="M15" s="176"/>
      <c r="N15" s="176"/>
      <c r="O15" s="176"/>
      <c r="P15" s="176"/>
      <c r="Q15" s="176"/>
      <c r="R15" s="118"/>
      <c r="T15" s="118"/>
      <c r="U15"/>
      <c r="V15" s="118"/>
      <c r="W15"/>
      <c r="X15" s="118"/>
      <c r="Y15" s="241"/>
      <c r="Z15" s="241"/>
      <c r="AA15" s="241"/>
      <c r="AB15" s="241"/>
      <c r="AC15" s="241"/>
      <c r="AD15" s="241"/>
      <c r="AE15" s="118"/>
    </row>
    <row r="16" spans="1:31" ht="15.75" x14ac:dyDescent="0.25">
      <c r="A16" s="118"/>
      <c r="B16" s="127"/>
      <c r="C16" s="195"/>
      <c r="D16" s="195"/>
      <c r="E16" s="124"/>
      <c r="F16" s="118"/>
      <c r="G16" s="253" t="s">
        <v>3051</v>
      </c>
      <c r="H16" s="303">
        <v>0.5</v>
      </c>
      <c r="I16" s="304">
        <v>0.4</v>
      </c>
      <c r="J16" s="245">
        <v>0.6</v>
      </c>
      <c r="K16" s="274" t="s">
        <v>116</v>
      </c>
      <c r="L16" s="176"/>
      <c r="M16" s="176"/>
      <c r="N16" s="176"/>
      <c r="O16" s="176"/>
      <c r="P16" s="176"/>
      <c r="Q16" s="176"/>
      <c r="R16" s="118"/>
      <c r="S16" s="164"/>
      <c r="T16" s="118"/>
      <c r="U16" s="164"/>
      <c r="V16" s="118"/>
      <c r="W16" s="164"/>
      <c r="X16" s="118"/>
      <c r="Y16" s="241"/>
      <c r="Z16" s="241"/>
      <c r="AA16" s="241"/>
      <c r="AB16" s="241"/>
      <c r="AC16" s="241"/>
      <c r="AD16" s="241"/>
      <c r="AE16" s="118"/>
    </row>
    <row r="17" spans="1:31" ht="16.5" thickBot="1" x14ac:dyDescent="0.3">
      <c r="A17" s="118"/>
      <c r="B17" s="128"/>
      <c r="C17" s="129"/>
      <c r="D17" s="129"/>
      <c r="E17" s="125"/>
      <c r="F17" s="118"/>
      <c r="G17" s="175" t="s">
        <v>305</v>
      </c>
      <c r="H17" s="246">
        <v>0.5</v>
      </c>
      <c r="I17" s="322">
        <v>0.4</v>
      </c>
      <c r="J17" s="322">
        <v>0.6</v>
      </c>
      <c r="K17" s="259" t="s">
        <v>116</v>
      </c>
      <c r="L17" s="176"/>
      <c r="M17" s="176"/>
      <c r="N17" s="176"/>
      <c r="O17" s="176"/>
      <c r="P17" s="176"/>
      <c r="Q17" s="176"/>
      <c r="R17" s="118"/>
      <c r="S17" s="164"/>
      <c r="T17" s="118"/>
      <c r="U17" s="164"/>
      <c r="V17" s="118"/>
      <c r="W17" s="164"/>
      <c r="X17" s="118"/>
      <c r="Y17" s="241"/>
      <c r="Z17" s="241"/>
      <c r="AA17" s="241"/>
      <c r="AB17" s="241"/>
      <c r="AC17" s="241"/>
      <c r="AD17" s="241"/>
      <c r="AE17" s="118"/>
    </row>
    <row r="18" spans="1:31" ht="15.75" x14ac:dyDescent="0.25">
      <c r="A18" s="118"/>
      <c r="B18" s="147"/>
      <c r="C18" s="131"/>
      <c r="D18" s="131"/>
      <c r="E18" s="132"/>
      <c r="F18" s="118"/>
      <c r="G18" s="253" t="s">
        <v>4115</v>
      </c>
      <c r="H18" s="250">
        <v>0.5</v>
      </c>
      <c r="I18" s="322">
        <v>0.6</v>
      </c>
      <c r="J18" s="259" t="s">
        <v>116</v>
      </c>
      <c r="K18" s="176"/>
      <c r="L18" s="176"/>
      <c r="M18" s="176"/>
      <c r="N18" s="176"/>
      <c r="O18" s="176"/>
      <c r="P18" s="176"/>
      <c r="Q18" s="176"/>
      <c r="R18" s="118"/>
      <c r="S18" s="241"/>
      <c r="T18" s="118"/>
      <c r="U18" s="241"/>
      <c r="V18" s="118"/>
      <c r="W18" s="241"/>
      <c r="X18" s="118"/>
      <c r="Y18" s="241"/>
      <c r="Z18" s="241"/>
      <c r="AA18" s="241"/>
      <c r="AB18" s="241"/>
      <c r="AC18" s="241"/>
      <c r="AD18" s="241"/>
      <c r="AE18" s="118"/>
    </row>
    <row r="19" spans="1:31" ht="15.75" x14ac:dyDescent="0.25">
      <c r="A19" s="118"/>
      <c r="B19" s="118"/>
      <c r="C19" s="118"/>
      <c r="D19" s="118"/>
      <c r="E19" s="118"/>
      <c r="F19" s="118"/>
      <c r="G19" s="253" t="s">
        <v>276</v>
      </c>
      <c r="H19" s="246">
        <v>0.5</v>
      </c>
      <c r="I19" s="322">
        <v>0.6</v>
      </c>
      <c r="J19" s="259" t="s">
        <v>116</v>
      </c>
      <c r="K19" s="176"/>
      <c r="L19" s="176"/>
      <c r="M19" s="176"/>
      <c r="N19" s="176"/>
      <c r="O19" s="176"/>
      <c r="P19" s="176"/>
      <c r="Q19" s="176"/>
      <c r="R19" s="118"/>
      <c r="S19" s="241"/>
      <c r="T19" s="118"/>
      <c r="U19" s="241"/>
      <c r="V19" s="118"/>
      <c r="W19" s="241"/>
      <c r="X19" s="118"/>
      <c r="Y19" s="241"/>
      <c r="Z19" s="241"/>
      <c r="AA19" s="241"/>
      <c r="AB19" s="241"/>
      <c r="AC19" s="241"/>
      <c r="AD19" s="241"/>
      <c r="AE19" s="118"/>
    </row>
    <row r="20" spans="1:31" ht="15.75" x14ac:dyDescent="0.25">
      <c r="A20" s="118"/>
      <c r="B20" s="881" t="s">
        <v>1302</v>
      </c>
      <c r="C20" s="882"/>
      <c r="D20" s="882"/>
      <c r="E20" s="919"/>
      <c r="F20" s="118"/>
      <c r="G20" s="175" t="s">
        <v>280</v>
      </c>
      <c r="H20" s="246">
        <v>0.5</v>
      </c>
      <c r="I20" s="322">
        <v>0.6</v>
      </c>
      <c r="J20" s="259" t="s">
        <v>116</v>
      </c>
      <c r="K20" s="176"/>
      <c r="L20" s="176"/>
      <c r="M20" s="176"/>
      <c r="N20" s="176"/>
      <c r="O20" s="176"/>
      <c r="P20" s="176"/>
      <c r="Q20" s="176"/>
      <c r="R20" s="118"/>
      <c r="S20" s="241"/>
      <c r="T20" s="118"/>
      <c r="U20" s="241"/>
      <c r="V20" s="118"/>
      <c r="W20" s="241"/>
      <c r="X20" s="118"/>
      <c r="Y20" s="241"/>
      <c r="Z20" s="241"/>
      <c r="AA20" s="241"/>
      <c r="AB20" s="241"/>
      <c r="AC20" s="241"/>
      <c r="AD20" s="241"/>
      <c r="AE20" s="118"/>
    </row>
    <row r="21" spans="1:31" ht="15.75" x14ac:dyDescent="0.25">
      <c r="A21" s="118"/>
      <c r="B21" s="562">
        <v>2022</v>
      </c>
      <c r="C21" s="560">
        <v>2023</v>
      </c>
      <c r="D21" s="560">
        <v>2024</v>
      </c>
      <c r="E21" s="126">
        <v>2025</v>
      </c>
      <c r="F21" s="118"/>
      <c r="G21" s="242" t="s">
        <v>1995</v>
      </c>
      <c r="H21" s="303">
        <v>0.5</v>
      </c>
      <c r="I21" s="245">
        <v>0.6</v>
      </c>
      <c r="J21" s="274" t="s">
        <v>116</v>
      </c>
      <c r="K21" s="176"/>
      <c r="L21" s="176"/>
      <c r="M21" s="176"/>
      <c r="N21" s="176"/>
      <c r="O21" s="176"/>
      <c r="P21" s="176"/>
      <c r="Q21" s="176"/>
      <c r="R21" s="118"/>
      <c r="S21" s="241"/>
      <c r="T21" s="118"/>
      <c r="U21" s="241"/>
      <c r="V21" s="118"/>
      <c r="W21" s="241"/>
      <c r="X21" s="118"/>
      <c r="Y21" s="241"/>
      <c r="Z21" s="241"/>
      <c r="AA21" s="241"/>
      <c r="AB21" s="241"/>
      <c r="AC21" s="241"/>
      <c r="AD21" s="241"/>
      <c r="AE21" s="118"/>
    </row>
    <row r="22" spans="1:31" ht="15.75" x14ac:dyDescent="0.25">
      <c r="A22" s="118"/>
      <c r="B22" s="127"/>
      <c r="C22" s="195"/>
      <c r="D22" s="195"/>
      <c r="E22" s="124"/>
      <c r="F22" s="118"/>
      <c r="G22" s="253" t="s">
        <v>840</v>
      </c>
      <c r="H22" s="246">
        <v>0.5</v>
      </c>
      <c r="I22" s="259" t="s">
        <v>116</v>
      </c>
      <c r="J22" s="176"/>
      <c r="K22" s="176"/>
      <c r="L22" s="176"/>
      <c r="M22" s="176"/>
      <c r="N22" s="176"/>
      <c r="O22" s="176"/>
      <c r="P22" s="176"/>
      <c r="Q22" s="176"/>
      <c r="R22" s="118"/>
      <c r="S22" s="241"/>
      <c r="T22" s="118"/>
      <c r="U22" s="241"/>
      <c r="V22" s="118"/>
      <c r="W22" s="241"/>
      <c r="X22" s="118"/>
      <c r="Y22" s="241"/>
      <c r="Z22" s="164"/>
      <c r="AA22" s="164"/>
      <c r="AB22" s="164"/>
      <c r="AC22" s="164"/>
      <c r="AD22" s="164"/>
      <c r="AE22" s="118"/>
    </row>
    <row r="23" spans="1:31" ht="16.5" thickBot="1" x14ac:dyDescent="0.3">
      <c r="A23" s="118"/>
      <c r="B23" s="128"/>
      <c r="C23" s="129"/>
      <c r="D23" s="129"/>
      <c r="E23" s="125"/>
      <c r="F23" s="118"/>
      <c r="G23" s="175" t="s">
        <v>4041</v>
      </c>
      <c r="H23" s="246">
        <v>0.5</v>
      </c>
      <c r="I23" s="322"/>
      <c r="J23" s="322"/>
      <c r="K23" s="259"/>
      <c r="L23" s="176"/>
      <c r="M23" s="176"/>
      <c r="N23" s="176"/>
      <c r="O23" s="176"/>
      <c r="P23" s="176"/>
      <c r="Q23" s="176"/>
      <c r="R23" s="118"/>
      <c r="S23" s="241"/>
      <c r="T23" s="118"/>
      <c r="U23" s="241"/>
      <c r="V23" s="118"/>
      <c r="W23" s="241"/>
      <c r="X23" s="118"/>
      <c r="Y23" s="241"/>
      <c r="Z23" s="164"/>
      <c r="AA23" s="164"/>
      <c r="AB23" s="164"/>
      <c r="AC23" s="164"/>
      <c r="AD23" s="164"/>
      <c r="AE23" s="118"/>
    </row>
    <row r="24" spans="1:31" ht="16.5" thickBot="1" x14ac:dyDescent="0.3">
      <c r="A24" s="118"/>
      <c r="B24" s="147"/>
      <c r="C24" s="131"/>
      <c r="D24" s="131"/>
      <c r="E24" s="132"/>
      <c r="F24" s="118"/>
      <c r="G24" s="175" t="s">
        <v>306</v>
      </c>
      <c r="H24" s="535">
        <v>0.5</v>
      </c>
      <c r="I24" s="246"/>
      <c r="J24" s="176"/>
      <c r="K24" s="176"/>
      <c r="L24" s="176"/>
      <c r="M24" s="176"/>
      <c r="N24" s="176"/>
      <c r="O24" s="176"/>
      <c r="P24" s="176"/>
      <c r="Q24" s="176"/>
      <c r="R24" s="118"/>
      <c r="S24" s="241"/>
      <c r="T24" s="118"/>
      <c r="U24" s="241"/>
      <c r="V24" s="118"/>
      <c r="W24" s="241"/>
      <c r="X24" s="118"/>
      <c r="Y24" s="241"/>
      <c r="Z24" s="164"/>
      <c r="AA24" s="164"/>
      <c r="AB24" s="164"/>
      <c r="AC24" s="164"/>
      <c r="AD24" s="164"/>
      <c r="AE24" s="118"/>
    </row>
    <row r="25" spans="1:31" ht="15.75" x14ac:dyDescent="0.25">
      <c r="A25" s="118"/>
      <c r="B25" s="118"/>
      <c r="C25" s="118"/>
      <c r="D25" s="118"/>
      <c r="E25" s="118"/>
      <c r="F25" s="118"/>
      <c r="G25" s="253" t="s">
        <v>4221</v>
      </c>
      <c r="H25" s="701">
        <v>0.5</v>
      </c>
      <c r="I25" s="246"/>
      <c r="J25" s="176"/>
      <c r="K25" s="176"/>
      <c r="L25" s="176"/>
      <c r="M25" s="176"/>
      <c r="N25" s="176"/>
      <c r="O25" s="176"/>
      <c r="P25" s="176"/>
      <c r="Q25" s="176"/>
      <c r="R25" s="118"/>
      <c r="S25" s="241"/>
      <c r="T25" s="118"/>
      <c r="U25" s="241"/>
      <c r="V25" s="118"/>
      <c r="W25" s="241"/>
      <c r="X25" s="118"/>
      <c r="Y25" s="241"/>
      <c r="Z25" s="290">
        <f>SUM(Z5:Z24)</f>
        <v>0</v>
      </c>
      <c r="AA25" s="291"/>
      <c r="AB25" s="291"/>
      <c r="AC25" s="291"/>
      <c r="AD25" s="291"/>
      <c r="AE25" s="118"/>
    </row>
    <row r="26" spans="1:31" ht="15.75" x14ac:dyDescent="0.25">
      <c r="A26" s="118"/>
      <c r="B26" s="881" t="s">
        <v>44</v>
      </c>
      <c r="C26" s="882"/>
      <c r="D26" s="882"/>
      <c r="E26" s="919"/>
      <c r="F26" s="118"/>
      <c r="G26" s="253" t="s">
        <v>1615</v>
      </c>
      <c r="H26" s="246">
        <v>0.74</v>
      </c>
      <c r="I26" s="322">
        <v>0.6</v>
      </c>
      <c r="J26" s="259" t="s">
        <v>116</v>
      </c>
      <c r="K26" s="176"/>
      <c r="L26" s="176"/>
      <c r="M26" s="176"/>
      <c r="N26" s="176"/>
      <c r="O26" s="176"/>
      <c r="P26" s="176"/>
      <c r="Q26" s="176"/>
      <c r="R26" s="118"/>
      <c r="S26" s="241"/>
      <c r="T26" s="118"/>
      <c r="U26" s="241"/>
      <c r="V26" s="118"/>
      <c r="W26" s="241"/>
      <c r="X26" s="118"/>
      <c r="Y26" s="143"/>
      <c r="Z26" s="118"/>
      <c r="AA26" s="118"/>
      <c r="AB26" s="118"/>
      <c r="AC26" s="118"/>
      <c r="AD26" s="118"/>
      <c r="AE26" s="118"/>
    </row>
    <row r="27" spans="1:31" ht="15.75" x14ac:dyDescent="0.25">
      <c r="A27" s="118"/>
      <c r="B27" s="913"/>
      <c r="C27" s="914"/>
      <c r="D27" s="914"/>
      <c r="E27" s="915"/>
      <c r="F27" s="118"/>
      <c r="G27" s="253" t="s">
        <v>1616</v>
      </c>
      <c r="H27" s="246">
        <v>0.8</v>
      </c>
      <c r="I27" s="322">
        <v>0.6</v>
      </c>
      <c r="J27" s="259" t="s">
        <v>116</v>
      </c>
      <c r="K27" s="176"/>
      <c r="L27" s="176"/>
      <c r="M27" s="176"/>
      <c r="N27" s="176"/>
      <c r="O27" s="176"/>
      <c r="P27" s="176"/>
      <c r="Q27" s="176"/>
      <c r="R27" s="118"/>
      <c r="S27" s="241"/>
      <c r="T27" s="118"/>
      <c r="U27" s="241"/>
      <c r="V27" s="118"/>
      <c r="W27" s="241"/>
      <c r="X27" s="118"/>
      <c r="Y27" s="855" t="s">
        <v>1303</v>
      </c>
      <c r="Z27" s="855"/>
      <c r="AA27" s="855"/>
      <c r="AB27" s="855"/>
      <c r="AC27" s="855"/>
      <c r="AD27" s="855"/>
      <c r="AE27" s="118"/>
    </row>
    <row r="28" spans="1:31" ht="15.75" x14ac:dyDescent="0.25">
      <c r="A28" s="118"/>
      <c r="B28" s="913"/>
      <c r="C28" s="914"/>
      <c r="D28" s="914"/>
      <c r="E28" s="915"/>
      <c r="F28" s="118"/>
      <c r="G28" s="253" t="s">
        <v>275</v>
      </c>
      <c r="H28" s="246">
        <v>0.9</v>
      </c>
      <c r="I28" s="259" t="s">
        <v>116</v>
      </c>
      <c r="J28" s="176"/>
      <c r="K28" s="176"/>
      <c r="L28" s="176"/>
      <c r="M28" s="176"/>
      <c r="N28" s="176"/>
      <c r="O28" s="176"/>
      <c r="P28" s="176"/>
      <c r="Q28" s="176"/>
      <c r="R28" s="118"/>
      <c r="S28" s="241"/>
      <c r="T28" s="118"/>
      <c r="U28" s="241"/>
      <c r="V28" s="118"/>
      <c r="W28" s="241"/>
      <c r="X28" s="118"/>
      <c r="Y28" s="174" t="s">
        <v>115</v>
      </c>
      <c r="Z28" s="212" t="s">
        <v>1304</v>
      </c>
      <c r="AA28" s="580">
        <v>2022</v>
      </c>
      <c r="AB28" s="580">
        <v>2023</v>
      </c>
      <c r="AC28" s="580">
        <v>2024</v>
      </c>
      <c r="AD28" s="212">
        <v>2025</v>
      </c>
      <c r="AE28" s="118"/>
    </row>
    <row r="29" spans="1:31" ht="15.75" x14ac:dyDescent="0.25">
      <c r="A29" s="118"/>
      <c r="B29" s="916"/>
      <c r="C29" s="917"/>
      <c r="D29" s="917"/>
      <c r="E29" s="918"/>
      <c r="F29" s="118"/>
      <c r="G29" s="242" t="s">
        <v>4093</v>
      </c>
      <c r="H29" s="708">
        <v>1.1000000000000001</v>
      </c>
      <c r="I29" s="246"/>
      <c r="J29" s="176"/>
      <c r="K29" s="176"/>
      <c r="L29" s="176"/>
      <c r="M29" s="176"/>
      <c r="N29" s="176"/>
      <c r="O29" s="176"/>
      <c r="P29" s="176"/>
      <c r="Q29" s="176"/>
      <c r="R29" s="118"/>
      <c r="S29" s="241"/>
      <c r="T29" s="118"/>
      <c r="U29" s="241"/>
      <c r="V29" s="118"/>
      <c r="W29" s="241"/>
      <c r="X29" s="118"/>
      <c r="Y29" s="241" t="s">
        <v>3524</v>
      </c>
      <c r="Z29" s="241" t="s">
        <v>79</v>
      </c>
      <c r="AA29" s="241">
        <v>0.5</v>
      </c>
      <c r="AB29" s="241"/>
      <c r="AC29" s="241"/>
      <c r="AD29" s="241"/>
      <c r="AE29" s="118"/>
    </row>
    <row r="30" spans="1:31" ht="15.75" x14ac:dyDescent="0.25">
      <c r="A30" s="118"/>
      <c r="B30" s="118"/>
      <c r="C30" s="118"/>
      <c r="D30" s="118"/>
      <c r="E30" s="118"/>
      <c r="F30" s="118"/>
      <c r="G30" s="175" t="s">
        <v>307</v>
      </c>
      <c r="H30" s="246">
        <v>1.25</v>
      </c>
      <c r="I30" s="259" t="s">
        <v>116</v>
      </c>
      <c r="J30" s="176"/>
      <c r="K30" s="176"/>
      <c r="L30" s="176"/>
      <c r="M30" s="176"/>
      <c r="N30" s="176"/>
      <c r="O30" s="176"/>
      <c r="P30" s="176"/>
      <c r="Q30" s="176"/>
      <c r="R30" s="118"/>
      <c r="S30" s="241"/>
      <c r="T30" s="118"/>
      <c r="U30" s="241"/>
      <c r="V30" s="118"/>
      <c r="W30" s="241"/>
      <c r="X30" s="118"/>
      <c r="Y30" s="241" t="s">
        <v>3553</v>
      </c>
      <c r="Z30" s="241" t="s">
        <v>84</v>
      </c>
      <c r="AA30" s="241">
        <v>1.46</v>
      </c>
      <c r="AB30" s="241"/>
      <c r="AC30" s="241"/>
      <c r="AD30" s="241"/>
      <c r="AE30" s="118"/>
    </row>
    <row r="31" spans="1:31" ht="15.75" x14ac:dyDescent="0.25">
      <c r="A31" s="118"/>
      <c r="B31" s="873" t="s">
        <v>1305</v>
      </c>
      <c r="C31" s="873"/>
      <c r="D31" s="873"/>
      <c r="E31" s="873"/>
      <c r="F31" s="118"/>
      <c r="G31" s="253" t="s">
        <v>1617</v>
      </c>
      <c r="H31" s="246">
        <v>1.46</v>
      </c>
      <c r="I31" s="259" t="s">
        <v>116</v>
      </c>
      <c r="J31" s="176"/>
      <c r="K31" s="176"/>
      <c r="L31" s="176"/>
      <c r="M31" s="176"/>
      <c r="N31" s="176"/>
      <c r="O31" s="176"/>
      <c r="P31" s="176"/>
      <c r="Q31" s="176"/>
      <c r="R31" s="118"/>
      <c r="S31" s="241"/>
      <c r="T31" s="118"/>
      <c r="U31" s="241"/>
      <c r="V31" s="118"/>
      <c r="W31" s="241"/>
      <c r="X31" s="118"/>
      <c r="Y31" s="241" t="s">
        <v>3566</v>
      </c>
      <c r="Z31" s="241" t="s">
        <v>86</v>
      </c>
      <c r="AA31" s="241">
        <v>11</v>
      </c>
      <c r="AB31" s="241"/>
      <c r="AC31" s="241"/>
      <c r="AD31" s="241"/>
      <c r="AE31" s="118"/>
    </row>
    <row r="32" spans="1:31" ht="15.75" x14ac:dyDescent="0.25">
      <c r="A32" s="118"/>
      <c r="B32" s="232" t="s">
        <v>29</v>
      </c>
      <c r="C32" s="874" t="s">
        <v>1570</v>
      </c>
      <c r="D32" s="874"/>
      <c r="E32" s="232" t="s">
        <v>1307</v>
      </c>
      <c r="F32" s="118"/>
      <c r="G32" s="175" t="s">
        <v>1605</v>
      </c>
      <c r="H32" s="246">
        <v>1.8</v>
      </c>
      <c r="I32" s="259" t="s">
        <v>116</v>
      </c>
      <c r="J32" s="176"/>
      <c r="K32" s="176"/>
      <c r="L32" s="176"/>
      <c r="M32" s="176"/>
      <c r="N32" s="176"/>
      <c r="O32" s="176"/>
      <c r="P32" s="176"/>
      <c r="Q32" s="176"/>
      <c r="R32" s="118"/>
      <c r="S32" s="241"/>
      <c r="T32" s="118"/>
      <c r="U32" s="241"/>
      <c r="V32" s="118"/>
      <c r="W32" s="241"/>
      <c r="X32" s="118"/>
      <c r="Y32" s="241"/>
      <c r="Z32" s="241"/>
      <c r="AA32" s="241"/>
      <c r="AB32" s="241"/>
      <c r="AC32" s="241"/>
      <c r="AD32" s="241"/>
      <c r="AE32" s="118"/>
    </row>
    <row r="33" spans="1:31" ht="15.75" x14ac:dyDescent="0.25">
      <c r="A33" s="118"/>
      <c r="B33" s="222">
        <v>2010</v>
      </c>
      <c r="C33" s="885" t="s">
        <v>290</v>
      </c>
      <c r="D33" s="885"/>
      <c r="E33" s="222">
        <v>1.17</v>
      </c>
      <c r="F33" s="118"/>
      <c r="G33" s="175" t="s">
        <v>294</v>
      </c>
      <c r="H33" s="535">
        <v>3.96</v>
      </c>
      <c r="I33" s="246"/>
      <c r="J33" s="176"/>
      <c r="K33" s="176"/>
      <c r="L33" s="176"/>
      <c r="M33" s="176"/>
      <c r="N33" s="176"/>
      <c r="O33" s="176"/>
      <c r="P33" s="176"/>
      <c r="Q33" s="176"/>
      <c r="R33" s="118"/>
      <c r="S33" s="241"/>
      <c r="T33" s="118"/>
      <c r="U33" s="241"/>
      <c r="V33" s="118"/>
      <c r="W33" s="241"/>
      <c r="X33" s="118"/>
      <c r="Y33" s="241"/>
      <c r="Z33" s="241"/>
      <c r="AA33" s="241"/>
      <c r="AB33" s="241"/>
      <c r="AC33" s="241"/>
      <c r="AD33" s="241"/>
      <c r="AE33" s="118"/>
    </row>
    <row r="34" spans="1:31" ht="15.75" x14ac:dyDescent="0.25">
      <c r="A34" s="118"/>
      <c r="B34" s="312">
        <v>2011</v>
      </c>
      <c r="C34" s="888" t="s">
        <v>291</v>
      </c>
      <c r="D34" s="888"/>
      <c r="E34" s="313">
        <v>1.18</v>
      </c>
      <c r="F34" s="118"/>
      <c r="G34" s="253" t="s">
        <v>303</v>
      </c>
      <c r="H34" s="246">
        <v>4.2</v>
      </c>
      <c r="I34" s="538">
        <v>5.17</v>
      </c>
      <c r="J34" s="606">
        <v>6.14</v>
      </c>
      <c r="K34" s="176"/>
      <c r="L34" s="176"/>
      <c r="M34" s="176"/>
      <c r="N34" s="176"/>
      <c r="O34" s="176"/>
      <c r="P34" s="176"/>
      <c r="Q34" s="176"/>
      <c r="R34" s="118"/>
      <c r="S34" s="241"/>
      <c r="T34" s="118"/>
      <c r="U34" s="241"/>
      <c r="V34" s="118"/>
      <c r="W34" s="241"/>
      <c r="X34" s="118"/>
      <c r="Y34" s="241"/>
      <c r="Z34" s="241"/>
      <c r="AA34" s="241"/>
      <c r="AB34" s="241"/>
      <c r="AC34" s="241"/>
      <c r="AD34" s="241"/>
      <c r="AE34" s="118"/>
    </row>
    <row r="35" spans="1:31" ht="15.75" x14ac:dyDescent="0.25">
      <c r="A35" s="118"/>
      <c r="B35" s="312">
        <v>2012</v>
      </c>
      <c r="C35" s="888" t="s">
        <v>293</v>
      </c>
      <c r="D35" s="888"/>
      <c r="E35" s="313">
        <v>1.1399999999999999</v>
      </c>
      <c r="F35" s="118"/>
      <c r="G35" s="536" t="s">
        <v>3585</v>
      </c>
      <c r="H35" s="608">
        <v>4.5</v>
      </c>
      <c r="I35" s="609"/>
      <c r="J35" s="8"/>
      <c r="K35" s="176"/>
      <c r="L35" s="176"/>
      <c r="M35" s="176"/>
      <c r="N35" s="176"/>
      <c r="O35" s="176"/>
      <c r="P35" s="176"/>
      <c r="Q35" s="176"/>
      <c r="R35" s="118"/>
      <c r="S35" s="241"/>
      <c r="T35" s="118"/>
      <c r="U35" s="241"/>
      <c r="V35" s="118"/>
      <c r="W35" s="241"/>
      <c r="X35" s="118"/>
      <c r="Y35" s="241"/>
      <c r="Z35" s="241"/>
      <c r="AA35" s="241"/>
      <c r="AB35" s="241"/>
      <c r="AC35" s="241"/>
      <c r="AD35" s="241"/>
      <c r="AE35" s="118"/>
    </row>
    <row r="36" spans="1:31" ht="15.75" x14ac:dyDescent="0.25">
      <c r="A36" s="118"/>
      <c r="B36" s="312">
        <v>2013</v>
      </c>
      <c r="C36" s="888" t="s">
        <v>291</v>
      </c>
      <c r="D36" s="888"/>
      <c r="E36" s="312">
        <v>1.18</v>
      </c>
      <c r="F36" s="118"/>
      <c r="G36" s="253" t="s">
        <v>1052</v>
      </c>
      <c r="H36" s="303">
        <v>5.4</v>
      </c>
      <c r="I36" s="274" t="s">
        <v>116</v>
      </c>
      <c r="K36" s="176"/>
      <c r="L36" s="176"/>
      <c r="M36" s="176"/>
      <c r="N36" s="176"/>
      <c r="O36" s="176"/>
      <c r="P36" s="176"/>
      <c r="Q36" s="176"/>
      <c r="R36" s="118"/>
      <c r="S36" s="241"/>
      <c r="T36" s="118"/>
      <c r="U36" s="241"/>
      <c r="V36" s="118"/>
      <c r="W36" s="241"/>
      <c r="X36" s="118"/>
      <c r="Y36" s="241"/>
      <c r="Z36" s="241"/>
      <c r="AA36" s="241"/>
      <c r="AB36" s="241"/>
      <c r="AC36" s="241"/>
      <c r="AD36" s="241"/>
      <c r="AE36" s="118"/>
    </row>
    <row r="37" spans="1:31" ht="15.75" x14ac:dyDescent="0.25">
      <c r="A37" s="118"/>
      <c r="B37" s="222">
        <v>2014</v>
      </c>
      <c r="C37" s="885" t="s">
        <v>295</v>
      </c>
      <c r="D37" s="885"/>
      <c r="E37" s="222">
        <v>1.08</v>
      </c>
      <c r="F37" s="118"/>
      <c r="G37" s="242" t="s">
        <v>1133</v>
      </c>
      <c r="H37" s="315">
        <v>6.4</v>
      </c>
      <c r="J37"/>
      <c r="K37" s="176"/>
      <c r="L37" s="176"/>
      <c r="M37" s="176"/>
      <c r="N37" s="176"/>
      <c r="O37" s="176"/>
      <c r="P37" s="176"/>
      <c r="Q37" s="176"/>
      <c r="R37" s="118"/>
      <c r="S37" s="241"/>
      <c r="T37" s="118"/>
      <c r="U37" s="241"/>
      <c r="V37" s="118"/>
      <c r="W37" s="241"/>
      <c r="X37" s="118"/>
      <c r="Y37" s="241"/>
      <c r="Z37" s="241"/>
      <c r="AA37" s="241"/>
      <c r="AB37" s="241"/>
      <c r="AC37" s="241"/>
      <c r="AD37" s="241"/>
      <c r="AE37" s="118"/>
    </row>
    <row r="38" spans="1:31" ht="15.75" x14ac:dyDescent="0.25">
      <c r="A38" s="118"/>
      <c r="B38" s="312">
        <v>2015</v>
      </c>
      <c r="C38" s="888" t="s">
        <v>296</v>
      </c>
      <c r="D38" s="888"/>
      <c r="E38" s="312">
        <v>1.41</v>
      </c>
      <c r="F38" s="118"/>
      <c r="G38" s="242" t="s">
        <v>3000</v>
      </c>
      <c r="H38" s="303">
        <v>12.06</v>
      </c>
      <c r="I38" s="303">
        <v>12.06</v>
      </c>
      <c r="J38" s="8"/>
      <c r="K38" s="176"/>
      <c r="L38" s="176"/>
      <c r="M38" s="176"/>
      <c r="N38" s="176"/>
      <c r="O38" s="176"/>
      <c r="P38" s="176"/>
      <c r="Q38" s="176"/>
      <c r="R38" s="118"/>
      <c r="S38" s="241"/>
      <c r="T38" s="118"/>
      <c r="U38" s="241"/>
      <c r="V38" s="118"/>
      <c r="W38" s="241"/>
      <c r="X38" s="118"/>
      <c r="Y38" s="241"/>
      <c r="Z38" s="241"/>
      <c r="AA38" s="241"/>
      <c r="AB38" s="241"/>
      <c r="AC38" s="241"/>
      <c r="AD38" s="241"/>
      <c r="AE38" s="118"/>
    </row>
    <row r="39" spans="1:31" ht="15.75" x14ac:dyDescent="0.25">
      <c r="A39" s="118"/>
      <c r="B39" s="312">
        <v>2016</v>
      </c>
      <c r="C39" s="888" t="s">
        <v>297</v>
      </c>
      <c r="D39" s="888"/>
      <c r="E39" s="312">
        <v>1.27</v>
      </c>
      <c r="F39" s="118"/>
      <c r="G39" s="175" t="s">
        <v>1607</v>
      </c>
      <c r="H39" s="246">
        <v>12.6</v>
      </c>
      <c r="I39" s="246">
        <v>12.6</v>
      </c>
      <c r="J39" s="176"/>
      <c r="K39" s="176"/>
      <c r="L39" s="176"/>
      <c r="M39" s="176"/>
      <c r="N39" s="176"/>
      <c r="O39" s="176"/>
      <c r="P39" s="176"/>
      <c r="Q39" s="176"/>
      <c r="R39" s="118"/>
      <c r="S39" s="241"/>
      <c r="T39" s="118"/>
      <c r="U39" s="241"/>
      <c r="V39" s="118"/>
      <c r="W39" s="241"/>
      <c r="X39" s="118"/>
      <c r="Y39" s="241"/>
      <c r="Z39" s="241"/>
      <c r="AA39" s="241"/>
      <c r="AB39" s="241"/>
      <c r="AC39" s="241"/>
      <c r="AD39" s="241"/>
      <c r="AE39" s="118"/>
    </row>
    <row r="40" spans="1:31" ht="15.75" x14ac:dyDescent="0.25">
      <c r="A40" s="118"/>
      <c r="B40" s="221">
        <v>2017</v>
      </c>
      <c r="C40" s="886" t="s">
        <v>1618</v>
      </c>
      <c r="D40" s="886"/>
      <c r="E40" s="224">
        <v>1.99</v>
      </c>
      <c r="F40" s="118"/>
      <c r="G40" s="164" t="s">
        <v>1608</v>
      </c>
      <c r="H40" s="246">
        <v>18.559999999999999</v>
      </c>
      <c r="I40" s="246">
        <v>18.559999999999999</v>
      </c>
      <c r="J40" s="176"/>
      <c r="K40" s="176"/>
      <c r="L40" s="176"/>
      <c r="M40" s="176"/>
      <c r="N40" s="176"/>
      <c r="O40" s="176"/>
      <c r="P40" s="176"/>
      <c r="Q40" s="176"/>
      <c r="R40" s="118"/>
      <c r="S40" s="241"/>
      <c r="T40" s="118"/>
      <c r="U40" s="241"/>
      <c r="V40" s="118"/>
      <c r="W40" s="241"/>
      <c r="X40" s="118"/>
      <c r="Y40" s="241"/>
      <c r="Z40" s="241"/>
      <c r="AA40" s="241"/>
      <c r="AB40" s="241"/>
      <c r="AC40" s="241"/>
      <c r="AD40" s="241"/>
      <c r="AE40" s="118"/>
    </row>
    <row r="41" spans="1:31" ht="15.75" x14ac:dyDescent="0.25">
      <c r="A41" s="118"/>
      <c r="B41" s="312">
        <v>2018</v>
      </c>
      <c r="C41" s="888" t="s">
        <v>298</v>
      </c>
      <c r="D41" s="888"/>
      <c r="E41" s="313">
        <v>1.3</v>
      </c>
      <c r="F41" s="118"/>
      <c r="G41" s="69" t="s">
        <v>2326</v>
      </c>
      <c r="H41" s="548">
        <v>21.6</v>
      </c>
      <c r="I41" s="549">
        <v>21.6</v>
      </c>
      <c r="J41" s="303">
        <v>21.6</v>
      </c>
      <c r="K41" s="176"/>
      <c r="L41" s="176"/>
      <c r="M41" s="176"/>
      <c r="N41" s="176"/>
      <c r="O41" s="176"/>
      <c r="P41" s="176"/>
      <c r="Q41" s="176"/>
      <c r="R41" s="118"/>
      <c r="S41" s="241"/>
      <c r="T41" s="118"/>
      <c r="U41" s="241"/>
      <c r="V41" s="118"/>
      <c r="W41" s="241"/>
      <c r="X41" s="118"/>
      <c r="Y41" s="241"/>
      <c r="Z41" s="241"/>
      <c r="AA41" s="241"/>
      <c r="AB41" s="241"/>
      <c r="AC41" s="241"/>
      <c r="AD41" s="241"/>
      <c r="AE41" s="118"/>
    </row>
    <row r="42" spans="1:31" ht="15.75" x14ac:dyDescent="0.25">
      <c r="A42" s="118"/>
      <c r="B42" s="525">
        <v>2019</v>
      </c>
      <c r="C42" s="934" t="s">
        <v>2075</v>
      </c>
      <c r="D42" s="934"/>
      <c r="E42" s="525">
        <v>2.63</v>
      </c>
      <c r="F42" s="118"/>
      <c r="G42" s="242" t="s">
        <v>2116</v>
      </c>
      <c r="H42" s="303">
        <v>25.5</v>
      </c>
      <c r="I42" s="303">
        <v>25.5</v>
      </c>
      <c r="J42" s="321">
        <v>26.67</v>
      </c>
      <c r="K42" s="176"/>
      <c r="L42" s="176"/>
      <c r="M42" s="176"/>
      <c r="N42" s="176"/>
      <c r="O42" s="176"/>
      <c r="P42" s="176"/>
      <c r="Q42" s="176"/>
      <c r="R42" s="118"/>
      <c r="S42" s="241"/>
      <c r="T42" s="118"/>
      <c r="U42" s="241"/>
      <c r="V42" s="118"/>
      <c r="W42" s="241"/>
      <c r="X42" s="118"/>
      <c r="Y42" s="241"/>
      <c r="Z42" s="241"/>
      <c r="AA42" s="241"/>
      <c r="AB42" s="241"/>
      <c r="AC42" s="241"/>
      <c r="AD42" s="241"/>
      <c r="AE42" s="118"/>
    </row>
    <row r="43" spans="1:31" ht="15.75" x14ac:dyDescent="0.25">
      <c r="A43" s="118"/>
      <c r="B43" s="569">
        <v>2020</v>
      </c>
      <c r="C43" s="895" t="s">
        <v>2422</v>
      </c>
      <c r="D43" s="896"/>
      <c r="E43" s="569">
        <v>1.26</v>
      </c>
      <c r="F43" s="118"/>
      <c r="G43" s="175" t="s">
        <v>281</v>
      </c>
      <c r="H43" s="246"/>
      <c r="I43" s="246"/>
      <c r="J43" s="176"/>
      <c r="K43" s="176"/>
      <c r="L43" s="176"/>
      <c r="M43" s="176"/>
      <c r="N43" s="176"/>
      <c r="O43" s="176"/>
      <c r="P43" s="176"/>
      <c r="Q43" s="176"/>
      <c r="R43" s="118"/>
      <c r="S43" s="241"/>
      <c r="T43" s="118"/>
      <c r="U43" s="241"/>
      <c r="V43" s="118"/>
      <c r="W43" s="241"/>
      <c r="X43" s="118"/>
      <c r="Y43" s="241"/>
      <c r="Z43" s="241"/>
      <c r="AA43" s="241"/>
      <c r="AB43" s="241"/>
      <c r="AC43" s="241"/>
      <c r="AD43" s="241"/>
      <c r="AE43" s="118"/>
    </row>
    <row r="44" spans="1:31" ht="15.75" x14ac:dyDescent="0.25">
      <c r="A44" s="118"/>
      <c r="B44" s="639">
        <v>2021</v>
      </c>
      <c r="C44" s="897" t="s">
        <v>3358</v>
      </c>
      <c r="D44" s="898"/>
      <c r="E44" s="640">
        <v>1.3</v>
      </c>
      <c r="F44" s="118"/>
      <c r="G44" s="253" t="s">
        <v>3106</v>
      </c>
      <c r="H44" s="246"/>
      <c r="I44" s="246"/>
      <c r="J44" s="176"/>
      <c r="K44" s="176"/>
      <c r="L44" s="176"/>
      <c r="M44" s="176"/>
      <c r="N44" s="176"/>
      <c r="O44" s="176"/>
      <c r="P44" s="176"/>
      <c r="Q44" s="176"/>
      <c r="R44" s="118"/>
      <c r="S44" s="241"/>
      <c r="T44" s="118"/>
      <c r="U44" s="241"/>
      <c r="V44" s="118"/>
      <c r="W44" s="241"/>
      <c r="X44" s="118"/>
      <c r="Y44" s="241"/>
      <c r="Z44" s="241"/>
      <c r="AA44" s="241"/>
      <c r="AB44" s="241"/>
      <c r="AC44" s="241"/>
      <c r="AD44" s="241"/>
      <c r="AE44" s="118"/>
    </row>
    <row r="45" spans="1:31" ht="15.75" x14ac:dyDescent="0.25">
      <c r="A45" s="118"/>
      <c r="B45" s="634"/>
      <c r="C45" s="851"/>
      <c r="D45" s="852"/>
      <c r="E45" s="634"/>
      <c r="F45" s="118"/>
      <c r="G45" s="253" t="s">
        <v>1485</v>
      </c>
      <c r="H45" s="242"/>
      <c r="I45" s="246"/>
      <c r="J45" s="176"/>
      <c r="K45" s="176"/>
      <c r="L45" s="176"/>
      <c r="M45" s="176"/>
      <c r="N45" s="176"/>
      <c r="O45" s="176"/>
      <c r="P45" s="176"/>
      <c r="Q45" s="176"/>
      <c r="R45" s="118"/>
      <c r="S45" s="241"/>
      <c r="T45" s="118"/>
      <c r="U45" s="241"/>
      <c r="V45" s="118"/>
      <c r="W45" s="241"/>
      <c r="X45" s="118"/>
      <c r="Y45" s="241"/>
      <c r="Z45" s="241"/>
      <c r="AA45" s="241"/>
      <c r="AB45" s="241"/>
      <c r="AC45" s="241"/>
      <c r="AD45" s="241"/>
      <c r="AE45" s="118"/>
    </row>
    <row r="46" spans="1:31" ht="15.75" x14ac:dyDescent="0.25">
      <c r="A46" s="118"/>
      <c r="B46" s="634"/>
      <c r="C46" s="851"/>
      <c r="D46" s="852"/>
      <c r="E46" s="634"/>
      <c r="F46" s="118"/>
      <c r="G46" s="536" t="s">
        <v>2524</v>
      </c>
      <c r="H46" s="246"/>
      <c r="I46" s="246"/>
      <c r="J46" s="176"/>
      <c r="K46" s="176"/>
      <c r="L46" s="176"/>
      <c r="M46" s="176"/>
      <c r="N46" s="176"/>
      <c r="O46" s="176"/>
      <c r="P46" s="176"/>
      <c r="Q46" s="176"/>
      <c r="R46" s="118"/>
      <c r="S46" s="241"/>
      <c r="T46" s="118"/>
      <c r="U46" s="241"/>
      <c r="V46" s="118"/>
      <c r="W46" s="241"/>
      <c r="X46" s="118"/>
      <c r="Y46" s="241"/>
      <c r="Z46" s="241"/>
      <c r="AA46" s="241"/>
      <c r="AB46" s="241"/>
      <c r="AC46" s="241"/>
      <c r="AD46" s="241"/>
      <c r="AE46" s="118"/>
    </row>
    <row r="47" spans="1:31" ht="15.75" x14ac:dyDescent="0.25">
      <c r="A47" s="118"/>
      <c r="B47" s="634"/>
      <c r="C47" s="851"/>
      <c r="D47" s="852"/>
      <c r="E47" s="634"/>
      <c r="F47" s="118"/>
      <c r="G47" s="536" t="s">
        <v>3371</v>
      </c>
      <c r="H47" s="608"/>
      <c r="I47" s="8"/>
      <c r="J47" s="609"/>
      <c r="K47" s="8"/>
      <c r="L47" s="176"/>
      <c r="M47" s="176"/>
      <c r="N47" s="176"/>
      <c r="O47" s="176"/>
      <c r="P47" s="176"/>
      <c r="Q47" s="176"/>
      <c r="R47" s="118"/>
      <c r="S47" s="241"/>
      <c r="T47" s="118"/>
      <c r="U47" s="241"/>
      <c r="V47" s="118"/>
      <c r="W47" s="241"/>
      <c r="X47" s="118"/>
      <c r="Y47" s="241"/>
      <c r="Z47" s="241"/>
      <c r="AA47" s="241"/>
      <c r="AB47" s="241"/>
      <c r="AC47" s="241"/>
      <c r="AD47" s="241"/>
      <c r="AE47" s="118"/>
    </row>
    <row r="48" spans="1:31" ht="16.5" thickBot="1" x14ac:dyDescent="0.3">
      <c r="A48" s="118"/>
      <c r="B48" s="634"/>
      <c r="C48" s="851"/>
      <c r="D48" s="852"/>
      <c r="E48" s="634"/>
      <c r="F48" s="118"/>
      <c r="G48" s="175" t="s">
        <v>2928</v>
      </c>
      <c r="H48" s="322"/>
      <c r="I48" s="259"/>
      <c r="J48" s="176"/>
      <c r="K48" s="176"/>
      <c r="L48" s="176"/>
      <c r="M48" s="176"/>
      <c r="N48" s="176"/>
      <c r="O48" s="176"/>
      <c r="P48" s="176"/>
      <c r="Q48" s="176"/>
      <c r="R48" s="118"/>
      <c r="S48" s="241"/>
      <c r="T48" s="118"/>
      <c r="U48" s="241"/>
      <c r="V48" s="118"/>
      <c r="W48" s="241"/>
      <c r="X48" s="118"/>
      <c r="Y48" s="241"/>
      <c r="Z48" s="241"/>
      <c r="AA48" s="241"/>
      <c r="AB48" s="241"/>
      <c r="AC48" s="241"/>
      <c r="AD48" s="241"/>
      <c r="AE48" s="118"/>
    </row>
    <row r="49" spans="1:31" ht="15.75" x14ac:dyDescent="0.25">
      <c r="A49" s="118"/>
      <c r="B49" s="634"/>
      <c r="C49" s="851"/>
      <c r="D49" s="852"/>
      <c r="E49" s="634"/>
      <c r="F49" s="118"/>
      <c r="G49" s="175" t="s">
        <v>2805</v>
      </c>
      <c r="H49" s="246"/>
      <c r="I49" s="246"/>
      <c r="J49" s="176"/>
      <c r="K49" s="176"/>
      <c r="L49" s="176"/>
      <c r="M49" s="176"/>
      <c r="N49" s="176"/>
      <c r="O49" s="176"/>
      <c r="P49" s="176"/>
      <c r="Q49" s="176"/>
      <c r="R49" s="118"/>
      <c r="S49" s="241"/>
      <c r="T49" s="118"/>
      <c r="U49" s="241"/>
      <c r="V49" s="118"/>
      <c r="W49" s="241"/>
      <c r="X49" s="118"/>
      <c r="Y49" s="241"/>
      <c r="Z49" s="241"/>
      <c r="AA49" s="266">
        <f>SUM(AA29:AA48)</f>
        <v>12.96</v>
      </c>
      <c r="AB49" s="267"/>
      <c r="AC49" s="267"/>
      <c r="AD49" s="267"/>
      <c r="AE49" s="118"/>
    </row>
    <row r="50" spans="1:31" ht="15.75" x14ac:dyDescent="0.25">
      <c r="A50" s="118"/>
      <c r="B50" s="634"/>
      <c r="C50" s="851"/>
      <c r="D50" s="852"/>
      <c r="E50" s="634"/>
      <c r="F50" s="118"/>
      <c r="G50" s="253" t="s">
        <v>2149</v>
      </c>
      <c r="H50" s="246"/>
      <c r="I50" s="246"/>
      <c r="J50" s="176"/>
      <c r="K50" s="176"/>
      <c r="L50" s="176"/>
      <c r="M50" s="176"/>
      <c r="N50" s="176"/>
      <c r="O50" s="176"/>
      <c r="P50" s="176"/>
      <c r="Q50" s="176"/>
      <c r="R50" s="118"/>
      <c r="S50" s="241"/>
      <c r="T50" s="118"/>
      <c r="U50" s="241"/>
      <c r="V50" s="118"/>
      <c r="W50" s="241"/>
      <c r="X50" s="118"/>
      <c r="Y50" s="143"/>
      <c r="Z50" s="118"/>
      <c r="AA50" s="118"/>
      <c r="AB50" s="118"/>
      <c r="AC50" s="118"/>
      <c r="AD50" s="118"/>
      <c r="AE50" s="118"/>
    </row>
    <row r="51" spans="1:31" ht="15.75" x14ac:dyDescent="0.25">
      <c r="A51" s="118"/>
      <c r="B51" s="226"/>
      <c r="C51" s="851"/>
      <c r="D51" s="852"/>
      <c r="E51" s="226"/>
      <c r="F51" s="118"/>
      <c r="G51" s="253" t="s">
        <v>1619</v>
      </c>
      <c r="H51" s="246"/>
      <c r="I51" s="246"/>
      <c r="J51" s="176"/>
      <c r="K51" s="176"/>
      <c r="L51" s="176"/>
      <c r="M51" s="176"/>
      <c r="N51" s="176"/>
      <c r="O51" s="176"/>
      <c r="P51" s="176"/>
      <c r="Q51" s="176"/>
      <c r="R51" s="118"/>
      <c r="S51" s="241"/>
      <c r="T51" s="118"/>
      <c r="U51" s="241"/>
      <c r="V51" s="118"/>
      <c r="W51" s="241"/>
      <c r="X51" s="118"/>
      <c r="Y51" s="855" t="s">
        <v>1308</v>
      </c>
      <c r="Z51" s="855"/>
      <c r="AA51" s="855"/>
      <c r="AB51" s="855"/>
      <c r="AC51" s="855"/>
      <c r="AD51" s="855"/>
      <c r="AE51" s="118"/>
    </row>
    <row r="52" spans="1:31" ht="15.75" x14ac:dyDescent="0.25">
      <c r="A52" s="118"/>
      <c r="B52" s="226"/>
      <c r="C52" s="851"/>
      <c r="D52" s="852"/>
      <c r="E52" s="226"/>
      <c r="F52" s="118"/>
      <c r="G52" s="536" t="s">
        <v>2528</v>
      </c>
      <c r="H52" s="246"/>
      <c r="I52" s="246"/>
      <c r="J52" s="176"/>
      <c r="K52" s="176"/>
      <c r="L52" s="176"/>
      <c r="M52" s="176"/>
      <c r="N52" s="176"/>
      <c r="O52" s="176"/>
      <c r="P52" s="176"/>
      <c r="Q52" s="176"/>
      <c r="R52" s="118"/>
      <c r="S52" s="241"/>
      <c r="T52" s="118"/>
      <c r="U52" s="241"/>
      <c r="V52" s="118"/>
      <c r="W52" s="241"/>
      <c r="X52" s="118"/>
      <c r="Y52" s="174" t="s">
        <v>115</v>
      </c>
      <c r="Z52" s="212" t="s">
        <v>1309</v>
      </c>
      <c r="AA52" s="580">
        <v>2022</v>
      </c>
      <c r="AB52" s="580">
        <v>2023</v>
      </c>
      <c r="AC52" s="580">
        <v>2024</v>
      </c>
      <c r="AD52" s="212">
        <v>2025</v>
      </c>
      <c r="AE52" s="118"/>
    </row>
    <row r="53" spans="1:31" ht="15.75" x14ac:dyDescent="0.25">
      <c r="A53" s="118"/>
      <c r="B53" s="226"/>
      <c r="C53" s="851"/>
      <c r="D53" s="852"/>
      <c r="E53" s="226"/>
      <c r="F53" s="118"/>
      <c r="G53" s="536" t="s">
        <v>3369</v>
      </c>
      <c r="H53" s="608"/>
      <c r="I53" s="8"/>
      <c r="J53" s="609"/>
      <c r="K53" s="8"/>
      <c r="L53" s="176"/>
      <c r="M53" s="176"/>
      <c r="N53" s="176"/>
      <c r="O53" s="176"/>
      <c r="P53" s="176"/>
      <c r="Q53" s="176"/>
      <c r="R53" s="118"/>
      <c r="S53" s="241"/>
      <c r="T53" s="118"/>
      <c r="U53" s="241"/>
      <c r="V53" s="118"/>
      <c r="W53" s="241"/>
      <c r="X53" s="118"/>
      <c r="Y53" s="241" t="s">
        <v>4202</v>
      </c>
      <c r="Z53" s="217" t="s">
        <v>70</v>
      </c>
      <c r="AA53" s="217">
        <v>-1.1000000000000001</v>
      </c>
      <c r="AB53" s="164"/>
      <c r="AC53" s="164"/>
      <c r="AD53" s="164"/>
      <c r="AE53" s="118"/>
    </row>
    <row r="54" spans="1:31" ht="15.75" x14ac:dyDescent="0.25">
      <c r="A54" s="118"/>
      <c r="B54" s="226"/>
      <c r="C54" s="851"/>
      <c r="D54" s="852"/>
      <c r="E54" s="226"/>
      <c r="F54" s="118"/>
      <c r="G54" s="536" t="s">
        <v>2526</v>
      </c>
      <c r="H54" s="246"/>
      <c r="I54" s="246"/>
      <c r="J54" s="176"/>
      <c r="K54" s="176"/>
      <c r="L54" s="176"/>
      <c r="M54" s="176"/>
      <c r="N54" s="176"/>
      <c r="O54" s="176"/>
      <c r="P54" s="176"/>
      <c r="Q54" s="176"/>
      <c r="R54" s="118"/>
      <c r="S54" s="241"/>
      <c r="T54" s="118"/>
      <c r="U54" s="241"/>
      <c r="V54" s="118"/>
      <c r="W54" s="241"/>
      <c r="X54" s="118"/>
      <c r="Y54" s="241"/>
      <c r="Z54" s="164"/>
      <c r="AA54" s="164"/>
      <c r="AB54" s="164"/>
      <c r="AC54" s="164"/>
      <c r="AD54" s="164"/>
      <c r="AE54" s="118"/>
    </row>
    <row r="55" spans="1:31" ht="15.75" x14ac:dyDescent="0.25">
      <c r="A55" s="118"/>
      <c r="B55" s="226"/>
      <c r="C55" s="851"/>
      <c r="D55" s="852"/>
      <c r="E55" s="226"/>
      <c r="F55" s="118"/>
      <c r="G55" s="536" t="s">
        <v>3617</v>
      </c>
      <c r="H55" s="246"/>
      <c r="I55" s="246"/>
      <c r="J55" s="176"/>
      <c r="K55" s="176"/>
      <c r="L55" s="176"/>
      <c r="M55" s="176"/>
      <c r="N55" s="176"/>
      <c r="O55" s="176"/>
      <c r="P55" s="176"/>
      <c r="Q55" s="176"/>
      <c r="R55" s="118"/>
      <c r="S55" s="286"/>
      <c r="T55" s="118"/>
      <c r="U55" s="286"/>
      <c r="V55" s="118"/>
      <c r="W55" s="286"/>
      <c r="X55" s="118"/>
      <c r="Y55" s="241"/>
      <c r="Z55" s="164"/>
      <c r="AA55" s="164"/>
      <c r="AB55" s="164"/>
      <c r="AC55" s="164"/>
      <c r="AD55" s="164"/>
      <c r="AE55" s="118"/>
    </row>
    <row r="56" spans="1:31" ht="15.75" x14ac:dyDescent="0.25">
      <c r="A56" s="118"/>
      <c r="B56" s="226"/>
      <c r="C56" s="851"/>
      <c r="D56" s="852"/>
      <c r="E56" s="226"/>
      <c r="F56" s="118"/>
      <c r="G56" s="253" t="s">
        <v>1614</v>
      </c>
      <c r="H56" s="246"/>
      <c r="I56" s="246"/>
      <c r="J56" s="176"/>
      <c r="K56" s="176"/>
      <c r="L56" s="176"/>
      <c r="M56" s="176"/>
      <c r="N56" s="176"/>
      <c r="O56" s="176"/>
      <c r="P56" s="176"/>
      <c r="Q56" s="176"/>
      <c r="R56" s="118"/>
      <c r="S56" s="286"/>
      <c r="T56" s="118"/>
      <c r="U56" s="286"/>
      <c r="V56" s="118"/>
      <c r="W56" s="286"/>
      <c r="X56" s="118"/>
      <c r="Y56" s="241"/>
      <c r="Z56" s="241"/>
      <c r="AA56" s="241"/>
      <c r="AB56" s="241"/>
      <c r="AC56" s="241"/>
      <c r="AD56" s="241"/>
      <c r="AE56" s="118"/>
    </row>
    <row r="57" spans="1:31" ht="15.75" x14ac:dyDescent="0.25">
      <c r="A57" s="118"/>
      <c r="B57" s="229"/>
      <c r="C57" s="910"/>
      <c r="D57" s="911"/>
      <c r="E57" s="229"/>
      <c r="F57" s="118"/>
      <c r="G57" s="682" t="s">
        <v>3837</v>
      </c>
      <c r="H57" s="246"/>
      <c r="I57" s="246"/>
      <c r="J57" s="176"/>
      <c r="K57" s="1"/>
      <c r="L57" s="176"/>
      <c r="M57" s="176"/>
      <c r="N57" s="176"/>
      <c r="O57" s="176"/>
      <c r="P57" s="176"/>
      <c r="Q57" s="176"/>
      <c r="R57" s="118"/>
      <c r="S57" s="286"/>
      <c r="T57" s="118"/>
      <c r="U57" s="286"/>
      <c r="V57" s="118"/>
      <c r="W57" s="286"/>
      <c r="X57" s="118"/>
      <c r="Y57" s="241"/>
      <c r="Z57" s="241"/>
      <c r="AA57" s="241"/>
      <c r="AB57" s="241"/>
      <c r="AC57" s="241"/>
      <c r="AD57" s="241"/>
      <c r="AE57" s="118"/>
    </row>
    <row r="58" spans="1:31" ht="15.75" x14ac:dyDescent="0.25">
      <c r="A58" s="118"/>
      <c r="B58" s="225"/>
      <c r="C58" s="908"/>
      <c r="D58" s="908"/>
      <c r="E58" s="225"/>
      <c r="F58" s="118"/>
      <c r="G58" s="175" t="s">
        <v>311</v>
      </c>
      <c r="H58" s="246"/>
      <c r="I58" s="246"/>
      <c r="J58" s="176"/>
      <c r="K58" s="1"/>
      <c r="L58" s="176"/>
      <c r="M58" s="176"/>
      <c r="N58" s="176"/>
      <c r="O58" s="176"/>
      <c r="P58" s="176"/>
      <c r="Q58" s="176"/>
      <c r="R58" s="118"/>
      <c r="S58" s="286"/>
      <c r="T58" s="118"/>
      <c r="U58" s="286"/>
      <c r="V58" s="118"/>
      <c r="W58" s="286"/>
      <c r="X58" s="118"/>
      <c r="Y58" s="241"/>
      <c r="Z58" s="241"/>
      <c r="AA58" s="241"/>
      <c r="AB58" s="241"/>
      <c r="AC58" s="241"/>
      <c r="AD58" s="241"/>
      <c r="AE58" s="118"/>
    </row>
    <row r="59" spans="1:31" ht="15.75" x14ac:dyDescent="0.25">
      <c r="A59" s="118"/>
      <c r="B59" s="225"/>
      <c r="C59" s="909"/>
      <c r="D59" s="909"/>
      <c r="E59" s="225"/>
      <c r="F59" s="118"/>
      <c r="G59" s="536" t="s">
        <v>2527</v>
      </c>
      <c r="H59" s="246"/>
      <c r="I59" s="246"/>
      <c r="J59" s="176"/>
      <c r="K59" s="176"/>
      <c r="L59" s="176"/>
      <c r="M59" s="176"/>
      <c r="N59" s="176"/>
      <c r="O59" s="176"/>
      <c r="P59" s="176"/>
      <c r="Q59" s="176"/>
      <c r="R59" s="118"/>
      <c r="S59" s="286"/>
      <c r="T59" s="118"/>
      <c r="U59" s="286"/>
      <c r="V59" s="118"/>
      <c r="W59" s="286"/>
      <c r="X59" s="118"/>
      <c r="Y59" s="241"/>
      <c r="Z59" s="241"/>
      <c r="AA59" s="241"/>
      <c r="AB59" s="241"/>
      <c r="AC59" s="241"/>
      <c r="AD59" s="241"/>
      <c r="AE59" s="118"/>
    </row>
    <row r="60" spans="1:31" ht="15.75" x14ac:dyDescent="0.25">
      <c r="A60" s="118"/>
      <c r="B60" s="118"/>
      <c r="C60" s="118"/>
      <c r="D60" s="118"/>
      <c r="E60" s="118"/>
      <c r="F60" s="118"/>
      <c r="G60" s="536" t="s">
        <v>3368</v>
      </c>
      <c r="H60" s="608"/>
      <c r="I60" s="8"/>
      <c r="J60" s="609"/>
      <c r="K60" s="8"/>
      <c r="L60" s="176"/>
      <c r="M60" s="176"/>
      <c r="N60" s="176"/>
      <c r="O60" s="176"/>
      <c r="P60" s="176"/>
      <c r="Q60" s="176"/>
      <c r="R60" s="118"/>
      <c r="S60" s="286"/>
      <c r="T60" s="118"/>
      <c r="U60" s="286"/>
      <c r="V60" s="118"/>
      <c r="W60" s="286"/>
      <c r="X60" s="118"/>
      <c r="Y60" s="241"/>
      <c r="Z60" s="241"/>
      <c r="AA60" s="241"/>
      <c r="AB60" s="241"/>
      <c r="AC60" s="241"/>
      <c r="AD60" s="241"/>
      <c r="AE60" s="118"/>
    </row>
    <row r="61" spans="1:31" ht="15.75" x14ac:dyDescent="0.25">
      <c r="A61" s="118"/>
      <c r="B61" s="118"/>
      <c r="C61" s="118"/>
      <c r="D61" s="118"/>
      <c r="E61" s="118"/>
      <c r="F61" s="118"/>
      <c r="G61" s="253" t="s">
        <v>603</v>
      </c>
      <c r="H61" s="246"/>
      <c r="I61" s="246"/>
      <c r="J61" s="176"/>
      <c r="K61" s="176"/>
      <c r="L61" s="176"/>
      <c r="M61" s="176"/>
      <c r="N61" s="176"/>
      <c r="O61" s="176"/>
      <c r="P61" s="176"/>
      <c r="Q61" s="176"/>
      <c r="R61" s="118"/>
      <c r="S61" s="286"/>
      <c r="T61" s="118"/>
      <c r="U61" s="286"/>
      <c r="V61" s="118"/>
      <c r="W61" s="286"/>
      <c r="X61" s="118"/>
      <c r="Y61" s="241"/>
      <c r="Z61" s="241"/>
      <c r="AA61" s="241"/>
      <c r="AB61" s="241"/>
      <c r="AC61" s="241"/>
      <c r="AD61" s="241"/>
      <c r="AE61" s="118"/>
    </row>
    <row r="62" spans="1:31" ht="15.75" x14ac:dyDescent="0.25">
      <c r="A62" s="118"/>
      <c r="B62" s="118"/>
      <c r="C62" s="118"/>
      <c r="D62" s="118"/>
      <c r="E62" s="118"/>
      <c r="F62" s="118"/>
      <c r="G62" s="175" t="s">
        <v>301</v>
      </c>
      <c r="H62" s="242"/>
      <c r="I62" s="246"/>
      <c r="J62" s="176"/>
      <c r="K62" s="176"/>
      <c r="L62" s="176"/>
      <c r="M62" s="176"/>
      <c r="N62" s="176"/>
      <c r="O62" s="176"/>
      <c r="P62" s="176"/>
      <c r="Q62" s="176"/>
      <c r="R62" s="118"/>
      <c r="S62" s="286"/>
      <c r="T62" s="118"/>
      <c r="U62" s="286"/>
      <c r="V62" s="118"/>
      <c r="W62" s="286"/>
      <c r="X62" s="118"/>
      <c r="Y62" s="241"/>
      <c r="Z62" s="241"/>
      <c r="AA62" s="241"/>
      <c r="AB62" s="241"/>
      <c r="AC62" s="241"/>
      <c r="AD62" s="241"/>
      <c r="AE62" s="118"/>
    </row>
    <row r="63" spans="1:31" ht="15.75" x14ac:dyDescent="0.25">
      <c r="A63" s="118"/>
      <c r="B63" s="118"/>
      <c r="C63" s="118"/>
      <c r="D63" s="118"/>
      <c r="E63" s="118"/>
      <c r="F63" s="118"/>
      <c r="G63" s="275" t="s">
        <v>1705</v>
      </c>
      <c r="H63" s="246"/>
      <c r="I63" s="246"/>
      <c r="J63" s="176"/>
      <c r="K63" s="176"/>
      <c r="L63" s="176"/>
      <c r="M63" s="176"/>
      <c r="N63" s="176"/>
      <c r="O63" s="176"/>
      <c r="P63" s="176"/>
      <c r="Q63" s="176"/>
      <c r="R63" s="118"/>
      <c r="S63" s="286"/>
      <c r="T63" s="118"/>
      <c r="U63" s="286"/>
      <c r="V63" s="118"/>
      <c r="W63" s="286"/>
      <c r="X63" s="118"/>
      <c r="Y63" s="241"/>
      <c r="Z63" s="241"/>
      <c r="AA63" s="241"/>
      <c r="AB63" s="241"/>
      <c r="AC63" s="241"/>
      <c r="AD63" s="241"/>
      <c r="AE63" s="118"/>
    </row>
    <row r="64" spans="1:31" ht="15.75" x14ac:dyDescent="0.25">
      <c r="A64" s="118"/>
      <c r="B64" s="118"/>
      <c r="C64" s="118"/>
      <c r="D64" s="118"/>
      <c r="E64" s="118"/>
      <c r="F64" s="118"/>
      <c r="G64" s="253" t="s">
        <v>1402</v>
      </c>
      <c r="H64" s="246"/>
      <c r="I64" s="246"/>
      <c r="J64" s="176"/>
      <c r="K64" s="176"/>
      <c r="L64" s="176"/>
      <c r="M64" s="176"/>
      <c r="N64" s="176"/>
      <c r="O64" s="176"/>
      <c r="P64" s="176"/>
      <c r="Q64" s="176"/>
      <c r="R64" s="118"/>
      <c r="S64" s="286"/>
      <c r="T64" s="118"/>
      <c r="U64" s="286"/>
      <c r="V64" s="118"/>
      <c r="W64" s="286"/>
      <c r="X64" s="118"/>
      <c r="Y64" s="241"/>
      <c r="Z64" s="241"/>
      <c r="AA64" s="241"/>
      <c r="AB64" s="241"/>
      <c r="AC64" s="241"/>
      <c r="AD64" s="241"/>
      <c r="AE64" s="118"/>
    </row>
    <row r="65" spans="1:31" ht="15.75" x14ac:dyDescent="0.25">
      <c r="A65" s="118"/>
      <c r="B65" s="118"/>
      <c r="C65" s="118"/>
      <c r="D65" s="118"/>
      <c r="E65" s="118"/>
      <c r="F65" s="118"/>
      <c r="G65" s="175" t="s">
        <v>286</v>
      </c>
      <c r="H65" s="246"/>
      <c r="I65" s="246"/>
      <c r="J65" s="176"/>
      <c r="K65" s="176"/>
      <c r="L65" s="176"/>
      <c r="M65" s="176"/>
      <c r="N65" s="176"/>
      <c r="O65" s="176"/>
      <c r="P65" s="176"/>
      <c r="Q65" s="176"/>
      <c r="R65" s="118"/>
      <c r="S65" s="286"/>
      <c r="T65" s="118"/>
      <c r="U65" s="286"/>
      <c r="V65" s="118"/>
      <c r="W65" s="286"/>
      <c r="X65" s="118"/>
      <c r="Y65" s="241"/>
      <c r="Z65" s="241"/>
      <c r="AA65" s="241"/>
      <c r="AB65" s="241"/>
      <c r="AC65" s="241"/>
      <c r="AD65" s="241"/>
      <c r="AE65" s="118"/>
    </row>
    <row r="66" spans="1:31" ht="15.75" x14ac:dyDescent="0.25">
      <c r="A66" s="118"/>
      <c r="B66" s="118"/>
      <c r="C66" s="118"/>
      <c r="D66" s="118"/>
      <c r="E66" s="118"/>
      <c r="F66" s="118"/>
      <c r="G66" s="175" t="s">
        <v>312</v>
      </c>
      <c r="H66" s="246"/>
      <c r="I66" s="246"/>
      <c r="J66" s="176"/>
      <c r="K66" s="176"/>
      <c r="L66" s="176"/>
      <c r="M66" s="176"/>
      <c r="N66" s="176"/>
      <c r="O66" s="176"/>
      <c r="P66" s="176"/>
      <c r="Q66" s="176"/>
      <c r="R66" s="118"/>
      <c r="S66" s="286"/>
      <c r="T66" s="118"/>
      <c r="U66" s="286"/>
      <c r="V66" s="118"/>
      <c r="W66" s="286"/>
      <c r="X66" s="118"/>
      <c r="Y66" s="241"/>
      <c r="Z66" s="241"/>
      <c r="AA66" s="241"/>
      <c r="AB66" s="241"/>
      <c r="AC66" s="241"/>
      <c r="AD66" s="241"/>
      <c r="AE66" s="118"/>
    </row>
    <row r="67" spans="1:31" ht="15.75" x14ac:dyDescent="0.25">
      <c r="A67" s="118"/>
      <c r="B67" s="118"/>
      <c r="C67" s="118"/>
      <c r="D67" s="118"/>
      <c r="E67" s="118"/>
      <c r="F67" s="118"/>
      <c r="G67" s="682" t="s">
        <v>3835</v>
      </c>
      <c r="H67" s="246"/>
      <c r="I67" s="246"/>
      <c r="J67" s="176"/>
      <c r="K67" s="176"/>
      <c r="L67" s="176"/>
      <c r="M67" s="176"/>
      <c r="N67" s="176"/>
      <c r="O67" s="176"/>
      <c r="P67" s="176"/>
      <c r="Q67" s="176"/>
      <c r="R67" s="118"/>
      <c r="S67" s="286"/>
      <c r="T67" s="118"/>
      <c r="U67" s="286"/>
      <c r="V67" s="118"/>
      <c r="W67" s="286"/>
      <c r="X67" s="118"/>
      <c r="Y67" s="241"/>
      <c r="Z67" s="241"/>
      <c r="AA67" s="241"/>
      <c r="AB67" s="241"/>
      <c r="AC67" s="241"/>
      <c r="AD67" s="241"/>
      <c r="AE67" s="118"/>
    </row>
    <row r="68" spans="1:31" ht="15.75" x14ac:dyDescent="0.25">
      <c r="A68" s="118"/>
      <c r="B68" s="118"/>
      <c r="C68" s="118"/>
      <c r="D68" s="118"/>
      <c r="E68" s="118"/>
      <c r="F68" s="118"/>
      <c r="G68" s="242" t="s">
        <v>1437</v>
      </c>
      <c r="H68" s="535"/>
      <c r="I68" s="246"/>
      <c r="J68" s="176"/>
      <c r="K68" s="176"/>
      <c r="L68" s="176"/>
      <c r="M68" s="176"/>
      <c r="N68" s="176"/>
      <c r="O68" s="176"/>
      <c r="P68" s="176"/>
      <c r="Q68" s="176"/>
      <c r="R68" s="118"/>
      <c r="S68" s="286"/>
      <c r="T68" s="118"/>
      <c r="U68" s="286"/>
      <c r="V68" s="118"/>
      <c r="W68" s="286"/>
      <c r="X68" s="118"/>
      <c r="Y68" s="241"/>
      <c r="Z68" s="241"/>
      <c r="AA68" s="241"/>
      <c r="AB68" s="241"/>
      <c r="AC68" s="241"/>
      <c r="AD68" s="241"/>
      <c r="AE68" s="118"/>
    </row>
    <row r="69" spans="1:31" ht="15.75" x14ac:dyDescent="0.25">
      <c r="A69" s="118"/>
      <c r="B69" s="118"/>
      <c r="C69" s="118"/>
      <c r="D69" s="118"/>
      <c r="E69" s="118"/>
      <c r="F69" s="118"/>
      <c r="G69" s="175" t="s">
        <v>1613</v>
      </c>
      <c r="H69" s="246"/>
      <c r="I69" s="246"/>
      <c r="J69" s="176"/>
      <c r="K69" s="176"/>
      <c r="L69" s="176"/>
      <c r="M69" s="176"/>
      <c r="N69" s="176"/>
      <c r="O69" s="176"/>
      <c r="P69" s="176"/>
      <c r="Q69" s="176"/>
      <c r="R69" s="118"/>
      <c r="S69" s="286"/>
      <c r="T69" s="118"/>
      <c r="U69" s="286"/>
      <c r="V69" s="118"/>
      <c r="W69" s="286"/>
      <c r="X69" s="118"/>
      <c r="Y69" s="241"/>
      <c r="Z69" s="241"/>
      <c r="AA69" s="241"/>
      <c r="AB69" s="241"/>
      <c r="AC69" s="241"/>
      <c r="AD69" s="241"/>
      <c r="AE69" s="118"/>
    </row>
    <row r="70" spans="1:31" ht="15.75" x14ac:dyDescent="0.25">
      <c r="A70" s="118"/>
      <c r="B70" s="118"/>
      <c r="C70" s="118"/>
      <c r="D70" s="118"/>
      <c r="E70" s="118"/>
      <c r="F70" s="118"/>
      <c r="G70" s="242" t="s">
        <v>1604</v>
      </c>
      <c r="H70" s="246"/>
      <c r="I70" s="246"/>
      <c r="J70" s="176"/>
      <c r="K70" s="176"/>
      <c r="L70" s="176"/>
      <c r="M70" s="176"/>
      <c r="N70" s="176"/>
      <c r="O70" s="176"/>
      <c r="P70" s="176"/>
      <c r="Q70" s="176"/>
      <c r="R70" s="118"/>
      <c r="S70" s="286"/>
      <c r="T70" s="118"/>
      <c r="U70" s="286"/>
      <c r="V70" s="118"/>
      <c r="W70" s="286"/>
      <c r="X70" s="118"/>
      <c r="Y70" s="241"/>
      <c r="Z70" s="164"/>
      <c r="AA70" s="164"/>
      <c r="AB70" s="164"/>
      <c r="AC70" s="164"/>
      <c r="AD70" s="164"/>
      <c r="AE70" s="118"/>
    </row>
    <row r="71" spans="1:31" ht="15.75" x14ac:dyDescent="0.25">
      <c r="A71" s="118"/>
      <c r="B71" s="118"/>
      <c r="C71" s="118"/>
      <c r="D71" s="118"/>
      <c r="E71" s="118"/>
      <c r="F71" s="118"/>
      <c r="G71" s="242" t="s">
        <v>2839</v>
      </c>
      <c r="I71"/>
      <c r="K71" s="176"/>
      <c r="L71" s="176"/>
      <c r="M71" s="176"/>
      <c r="N71" s="176"/>
      <c r="O71" s="176"/>
      <c r="P71" s="176"/>
      <c r="Q71" s="176"/>
      <c r="R71" s="118"/>
      <c r="S71" s="286"/>
      <c r="T71" s="118"/>
      <c r="U71" s="286"/>
      <c r="V71" s="118"/>
      <c r="W71" s="286"/>
      <c r="X71" s="118"/>
      <c r="Y71" s="241"/>
      <c r="Z71" s="164"/>
      <c r="AA71" s="164"/>
      <c r="AB71" s="164"/>
      <c r="AC71" s="164"/>
      <c r="AD71" s="164"/>
      <c r="AE71" s="118"/>
    </row>
    <row r="72" spans="1:31" ht="16.5" thickBot="1" x14ac:dyDescent="0.3">
      <c r="A72" s="118"/>
      <c r="B72" s="118"/>
      <c r="C72" s="118"/>
      <c r="D72" s="118"/>
      <c r="E72" s="118"/>
      <c r="F72" s="118"/>
      <c r="G72" s="536" t="s">
        <v>3372</v>
      </c>
      <c r="H72" s="608"/>
      <c r="I72" s="8"/>
      <c r="J72" s="609"/>
      <c r="K72" s="8"/>
      <c r="L72" s="176"/>
      <c r="M72" s="176"/>
      <c r="N72" s="176"/>
      <c r="O72" s="176"/>
      <c r="P72" s="176"/>
      <c r="Q72" s="176"/>
      <c r="R72" s="118"/>
      <c r="S72" s="286"/>
      <c r="T72" s="118"/>
      <c r="U72" s="286"/>
      <c r="V72" s="118"/>
      <c r="W72" s="286"/>
      <c r="X72" s="118"/>
      <c r="Y72" s="241"/>
      <c r="Z72" s="164"/>
      <c r="AA72" s="164"/>
      <c r="AB72" s="164"/>
      <c r="AC72" s="164"/>
      <c r="AD72" s="164"/>
      <c r="AE72" s="118"/>
    </row>
    <row r="73" spans="1:31" ht="15.75" x14ac:dyDescent="0.25">
      <c r="A73" s="118"/>
      <c r="B73" s="118"/>
      <c r="C73" s="118"/>
      <c r="D73" s="118"/>
      <c r="E73" s="118"/>
      <c r="F73" s="118"/>
      <c r="G73" s="175" t="s">
        <v>282</v>
      </c>
      <c r="H73" s="246"/>
      <c r="I73" s="246"/>
      <c r="J73" s="176"/>
      <c r="K73" s="176"/>
      <c r="L73" s="176"/>
      <c r="M73" s="176"/>
      <c r="N73" s="176"/>
      <c r="O73" s="176"/>
      <c r="P73" s="176"/>
      <c r="Q73" s="176"/>
      <c r="R73" s="118"/>
      <c r="S73" s="286"/>
      <c r="T73" s="118"/>
      <c r="U73" s="286"/>
      <c r="V73" s="118"/>
      <c r="W73" s="286"/>
      <c r="X73" s="118"/>
      <c r="Y73" s="241"/>
      <c r="Z73" s="164"/>
      <c r="AA73" s="290">
        <f>SUM(AA53:AA72)</f>
        <v>-1.1000000000000001</v>
      </c>
      <c r="AB73" s="291"/>
      <c r="AC73" s="291"/>
      <c r="AD73" s="291"/>
      <c r="AE73" s="118"/>
    </row>
    <row r="74" spans="1:31" ht="15.75" x14ac:dyDescent="0.25">
      <c r="A74" s="118"/>
      <c r="B74" s="118"/>
      <c r="C74" s="118"/>
      <c r="D74" s="118"/>
      <c r="E74" s="118"/>
      <c r="F74" s="118"/>
      <c r="G74" s="175" t="s">
        <v>304</v>
      </c>
      <c r="H74" s="246"/>
      <c r="I74" s="246"/>
      <c r="J74" s="176"/>
      <c r="K74" s="176"/>
      <c r="L74" s="176"/>
      <c r="M74" s="176"/>
      <c r="N74" s="176"/>
      <c r="O74" s="176"/>
      <c r="P74" s="176"/>
      <c r="Q74" s="176"/>
      <c r="R74" s="118"/>
      <c r="S74" s="286"/>
      <c r="T74" s="118"/>
      <c r="U74" s="286"/>
      <c r="V74" s="118"/>
      <c r="W74" s="286"/>
      <c r="X74" s="118"/>
      <c r="Y74" s="143"/>
      <c r="Z74" s="118"/>
      <c r="AA74" s="118"/>
      <c r="AB74" s="118"/>
      <c r="AC74" s="118"/>
      <c r="AD74" s="118"/>
      <c r="AE74" s="118"/>
    </row>
    <row r="75" spans="1:31" ht="15.75" x14ac:dyDescent="0.25">
      <c r="A75" s="118"/>
      <c r="B75" s="118"/>
      <c r="C75" s="118"/>
      <c r="D75" s="118"/>
      <c r="E75" s="118"/>
      <c r="F75" s="118"/>
      <c r="G75" s="253" t="s">
        <v>2904</v>
      </c>
      <c r="H75" s="246"/>
      <c r="I75" s="246"/>
      <c r="J75" s="176"/>
      <c r="K75" s="176"/>
      <c r="L75" s="176"/>
      <c r="M75" s="176"/>
      <c r="N75" s="176"/>
      <c r="O75" s="176"/>
      <c r="P75" s="176"/>
      <c r="Q75" s="176"/>
      <c r="R75" s="118"/>
      <c r="S75" s="286"/>
      <c r="T75" s="118"/>
      <c r="U75" s="286"/>
      <c r="V75" s="118"/>
      <c r="W75" s="286"/>
      <c r="X75" s="118"/>
      <c r="Y75" s="855" t="s">
        <v>1298</v>
      </c>
      <c r="Z75" s="855"/>
      <c r="AA75" s="855"/>
      <c r="AB75" s="855"/>
      <c r="AC75" s="855"/>
      <c r="AD75" s="855"/>
      <c r="AE75" s="118"/>
    </row>
    <row r="76" spans="1:31" ht="15.75" x14ac:dyDescent="0.25">
      <c r="A76" s="118"/>
      <c r="B76" s="118"/>
      <c r="C76" s="118"/>
      <c r="D76" s="118"/>
      <c r="E76" s="118"/>
      <c r="F76" s="118"/>
      <c r="G76" s="536" t="s">
        <v>3715</v>
      </c>
      <c r="I76"/>
      <c r="K76" s="176"/>
      <c r="L76" s="176"/>
      <c r="M76" s="176"/>
      <c r="N76" s="176"/>
      <c r="O76" s="176"/>
      <c r="P76" s="176"/>
      <c r="Q76" s="176"/>
      <c r="R76" s="118"/>
      <c r="S76" s="286"/>
      <c r="T76" s="118"/>
      <c r="U76" s="286"/>
      <c r="V76" s="118"/>
      <c r="W76" s="286"/>
      <c r="X76" s="118"/>
      <c r="Y76" s="907"/>
      <c r="Z76" s="907"/>
      <c r="AA76" s="580">
        <v>2022</v>
      </c>
      <c r="AB76" s="580">
        <v>2023</v>
      </c>
      <c r="AC76" s="580">
        <v>2024</v>
      </c>
      <c r="AD76" s="212">
        <v>2025</v>
      </c>
      <c r="AE76" s="118"/>
    </row>
    <row r="77" spans="1:31" ht="15.75" x14ac:dyDescent="0.25">
      <c r="A77" s="118"/>
      <c r="B77" s="118"/>
      <c r="C77" s="118"/>
      <c r="D77" s="118"/>
      <c r="E77" s="118"/>
      <c r="F77" s="118"/>
      <c r="G77" s="682" t="s">
        <v>3834</v>
      </c>
      <c r="H77" s="246"/>
      <c r="I77" s="246"/>
      <c r="J77" s="176"/>
      <c r="K77" s="176"/>
      <c r="L77" s="176"/>
      <c r="M77" s="176"/>
      <c r="N77" s="176"/>
      <c r="O77" s="176"/>
      <c r="P77" s="176"/>
      <c r="Q77" s="176"/>
      <c r="R77" s="118"/>
      <c r="S77" s="286"/>
      <c r="T77" s="118"/>
      <c r="U77" s="286"/>
      <c r="V77" s="118"/>
      <c r="W77" s="286"/>
      <c r="X77" s="118"/>
      <c r="Y77" s="907" t="s">
        <v>1311</v>
      </c>
      <c r="Z77" s="907"/>
      <c r="AA77" s="241" t="s">
        <v>1310</v>
      </c>
      <c r="AB77" s="241" t="s">
        <v>138</v>
      </c>
      <c r="AC77" s="241" t="s">
        <v>139</v>
      </c>
      <c r="AD77" s="241" t="s">
        <v>139</v>
      </c>
      <c r="AE77" s="118"/>
    </row>
    <row r="78" spans="1:31" ht="15.75" x14ac:dyDescent="0.25">
      <c r="A78" s="118"/>
      <c r="B78" s="118"/>
      <c r="C78" s="118"/>
      <c r="D78" s="118"/>
      <c r="E78" s="118"/>
      <c r="F78" s="118"/>
      <c r="G78" s="253" t="s">
        <v>3366</v>
      </c>
      <c r="H78" s="246"/>
      <c r="I78" s="246"/>
      <c r="J78" s="176"/>
      <c r="K78" s="176"/>
      <c r="L78" s="176"/>
      <c r="M78" s="176"/>
      <c r="N78" s="176"/>
      <c r="O78" s="176"/>
      <c r="P78" s="176"/>
      <c r="Q78" s="176"/>
      <c r="R78" s="118"/>
      <c r="S78" s="286"/>
      <c r="T78" s="118"/>
      <c r="U78" s="286"/>
      <c r="V78" s="118"/>
      <c r="W78" s="286"/>
      <c r="X78" s="118"/>
      <c r="Y78" s="907" t="s">
        <v>1312</v>
      </c>
      <c r="Z78" s="907"/>
      <c r="AA78" s="164">
        <f>AA49</f>
        <v>12.96</v>
      </c>
      <c r="AB78" s="164">
        <f>AB49</f>
        <v>0</v>
      </c>
      <c r="AC78" s="164">
        <f>AC49</f>
        <v>0</v>
      </c>
      <c r="AD78" s="164">
        <f>AD49</f>
        <v>0</v>
      </c>
      <c r="AE78" s="118"/>
    </row>
    <row r="79" spans="1:31" ht="16.5" thickBot="1" x14ac:dyDescent="0.3">
      <c r="A79" s="118"/>
      <c r="B79" s="118"/>
      <c r="C79" s="118"/>
      <c r="D79" s="118"/>
      <c r="E79" s="118"/>
      <c r="F79" s="118"/>
      <c r="G79" s="253" t="s">
        <v>1501</v>
      </c>
      <c r="J79" s="176"/>
      <c r="K79" s="176"/>
      <c r="L79" s="176"/>
      <c r="M79" s="176"/>
      <c r="N79" s="176"/>
      <c r="O79" s="176"/>
      <c r="P79" s="176"/>
      <c r="Q79" s="176"/>
      <c r="R79" s="118"/>
      <c r="S79" s="286"/>
      <c r="T79" s="118"/>
      <c r="U79" s="286"/>
      <c r="V79" s="118"/>
      <c r="W79" s="286"/>
      <c r="X79" s="118"/>
      <c r="Y79" s="907" t="s">
        <v>1313</v>
      </c>
      <c r="Z79" s="907"/>
      <c r="AA79" s="164">
        <f>AA73</f>
        <v>-1.1000000000000001</v>
      </c>
      <c r="AB79" s="164">
        <f>AB73</f>
        <v>0</v>
      </c>
      <c r="AC79" s="164">
        <f>AC73</f>
        <v>0</v>
      </c>
      <c r="AD79" s="164">
        <f>AD73</f>
        <v>0</v>
      </c>
      <c r="AE79" s="118"/>
    </row>
    <row r="80" spans="1:31" ht="15.75" x14ac:dyDescent="0.25">
      <c r="A80" s="118"/>
      <c r="B80" s="118"/>
      <c r="C80" s="118"/>
      <c r="D80" s="118"/>
      <c r="E80" s="118"/>
      <c r="F80" s="118"/>
      <c r="G80" s="536" t="s">
        <v>3370</v>
      </c>
      <c r="H80" s="608"/>
      <c r="I80" s="8"/>
      <c r="J80" s="609"/>
      <c r="K80" s="8"/>
      <c r="L80" s="176"/>
      <c r="M80" s="176"/>
      <c r="N80" s="176"/>
      <c r="O80" s="176"/>
      <c r="P80" s="176"/>
      <c r="Q80" s="176"/>
      <c r="R80" s="118"/>
      <c r="S80" s="286"/>
      <c r="T80" s="118"/>
      <c r="U80" s="286"/>
      <c r="V80" s="118"/>
      <c r="W80" s="286"/>
      <c r="X80" s="118"/>
      <c r="Y80" s="907" t="s">
        <v>1314</v>
      </c>
      <c r="Z80" s="907"/>
      <c r="AA80" s="290">
        <f>SUM(AA78:AA79)</f>
        <v>11.860000000000001</v>
      </c>
      <c r="AB80" s="290">
        <f>SUM(AB78:AB79)</f>
        <v>0</v>
      </c>
      <c r="AC80" s="290">
        <f>SUM(AC78:AC79)</f>
        <v>0</v>
      </c>
      <c r="AD80" s="290">
        <f>SUM(AD78:AD79)</f>
        <v>0</v>
      </c>
      <c r="AE80" s="118"/>
    </row>
    <row r="81" spans="1:31" ht="15.75" x14ac:dyDescent="0.25">
      <c r="A81" s="118"/>
      <c r="B81" s="118"/>
      <c r="C81" s="118"/>
      <c r="D81" s="118"/>
      <c r="E81" s="118"/>
      <c r="F81" s="118"/>
      <c r="G81" s="242" t="s">
        <v>3367</v>
      </c>
      <c r="I81"/>
      <c r="K81" s="176"/>
      <c r="L81" s="176"/>
      <c r="M81" s="176"/>
      <c r="N81" s="176"/>
      <c r="O81" s="176"/>
      <c r="P81" s="176"/>
      <c r="Q81" s="176"/>
      <c r="R81" s="118"/>
      <c r="S81" s="286"/>
      <c r="T81" s="118"/>
      <c r="U81" s="286"/>
      <c r="V81" s="118"/>
      <c r="W81" s="286"/>
      <c r="X81" s="118"/>
      <c r="Y81" s="143"/>
      <c r="Z81" s="118"/>
      <c r="AA81" s="118"/>
      <c r="AB81" s="118"/>
      <c r="AC81" s="118"/>
      <c r="AD81" s="118"/>
      <c r="AE81" s="118"/>
    </row>
    <row r="82" spans="1:31" ht="15.75" x14ac:dyDescent="0.25">
      <c r="A82" s="118"/>
      <c r="B82" s="118"/>
      <c r="C82" s="118"/>
      <c r="D82" s="118"/>
      <c r="E82" s="118"/>
      <c r="F82" s="118"/>
      <c r="G82" s="536" t="s">
        <v>2525</v>
      </c>
      <c r="H82" s="246"/>
      <c r="I82" s="246"/>
      <c r="J82" s="176"/>
      <c r="K82" s="176"/>
      <c r="L82" s="176"/>
      <c r="M82" s="176"/>
      <c r="N82" s="176"/>
      <c r="O82" s="176"/>
      <c r="P82" s="176"/>
      <c r="Q82" s="176"/>
      <c r="R82" s="118"/>
      <c r="S82" s="286"/>
      <c r="T82" s="118"/>
      <c r="U82" s="286"/>
      <c r="V82" s="118"/>
      <c r="W82" s="286"/>
      <c r="X82" s="118"/>
      <c r="Y82" s="143"/>
      <c r="Z82" s="118"/>
      <c r="AA82" s="118"/>
      <c r="AB82" s="118"/>
      <c r="AC82" s="118"/>
      <c r="AD82" s="118"/>
      <c r="AE82" s="118"/>
    </row>
    <row r="83" spans="1:31" ht="15.75" x14ac:dyDescent="0.25">
      <c r="A83" s="118"/>
      <c r="B83" s="118"/>
      <c r="C83" s="118"/>
      <c r="D83" s="118"/>
      <c r="E83" s="118"/>
      <c r="F83" s="118"/>
      <c r="G83" s="175" t="s">
        <v>287</v>
      </c>
      <c r="H83" s="246"/>
      <c r="I83" s="246"/>
      <c r="J83" s="176"/>
      <c r="K83" s="176"/>
      <c r="L83" s="176"/>
      <c r="M83" s="176"/>
      <c r="N83" s="176"/>
      <c r="O83" s="176"/>
      <c r="P83" s="176"/>
      <c r="Q83" s="176"/>
      <c r="R83" s="118"/>
      <c r="S83" s="286"/>
      <c r="T83" s="118"/>
      <c r="U83" s="286"/>
      <c r="V83" s="118"/>
      <c r="W83" s="286"/>
      <c r="X83" s="118"/>
      <c r="Y83" s="143"/>
      <c r="Z83" s="118"/>
      <c r="AA83" s="118"/>
      <c r="AB83" s="118"/>
      <c r="AC83" s="118"/>
      <c r="AD83" s="118"/>
      <c r="AE83" s="118"/>
    </row>
    <row r="84" spans="1:31" ht="15.75" x14ac:dyDescent="0.25">
      <c r="A84" s="118"/>
      <c r="B84" s="118"/>
      <c r="C84" s="118"/>
      <c r="D84" s="118"/>
      <c r="E84" s="118"/>
      <c r="F84" s="118"/>
      <c r="G84" s="175" t="s">
        <v>2183</v>
      </c>
      <c r="H84" s="246"/>
      <c r="I84" s="246"/>
      <c r="J84" s="176"/>
      <c r="K84" s="176"/>
      <c r="L84" s="176"/>
      <c r="M84" s="176"/>
      <c r="N84" s="176"/>
      <c r="O84" s="176"/>
      <c r="P84" s="176"/>
      <c r="Q84" s="176"/>
      <c r="R84" s="118"/>
      <c r="S84" s="286"/>
      <c r="T84" s="118"/>
      <c r="U84" s="286"/>
      <c r="V84" s="118"/>
      <c r="W84" s="286"/>
      <c r="X84" s="118"/>
      <c r="Y84" s="143"/>
      <c r="Z84" s="118"/>
      <c r="AA84" s="118"/>
      <c r="AB84" s="118"/>
      <c r="AC84" s="118"/>
      <c r="AD84" s="118"/>
      <c r="AE84" s="118"/>
    </row>
    <row r="85" spans="1:31" ht="15.75" x14ac:dyDescent="0.25">
      <c r="A85" s="118"/>
      <c r="B85" s="118"/>
      <c r="C85" s="118"/>
      <c r="D85" s="118"/>
      <c r="E85" s="118"/>
      <c r="F85" s="118"/>
      <c r="G85" s="175" t="s">
        <v>284</v>
      </c>
      <c r="H85" s="246"/>
      <c r="I85" s="246"/>
      <c r="J85" s="176"/>
      <c r="K85" s="176"/>
      <c r="L85" s="176"/>
      <c r="M85" s="176"/>
      <c r="N85" s="176"/>
      <c r="O85" s="176"/>
      <c r="P85" s="176"/>
      <c r="Q85" s="176"/>
      <c r="R85" s="118"/>
      <c r="S85" s="286"/>
      <c r="T85" s="118"/>
      <c r="U85" s="286"/>
      <c r="V85" s="118"/>
      <c r="W85" s="286"/>
      <c r="X85" s="118"/>
      <c r="Y85" s="143"/>
      <c r="Z85" s="118"/>
      <c r="AA85" s="118"/>
      <c r="AB85" s="118"/>
      <c r="AC85" s="118"/>
      <c r="AD85" s="118"/>
      <c r="AE85" s="118"/>
    </row>
    <row r="86" spans="1:31" ht="15.75" x14ac:dyDescent="0.25">
      <c r="A86" s="118"/>
      <c r="B86" s="118"/>
      <c r="C86" s="118"/>
      <c r="D86" s="118"/>
      <c r="E86" s="118"/>
      <c r="F86" s="118"/>
      <c r="G86" s="164" t="s">
        <v>178</v>
      </c>
      <c r="H86" s="242"/>
      <c r="I86" s="242"/>
      <c r="J86" s="176"/>
      <c r="K86" s="176"/>
      <c r="L86" s="176"/>
      <c r="M86" s="176"/>
      <c r="N86" s="176"/>
      <c r="O86" s="176"/>
      <c r="P86" s="176"/>
      <c r="Q86" s="176"/>
      <c r="R86" s="118"/>
      <c r="S86" s="286"/>
      <c r="T86" s="118"/>
      <c r="U86" s="286"/>
      <c r="V86" s="118"/>
      <c r="W86" s="286"/>
      <c r="X86" s="118"/>
      <c r="Y86" s="143"/>
      <c r="Z86" s="118"/>
      <c r="AA86" s="118"/>
      <c r="AB86" s="118"/>
      <c r="AC86" s="118"/>
      <c r="AD86" s="118"/>
      <c r="AE86" s="118"/>
    </row>
    <row r="87" spans="1:31" ht="15.75" x14ac:dyDescent="0.25">
      <c r="A87" s="118"/>
      <c r="B87" s="118"/>
      <c r="C87" s="118"/>
      <c r="D87" s="118"/>
      <c r="E87" s="118"/>
      <c r="F87" s="118"/>
      <c r="G87" s="242" t="s">
        <v>560</v>
      </c>
      <c r="J87" s="176"/>
      <c r="K87" s="176"/>
      <c r="L87" s="176"/>
      <c r="M87" s="176"/>
      <c r="N87" s="176"/>
      <c r="O87" s="176"/>
      <c r="P87" s="176"/>
      <c r="Q87" s="176"/>
      <c r="R87" s="118"/>
      <c r="S87" s="286"/>
      <c r="T87" s="118"/>
      <c r="U87" s="286"/>
      <c r="V87" s="118"/>
      <c r="W87" s="286"/>
      <c r="X87" s="118"/>
      <c r="Y87" s="143"/>
      <c r="Z87" s="118"/>
      <c r="AA87" s="118"/>
      <c r="AB87" s="118"/>
      <c r="AC87" s="118"/>
      <c r="AD87" s="118"/>
      <c r="AE87" s="118"/>
    </row>
    <row r="88" spans="1:31" ht="15.75" x14ac:dyDescent="0.25">
      <c r="A88" s="118"/>
      <c r="B88" s="118"/>
      <c r="C88" s="118"/>
      <c r="D88" s="118"/>
      <c r="E88" s="118"/>
      <c r="F88" s="118"/>
      <c r="G88" s="242" t="s">
        <v>3365</v>
      </c>
      <c r="I88" s="246"/>
      <c r="J88" s="176"/>
      <c r="K88" s="176"/>
      <c r="L88" s="176"/>
      <c r="M88" s="176"/>
      <c r="N88" s="176"/>
      <c r="O88" s="176"/>
      <c r="P88" s="176"/>
      <c r="Q88" s="176"/>
      <c r="R88" s="118"/>
      <c r="S88" s="286"/>
      <c r="T88" s="118"/>
      <c r="U88" s="286"/>
      <c r="V88" s="118"/>
      <c r="W88" s="286"/>
      <c r="X88" s="118"/>
      <c r="Y88" s="143"/>
      <c r="Z88" s="118"/>
      <c r="AA88" s="118"/>
      <c r="AB88" s="118"/>
      <c r="AC88" s="118"/>
      <c r="AD88" s="118"/>
      <c r="AE88" s="118"/>
    </row>
    <row r="89" spans="1:31" ht="15.75" x14ac:dyDescent="0.25">
      <c r="A89" s="118"/>
      <c r="B89" s="118"/>
      <c r="C89" s="118"/>
      <c r="D89" s="118"/>
      <c r="E89" s="118"/>
      <c r="F89" s="118"/>
      <c r="G89" s="175" t="s">
        <v>310</v>
      </c>
      <c r="H89" s="246"/>
      <c r="I89" s="246"/>
      <c r="J89" s="176"/>
      <c r="K89" s="1"/>
      <c r="L89" s="176"/>
      <c r="M89" s="176"/>
      <c r="N89" s="176"/>
      <c r="O89" s="176"/>
      <c r="P89" s="176"/>
      <c r="Q89" s="176"/>
      <c r="R89" s="118"/>
      <c r="S89" s="286"/>
      <c r="T89" s="118"/>
      <c r="U89" s="286"/>
      <c r="V89" s="118"/>
      <c r="W89" s="286"/>
      <c r="X89" s="118"/>
      <c r="Y89" s="143"/>
      <c r="Z89" s="118"/>
      <c r="AA89" s="118"/>
      <c r="AB89" s="118"/>
      <c r="AC89" s="118"/>
      <c r="AD89" s="118"/>
      <c r="AE89" s="118"/>
    </row>
    <row r="90" spans="1:31" ht="15.75" x14ac:dyDescent="0.25">
      <c r="A90" s="118"/>
      <c r="B90" s="118"/>
      <c r="C90" s="118"/>
      <c r="D90" s="118"/>
      <c r="E90" s="118"/>
      <c r="F90" s="118"/>
      <c r="G90" s="164" t="s">
        <v>3672</v>
      </c>
      <c r="J90" s="176"/>
      <c r="K90" s="176"/>
      <c r="L90" s="176"/>
      <c r="M90" s="176"/>
      <c r="N90" s="176"/>
      <c r="O90" s="176"/>
      <c r="P90" s="176"/>
      <c r="Q90" s="176"/>
      <c r="R90" s="118"/>
      <c r="S90" s="286"/>
      <c r="T90" s="118"/>
      <c r="U90" s="286"/>
      <c r="V90" s="118"/>
      <c r="W90" s="286"/>
      <c r="X90" s="118"/>
      <c r="Y90" s="143"/>
      <c r="Z90" s="118"/>
      <c r="AA90" s="118"/>
      <c r="AB90" s="118"/>
      <c r="AC90" s="118"/>
      <c r="AD90" s="118"/>
      <c r="AE90" s="118"/>
    </row>
    <row r="91" spans="1:31" ht="15.75" x14ac:dyDescent="0.25">
      <c r="A91" s="118"/>
      <c r="B91" s="118"/>
      <c r="C91" s="118"/>
      <c r="D91" s="118"/>
      <c r="E91" s="118"/>
      <c r="F91" s="118"/>
      <c r="G91" s="253" t="s">
        <v>2979</v>
      </c>
      <c r="H91" s="246"/>
      <c r="I91" s="246"/>
      <c r="J91" s="176"/>
      <c r="K91" s="176"/>
      <c r="L91" s="176"/>
      <c r="M91" s="176"/>
      <c r="N91" s="176"/>
      <c r="O91" s="176"/>
      <c r="P91" s="176"/>
      <c r="Q91" s="176"/>
      <c r="R91" s="118"/>
      <c r="S91" s="286"/>
      <c r="T91" s="118"/>
      <c r="U91" s="286"/>
      <c r="V91" s="118"/>
      <c r="W91" s="286"/>
      <c r="X91" s="118"/>
      <c r="Y91" s="143"/>
      <c r="Z91" s="118"/>
      <c r="AA91" s="118"/>
      <c r="AB91" s="118"/>
      <c r="AC91" s="118"/>
      <c r="AD91" s="118"/>
      <c r="AE91" s="118"/>
    </row>
    <row r="92" spans="1:31" ht="15.75" x14ac:dyDescent="0.25">
      <c r="A92" s="118"/>
      <c r="B92" s="118"/>
      <c r="C92" s="118"/>
      <c r="D92" s="118"/>
      <c r="E92" s="118"/>
      <c r="F92" s="118"/>
      <c r="G92" s="682" t="s">
        <v>3838</v>
      </c>
      <c r="H92" s="246"/>
      <c r="I92" s="246"/>
      <c r="J92" s="176"/>
      <c r="K92" s="176"/>
      <c r="L92" s="176"/>
      <c r="M92" s="176"/>
      <c r="N92" s="176"/>
      <c r="O92" s="176"/>
      <c r="P92" s="176"/>
      <c r="Q92" s="176"/>
      <c r="R92" s="118"/>
      <c r="S92" s="286"/>
      <c r="T92" s="118"/>
      <c r="U92" s="286"/>
      <c r="V92" s="118"/>
      <c r="W92" s="286"/>
      <c r="X92" s="118"/>
      <c r="Y92" s="143"/>
      <c r="Z92" s="118"/>
      <c r="AA92" s="118"/>
      <c r="AB92" s="118"/>
      <c r="AC92" s="118"/>
      <c r="AD92" s="118"/>
      <c r="AE92" s="118"/>
    </row>
    <row r="93" spans="1:31" ht="15.75" x14ac:dyDescent="0.25">
      <c r="A93" s="118"/>
      <c r="B93" s="118"/>
      <c r="C93" s="118"/>
      <c r="D93" s="118"/>
      <c r="E93" s="118"/>
      <c r="F93" s="118"/>
      <c r="G93" s="578" t="s">
        <v>2629</v>
      </c>
      <c r="H93" s="247"/>
      <c r="I93" s="247"/>
      <c r="J93" s="323"/>
      <c r="K93" s="176"/>
      <c r="L93" s="176"/>
      <c r="M93" s="176"/>
      <c r="N93" s="176"/>
      <c r="O93" s="176"/>
      <c r="P93" s="176"/>
      <c r="Q93" s="176"/>
      <c r="R93" s="118"/>
      <c r="S93" s="286"/>
      <c r="T93" s="118"/>
      <c r="U93" s="286"/>
      <c r="V93" s="118"/>
      <c r="W93" s="286"/>
      <c r="X93" s="118"/>
      <c r="Y93" s="143"/>
      <c r="Z93" s="118"/>
      <c r="AA93" s="118"/>
      <c r="AB93" s="118"/>
      <c r="AC93" s="118"/>
      <c r="AD93" s="118"/>
      <c r="AE93" s="118"/>
    </row>
    <row r="94" spans="1:31" ht="15.75" x14ac:dyDescent="0.25">
      <c r="A94" s="118"/>
      <c r="B94" s="118"/>
      <c r="C94" s="118"/>
      <c r="D94" s="118"/>
      <c r="E94" s="118"/>
      <c r="F94" s="118"/>
      <c r="G94" s="253" t="s">
        <v>3157</v>
      </c>
      <c r="H94" s="246"/>
      <c r="I94" s="246"/>
      <c r="J94" s="176"/>
      <c r="K94" s="176"/>
      <c r="L94" s="176"/>
      <c r="M94" s="176"/>
      <c r="N94" s="176"/>
      <c r="O94" s="176"/>
      <c r="P94" s="176"/>
      <c r="Q94" s="176"/>
      <c r="R94" s="118"/>
      <c r="S94" s="286"/>
      <c r="T94" s="118"/>
      <c r="U94" s="286"/>
      <c r="V94" s="118"/>
      <c r="W94" s="286"/>
      <c r="X94" s="118"/>
      <c r="Y94" s="143"/>
      <c r="Z94" s="118"/>
      <c r="AA94" s="118"/>
      <c r="AB94" s="118"/>
      <c r="AC94" s="118"/>
      <c r="AD94" s="118"/>
      <c r="AE94" s="118"/>
    </row>
    <row r="95" spans="1:31" ht="15.75" x14ac:dyDescent="0.25">
      <c r="A95" s="118"/>
      <c r="B95" s="118"/>
      <c r="C95" s="118"/>
      <c r="D95" s="118"/>
      <c r="E95" s="118"/>
      <c r="F95" s="118"/>
      <c r="G95" s="69" t="s">
        <v>3072</v>
      </c>
      <c r="H95" s="246"/>
      <c r="I95" s="246"/>
      <c r="J95" s="176"/>
      <c r="K95" s="176"/>
      <c r="L95" s="176"/>
      <c r="M95" s="176"/>
      <c r="N95" s="176"/>
      <c r="O95" s="176"/>
      <c r="P95" s="176"/>
      <c r="Q95" s="176"/>
      <c r="R95" s="118"/>
      <c r="S95" s="286"/>
      <c r="T95" s="118"/>
      <c r="U95" s="286"/>
      <c r="V95" s="118"/>
      <c r="W95" s="286"/>
      <c r="X95" s="118"/>
      <c r="Y95" s="143"/>
      <c r="Z95" s="118"/>
      <c r="AA95" s="118"/>
      <c r="AB95" s="118"/>
      <c r="AC95" s="118"/>
      <c r="AD95" s="118"/>
      <c r="AE95" s="118"/>
    </row>
    <row r="96" spans="1:31" ht="15.75" x14ac:dyDescent="0.25">
      <c r="A96" s="118"/>
      <c r="B96" s="118"/>
      <c r="C96" s="118"/>
      <c r="D96" s="118"/>
      <c r="E96" s="118"/>
      <c r="F96" s="118"/>
      <c r="G96" s="188" t="s">
        <v>2214</v>
      </c>
      <c r="I96"/>
      <c r="J96" s="176"/>
      <c r="K96" s="176"/>
      <c r="L96" s="176"/>
      <c r="M96" s="176"/>
      <c r="N96" s="176"/>
      <c r="O96" s="176"/>
      <c r="P96" s="176"/>
      <c r="Q96" s="176"/>
      <c r="R96" s="118"/>
      <c r="S96" s="286"/>
      <c r="T96" s="118"/>
      <c r="U96" s="286"/>
      <c r="V96" s="118"/>
      <c r="W96" s="286"/>
      <c r="X96" s="118"/>
      <c r="Y96" s="143"/>
      <c r="Z96" s="118"/>
      <c r="AA96" s="118"/>
      <c r="AB96" s="118"/>
      <c r="AC96" s="118"/>
      <c r="AD96" s="118"/>
      <c r="AE96" s="118"/>
    </row>
    <row r="97" spans="1:31" ht="15.75" x14ac:dyDescent="0.25">
      <c r="A97" s="118"/>
      <c r="B97" s="118"/>
      <c r="C97" s="118"/>
      <c r="D97" s="118"/>
      <c r="E97" s="118"/>
      <c r="F97" s="118"/>
      <c r="G97" s="682" t="s">
        <v>3836</v>
      </c>
      <c r="H97" s="246"/>
      <c r="I97" s="246"/>
      <c r="J97" s="176"/>
      <c r="K97" s="176"/>
      <c r="L97" s="176"/>
      <c r="M97" s="176"/>
      <c r="N97" s="176"/>
      <c r="O97" s="176"/>
      <c r="P97" s="176"/>
      <c r="Q97" s="176"/>
      <c r="R97" s="118"/>
      <c r="S97" s="286"/>
      <c r="T97" s="118"/>
      <c r="U97" s="286"/>
      <c r="V97" s="118"/>
      <c r="W97" s="286"/>
      <c r="X97" s="118"/>
      <c r="Y97" s="143"/>
      <c r="Z97" s="118"/>
      <c r="AA97" s="118"/>
      <c r="AB97" s="118"/>
      <c r="AC97" s="118"/>
      <c r="AD97" s="118"/>
      <c r="AE97" s="118"/>
    </row>
    <row r="98" spans="1:31" ht="15.75" x14ac:dyDescent="0.25">
      <c r="A98" s="118"/>
      <c r="B98" s="118"/>
      <c r="C98" s="118"/>
      <c r="D98" s="118"/>
      <c r="E98" s="118"/>
      <c r="F98" s="118"/>
      <c r="G98" s="253" t="s">
        <v>277</v>
      </c>
      <c r="H98" s="246"/>
      <c r="I98" s="246"/>
      <c r="J98" s="176"/>
      <c r="K98" s="176"/>
      <c r="L98" s="176"/>
      <c r="M98" s="176"/>
      <c r="N98" s="176"/>
      <c r="O98" s="176"/>
      <c r="P98" s="176"/>
      <c r="Q98" s="176"/>
      <c r="R98" s="118"/>
      <c r="S98" s="286"/>
      <c r="T98" s="118"/>
      <c r="U98" s="286"/>
      <c r="V98" s="118"/>
      <c r="W98" s="286"/>
      <c r="X98" s="118"/>
      <c r="Y98" s="143"/>
      <c r="Z98" s="118"/>
      <c r="AA98" s="118"/>
      <c r="AB98" s="118"/>
      <c r="AC98" s="118"/>
      <c r="AD98" s="118"/>
      <c r="AE98" s="118"/>
    </row>
    <row r="99" spans="1:31" ht="15.75" x14ac:dyDescent="0.25">
      <c r="A99" s="118"/>
      <c r="B99" s="118"/>
      <c r="C99" s="118"/>
      <c r="D99" s="118"/>
      <c r="E99" s="118"/>
      <c r="F99" s="118"/>
      <c r="G99" s="175" t="s">
        <v>309</v>
      </c>
      <c r="H99"/>
      <c r="J99" s="176"/>
      <c r="K99" s="1"/>
      <c r="L99" s="176"/>
      <c r="M99" s="176"/>
      <c r="N99" s="176"/>
      <c r="O99" s="176"/>
      <c r="P99" s="176"/>
      <c r="Q99" s="176"/>
      <c r="R99" s="118"/>
      <c r="S99" s="286"/>
      <c r="T99" s="118"/>
      <c r="U99" s="286"/>
      <c r="V99" s="118"/>
      <c r="W99" s="286"/>
      <c r="X99" s="118"/>
      <c r="Y99" s="143"/>
      <c r="Z99" s="118"/>
      <c r="AA99" s="118"/>
      <c r="AB99" s="118"/>
      <c r="AC99" s="118"/>
      <c r="AD99" s="118"/>
      <c r="AE99" s="118"/>
    </row>
    <row r="100" spans="1:31" ht="15.75" x14ac:dyDescent="0.25">
      <c r="A100" s="118"/>
      <c r="B100" s="118"/>
      <c r="C100" s="118"/>
      <c r="D100" s="118"/>
      <c r="E100" s="118"/>
      <c r="F100" s="118"/>
      <c r="G100" s="555" t="s">
        <v>3067</v>
      </c>
      <c r="H100" s="246"/>
      <c r="I100" s="246"/>
      <c r="J100" s="176"/>
      <c r="K100" s="176"/>
      <c r="L100" s="176"/>
      <c r="M100" s="176"/>
      <c r="N100" s="176"/>
      <c r="O100" s="176"/>
      <c r="P100" s="176"/>
      <c r="Q100" s="176"/>
      <c r="R100" s="118"/>
      <c r="S100" s="286"/>
      <c r="T100" s="118"/>
      <c r="U100" s="286"/>
      <c r="V100" s="118"/>
      <c r="W100" s="286"/>
      <c r="X100" s="118"/>
      <c r="Y100" s="143"/>
      <c r="Z100" s="118"/>
      <c r="AA100" s="118"/>
      <c r="AB100" s="118"/>
      <c r="AC100" s="118"/>
      <c r="AD100" s="118"/>
      <c r="AE100" s="118"/>
    </row>
    <row r="101" spans="1:31" ht="15.75" x14ac:dyDescent="0.25">
      <c r="A101" s="118"/>
      <c r="B101" s="118"/>
      <c r="C101" s="118"/>
      <c r="D101" s="118"/>
      <c r="E101" s="118"/>
      <c r="F101" s="118"/>
      <c r="G101" s="242" t="s">
        <v>890</v>
      </c>
      <c r="H101" s="246"/>
      <c r="I101" s="246"/>
      <c r="J101" s="176"/>
      <c r="K101" s="176"/>
      <c r="L101" s="176"/>
      <c r="M101" s="176"/>
      <c r="N101" s="176"/>
      <c r="O101" s="176"/>
      <c r="P101" s="176"/>
      <c r="Q101" s="176"/>
      <c r="R101" s="118"/>
      <c r="S101" s="286"/>
      <c r="T101" s="118"/>
      <c r="U101" s="286"/>
      <c r="V101" s="118"/>
      <c r="W101" s="286"/>
      <c r="X101" s="118"/>
      <c r="Y101" s="143"/>
      <c r="Z101" s="118"/>
      <c r="AA101" s="118"/>
      <c r="AB101" s="118"/>
      <c r="AC101" s="118"/>
      <c r="AD101" s="118"/>
      <c r="AE101" s="118"/>
    </row>
    <row r="102" spans="1:31" ht="15.75" x14ac:dyDescent="0.25">
      <c r="A102" s="118"/>
      <c r="B102" s="118"/>
      <c r="C102" s="118"/>
      <c r="D102" s="118"/>
      <c r="E102" s="118"/>
      <c r="F102" s="118"/>
      <c r="G102" s="175" t="s">
        <v>3527</v>
      </c>
      <c r="H102" s="242"/>
      <c r="I102" s="242"/>
      <c r="J102" s="176"/>
      <c r="K102" s="1"/>
      <c r="L102" s="176"/>
      <c r="M102" s="176"/>
      <c r="N102" s="176"/>
      <c r="O102" s="176"/>
      <c r="P102" s="176"/>
      <c r="Q102" s="176"/>
      <c r="R102" s="118"/>
      <c r="S102" s="286"/>
      <c r="T102" s="118"/>
      <c r="U102" s="286"/>
      <c r="V102" s="118"/>
      <c r="W102" s="286"/>
      <c r="X102" s="118"/>
      <c r="Y102" s="143"/>
      <c r="Z102" s="118"/>
      <c r="AA102" s="118"/>
      <c r="AB102" s="118"/>
      <c r="AC102" s="118"/>
      <c r="AD102" s="118"/>
      <c r="AE102" s="118"/>
    </row>
    <row r="103" spans="1:31" ht="16.5" thickBot="1" x14ac:dyDescent="0.3">
      <c r="A103" s="118"/>
      <c r="B103" s="118"/>
      <c r="C103" s="118"/>
      <c r="D103" s="118"/>
      <c r="E103" s="310"/>
      <c r="F103" s="310"/>
      <c r="G103" s="175" t="s">
        <v>1606</v>
      </c>
      <c r="H103" s="246"/>
      <c r="I103" s="246"/>
      <c r="J103" s="176"/>
      <c r="K103" s="176"/>
      <c r="L103" s="176"/>
      <c r="M103" s="176"/>
      <c r="N103" s="176"/>
      <c r="O103" s="176"/>
      <c r="P103" s="176"/>
      <c r="Q103" s="176"/>
      <c r="R103" s="118"/>
      <c r="S103" s="286"/>
      <c r="T103" s="118"/>
      <c r="U103" s="286"/>
      <c r="V103" s="118"/>
      <c r="W103" s="286"/>
      <c r="X103" s="118"/>
      <c r="Y103" s="143"/>
      <c r="Z103" s="118"/>
      <c r="AA103" s="118"/>
      <c r="AB103" s="118"/>
      <c r="AC103" s="118"/>
      <c r="AD103" s="118"/>
      <c r="AE103" s="118"/>
    </row>
    <row r="104" spans="1:31" ht="15.75" x14ac:dyDescent="0.25">
      <c r="A104" s="118"/>
      <c r="B104" s="118"/>
      <c r="C104" s="118"/>
      <c r="D104" s="118"/>
      <c r="E104" s="311"/>
      <c r="F104" s="311"/>
      <c r="H104" s="608"/>
      <c r="I104" s="250"/>
      <c r="J104" s="250"/>
      <c r="K104" s="246"/>
      <c r="L104" s="176"/>
      <c r="M104" s="176"/>
      <c r="N104" s="176"/>
      <c r="O104" s="176"/>
      <c r="P104" s="176"/>
      <c r="Q104" s="176"/>
      <c r="R104" s="118"/>
      <c r="S104" s="286"/>
      <c r="T104" s="118"/>
      <c r="U104" s="286"/>
      <c r="V104" s="118"/>
      <c r="W104" s="286"/>
      <c r="X104" s="118"/>
      <c r="Y104" s="143"/>
      <c r="Z104" s="118"/>
      <c r="AA104" s="118"/>
      <c r="AB104" s="118"/>
      <c r="AC104" s="118"/>
      <c r="AD104" s="118"/>
      <c r="AE104" s="118"/>
    </row>
    <row r="105" spans="1:31" ht="15.75" x14ac:dyDescent="0.25">
      <c r="A105" s="118"/>
      <c r="B105" s="118"/>
      <c r="C105" s="118"/>
      <c r="D105" s="118"/>
      <c r="E105" s="118"/>
      <c r="F105" s="118"/>
      <c r="H105" s="608"/>
      <c r="I105" s="171"/>
      <c r="J105" s="171"/>
      <c r="K105" s="171"/>
      <c r="L105" s="176"/>
      <c r="M105" s="176"/>
      <c r="N105" s="176"/>
      <c r="O105" s="176"/>
      <c r="P105" s="176"/>
      <c r="Q105" s="176"/>
      <c r="R105" s="118"/>
      <c r="S105" s="286"/>
      <c r="T105" s="118"/>
      <c r="U105" s="286"/>
      <c r="V105" s="118"/>
      <c r="W105" s="286"/>
      <c r="X105" s="118"/>
      <c r="Y105" s="143"/>
      <c r="Z105" s="118"/>
      <c r="AA105" s="118"/>
      <c r="AB105" s="118"/>
      <c r="AC105" s="118"/>
      <c r="AD105" s="118"/>
      <c r="AE105" s="118"/>
    </row>
    <row r="106" spans="1:31" ht="15.75" x14ac:dyDescent="0.25">
      <c r="A106" s="118"/>
      <c r="B106" s="118"/>
      <c r="C106" s="118"/>
      <c r="D106" s="118"/>
      <c r="E106" s="118"/>
      <c r="F106" s="118"/>
      <c r="H106" s="608"/>
      <c r="I106" s="176"/>
      <c r="J106" s="176"/>
      <c r="K106" s="176"/>
      <c r="L106" s="176"/>
      <c r="M106" s="176"/>
      <c r="N106" s="176"/>
      <c r="O106" s="176"/>
      <c r="P106" s="176"/>
      <c r="Q106" s="176"/>
      <c r="R106" s="118"/>
      <c r="S106" s="286"/>
      <c r="T106" s="118"/>
      <c r="U106" s="286"/>
      <c r="V106" s="118"/>
      <c r="W106" s="286"/>
      <c r="X106" s="118"/>
      <c r="Y106" s="143"/>
      <c r="Z106" s="118"/>
      <c r="AA106" s="118"/>
      <c r="AB106" s="118"/>
      <c r="AC106" s="118"/>
      <c r="AD106" s="118"/>
      <c r="AE106" s="118"/>
    </row>
    <row r="107" spans="1:31" ht="15.75" x14ac:dyDescent="0.25">
      <c r="A107" s="118"/>
      <c r="B107" s="118"/>
      <c r="C107" s="118"/>
      <c r="D107" s="118"/>
      <c r="E107" s="118"/>
      <c r="F107" s="118"/>
      <c r="H107" s="608"/>
      <c r="I107" s="608"/>
      <c r="J107" s="176"/>
      <c r="K107" s="176"/>
      <c r="L107" s="176"/>
      <c r="M107" s="176"/>
      <c r="N107" s="176"/>
      <c r="O107" s="176"/>
      <c r="P107" s="176"/>
      <c r="Q107" s="176"/>
      <c r="R107" s="118"/>
      <c r="S107" s="286"/>
      <c r="T107" s="118"/>
      <c r="U107" s="286"/>
      <c r="V107" s="118"/>
      <c r="W107" s="286"/>
      <c r="X107" s="118"/>
      <c r="Y107" s="143"/>
      <c r="Z107" s="118"/>
      <c r="AA107" s="118"/>
      <c r="AB107" s="118"/>
      <c r="AC107" s="118"/>
      <c r="AD107" s="118"/>
      <c r="AE107" s="118"/>
    </row>
    <row r="108" spans="1:31" ht="15.75" x14ac:dyDescent="0.25">
      <c r="A108" s="118"/>
      <c r="B108" s="118"/>
      <c r="C108" s="118"/>
      <c r="D108" s="118"/>
      <c r="E108" s="118"/>
      <c r="F108" s="118"/>
      <c r="H108" s="536"/>
      <c r="I108" s="536"/>
      <c r="J108" s="176"/>
      <c r="K108" s="176"/>
      <c r="L108" s="176"/>
      <c r="M108" s="176"/>
      <c r="N108" s="176"/>
      <c r="O108" s="176"/>
      <c r="P108" s="176"/>
      <c r="Q108" s="176"/>
      <c r="R108" s="118"/>
      <c r="S108" s="286"/>
      <c r="T108" s="118"/>
      <c r="U108" s="286"/>
      <c r="V108" s="118"/>
      <c r="W108" s="286"/>
      <c r="X108" s="118"/>
      <c r="Y108" s="143"/>
      <c r="Z108" s="118"/>
      <c r="AA108" s="118"/>
      <c r="AB108" s="118"/>
      <c r="AC108" s="118"/>
      <c r="AD108" s="118"/>
      <c r="AE108" s="118"/>
    </row>
    <row r="109" spans="1:31" ht="15.75" x14ac:dyDescent="0.25">
      <c r="A109" s="118"/>
      <c r="B109" s="118"/>
      <c r="C109" s="118"/>
      <c r="D109" s="118"/>
      <c r="E109" s="118"/>
      <c r="F109" s="118"/>
      <c r="H109" s="536"/>
      <c r="I109" s="536"/>
      <c r="J109" s="176"/>
      <c r="K109" s="176"/>
      <c r="L109" s="176"/>
      <c r="M109" s="176"/>
      <c r="N109" s="176"/>
      <c r="O109" s="176"/>
      <c r="P109" s="176"/>
      <c r="Q109" s="176"/>
      <c r="R109" s="118"/>
      <c r="S109" s="286"/>
      <c r="T109" s="118"/>
      <c r="U109" s="286"/>
      <c r="V109" s="118"/>
      <c r="W109" s="286"/>
      <c r="X109" s="118"/>
      <c r="Y109" s="143"/>
      <c r="Z109" s="118"/>
      <c r="AA109" s="118"/>
      <c r="AB109" s="118"/>
      <c r="AC109" s="118"/>
      <c r="AD109" s="118"/>
      <c r="AE109" s="118"/>
    </row>
    <row r="110" spans="1:31" ht="15.75" x14ac:dyDescent="0.25">
      <c r="A110" s="118"/>
      <c r="B110" s="118"/>
      <c r="C110" s="118"/>
      <c r="D110" s="118"/>
      <c r="E110" s="118"/>
      <c r="F110" s="118"/>
      <c r="H110" s="536"/>
      <c r="I110" s="536"/>
      <c r="J110" s="176"/>
      <c r="K110" s="176"/>
      <c r="L110" s="176"/>
      <c r="M110" s="176"/>
      <c r="N110" s="176"/>
      <c r="O110" s="176"/>
      <c r="P110" s="176"/>
      <c r="Q110" s="176"/>
      <c r="R110" s="118"/>
      <c r="S110" s="286"/>
      <c r="T110" s="118"/>
      <c r="U110" s="286"/>
      <c r="V110" s="118"/>
      <c r="W110" s="286"/>
      <c r="X110" s="118"/>
      <c r="Y110" s="118"/>
      <c r="Z110" s="118"/>
      <c r="AA110" s="118"/>
      <c r="AB110" s="118"/>
      <c r="AC110" s="118"/>
      <c r="AD110" s="118"/>
      <c r="AE110" s="118"/>
    </row>
    <row r="111" spans="1:31" ht="15.75" x14ac:dyDescent="0.25">
      <c r="A111" s="118"/>
      <c r="B111" s="118"/>
      <c r="C111" s="118"/>
      <c r="D111" s="118"/>
      <c r="E111" s="118"/>
      <c r="F111" s="118"/>
      <c r="H111" s="536"/>
      <c r="I111" s="536"/>
      <c r="J111" s="176"/>
      <c r="K111" s="176"/>
      <c r="L111" s="176"/>
      <c r="M111" s="176"/>
      <c r="N111" s="176"/>
      <c r="O111" s="176"/>
      <c r="P111" s="176"/>
      <c r="Q111" s="176"/>
      <c r="R111" s="118"/>
      <c r="S111" s="286"/>
      <c r="T111" s="118"/>
      <c r="U111" s="286"/>
      <c r="V111" s="118"/>
      <c r="W111" s="286"/>
      <c r="X111" s="118"/>
      <c r="Y111" s="118"/>
      <c r="Z111" s="118"/>
      <c r="AA111" s="118"/>
      <c r="AB111" s="118"/>
      <c r="AC111" s="118"/>
      <c r="AD111" s="118"/>
      <c r="AE111" s="118"/>
    </row>
    <row r="112" spans="1:31" ht="15.75" x14ac:dyDescent="0.25">
      <c r="A112" s="118"/>
      <c r="B112" s="118"/>
      <c r="C112" s="118"/>
      <c r="D112" s="118"/>
      <c r="E112" s="118"/>
      <c r="F112" s="118"/>
      <c r="G112" s="536"/>
      <c r="H112" s="536"/>
      <c r="I112" s="536"/>
      <c r="J112" s="176"/>
      <c r="K112" s="176"/>
      <c r="L112" s="176"/>
      <c r="M112" s="176"/>
      <c r="N112" s="176"/>
      <c r="O112" s="176"/>
      <c r="P112" s="176"/>
      <c r="Q112" s="176"/>
      <c r="R112" s="118"/>
      <c r="S112" s="286"/>
      <c r="T112" s="118"/>
      <c r="U112" s="286"/>
      <c r="V112" s="118"/>
      <c r="W112" s="286"/>
      <c r="X112" s="118"/>
      <c r="Y112" s="118"/>
      <c r="Z112" s="118"/>
      <c r="AA112" s="118"/>
      <c r="AB112" s="118"/>
      <c r="AC112" s="118"/>
      <c r="AD112" s="118"/>
      <c r="AE112" s="118"/>
    </row>
    <row r="113" spans="1:31" ht="15.75" x14ac:dyDescent="0.25">
      <c r="A113" s="118"/>
      <c r="B113" s="118"/>
      <c r="C113" s="118"/>
      <c r="D113" s="118"/>
      <c r="E113" s="118"/>
      <c r="F113" s="118"/>
      <c r="G113" s="175"/>
      <c r="H113" s="176"/>
      <c r="I113" s="176"/>
      <c r="J113" s="176"/>
      <c r="K113" s="176"/>
      <c r="L113" s="176"/>
      <c r="M113" s="176"/>
      <c r="N113" s="176"/>
      <c r="O113" s="176"/>
      <c r="P113" s="176"/>
      <c r="Q113" s="176"/>
      <c r="R113" s="118"/>
      <c r="S113" s="286"/>
      <c r="T113" s="118"/>
      <c r="U113" s="286"/>
      <c r="V113" s="118"/>
      <c r="W113" s="286"/>
      <c r="X113" s="118"/>
      <c r="Y113" s="118"/>
      <c r="Z113" s="118"/>
      <c r="AA113" s="118"/>
      <c r="AB113" s="118"/>
      <c r="AC113" s="118"/>
      <c r="AD113" s="118"/>
      <c r="AE113" s="118"/>
    </row>
    <row r="114" spans="1:31" ht="15.75" x14ac:dyDescent="0.25">
      <c r="A114" s="118"/>
      <c r="B114" s="118"/>
      <c r="C114" s="118"/>
      <c r="D114" s="118"/>
      <c r="E114" s="118"/>
      <c r="F114" s="118"/>
      <c r="G114" s="175"/>
      <c r="H114" s="176"/>
      <c r="I114" s="176"/>
      <c r="J114" s="176"/>
      <c r="K114" s="176"/>
      <c r="L114" s="176"/>
      <c r="M114" s="176"/>
      <c r="N114" s="176"/>
      <c r="O114" s="176"/>
      <c r="P114" s="176"/>
      <c r="Q114" s="176"/>
      <c r="R114" s="118"/>
      <c r="S114" s="286"/>
      <c r="T114" s="118"/>
      <c r="U114" s="286"/>
      <c r="V114" s="118"/>
      <c r="W114" s="286"/>
      <c r="X114" s="118"/>
      <c r="Y114" s="118"/>
      <c r="Z114" s="118"/>
      <c r="AA114" s="118"/>
      <c r="AB114" s="118"/>
      <c r="AC114" s="118"/>
      <c r="AD114" s="118"/>
      <c r="AE114" s="118"/>
    </row>
    <row r="115" spans="1:31" ht="15.75" x14ac:dyDescent="0.25">
      <c r="A115" s="118"/>
      <c r="B115" s="118"/>
      <c r="C115" s="118"/>
      <c r="D115" s="118"/>
      <c r="E115" s="118"/>
      <c r="F115" s="118"/>
      <c r="G115" s="175"/>
      <c r="H115" s="176"/>
      <c r="I115" s="176"/>
      <c r="J115" s="176"/>
      <c r="K115" s="176"/>
      <c r="L115" s="176"/>
      <c r="M115" s="176"/>
      <c r="N115" s="176"/>
      <c r="O115" s="176"/>
      <c r="P115" s="176"/>
      <c r="Q115" s="176"/>
      <c r="R115" s="118"/>
      <c r="S115" s="286"/>
      <c r="T115" s="118"/>
      <c r="U115" s="286"/>
      <c r="V115" s="118"/>
      <c r="W115" s="286"/>
      <c r="X115" s="118"/>
      <c r="Y115" s="118"/>
      <c r="Z115" s="118"/>
      <c r="AA115" s="118"/>
      <c r="AB115" s="118"/>
      <c r="AC115" s="118"/>
      <c r="AD115" s="118"/>
      <c r="AE115" s="118"/>
    </row>
    <row r="116" spans="1:31" ht="15.75" x14ac:dyDescent="0.25">
      <c r="A116" s="118"/>
      <c r="B116" s="118"/>
      <c r="C116" s="118"/>
      <c r="D116" s="118"/>
      <c r="E116" s="118"/>
      <c r="F116" s="118"/>
      <c r="G116" s="175"/>
      <c r="H116" s="176"/>
      <c r="I116" s="176"/>
      <c r="J116" s="176"/>
      <c r="K116" s="176"/>
      <c r="L116" s="176"/>
      <c r="M116" s="176"/>
      <c r="N116" s="176"/>
      <c r="O116" s="176"/>
      <c r="P116" s="176"/>
      <c r="Q116" s="176"/>
      <c r="R116" s="118"/>
      <c r="S116" s="286"/>
      <c r="T116" s="118"/>
      <c r="U116" s="286"/>
      <c r="V116" s="118"/>
      <c r="W116" s="286"/>
      <c r="X116" s="118"/>
      <c r="Y116" s="118"/>
      <c r="Z116" s="118"/>
      <c r="AA116" s="118"/>
      <c r="AB116" s="118"/>
      <c r="AC116" s="118"/>
      <c r="AD116" s="118"/>
      <c r="AE116" s="118"/>
    </row>
    <row r="117" spans="1:31" ht="15.75" x14ac:dyDescent="0.25">
      <c r="A117" s="118"/>
      <c r="B117" s="118"/>
      <c r="C117" s="118"/>
      <c r="D117" s="118"/>
      <c r="E117" s="118"/>
      <c r="F117" s="118"/>
      <c r="G117" s="175"/>
      <c r="H117" s="176"/>
      <c r="I117" s="176"/>
      <c r="J117" s="176"/>
      <c r="K117" s="176"/>
      <c r="L117" s="176"/>
      <c r="M117" s="176"/>
      <c r="N117" s="176"/>
      <c r="O117" s="176"/>
      <c r="P117" s="176"/>
      <c r="Q117" s="176"/>
      <c r="R117" s="118"/>
      <c r="S117" s="286"/>
      <c r="T117" s="118"/>
      <c r="U117" s="286"/>
      <c r="V117" s="118"/>
      <c r="W117" s="286"/>
      <c r="X117" s="118"/>
      <c r="Y117" s="118"/>
      <c r="Z117" s="118"/>
      <c r="AA117" s="118"/>
      <c r="AB117" s="118"/>
      <c r="AC117" s="118"/>
      <c r="AD117" s="118"/>
      <c r="AE117" s="118"/>
    </row>
    <row r="118" spans="1:31" ht="15.75" x14ac:dyDescent="0.25">
      <c r="A118" s="118"/>
      <c r="B118" s="118"/>
      <c r="C118" s="118"/>
      <c r="D118" s="118"/>
      <c r="E118" s="118"/>
      <c r="F118" s="118"/>
      <c r="G118" s="175"/>
      <c r="H118" s="176"/>
      <c r="I118" s="176"/>
      <c r="J118" s="176"/>
      <c r="K118" s="176"/>
      <c r="L118" s="176"/>
      <c r="M118" s="176"/>
      <c r="N118" s="176"/>
      <c r="O118" s="176"/>
      <c r="P118" s="176"/>
      <c r="Q118" s="176"/>
      <c r="R118" s="118"/>
      <c r="S118" s="286"/>
      <c r="T118" s="118"/>
      <c r="U118" s="286"/>
      <c r="V118" s="118"/>
      <c r="W118" s="286"/>
      <c r="X118" s="118"/>
      <c r="Y118" s="118"/>
      <c r="Z118" s="118"/>
      <c r="AA118" s="118"/>
      <c r="AB118" s="118"/>
      <c r="AC118" s="118"/>
      <c r="AD118" s="118"/>
      <c r="AE118" s="118"/>
    </row>
    <row r="119" spans="1:31" ht="15.75" x14ac:dyDescent="0.25">
      <c r="A119" s="118"/>
      <c r="B119" s="118"/>
      <c r="C119" s="118"/>
      <c r="D119" s="118"/>
      <c r="E119" s="118"/>
      <c r="F119" s="118"/>
      <c r="G119" s="175"/>
      <c r="H119" s="176"/>
      <c r="I119" s="176"/>
      <c r="J119" s="176"/>
      <c r="K119" s="176"/>
      <c r="L119" s="176"/>
      <c r="M119" s="176"/>
      <c r="N119" s="176"/>
      <c r="O119" s="176"/>
      <c r="P119" s="176"/>
      <c r="Q119" s="176"/>
      <c r="R119" s="118"/>
      <c r="S119" s="286"/>
      <c r="T119" s="118"/>
      <c r="U119" s="286"/>
      <c r="V119" s="118"/>
      <c r="W119" s="286"/>
      <c r="X119" s="118"/>
      <c r="Y119" s="118"/>
      <c r="Z119" s="118"/>
      <c r="AA119" s="118"/>
      <c r="AB119" s="118"/>
      <c r="AC119" s="118"/>
      <c r="AD119" s="118"/>
      <c r="AE119" s="118"/>
    </row>
    <row r="120" spans="1:31" ht="15.75" x14ac:dyDescent="0.25">
      <c r="A120" s="118"/>
      <c r="B120" s="118"/>
      <c r="C120" s="118"/>
      <c r="D120" s="118"/>
      <c r="E120" s="118"/>
      <c r="F120" s="118"/>
      <c r="G120" s="175"/>
      <c r="H120" s="176"/>
      <c r="I120" s="176"/>
      <c r="J120" s="176"/>
      <c r="K120" s="176"/>
      <c r="L120" s="176"/>
      <c r="M120" s="176"/>
      <c r="N120" s="176"/>
      <c r="O120" s="176"/>
      <c r="P120" s="176"/>
      <c r="Q120" s="176"/>
      <c r="R120" s="118"/>
      <c r="S120" s="286"/>
      <c r="T120" s="118"/>
      <c r="U120" s="286"/>
      <c r="V120" s="118"/>
      <c r="W120" s="286"/>
      <c r="X120" s="118"/>
      <c r="Y120" s="118"/>
      <c r="Z120" s="118"/>
      <c r="AA120" s="118"/>
      <c r="AB120" s="118"/>
      <c r="AC120" s="118"/>
      <c r="AD120" s="118"/>
      <c r="AE120" s="118"/>
    </row>
    <row r="121" spans="1:31" ht="15.75" x14ac:dyDescent="0.25">
      <c r="A121" s="118"/>
      <c r="B121" s="118"/>
      <c r="C121" s="118"/>
      <c r="D121" s="118"/>
      <c r="E121" s="118"/>
      <c r="F121" s="118"/>
      <c r="G121" s="175"/>
      <c r="H121" s="176"/>
      <c r="I121" s="176"/>
      <c r="J121" s="176"/>
      <c r="K121" s="176"/>
      <c r="L121" s="176"/>
      <c r="M121" s="176"/>
      <c r="N121" s="176"/>
      <c r="O121" s="176"/>
      <c r="P121" s="176"/>
      <c r="Q121" s="176"/>
      <c r="R121" s="118"/>
      <c r="S121" s="286"/>
      <c r="T121" s="118"/>
      <c r="U121" s="286"/>
      <c r="V121" s="118"/>
      <c r="W121" s="286"/>
      <c r="X121" s="118"/>
      <c r="Y121" s="118"/>
      <c r="Z121" s="118"/>
      <c r="AA121" s="118"/>
      <c r="AB121" s="118"/>
      <c r="AC121" s="118"/>
      <c r="AD121" s="118"/>
      <c r="AE121" s="118"/>
    </row>
    <row r="122" spans="1:31" ht="15.75" x14ac:dyDescent="0.25">
      <c r="A122" s="118"/>
      <c r="B122" s="118"/>
      <c r="C122" s="118"/>
      <c r="D122" s="118"/>
      <c r="E122" s="118"/>
      <c r="F122" s="118"/>
      <c r="G122" s="175"/>
      <c r="H122" s="176"/>
      <c r="I122" s="176"/>
      <c r="J122" s="176"/>
      <c r="K122" s="176"/>
      <c r="L122" s="176"/>
      <c r="M122" s="176"/>
      <c r="N122" s="176"/>
      <c r="O122" s="176"/>
      <c r="P122" s="176"/>
      <c r="Q122" s="176"/>
      <c r="R122" s="118"/>
      <c r="S122" s="286"/>
      <c r="T122" s="118"/>
      <c r="U122" s="286"/>
      <c r="V122" s="118"/>
      <c r="W122" s="286"/>
      <c r="X122" s="118"/>
      <c r="Y122" s="118"/>
      <c r="Z122" s="118"/>
      <c r="AA122" s="118"/>
      <c r="AB122" s="118"/>
      <c r="AC122" s="118"/>
      <c r="AD122" s="118"/>
      <c r="AE122" s="118"/>
    </row>
    <row r="123" spans="1:31" ht="15.75" x14ac:dyDescent="0.25">
      <c r="A123" s="118"/>
      <c r="B123" s="118"/>
      <c r="C123" s="118"/>
      <c r="D123" s="118"/>
      <c r="E123" s="118"/>
      <c r="F123" s="118"/>
      <c r="G123" s="175"/>
      <c r="H123" s="176"/>
      <c r="I123" s="176"/>
      <c r="J123" s="176"/>
      <c r="K123" s="176"/>
      <c r="L123" s="176"/>
      <c r="M123" s="176"/>
      <c r="N123" s="176"/>
      <c r="O123" s="176"/>
      <c r="P123" s="176"/>
      <c r="Q123" s="176"/>
      <c r="R123" s="118"/>
      <c r="S123" s="286"/>
      <c r="T123" s="118"/>
      <c r="U123" s="286"/>
      <c r="V123" s="118"/>
      <c r="W123" s="286"/>
      <c r="X123" s="118"/>
      <c r="Y123" s="118"/>
      <c r="Z123" s="118"/>
      <c r="AA123" s="118"/>
      <c r="AB123" s="118"/>
      <c r="AC123" s="118"/>
      <c r="AD123" s="118"/>
      <c r="AE123" s="118"/>
    </row>
    <row r="124" spans="1:31" ht="15.75" x14ac:dyDescent="0.25">
      <c r="A124" s="118"/>
      <c r="B124" s="118"/>
      <c r="C124" s="118"/>
      <c r="D124" s="118"/>
      <c r="E124" s="118"/>
      <c r="F124" s="118"/>
      <c r="G124" s="175"/>
      <c r="H124" s="176"/>
      <c r="I124" s="176"/>
      <c r="J124" s="176"/>
      <c r="K124" s="176"/>
      <c r="L124" s="176"/>
      <c r="M124" s="176"/>
      <c r="N124" s="176"/>
      <c r="O124" s="176"/>
      <c r="P124" s="176"/>
      <c r="Q124" s="176"/>
      <c r="R124" s="118"/>
      <c r="S124" s="286"/>
      <c r="T124" s="118"/>
      <c r="U124" s="286"/>
      <c r="V124" s="118"/>
      <c r="W124" s="286"/>
      <c r="X124" s="118"/>
      <c r="Y124" s="118"/>
      <c r="Z124" s="118"/>
      <c r="AA124" s="118"/>
      <c r="AB124" s="118"/>
      <c r="AC124" s="118"/>
      <c r="AD124" s="118"/>
      <c r="AE124" s="118"/>
    </row>
    <row r="125" spans="1:31" ht="15.75" x14ac:dyDescent="0.25">
      <c r="A125" s="118"/>
      <c r="B125" s="118"/>
      <c r="C125" s="118"/>
      <c r="D125" s="118"/>
      <c r="E125" s="118"/>
      <c r="F125" s="118"/>
      <c r="G125" s="175"/>
      <c r="H125" s="176"/>
      <c r="I125" s="176"/>
      <c r="J125" s="176"/>
      <c r="K125" s="176"/>
      <c r="L125" s="176"/>
      <c r="M125" s="176"/>
      <c r="N125" s="176"/>
      <c r="O125" s="176"/>
      <c r="P125" s="176"/>
      <c r="Q125" s="176"/>
      <c r="R125" s="118"/>
      <c r="S125" s="286"/>
      <c r="T125" s="118"/>
      <c r="U125" s="286"/>
      <c r="V125" s="118"/>
      <c r="W125" s="286"/>
      <c r="X125" s="118"/>
      <c r="Y125" s="118"/>
      <c r="Z125" s="118"/>
      <c r="AA125" s="118"/>
      <c r="AB125" s="118"/>
      <c r="AC125" s="118"/>
      <c r="AD125" s="118"/>
      <c r="AE125" s="118"/>
    </row>
    <row r="126" spans="1:31" ht="15.75" x14ac:dyDescent="0.25">
      <c r="A126" s="118"/>
      <c r="B126" s="118"/>
      <c r="C126" s="118"/>
      <c r="D126" s="118"/>
      <c r="E126" s="118"/>
      <c r="F126" s="118"/>
      <c r="G126" s="175"/>
      <c r="H126" s="176"/>
      <c r="I126" s="176"/>
      <c r="J126" s="176"/>
      <c r="K126" s="176"/>
      <c r="L126" s="176"/>
      <c r="M126" s="176"/>
      <c r="N126" s="176"/>
      <c r="O126" s="176"/>
      <c r="P126" s="176"/>
      <c r="Q126" s="176"/>
      <c r="R126" s="118"/>
      <c r="S126" s="286"/>
      <c r="T126" s="118"/>
      <c r="U126" s="286"/>
      <c r="V126" s="118"/>
      <c r="W126" s="286"/>
      <c r="X126" s="118"/>
      <c r="Y126" s="118"/>
      <c r="Z126" s="118"/>
      <c r="AA126" s="118"/>
      <c r="AB126" s="118"/>
      <c r="AC126" s="118"/>
      <c r="AD126" s="118"/>
      <c r="AE126" s="118"/>
    </row>
    <row r="127" spans="1:31" ht="15.75" x14ac:dyDescent="0.25">
      <c r="A127" s="118"/>
      <c r="B127" s="118"/>
      <c r="C127" s="118"/>
      <c r="D127" s="118"/>
      <c r="E127" s="118"/>
      <c r="F127" s="118"/>
      <c r="G127" s="175"/>
      <c r="H127" s="176"/>
      <c r="I127" s="176"/>
      <c r="J127" s="176"/>
      <c r="K127" s="176"/>
      <c r="L127" s="176"/>
      <c r="M127" s="176"/>
      <c r="N127" s="176"/>
      <c r="O127" s="176"/>
      <c r="P127" s="176"/>
      <c r="Q127" s="176"/>
      <c r="R127" s="118"/>
      <c r="S127" s="286"/>
      <c r="T127" s="118"/>
      <c r="U127" s="286"/>
      <c r="V127" s="118"/>
      <c r="W127" s="286"/>
      <c r="X127" s="118"/>
      <c r="Y127" s="118"/>
      <c r="Z127" s="118"/>
      <c r="AA127" s="118"/>
      <c r="AB127" s="118"/>
      <c r="AC127" s="118"/>
      <c r="AD127" s="118"/>
      <c r="AE127" s="118"/>
    </row>
    <row r="128" spans="1:31" ht="15.75" x14ac:dyDescent="0.25">
      <c r="A128" s="118"/>
      <c r="B128" s="118"/>
      <c r="C128" s="118"/>
      <c r="D128" s="118"/>
      <c r="E128" s="118"/>
      <c r="F128" s="118"/>
      <c r="G128" s="175"/>
      <c r="H128" s="176"/>
      <c r="I128" s="176"/>
      <c r="J128" s="176"/>
      <c r="K128" s="176"/>
      <c r="L128" s="176"/>
      <c r="M128" s="176"/>
      <c r="N128" s="17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179"/>
      <c r="H129" s="180"/>
      <c r="I129" s="180"/>
      <c r="J129" s="180"/>
      <c r="K129" s="180"/>
      <c r="L129" s="180"/>
      <c r="M129" s="180"/>
      <c r="N129" s="180"/>
      <c r="O129" s="180"/>
      <c r="P129" s="180"/>
      <c r="Q129" s="180"/>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179"/>
      <c r="H130" s="180"/>
      <c r="I130" s="180"/>
      <c r="J130" s="180"/>
      <c r="K130" s="180"/>
      <c r="L130" s="180"/>
      <c r="M130" s="180"/>
      <c r="N130" s="180"/>
      <c r="O130" s="180"/>
      <c r="P130" s="180"/>
      <c r="Q130" s="180"/>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179"/>
      <c r="H131" s="180"/>
      <c r="I131" s="180"/>
      <c r="J131" s="180"/>
      <c r="K131" s="180"/>
      <c r="L131" s="180"/>
      <c r="M131" s="180"/>
      <c r="N131" s="180"/>
      <c r="O131" s="180"/>
      <c r="P131" s="180"/>
      <c r="Q131" s="180"/>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179"/>
      <c r="H132" s="180"/>
      <c r="I132" s="180"/>
      <c r="J132" s="180"/>
      <c r="K132" s="180"/>
      <c r="L132" s="180"/>
      <c r="M132" s="180"/>
      <c r="N132" s="180"/>
      <c r="O132" s="180"/>
      <c r="P132" s="180"/>
      <c r="Q132" s="180"/>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179"/>
      <c r="H133" s="180"/>
      <c r="I133" s="180"/>
      <c r="J133" s="180"/>
      <c r="K133" s="180"/>
      <c r="L133" s="180"/>
      <c r="M133" s="180"/>
      <c r="N133" s="180"/>
      <c r="O133" s="180"/>
      <c r="P133" s="180"/>
      <c r="Q133" s="180"/>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179"/>
      <c r="H134" s="180"/>
      <c r="I134" s="180"/>
      <c r="J134" s="180"/>
      <c r="K134" s="180"/>
      <c r="L134" s="180"/>
      <c r="M134" s="180"/>
      <c r="N134" s="180"/>
      <c r="O134" s="180"/>
      <c r="P134" s="180"/>
      <c r="Q134" s="180"/>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179"/>
      <c r="H135" s="180"/>
      <c r="I135" s="180"/>
      <c r="J135" s="180"/>
      <c r="K135" s="180"/>
      <c r="L135" s="180"/>
      <c r="M135" s="180"/>
      <c r="N135" s="180"/>
      <c r="O135" s="180"/>
      <c r="P135" s="180"/>
      <c r="Q135" s="180"/>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179"/>
      <c r="H136" s="180"/>
      <c r="I136" s="180"/>
      <c r="J136" s="180"/>
      <c r="K136" s="180"/>
      <c r="L136" s="180"/>
      <c r="M136" s="180"/>
      <c r="N136" s="180"/>
      <c r="O136" s="180"/>
      <c r="P136" s="180"/>
      <c r="Q136" s="180"/>
      <c r="R136" s="118"/>
      <c r="S136" s="143"/>
      <c r="T136" s="118"/>
      <c r="U136" s="143"/>
      <c r="V136" s="118"/>
      <c r="W136" s="143"/>
      <c r="X136" s="118"/>
      <c r="Y136" s="118"/>
      <c r="Z136" s="118"/>
      <c r="AA136" s="118"/>
      <c r="AB136" s="118"/>
      <c r="AC136" s="118"/>
      <c r="AD136" s="118"/>
      <c r="AE136" s="118"/>
    </row>
    <row r="137" spans="1:31" ht="15.75" x14ac:dyDescent="0.25">
      <c r="A137" s="118"/>
      <c r="B137" s="118"/>
      <c r="C137" s="118"/>
      <c r="D137" s="118"/>
      <c r="E137" s="118"/>
      <c r="F137" s="118"/>
      <c r="G137" s="179"/>
      <c r="H137" s="180"/>
      <c r="I137" s="180"/>
      <c r="J137" s="180"/>
      <c r="K137" s="180"/>
      <c r="L137" s="180"/>
      <c r="M137" s="180"/>
      <c r="N137" s="180"/>
      <c r="O137" s="180"/>
      <c r="P137" s="180"/>
      <c r="Q137" s="180"/>
      <c r="R137" s="118"/>
      <c r="S137" s="143"/>
      <c r="T137" s="118"/>
      <c r="U137" s="143"/>
      <c r="V137" s="118"/>
      <c r="W137" s="143"/>
      <c r="X137" s="118"/>
      <c r="Y137" s="118"/>
      <c r="Z137" s="118"/>
      <c r="AA137" s="118"/>
      <c r="AB137" s="118"/>
      <c r="AC137" s="118"/>
      <c r="AD137" s="118"/>
      <c r="AE137" s="118"/>
    </row>
    <row r="138" spans="1:31" ht="15.75" x14ac:dyDescent="0.25">
      <c r="A138" s="118"/>
      <c r="B138" s="118"/>
      <c r="C138" s="118"/>
      <c r="D138" s="118"/>
      <c r="E138" s="118"/>
      <c r="F138" s="118"/>
      <c r="G138" s="179"/>
      <c r="H138" s="180"/>
      <c r="I138" s="180"/>
      <c r="J138" s="180"/>
      <c r="K138" s="180"/>
      <c r="L138" s="180"/>
      <c r="M138" s="180"/>
      <c r="N138" s="180"/>
      <c r="O138" s="180"/>
      <c r="P138" s="180"/>
      <c r="Q138" s="180"/>
      <c r="R138" s="118"/>
      <c r="S138" s="143"/>
      <c r="T138" s="118"/>
      <c r="U138" s="143"/>
      <c r="V138" s="118"/>
      <c r="W138" s="143"/>
      <c r="X138" s="118"/>
      <c r="Y138" s="118"/>
      <c r="Z138" s="118"/>
      <c r="AA138" s="118"/>
      <c r="AB138" s="118"/>
      <c r="AC138" s="118"/>
      <c r="AD138" s="118"/>
      <c r="AE138" s="118"/>
    </row>
    <row r="139" spans="1:31" ht="15.75" x14ac:dyDescent="0.25">
      <c r="A139" s="118"/>
      <c r="B139" s="118"/>
      <c r="C139" s="118"/>
      <c r="D139" s="118"/>
      <c r="E139" s="118"/>
      <c r="F139" s="118"/>
      <c r="G139" s="179"/>
      <c r="H139" s="180"/>
      <c r="I139" s="180"/>
      <c r="J139" s="180"/>
      <c r="K139" s="180"/>
      <c r="L139" s="180"/>
      <c r="M139" s="180"/>
      <c r="N139" s="180"/>
      <c r="O139" s="180"/>
      <c r="P139" s="180"/>
      <c r="Q139" s="180"/>
      <c r="R139" s="118"/>
      <c r="S139" s="143"/>
      <c r="T139" s="118"/>
      <c r="U139" s="143"/>
      <c r="V139" s="118"/>
      <c r="W139" s="143"/>
      <c r="X139" s="118"/>
      <c r="Y139" s="118"/>
      <c r="Z139" s="118"/>
      <c r="AA139" s="118"/>
      <c r="AB139" s="118"/>
      <c r="AC139" s="118"/>
      <c r="AD139" s="118"/>
      <c r="AE139" s="118"/>
    </row>
    <row r="140" spans="1:31" ht="15.75" x14ac:dyDescent="0.25">
      <c r="A140" s="118"/>
      <c r="B140" s="118"/>
      <c r="C140" s="118"/>
      <c r="D140" s="118"/>
      <c r="E140" s="118"/>
      <c r="F140" s="118"/>
      <c r="G140" s="179"/>
      <c r="H140" s="180"/>
      <c r="I140" s="180"/>
      <c r="J140" s="180"/>
      <c r="K140" s="180"/>
      <c r="L140" s="180"/>
      <c r="M140" s="180"/>
      <c r="N140" s="180"/>
      <c r="O140" s="180"/>
      <c r="P140" s="180"/>
      <c r="Q140" s="180"/>
      <c r="R140" s="118"/>
      <c r="S140" s="143"/>
      <c r="T140" s="118"/>
      <c r="U140" s="143"/>
      <c r="V140" s="118"/>
      <c r="W140" s="143"/>
      <c r="X140" s="118"/>
      <c r="Y140" s="118"/>
      <c r="Z140" s="118"/>
      <c r="AA140" s="118"/>
      <c r="AB140" s="118"/>
      <c r="AC140" s="118"/>
      <c r="AD140" s="118"/>
      <c r="AE140" s="118"/>
    </row>
    <row r="141" spans="1:31" ht="15.75" x14ac:dyDescent="0.25">
      <c r="A141" s="118"/>
      <c r="B141" s="118"/>
      <c r="C141" s="118"/>
      <c r="D141" s="118"/>
      <c r="E141" s="118"/>
      <c r="F141" s="118"/>
      <c r="G141" s="179"/>
      <c r="H141" s="180"/>
      <c r="I141" s="180"/>
      <c r="J141" s="180"/>
      <c r="K141" s="180"/>
      <c r="L141" s="180"/>
      <c r="M141" s="180"/>
      <c r="N141" s="180"/>
      <c r="O141" s="180"/>
      <c r="P141" s="180"/>
      <c r="Q141" s="180"/>
      <c r="R141" s="118"/>
      <c r="S141" s="143"/>
      <c r="T141" s="118"/>
      <c r="U141" s="143"/>
      <c r="V141" s="118"/>
      <c r="W141" s="143"/>
      <c r="X141" s="118"/>
      <c r="Y141" s="118"/>
      <c r="Z141" s="118"/>
      <c r="AA141" s="118"/>
      <c r="AB141" s="118"/>
      <c r="AC141" s="118"/>
      <c r="AD141" s="118"/>
      <c r="AE141" s="118"/>
    </row>
    <row r="142" spans="1:31" ht="15.75" x14ac:dyDescent="0.25">
      <c r="A142" s="118"/>
      <c r="B142" s="118"/>
      <c r="C142" s="118"/>
      <c r="D142" s="118"/>
      <c r="E142" s="118"/>
      <c r="F142" s="118"/>
      <c r="G142" s="179"/>
      <c r="H142" s="180"/>
      <c r="I142" s="180"/>
      <c r="J142" s="180"/>
      <c r="K142" s="180"/>
      <c r="L142" s="180"/>
      <c r="M142" s="180"/>
      <c r="N142" s="180"/>
      <c r="O142" s="180"/>
      <c r="P142" s="180"/>
      <c r="Q142" s="180"/>
      <c r="R142" s="118"/>
      <c r="S142" s="143"/>
      <c r="T142" s="118"/>
      <c r="U142" s="143"/>
      <c r="V142" s="118"/>
      <c r="W142" s="143"/>
      <c r="X142" s="118"/>
      <c r="Y142" s="118"/>
      <c r="Z142" s="118"/>
      <c r="AA142" s="118"/>
      <c r="AB142" s="118"/>
      <c r="AC142" s="118"/>
      <c r="AD142" s="118"/>
      <c r="AE142" s="118"/>
    </row>
    <row r="143" spans="1:31" ht="15.75" x14ac:dyDescent="0.25">
      <c r="A143" s="118"/>
      <c r="B143" s="118"/>
      <c r="C143" s="118"/>
      <c r="D143" s="118"/>
      <c r="E143" s="118"/>
      <c r="F143" s="118"/>
      <c r="G143" s="179"/>
      <c r="H143" s="180"/>
      <c r="I143" s="180"/>
      <c r="J143" s="180"/>
      <c r="K143" s="180"/>
      <c r="L143" s="180"/>
      <c r="M143" s="180"/>
      <c r="N143" s="180"/>
      <c r="O143" s="180"/>
      <c r="P143" s="180"/>
      <c r="Q143" s="180"/>
      <c r="R143" s="118"/>
      <c r="S143" s="143"/>
      <c r="T143" s="118"/>
      <c r="U143" s="143"/>
      <c r="V143" s="118"/>
      <c r="W143" s="143"/>
      <c r="X143" s="118"/>
      <c r="Y143" s="118"/>
      <c r="Z143" s="118"/>
      <c r="AA143" s="118"/>
      <c r="AB143" s="118"/>
      <c r="AC143" s="118"/>
      <c r="AD143" s="118"/>
      <c r="AE143" s="118"/>
    </row>
    <row r="144" spans="1:31" ht="15.75" x14ac:dyDescent="0.25">
      <c r="A144" s="118"/>
      <c r="B144" s="118"/>
      <c r="C144" s="118"/>
      <c r="D144" s="118"/>
      <c r="E144" s="118"/>
      <c r="F144" s="118"/>
      <c r="G144" s="179"/>
      <c r="H144" s="180"/>
      <c r="I144" s="180"/>
      <c r="J144" s="180"/>
      <c r="K144" s="180"/>
      <c r="L144" s="180"/>
      <c r="M144" s="180"/>
      <c r="N144" s="180"/>
      <c r="O144" s="180"/>
      <c r="P144" s="180"/>
      <c r="Q144" s="180"/>
      <c r="R144" s="118"/>
      <c r="S144" s="143"/>
      <c r="T144" s="118"/>
      <c r="U144" s="143"/>
      <c r="V144" s="118"/>
      <c r="W144" s="143"/>
      <c r="X144" s="118"/>
      <c r="Y144" s="118"/>
      <c r="Z144" s="118"/>
      <c r="AA144" s="118"/>
      <c r="AB144" s="118"/>
      <c r="AC144" s="118"/>
      <c r="AD144" s="118"/>
      <c r="AE144" s="118"/>
    </row>
    <row r="145" spans="1:31" ht="15.75" x14ac:dyDescent="0.25">
      <c r="A145" s="118"/>
      <c r="B145" s="118"/>
      <c r="C145" s="118"/>
      <c r="D145" s="118"/>
      <c r="E145" s="118"/>
      <c r="F145" s="118"/>
      <c r="G145" s="179"/>
      <c r="H145" s="180"/>
      <c r="I145" s="180"/>
      <c r="J145" s="180"/>
      <c r="K145" s="180"/>
      <c r="L145" s="180"/>
      <c r="M145" s="180"/>
      <c r="N145" s="180"/>
      <c r="O145" s="180"/>
      <c r="P145" s="180"/>
      <c r="Q145" s="180"/>
      <c r="R145" s="118"/>
      <c r="S145" s="143"/>
      <c r="T145" s="118"/>
      <c r="U145" s="143"/>
      <c r="V145" s="118"/>
      <c r="W145" s="143"/>
      <c r="X145" s="118"/>
      <c r="Y145" s="118"/>
      <c r="Z145" s="118"/>
      <c r="AA145" s="118"/>
      <c r="AB145" s="118"/>
      <c r="AC145" s="118"/>
      <c r="AD145" s="118"/>
      <c r="AE145" s="118"/>
    </row>
    <row r="146" spans="1:31" ht="15.75" x14ac:dyDescent="0.25">
      <c r="A146" s="118"/>
      <c r="B146" s="118"/>
      <c r="C146" s="118"/>
      <c r="D146" s="118"/>
      <c r="E146" s="118"/>
      <c r="F146" s="118"/>
      <c r="G146" s="179"/>
      <c r="H146" s="180"/>
      <c r="I146" s="180"/>
      <c r="J146" s="180"/>
      <c r="K146" s="180"/>
      <c r="L146" s="180"/>
      <c r="M146" s="180"/>
      <c r="N146" s="180"/>
      <c r="O146" s="180"/>
      <c r="P146" s="180"/>
      <c r="Q146" s="180"/>
      <c r="R146" s="118"/>
      <c r="S146" s="143"/>
      <c r="T146" s="118"/>
      <c r="U146" s="143"/>
      <c r="V146" s="118"/>
      <c r="W146" s="143"/>
      <c r="X146" s="118"/>
      <c r="Y146" s="118"/>
      <c r="Z146" s="118"/>
      <c r="AA146" s="118"/>
      <c r="AB146" s="118"/>
      <c r="AC146" s="118"/>
      <c r="AD146" s="118"/>
      <c r="AE146" s="118"/>
    </row>
    <row r="147" spans="1:31" ht="15.75" x14ac:dyDescent="0.25">
      <c r="A147" s="118"/>
      <c r="B147" s="118"/>
      <c r="C147" s="118"/>
      <c r="D147" s="118"/>
      <c r="E147" s="118"/>
      <c r="F147" s="118"/>
      <c r="G147" s="179"/>
      <c r="H147" s="180"/>
      <c r="I147" s="180"/>
      <c r="J147" s="180"/>
      <c r="K147" s="180"/>
      <c r="L147" s="180"/>
      <c r="M147" s="180"/>
      <c r="N147" s="180"/>
      <c r="O147" s="180"/>
      <c r="P147" s="180"/>
      <c r="Q147" s="180"/>
      <c r="R147" s="118"/>
      <c r="S147" s="143"/>
      <c r="T147" s="118"/>
      <c r="U147" s="143"/>
      <c r="V147" s="118"/>
      <c r="W147" s="143"/>
      <c r="X147" s="118"/>
      <c r="Y147" s="118"/>
      <c r="Z147" s="118"/>
      <c r="AA147" s="118"/>
      <c r="AB147" s="118"/>
      <c r="AC147" s="118"/>
      <c r="AD147" s="118"/>
      <c r="AE147" s="118"/>
    </row>
    <row r="148" spans="1:31" ht="15.75" x14ac:dyDescent="0.25">
      <c r="A148" s="118"/>
      <c r="B148" s="118"/>
      <c r="C148" s="118"/>
      <c r="D148" s="118"/>
      <c r="E148" s="118"/>
      <c r="F148" s="118"/>
      <c r="G148" s="179"/>
      <c r="H148" s="180"/>
      <c r="I148" s="180"/>
      <c r="J148" s="180"/>
      <c r="K148" s="180"/>
      <c r="L148" s="180"/>
      <c r="M148" s="180"/>
      <c r="N148" s="180"/>
      <c r="O148" s="180"/>
      <c r="P148" s="180"/>
      <c r="Q148" s="180"/>
      <c r="R148" s="118"/>
      <c r="S148" s="143"/>
      <c r="T148" s="118"/>
      <c r="U148" s="143"/>
      <c r="V148" s="118"/>
      <c r="W148" s="143"/>
      <c r="X148" s="118"/>
      <c r="Y148" s="118"/>
      <c r="Z148" s="118"/>
      <c r="AA148" s="118"/>
      <c r="AB148" s="118"/>
      <c r="AC148" s="118"/>
      <c r="AD148" s="118"/>
      <c r="AE148" s="118"/>
    </row>
    <row r="149" spans="1:31" ht="15.75" x14ac:dyDescent="0.25">
      <c r="A149" s="118"/>
      <c r="B149" s="118"/>
      <c r="C149" s="118"/>
      <c r="D149" s="118"/>
      <c r="E149" s="118"/>
      <c r="F149" s="118"/>
      <c r="G149" s="179"/>
      <c r="H149" s="180"/>
      <c r="I149" s="180"/>
      <c r="J149" s="180"/>
      <c r="K149" s="180"/>
      <c r="L149" s="180"/>
      <c r="M149" s="180"/>
      <c r="N149" s="180"/>
      <c r="O149" s="180"/>
      <c r="P149" s="180"/>
      <c r="Q149" s="180"/>
      <c r="R149" s="118"/>
      <c r="S149" s="143"/>
      <c r="T149" s="118"/>
      <c r="U149" s="143"/>
      <c r="V149" s="118"/>
      <c r="W149" s="143"/>
      <c r="X149" s="118"/>
      <c r="Y149" s="118"/>
      <c r="Z149" s="118"/>
      <c r="AA149" s="118"/>
      <c r="AB149" s="118"/>
      <c r="AC149" s="118"/>
      <c r="AD149" s="118"/>
      <c r="AE149" s="118"/>
    </row>
    <row r="150" spans="1:31" ht="15.75" x14ac:dyDescent="0.25">
      <c r="A150" s="118"/>
      <c r="B150" s="118"/>
      <c r="C150" s="118"/>
      <c r="D150" s="118"/>
      <c r="E150" s="118"/>
      <c r="F150" s="118"/>
      <c r="G150" s="179"/>
      <c r="H150" s="180"/>
      <c r="I150" s="180"/>
      <c r="J150" s="180"/>
      <c r="K150" s="180"/>
      <c r="L150" s="180"/>
      <c r="M150" s="180"/>
      <c r="N150" s="180"/>
      <c r="O150" s="180"/>
      <c r="P150" s="180"/>
      <c r="Q150" s="180"/>
      <c r="R150" s="118"/>
      <c r="S150" s="143"/>
      <c r="T150" s="118"/>
      <c r="U150" s="143"/>
      <c r="V150" s="118"/>
      <c r="W150" s="143"/>
      <c r="X150" s="118"/>
      <c r="Y150" s="118"/>
      <c r="Z150" s="118"/>
      <c r="AA150" s="118"/>
      <c r="AB150" s="118"/>
      <c r="AC150" s="118"/>
      <c r="AD150" s="118"/>
      <c r="AE150" s="118"/>
    </row>
    <row r="151" spans="1:31" ht="15.75" x14ac:dyDescent="0.25">
      <c r="A151" s="118"/>
      <c r="B151" s="118"/>
      <c r="C151" s="118"/>
      <c r="D151" s="118"/>
      <c r="E151" s="118"/>
      <c r="F151" s="118"/>
      <c r="G151" s="179"/>
      <c r="H151" s="180"/>
      <c r="I151" s="180"/>
      <c r="J151" s="180"/>
      <c r="K151" s="180"/>
      <c r="L151" s="180"/>
      <c r="M151" s="180"/>
      <c r="N151" s="180"/>
      <c r="O151" s="180"/>
      <c r="P151" s="180"/>
      <c r="Q151" s="180"/>
      <c r="R151" s="118"/>
      <c r="S151" s="143"/>
      <c r="T151" s="118"/>
      <c r="U151" s="143"/>
      <c r="V151" s="118"/>
      <c r="W151" s="143"/>
      <c r="X151" s="118"/>
      <c r="Y151" s="118"/>
      <c r="Z151" s="118"/>
      <c r="AA151" s="118"/>
      <c r="AB151" s="118"/>
      <c r="AC151" s="118"/>
      <c r="AD151" s="118"/>
      <c r="AE151" s="118"/>
    </row>
    <row r="152" spans="1:31" ht="15.75" x14ac:dyDescent="0.25">
      <c r="A152" s="118"/>
      <c r="B152" s="118"/>
      <c r="C152" s="118"/>
      <c r="D152" s="118"/>
      <c r="E152" s="118"/>
      <c r="F152" s="118"/>
      <c r="G152" s="179"/>
      <c r="H152" s="180"/>
      <c r="I152" s="180"/>
      <c r="J152" s="180"/>
      <c r="K152" s="180"/>
      <c r="L152" s="180"/>
      <c r="M152" s="180"/>
      <c r="N152" s="180"/>
      <c r="O152" s="180"/>
      <c r="P152" s="180"/>
      <c r="Q152" s="180"/>
      <c r="R152" s="118"/>
      <c r="S152" s="143"/>
      <c r="T152" s="118"/>
      <c r="U152" s="143"/>
      <c r="V152" s="118"/>
      <c r="W152" s="143"/>
      <c r="X152" s="118"/>
      <c r="Y152" s="118"/>
      <c r="Z152" s="118"/>
      <c r="AA152" s="118"/>
      <c r="AB152" s="118"/>
      <c r="AC152" s="118"/>
      <c r="AD152" s="118"/>
      <c r="AE152" s="118"/>
    </row>
    <row r="153" spans="1:31" ht="15.75" x14ac:dyDescent="0.25">
      <c r="A153" s="118"/>
      <c r="B153" s="118"/>
      <c r="C153" s="118"/>
      <c r="D153" s="118"/>
      <c r="E153" s="118"/>
      <c r="F153" s="118"/>
      <c r="G153" s="179"/>
      <c r="H153" s="180"/>
      <c r="I153" s="180"/>
      <c r="J153" s="180"/>
      <c r="K153" s="180"/>
      <c r="L153" s="180"/>
      <c r="M153" s="180"/>
      <c r="N153" s="180"/>
      <c r="O153" s="180"/>
      <c r="P153" s="180"/>
      <c r="Q153" s="180"/>
      <c r="R153" s="118"/>
      <c r="S153" s="143"/>
      <c r="T153" s="118"/>
      <c r="U153" s="143"/>
      <c r="V153" s="118"/>
      <c r="W153" s="143"/>
      <c r="X153" s="118"/>
      <c r="Y153" s="118"/>
      <c r="Z153" s="118"/>
      <c r="AA153" s="118"/>
      <c r="AB153" s="118"/>
      <c r="AC153" s="118"/>
      <c r="AD153" s="118"/>
      <c r="AE153" s="118"/>
    </row>
    <row r="154" spans="1:31" ht="15.75" x14ac:dyDescent="0.25">
      <c r="A154" s="118"/>
      <c r="B154" s="69"/>
      <c r="C154" s="69"/>
      <c r="D154" s="69"/>
      <c r="E154" s="69"/>
      <c r="F154" s="69"/>
      <c r="G154" s="241"/>
      <c r="H154" s="164"/>
      <c r="I154" s="164"/>
      <c r="J154" s="164"/>
      <c r="K154" s="164"/>
      <c r="L154" s="164"/>
      <c r="M154" s="164"/>
      <c r="N154" s="164"/>
      <c r="O154" s="164"/>
      <c r="P154" s="164"/>
      <c r="Q154" s="164"/>
      <c r="R154" s="188"/>
      <c r="S154" s="195"/>
      <c r="T154" s="181"/>
      <c r="U154" s="195"/>
      <c r="V154" s="181"/>
      <c r="W154" s="195"/>
      <c r="X154" s="181"/>
      <c r="Y154" s="181"/>
      <c r="Z154" s="181"/>
      <c r="AA154" s="181"/>
      <c r="AB154" s="181"/>
      <c r="AC154" s="181"/>
      <c r="AD154" s="181"/>
      <c r="AE154" s="181"/>
    </row>
    <row r="155" spans="1:31" ht="15.75" x14ac:dyDescent="0.25">
      <c r="A155" s="118"/>
      <c r="B155" s="69"/>
      <c r="C155" s="69"/>
      <c r="D155" s="69"/>
      <c r="E155" s="69"/>
      <c r="F155" s="69"/>
      <c r="G155" s="241"/>
      <c r="H155" s="164"/>
      <c r="I155" s="164"/>
      <c r="J155" s="164"/>
      <c r="K155" s="164"/>
      <c r="L155" s="164"/>
      <c r="M155" s="164"/>
      <c r="N155" s="164"/>
      <c r="O155" s="164"/>
      <c r="P155" s="164"/>
      <c r="Q155" s="164"/>
      <c r="R155" s="188"/>
      <c r="S155" s="195"/>
      <c r="T155" s="181"/>
      <c r="U155" s="195"/>
      <c r="V155" s="181"/>
      <c r="W155" s="195"/>
      <c r="X155" s="181"/>
      <c r="Y155" s="181"/>
      <c r="Z155" s="181"/>
      <c r="AA155" s="181"/>
      <c r="AB155" s="181"/>
      <c r="AC155" s="181"/>
      <c r="AD155" s="181"/>
      <c r="AE155" s="181"/>
    </row>
    <row r="156" spans="1:31" ht="15.75" x14ac:dyDescent="0.25">
      <c r="A156" s="118"/>
      <c r="B156" s="69"/>
      <c r="C156" s="69"/>
      <c r="D156" s="69"/>
      <c r="E156" s="69"/>
      <c r="F156" s="69"/>
      <c r="G156" s="241"/>
      <c r="H156" s="164"/>
      <c r="I156" s="164"/>
      <c r="J156" s="164"/>
      <c r="K156" s="164"/>
      <c r="L156" s="164"/>
      <c r="M156" s="164"/>
      <c r="N156" s="164"/>
      <c r="O156" s="164"/>
      <c r="P156" s="164"/>
      <c r="Q156" s="164"/>
      <c r="R156" s="188"/>
      <c r="S156" s="195"/>
      <c r="T156" s="181"/>
      <c r="U156" s="195"/>
      <c r="V156" s="181"/>
      <c r="W156" s="195"/>
      <c r="X156" s="181"/>
      <c r="Y156" s="181"/>
      <c r="Z156" s="181"/>
      <c r="AA156" s="181"/>
      <c r="AB156" s="181"/>
      <c r="AC156" s="181"/>
      <c r="AD156" s="181"/>
      <c r="AE156" s="181"/>
    </row>
    <row r="157" spans="1:31" ht="15.75" x14ac:dyDescent="0.25">
      <c r="A157" s="118"/>
      <c r="B157" s="69"/>
      <c r="C157" s="69"/>
      <c r="D157" s="69"/>
      <c r="E157" s="69"/>
      <c r="F157" s="69"/>
      <c r="G157" s="241"/>
      <c r="H157" s="164"/>
      <c r="I157" s="164"/>
      <c r="J157" s="164"/>
      <c r="K157" s="164"/>
      <c r="L157" s="164"/>
      <c r="M157" s="164"/>
      <c r="N157" s="164"/>
      <c r="O157" s="164"/>
      <c r="P157" s="164"/>
      <c r="Q157" s="164"/>
      <c r="R157" s="188"/>
      <c r="S157" s="195"/>
      <c r="T157" s="181"/>
      <c r="U157" s="195"/>
      <c r="V157" s="181"/>
      <c r="W157" s="195"/>
      <c r="X157" s="181"/>
      <c r="Y157" s="181"/>
      <c r="Z157" s="181"/>
      <c r="AA157" s="181"/>
      <c r="AB157" s="181"/>
      <c r="AC157" s="181"/>
      <c r="AD157" s="181"/>
      <c r="AE157" s="181"/>
    </row>
    <row r="158" spans="1:31" ht="15.75" x14ac:dyDescent="0.25">
      <c r="A158" s="118"/>
      <c r="B158" s="69"/>
      <c r="C158" s="69"/>
      <c r="D158" s="69"/>
      <c r="E158" s="69"/>
      <c r="F158" s="69"/>
      <c r="G158" s="241"/>
      <c r="H158" s="164"/>
      <c r="I158" s="164"/>
      <c r="J158" s="164"/>
      <c r="K158" s="164"/>
      <c r="L158" s="164"/>
      <c r="M158" s="164"/>
      <c r="N158" s="164"/>
      <c r="O158" s="164"/>
      <c r="P158" s="164"/>
      <c r="Q158" s="164"/>
      <c r="R158" s="188"/>
      <c r="S158" s="195"/>
      <c r="T158" s="181"/>
      <c r="U158" s="195"/>
      <c r="V158" s="181"/>
      <c r="W158" s="195"/>
      <c r="X158" s="181"/>
      <c r="Y158" s="181"/>
      <c r="Z158" s="181"/>
      <c r="AA158" s="181"/>
      <c r="AB158" s="181"/>
      <c r="AC158" s="181"/>
      <c r="AD158" s="181"/>
      <c r="AE158" s="181"/>
    </row>
    <row r="159" spans="1:31" ht="15.75" x14ac:dyDescent="0.25">
      <c r="A159" s="118"/>
      <c r="B159" s="69"/>
      <c r="C159" s="69"/>
      <c r="D159" s="69"/>
      <c r="E159" s="69"/>
      <c r="F159" s="69"/>
      <c r="G159" s="241"/>
      <c r="H159" s="164"/>
      <c r="I159" s="164"/>
      <c r="J159" s="164"/>
      <c r="K159" s="164"/>
      <c r="L159" s="164"/>
      <c r="M159" s="164"/>
      <c r="N159" s="164"/>
      <c r="O159" s="164"/>
      <c r="P159" s="164"/>
      <c r="Q159" s="164"/>
      <c r="R159" s="188"/>
      <c r="S159" s="195"/>
      <c r="T159" s="181"/>
      <c r="U159" s="195"/>
      <c r="V159" s="181"/>
      <c r="W159" s="195"/>
      <c r="X159" s="181"/>
      <c r="Y159" s="181"/>
      <c r="Z159" s="181"/>
      <c r="AA159" s="181"/>
      <c r="AB159" s="181"/>
      <c r="AC159" s="181"/>
      <c r="AD159" s="181"/>
      <c r="AE159" s="181"/>
    </row>
    <row r="160" spans="1:31" ht="15.75" x14ac:dyDescent="0.25">
      <c r="A160" s="118"/>
      <c r="B160" s="69"/>
      <c r="C160" s="69"/>
      <c r="D160" s="69"/>
      <c r="E160" s="69"/>
      <c r="F160" s="69"/>
      <c r="G160" s="241"/>
      <c r="H160" s="164"/>
      <c r="I160" s="164"/>
      <c r="J160" s="164"/>
      <c r="K160" s="164"/>
      <c r="L160" s="164"/>
      <c r="M160" s="164"/>
      <c r="N160" s="164"/>
      <c r="O160" s="164"/>
      <c r="P160" s="164"/>
      <c r="Q160" s="164"/>
      <c r="R160" s="195"/>
      <c r="S160" s="195"/>
      <c r="T160" s="181"/>
      <c r="U160" s="195"/>
      <c r="V160" s="181"/>
      <c r="W160" s="195"/>
      <c r="X160" s="181"/>
      <c r="Y160" s="181"/>
      <c r="Z160" s="181"/>
      <c r="AA160" s="181"/>
      <c r="AB160" s="181"/>
      <c r="AC160" s="181"/>
      <c r="AD160" s="181"/>
      <c r="AE160" s="181"/>
    </row>
    <row r="161" spans="1:31" ht="15.75" x14ac:dyDescent="0.25">
      <c r="A161" s="118"/>
      <c r="B161" s="69"/>
      <c r="C161" s="69"/>
      <c r="D161" s="69"/>
      <c r="E161" s="69"/>
      <c r="F161" s="69"/>
      <c r="G161" s="241"/>
      <c r="H161" s="164"/>
      <c r="I161" s="164"/>
      <c r="J161" s="164"/>
      <c r="K161" s="164"/>
      <c r="L161" s="164"/>
      <c r="M161" s="164"/>
      <c r="N161" s="164"/>
      <c r="O161" s="164"/>
      <c r="P161" s="164"/>
      <c r="Q161" s="164"/>
      <c r="R161" s="195"/>
      <c r="S161" s="195"/>
      <c r="T161" s="181"/>
      <c r="U161" s="195"/>
      <c r="V161" s="181"/>
      <c r="W161" s="195"/>
      <c r="X161" s="181"/>
      <c r="Y161" s="181"/>
      <c r="Z161" s="181"/>
      <c r="AA161" s="181"/>
      <c r="AB161" s="181"/>
      <c r="AC161" s="181"/>
      <c r="AD161" s="181"/>
      <c r="AE161" s="181"/>
    </row>
    <row r="162" spans="1:31" ht="15.75" x14ac:dyDescent="0.25">
      <c r="A162" s="118"/>
      <c r="B162" s="69"/>
      <c r="C162" s="69"/>
      <c r="D162" s="69"/>
      <c r="E162" s="69"/>
      <c r="F162" s="69"/>
      <c r="G162" s="241"/>
      <c r="H162" s="164"/>
      <c r="I162" s="164"/>
      <c r="J162" s="164"/>
      <c r="K162" s="164"/>
      <c r="L162" s="164"/>
      <c r="M162" s="164"/>
      <c r="N162" s="164"/>
      <c r="O162" s="164"/>
      <c r="P162" s="164"/>
      <c r="Q162" s="164"/>
      <c r="R162" s="195"/>
      <c r="S162" s="195"/>
      <c r="T162" s="181"/>
      <c r="U162" s="195"/>
      <c r="V162" s="181"/>
      <c r="W162" s="195"/>
      <c r="X162" s="181"/>
      <c r="Y162" s="181"/>
      <c r="Z162" s="181"/>
      <c r="AA162" s="181"/>
      <c r="AB162" s="181"/>
      <c r="AC162" s="181"/>
      <c r="AD162" s="181"/>
      <c r="AE162" s="181"/>
    </row>
    <row r="163" spans="1:31" ht="15.75" x14ac:dyDescent="0.25">
      <c r="A163" s="118"/>
      <c r="B163" s="69"/>
      <c r="C163" s="69"/>
      <c r="D163" s="69"/>
      <c r="E163" s="69"/>
      <c r="F163" s="69"/>
      <c r="G163" s="241"/>
      <c r="H163" s="164"/>
      <c r="I163" s="164"/>
      <c r="J163" s="164"/>
      <c r="K163" s="164"/>
      <c r="L163" s="164"/>
      <c r="M163" s="164"/>
      <c r="N163" s="164"/>
      <c r="O163" s="164"/>
      <c r="P163" s="164"/>
      <c r="Q163" s="164"/>
      <c r="R163" s="195"/>
      <c r="S163" s="195"/>
      <c r="T163" s="181"/>
      <c r="U163" s="195"/>
      <c r="V163" s="181"/>
      <c r="W163" s="195"/>
      <c r="X163" s="181"/>
      <c r="Y163" s="181"/>
      <c r="Z163" s="181"/>
      <c r="AA163" s="181"/>
      <c r="AB163" s="181"/>
      <c r="AC163" s="181"/>
      <c r="AD163" s="181"/>
      <c r="AE163" s="181"/>
    </row>
    <row r="164" spans="1:31" ht="15.75" x14ac:dyDescent="0.25">
      <c r="A164" s="118"/>
      <c r="B164" s="69"/>
      <c r="C164" s="69"/>
      <c r="D164" s="69"/>
      <c r="E164" s="69"/>
      <c r="F164" s="69"/>
      <c r="G164" s="241"/>
      <c r="H164" s="164"/>
      <c r="I164" s="164"/>
      <c r="J164" s="164"/>
      <c r="K164" s="164"/>
      <c r="L164" s="164"/>
      <c r="M164" s="164"/>
      <c r="N164" s="164"/>
      <c r="O164" s="164"/>
      <c r="P164" s="164"/>
      <c r="Q164" s="164"/>
      <c r="R164" s="195"/>
      <c r="S164" s="195"/>
      <c r="T164" s="181"/>
      <c r="U164" s="195"/>
      <c r="V164" s="181"/>
      <c r="W164" s="195"/>
      <c r="X164" s="181"/>
      <c r="Y164" s="181"/>
      <c r="Z164" s="181"/>
      <c r="AA164" s="181"/>
      <c r="AB164" s="181"/>
      <c r="AC164" s="181"/>
      <c r="AD164" s="181"/>
      <c r="AE164" s="181"/>
    </row>
    <row r="165" spans="1:31" ht="15.75" x14ac:dyDescent="0.25">
      <c r="A165" s="118"/>
      <c r="B165" s="69"/>
      <c r="C165" s="69"/>
      <c r="D165" s="69"/>
      <c r="E165" s="69"/>
      <c r="F165" s="69"/>
      <c r="G165" s="241"/>
      <c r="H165" s="164"/>
      <c r="I165" s="164"/>
      <c r="J165" s="164"/>
      <c r="K165" s="164"/>
      <c r="L165" s="164"/>
      <c r="M165" s="164"/>
      <c r="N165" s="164"/>
      <c r="O165" s="164"/>
      <c r="P165" s="164"/>
      <c r="Q165" s="164"/>
      <c r="R165" s="195"/>
      <c r="S165" s="195"/>
      <c r="T165" s="195"/>
      <c r="U165" s="195"/>
      <c r="V165" s="195"/>
      <c r="W165" s="195"/>
      <c r="X165" s="195"/>
      <c r="Y165" s="195"/>
      <c r="Z165" s="195"/>
      <c r="AA165" s="195"/>
      <c r="AB165" s="195"/>
      <c r="AC165" s="195"/>
      <c r="AD165" s="195"/>
      <c r="AE165" s="195"/>
    </row>
    <row r="166" spans="1:31" ht="15.75" x14ac:dyDescent="0.25">
      <c r="A166" s="118"/>
      <c r="B166" s="69"/>
      <c r="C166" s="69"/>
      <c r="D166" s="69"/>
      <c r="E166" s="69"/>
      <c r="F166" s="69"/>
      <c r="G166" s="241"/>
      <c r="H166" s="164"/>
      <c r="I166" s="164"/>
      <c r="J166" s="164"/>
      <c r="K166" s="164"/>
      <c r="L166" s="164"/>
      <c r="M166" s="164"/>
      <c r="N166" s="164"/>
      <c r="O166" s="164"/>
      <c r="P166" s="164"/>
      <c r="Q166" s="164"/>
      <c r="R166" s="195"/>
      <c r="S166" s="195"/>
      <c r="T166" s="195"/>
      <c r="U166" s="195"/>
      <c r="V166" s="195"/>
      <c r="W166" s="195"/>
      <c r="X166" s="195"/>
      <c r="Y166" s="195"/>
      <c r="Z166" s="195"/>
      <c r="AA166" s="195"/>
      <c r="AB166" s="195"/>
      <c r="AC166" s="195"/>
      <c r="AD166" s="195"/>
      <c r="AE166" s="195"/>
    </row>
    <row r="167" spans="1:31" ht="15.75" x14ac:dyDescent="0.25">
      <c r="A167" s="118"/>
      <c r="B167" s="69"/>
      <c r="C167" s="69"/>
      <c r="D167" s="69"/>
      <c r="E167" s="69"/>
      <c r="F167" s="69"/>
      <c r="G167" s="241"/>
      <c r="H167" s="164"/>
      <c r="I167" s="164"/>
      <c r="J167" s="164"/>
      <c r="K167" s="164"/>
      <c r="L167" s="164"/>
      <c r="M167" s="164"/>
      <c r="N167" s="164"/>
      <c r="O167" s="164"/>
      <c r="P167" s="164"/>
      <c r="Q167" s="164"/>
      <c r="R167" s="195"/>
      <c r="S167" s="195"/>
      <c r="T167" s="195"/>
      <c r="U167" s="195"/>
      <c r="V167" s="195"/>
      <c r="W167" s="195"/>
      <c r="X167" s="195"/>
      <c r="Y167" s="195"/>
      <c r="Z167" s="195"/>
      <c r="AA167" s="195"/>
      <c r="AB167" s="195"/>
      <c r="AC167" s="195"/>
      <c r="AD167" s="195"/>
      <c r="AE167" s="195"/>
    </row>
    <row r="168" spans="1:31" ht="15.75" x14ac:dyDescent="0.25">
      <c r="A168" s="118"/>
      <c r="B168" s="69"/>
      <c r="C168" s="69"/>
      <c r="D168" s="69"/>
      <c r="E168" s="69"/>
      <c r="F168" s="69"/>
      <c r="G168" s="241"/>
      <c r="H168" s="164"/>
      <c r="I168" s="164"/>
      <c r="J168" s="164"/>
      <c r="K168" s="164"/>
      <c r="L168" s="164"/>
      <c r="M168" s="164"/>
      <c r="N168" s="164"/>
      <c r="O168" s="164"/>
      <c r="P168" s="164"/>
      <c r="Q168" s="164"/>
      <c r="R168" s="195"/>
      <c r="S168" s="195"/>
      <c r="T168" s="195"/>
      <c r="U168" s="195"/>
      <c r="V168" s="195"/>
      <c r="W168" s="195"/>
      <c r="X168" s="195"/>
      <c r="Y168" s="195"/>
      <c r="Z168" s="195"/>
      <c r="AA168" s="195"/>
      <c r="AB168" s="195"/>
      <c r="AC168" s="195"/>
      <c r="AD168" s="195"/>
      <c r="AE168" s="195"/>
    </row>
    <row r="169" spans="1:31" ht="15.75" x14ac:dyDescent="0.25">
      <c r="A169" s="118"/>
      <c r="B169" s="69"/>
      <c r="C169" s="69"/>
      <c r="D169" s="69"/>
      <c r="E169" s="69"/>
      <c r="F169" s="69"/>
      <c r="G169" s="241"/>
      <c r="H169" s="164"/>
      <c r="I169" s="164"/>
      <c r="J169" s="164"/>
      <c r="K169" s="164"/>
      <c r="L169" s="164"/>
      <c r="M169" s="164"/>
      <c r="N169" s="164"/>
      <c r="O169" s="164"/>
      <c r="P169" s="164"/>
      <c r="Q169" s="164"/>
      <c r="R169" s="195"/>
      <c r="S169" s="195"/>
      <c r="T169" s="195"/>
      <c r="U169" s="195"/>
      <c r="V169" s="195"/>
      <c r="W169" s="195"/>
      <c r="X169" s="195"/>
      <c r="Y169" s="195"/>
      <c r="Z169" s="195"/>
      <c r="AA169" s="195"/>
      <c r="AB169" s="195"/>
      <c r="AC169" s="195"/>
      <c r="AD169" s="195"/>
      <c r="AE169" s="195"/>
    </row>
    <row r="170" spans="1:31" ht="15.75" x14ac:dyDescent="0.25">
      <c r="A170" s="118"/>
      <c r="B170" s="69"/>
      <c r="C170" s="69"/>
      <c r="D170" s="69"/>
      <c r="E170" s="69"/>
      <c r="F170" s="69"/>
      <c r="G170" s="241"/>
      <c r="H170" s="164"/>
      <c r="I170" s="164"/>
      <c r="J170" s="164"/>
      <c r="K170" s="164"/>
      <c r="L170" s="164"/>
      <c r="M170" s="164"/>
      <c r="N170" s="164"/>
      <c r="O170" s="164"/>
      <c r="P170" s="164"/>
      <c r="Q170" s="164"/>
      <c r="R170" s="195"/>
      <c r="S170" s="195"/>
      <c r="T170" s="195"/>
      <c r="U170" s="195"/>
      <c r="V170" s="195"/>
      <c r="W170" s="195"/>
      <c r="X170" s="195"/>
      <c r="Y170" s="195"/>
      <c r="Z170" s="195"/>
      <c r="AA170" s="195"/>
      <c r="AB170" s="195"/>
      <c r="AC170" s="195"/>
      <c r="AD170" s="195"/>
      <c r="AE170" s="195"/>
    </row>
    <row r="171" spans="1:31" ht="15.75" x14ac:dyDescent="0.25">
      <c r="A171" s="118"/>
      <c r="B171" s="69"/>
      <c r="C171" s="69"/>
      <c r="D171" s="69"/>
      <c r="E171" s="69"/>
      <c r="F171" s="69"/>
      <c r="G171" s="241"/>
      <c r="H171" s="164"/>
      <c r="I171" s="164"/>
      <c r="J171" s="164"/>
      <c r="K171" s="164"/>
      <c r="L171" s="164"/>
      <c r="M171" s="164"/>
      <c r="N171" s="164"/>
      <c r="O171" s="164"/>
      <c r="P171" s="164"/>
      <c r="Q171" s="164"/>
      <c r="R171" s="195"/>
      <c r="S171" s="195"/>
      <c r="T171" s="195"/>
      <c r="U171" s="195"/>
      <c r="V171" s="195"/>
      <c r="W171" s="195"/>
      <c r="X171" s="195"/>
      <c r="Y171" s="195"/>
      <c r="Z171" s="195"/>
      <c r="AA171" s="195"/>
      <c r="AB171" s="195"/>
      <c r="AC171" s="195"/>
      <c r="AD171" s="195"/>
      <c r="AE171" s="195"/>
    </row>
    <row r="172" spans="1:31" ht="15.75" x14ac:dyDescent="0.25">
      <c r="A172" s="118"/>
      <c r="B172" s="69"/>
      <c r="C172" s="69"/>
      <c r="D172" s="69"/>
      <c r="E172" s="69"/>
      <c r="F172" s="69"/>
      <c r="G172" s="241"/>
      <c r="H172" s="164"/>
      <c r="I172" s="164"/>
      <c r="J172" s="164"/>
      <c r="K172" s="164"/>
      <c r="L172" s="164"/>
      <c r="M172" s="164"/>
      <c r="N172" s="164"/>
      <c r="O172" s="164"/>
      <c r="P172" s="164"/>
      <c r="Q172" s="164"/>
      <c r="R172" s="195"/>
      <c r="S172" s="195"/>
      <c r="T172" s="195"/>
      <c r="U172" s="195"/>
      <c r="V172" s="195"/>
      <c r="W172" s="195"/>
      <c r="X172" s="195"/>
      <c r="Y172" s="195"/>
      <c r="Z172" s="195"/>
      <c r="AA172" s="195"/>
      <c r="AB172" s="195"/>
      <c r="AC172" s="195"/>
      <c r="AD172" s="195"/>
      <c r="AE172" s="195"/>
    </row>
    <row r="173" spans="1:31" ht="15.75" x14ac:dyDescent="0.25">
      <c r="A173" s="118"/>
      <c r="B173" s="69"/>
      <c r="C173" s="69"/>
      <c r="D173" s="69"/>
      <c r="E173" s="69"/>
      <c r="F173" s="69"/>
      <c r="G173" s="241"/>
      <c r="H173" s="164"/>
      <c r="I173" s="164"/>
      <c r="J173" s="164"/>
      <c r="K173" s="164"/>
      <c r="L173" s="164"/>
      <c r="M173" s="164"/>
      <c r="N173" s="164"/>
      <c r="O173" s="164"/>
      <c r="P173" s="164"/>
      <c r="Q173" s="164"/>
      <c r="R173" s="195"/>
      <c r="S173" s="195"/>
      <c r="T173" s="195"/>
      <c r="U173" s="195"/>
      <c r="V173" s="195"/>
      <c r="W173" s="195"/>
      <c r="X173" s="195"/>
      <c r="Y173" s="195"/>
      <c r="Z173" s="195"/>
      <c r="AA173" s="195"/>
      <c r="AB173" s="195"/>
      <c r="AC173" s="195"/>
      <c r="AD173" s="195"/>
      <c r="AE173" s="195"/>
    </row>
    <row r="174" spans="1:31" ht="15.75" x14ac:dyDescent="0.25">
      <c r="A174" s="118"/>
      <c r="B174" s="69"/>
      <c r="C174" s="69"/>
      <c r="D174" s="69"/>
      <c r="E174" s="69"/>
      <c r="F174" s="69"/>
      <c r="G174" s="241"/>
      <c r="H174" s="164"/>
      <c r="I174" s="164"/>
      <c r="J174" s="164"/>
      <c r="K174" s="164"/>
      <c r="L174" s="164"/>
      <c r="M174" s="164"/>
      <c r="N174" s="164"/>
      <c r="O174" s="164"/>
      <c r="P174" s="164"/>
      <c r="Q174" s="164"/>
      <c r="R174" s="195"/>
      <c r="S174" s="195"/>
      <c r="T174" s="195"/>
      <c r="U174" s="195"/>
      <c r="V174" s="195"/>
      <c r="W174" s="195"/>
      <c r="X174" s="195"/>
      <c r="Y174" s="195"/>
      <c r="Z174" s="195"/>
      <c r="AA174" s="195"/>
      <c r="AB174" s="195"/>
      <c r="AC174" s="195"/>
      <c r="AD174" s="195"/>
      <c r="AE174" s="195"/>
    </row>
    <row r="175" spans="1:31" ht="15.75" x14ac:dyDescent="0.25">
      <c r="A175" s="118"/>
      <c r="B175" s="69"/>
      <c r="C175" s="69"/>
      <c r="D175" s="69"/>
      <c r="E175" s="69"/>
      <c r="F175" s="69"/>
      <c r="G175" s="241"/>
      <c r="H175" s="164"/>
      <c r="I175" s="164"/>
      <c r="J175" s="164"/>
      <c r="K175" s="164"/>
      <c r="L175" s="164"/>
      <c r="M175" s="164"/>
      <c r="N175" s="164"/>
      <c r="O175" s="164"/>
      <c r="P175" s="164"/>
      <c r="Q175" s="164"/>
      <c r="R175" s="195"/>
      <c r="S175" s="195"/>
      <c r="T175" s="195"/>
      <c r="U175" s="195"/>
      <c r="V175" s="195"/>
      <c r="W175" s="195"/>
      <c r="X175" s="195"/>
      <c r="Y175" s="195"/>
      <c r="Z175" s="195"/>
      <c r="AA175" s="195"/>
      <c r="AB175" s="195"/>
      <c r="AC175" s="195"/>
      <c r="AD175" s="195"/>
      <c r="AE175" s="195"/>
    </row>
    <row r="176" spans="1:31" ht="15.75" x14ac:dyDescent="0.25">
      <c r="A176" s="118"/>
      <c r="B176" s="69"/>
      <c r="C176" s="69"/>
      <c r="D176" s="69"/>
      <c r="E176" s="69"/>
      <c r="F176" s="69"/>
      <c r="G176" s="241"/>
      <c r="H176" s="164"/>
      <c r="I176" s="164"/>
      <c r="J176" s="164"/>
      <c r="K176" s="164"/>
      <c r="L176" s="164"/>
      <c r="M176" s="164"/>
      <c r="N176" s="164"/>
      <c r="O176" s="164"/>
      <c r="P176" s="164"/>
      <c r="Q176" s="164"/>
      <c r="R176" s="195"/>
      <c r="S176" s="195"/>
      <c r="T176" s="195"/>
      <c r="U176" s="195"/>
      <c r="V176" s="195"/>
      <c r="W176" s="195"/>
      <c r="X176" s="195"/>
      <c r="Y176" s="195"/>
      <c r="Z176" s="195"/>
      <c r="AA176" s="195"/>
      <c r="AB176" s="195"/>
      <c r="AC176" s="195"/>
      <c r="AD176" s="195"/>
      <c r="AE176" s="195"/>
    </row>
    <row r="177" spans="1:31" ht="15.75" x14ac:dyDescent="0.25">
      <c r="A177" s="118"/>
      <c r="B177" s="69"/>
      <c r="C177" s="69"/>
      <c r="D177" s="69"/>
      <c r="E177" s="69"/>
      <c r="F177" s="69"/>
      <c r="G177" s="241"/>
      <c r="H177" s="164"/>
      <c r="I177" s="164"/>
      <c r="J177" s="164"/>
      <c r="K177" s="164"/>
      <c r="L177" s="164"/>
      <c r="M177" s="164"/>
      <c r="N177" s="164"/>
      <c r="O177" s="164"/>
      <c r="P177" s="164"/>
      <c r="Q177" s="164"/>
      <c r="R177" s="195"/>
      <c r="S177" s="195"/>
      <c r="T177" s="195"/>
      <c r="U177" s="195"/>
      <c r="V177" s="195"/>
      <c r="W177" s="195"/>
      <c r="X177" s="195"/>
      <c r="Y177" s="195"/>
      <c r="Z177" s="195"/>
      <c r="AA177" s="195"/>
      <c r="AB177" s="195"/>
      <c r="AC177" s="195"/>
      <c r="AD177" s="195"/>
      <c r="AE177" s="195"/>
    </row>
    <row r="178" spans="1:31" ht="15.75" x14ac:dyDescent="0.25">
      <c r="A178" s="118"/>
      <c r="B178" s="69"/>
      <c r="C178" s="69"/>
      <c r="D178" s="69"/>
      <c r="E178" s="69"/>
      <c r="F178" s="69"/>
      <c r="G178" s="241"/>
      <c r="H178" s="164"/>
      <c r="I178" s="164"/>
      <c r="J178" s="164"/>
      <c r="K178" s="164"/>
      <c r="L178" s="164"/>
      <c r="M178" s="164"/>
      <c r="N178" s="164"/>
      <c r="O178" s="164"/>
      <c r="P178" s="164"/>
      <c r="Q178" s="164"/>
      <c r="R178" s="195"/>
      <c r="S178" s="195"/>
      <c r="T178" s="195"/>
      <c r="U178" s="195"/>
      <c r="V178" s="195"/>
      <c r="W178" s="195"/>
      <c r="X178" s="195"/>
      <c r="Y178" s="195"/>
      <c r="Z178" s="195"/>
      <c r="AA178" s="195"/>
      <c r="AB178" s="195"/>
      <c r="AC178" s="195"/>
      <c r="AD178" s="195"/>
      <c r="AE178" s="195"/>
    </row>
    <row r="179" spans="1:31" ht="15.75" x14ac:dyDescent="0.25">
      <c r="A179" s="118"/>
      <c r="B179" s="69"/>
      <c r="C179" s="69"/>
      <c r="D179" s="69"/>
      <c r="E179" s="69"/>
      <c r="F179" s="69"/>
      <c r="G179" s="241"/>
      <c r="H179" s="164"/>
      <c r="I179" s="164"/>
      <c r="J179" s="164"/>
      <c r="K179" s="164"/>
      <c r="L179" s="164"/>
      <c r="M179" s="164"/>
      <c r="N179" s="164"/>
      <c r="O179" s="164"/>
      <c r="P179" s="164"/>
      <c r="Q179" s="164"/>
      <c r="R179" s="195"/>
      <c r="S179" s="195"/>
      <c r="T179" s="195"/>
      <c r="U179" s="195"/>
      <c r="V179" s="195"/>
      <c r="W179" s="195"/>
      <c r="X179" s="195"/>
      <c r="Y179" s="195"/>
      <c r="Z179" s="195"/>
      <c r="AA179" s="195"/>
      <c r="AB179" s="195"/>
      <c r="AC179" s="195"/>
      <c r="AD179" s="195"/>
      <c r="AE179" s="195"/>
    </row>
    <row r="180" spans="1:31" ht="15.75" x14ac:dyDescent="0.25">
      <c r="A180" s="118"/>
      <c r="B180" s="69"/>
      <c r="C180" s="69"/>
      <c r="D180" s="69"/>
      <c r="E180" s="69"/>
      <c r="F180" s="69"/>
      <c r="G180" s="241"/>
      <c r="H180" s="164"/>
      <c r="I180" s="164"/>
      <c r="J180" s="164"/>
      <c r="K180" s="164"/>
      <c r="L180" s="164"/>
      <c r="M180" s="164"/>
      <c r="N180" s="164"/>
      <c r="O180" s="164"/>
      <c r="P180" s="164"/>
      <c r="Q180" s="164"/>
      <c r="R180" s="195"/>
      <c r="S180" s="195"/>
      <c r="T180" s="195"/>
      <c r="U180" s="195"/>
      <c r="V180" s="195"/>
      <c r="W180" s="195"/>
      <c r="X180" s="195"/>
      <c r="Y180" s="195"/>
      <c r="Z180" s="195"/>
      <c r="AA180" s="195"/>
      <c r="AB180" s="195"/>
      <c r="AC180" s="195"/>
      <c r="AD180" s="195"/>
      <c r="AE180" s="195"/>
    </row>
    <row r="181" spans="1:31" ht="15.75" x14ac:dyDescent="0.25">
      <c r="A181" s="118"/>
      <c r="B181" s="69"/>
      <c r="C181" s="69"/>
      <c r="D181" s="69"/>
      <c r="E181" s="69"/>
      <c r="F181" s="69"/>
      <c r="G181" s="241"/>
      <c r="H181" s="164"/>
      <c r="I181" s="164"/>
      <c r="J181" s="164"/>
      <c r="K181" s="164"/>
      <c r="L181" s="164"/>
      <c r="M181" s="164"/>
      <c r="N181" s="164"/>
      <c r="O181" s="164"/>
      <c r="P181" s="164"/>
      <c r="Q181" s="164"/>
      <c r="R181" s="195"/>
      <c r="S181" s="195"/>
      <c r="T181" s="195"/>
      <c r="U181" s="195"/>
      <c r="V181" s="195"/>
      <c r="W181" s="195"/>
      <c r="X181" s="195"/>
      <c r="Y181" s="195"/>
      <c r="Z181" s="195"/>
      <c r="AA181" s="195"/>
      <c r="AB181" s="195"/>
      <c r="AC181" s="195"/>
      <c r="AD181" s="195"/>
      <c r="AE181" s="195"/>
    </row>
    <row r="182" spans="1:31" ht="15.75" x14ac:dyDescent="0.25">
      <c r="A182" s="118"/>
      <c r="B182" s="69"/>
      <c r="C182" s="69"/>
      <c r="D182" s="69"/>
      <c r="E182" s="69"/>
      <c r="F182" s="69"/>
      <c r="G182" s="241"/>
      <c r="H182" s="164"/>
      <c r="I182" s="164"/>
      <c r="J182" s="164"/>
      <c r="K182" s="164"/>
      <c r="L182" s="164"/>
      <c r="M182" s="164"/>
      <c r="N182" s="164"/>
      <c r="O182" s="164"/>
      <c r="P182" s="164"/>
      <c r="Q182" s="164"/>
      <c r="R182" s="195"/>
      <c r="S182" s="195"/>
      <c r="T182" s="195"/>
      <c r="U182" s="195"/>
      <c r="V182" s="195"/>
      <c r="W182" s="195"/>
      <c r="X182" s="195"/>
      <c r="Y182" s="195"/>
      <c r="Z182" s="195"/>
      <c r="AA182" s="195"/>
      <c r="AB182" s="195"/>
      <c r="AC182" s="195"/>
      <c r="AD182" s="195"/>
      <c r="AE182" s="195"/>
    </row>
    <row r="183" spans="1:31" ht="15.75" x14ac:dyDescent="0.25">
      <c r="A183" s="118"/>
      <c r="B183" s="69"/>
      <c r="C183" s="69"/>
      <c r="D183" s="69"/>
      <c r="E183" s="69"/>
      <c r="F183" s="69"/>
      <c r="G183" s="241"/>
      <c r="H183" s="164"/>
      <c r="I183" s="164"/>
      <c r="J183" s="164"/>
      <c r="K183" s="164"/>
      <c r="L183" s="164"/>
      <c r="M183" s="164"/>
      <c r="N183" s="164"/>
      <c r="O183" s="164"/>
      <c r="P183" s="164"/>
      <c r="Q183" s="164"/>
      <c r="R183" s="195"/>
      <c r="S183" s="195"/>
      <c r="T183" s="195"/>
      <c r="U183" s="195"/>
      <c r="V183" s="195"/>
      <c r="W183" s="195"/>
      <c r="X183" s="195"/>
      <c r="Y183" s="195"/>
      <c r="Z183" s="195"/>
      <c r="AA183" s="195"/>
      <c r="AB183" s="195"/>
      <c r="AC183" s="195"/>
      <c r="AD183" s="195"/>
      <c r="AE183" s="195"/>
    </row>
    <row r="184" spans="1:31" ht="15.75" x14ac:dyDescent="0.25">
      <c r="A184" s="118"/>
      <c r="B184" s="69"/>
      <c r="C184" s="69"/>
      <c r="D184" s="69"/>
      <c r="E184" s="69"/>
      <c r="F184" s="69"/>
      <c r="G184" s="241"/>
      <c r="H184" s="164"/>
      <c r="I184" s="164"/>
      <c r="J184" s="164"/>
      <c r="K184" s="164"/>
      <c r="L184" s="164"/>
      <c r="M184" s="164"/>
      <c r="N184" s="164"/>
      <c r="O184" s="164"/>
      <c r="P184" s="164"/>
      <c r="Q184" s="164"/>
      <c r="R184" s="195"/>
      <c r="S184" s="195"/>
      <c r="T184" s="195"/>
      <c r="U184" s="195"/>
      <c r="V184" s="195"/>
      <c r="W184" s="195"/>
      <c r="X184" s="195"/>
      <c r="Y184" s="195"/>
      <c r="Z184" s="195"/>
      <c r="AA184" s="195"/>
      <c r="AB184" s="195"/>
      <c r="AC184" s="195"/>
      <c r="AD184" s="195"/>
      <c r="AE184" s="195"/>
    </row>
    <row r="185" spans="1:31" ht="15.75" x14ac:dyDescent="0.25">
      <c r="A185" s="118"/>
      <c r="B185" s="69"/>
      <c r="C185" s="69"/>
      <c r="D185" s="69"/>
      <c r="E185" s="69"/>
      <c r="F185" s="69"/>
      <c r="G185" s="241"/>
      <c r="H185" s="164"/>
      <c r="I185" s="164"/>
      <c r="J185" s="164"/>
      <c r="K185" s="164"/>
      <c r="L185" s="164"/>
      <c r="M185" s="164"/>
      <c r="N185" s="164"/>
      <c r="O185" s="164"/>
      <c r="P185" s="164"/>
      <c r="Q185" s="164"/>
      <c r="R185" s="195"/>
      <c r="S185" s="195"/>
      <c r="T185" s="195"/>
      <c r="U185" s="195"/>
      <c r="V185" s="195"/>
      <c r="W185" s="195"/>
      <c r="X185" s="195"/>
      <c r="Y185" s="195"/>
      <c r="Z185" s="195"/>
      <c r="AA185" s="195"/>
      <c r="AB185" s="195"/>
      <c r="AC185" s="195"/>
      <c r="AD185" s="195"/>
      <c r="AE185" s="195"/>
    </row>
    <row r="186" spans="1:31" ht="15.75" x14ac:dyDescent="0.25">
      <c r="A186" s="118"/>
      <c r="B186" s="69"/>
      <c r="C186" s="69"/>
      <c r="D186" s="69"/>
      <c r="E186" s="69"/>
      <c r="F186" s="69"/>
      <c r="G186" s="241"/>
      <c r="H186" s="164"/>
      <c r="I186" s="164"/>
      <c r="J186" s="164"/>
      <c r="K186" s="164"/>
      <c r="L186" s="164"/>
      <c r="M186" s="164"/>
      <c r="N186" s="164"/>
      <c r="O186" s="164"/>
      <c r="P186" s="164"/>
      <c r="Q186" s="164"/>
      <c r="R186" s="195"/>
      <c r="S186" s="195"/>
      <c r="T186" s="195"/>
      <c r="U186" s="195"/>
      <c r="V186" s="195"/>
      <c r="W186" s="195"/>
      <c r="X186" s="195"/>
      <c r="Y186" s="195"/>
      <c r="Z186" s="195"/>
      <c r="AA186" s="195"/>
      <c r="AB186" s="195"/>
      <c r="AC186" s="195"/>
      <c r="AD186" s="195"/>
      <c r="AE186" s="195"/>
    </row>
    <row r="187" spans="1:31" ht="15.75" x14ac:dyDescent="0.25">
      <c r="A187" s="118"/>
      <c r="B187" s="69"/>
      <c r="C187" s="69"/>
      <c r="D187" s="69"/>
      <c r="E187" s="69"/>
      <c r="F187" s="69"/>
      <c r="G187" s="241"/>
      <c r="H187" s="164"/>
      <c r="I187" s="164"/>
      <c r="J187" s="164"/>
      <c r="K187" s="164"/>
      <c r="L187" s="164"/>
      <c r="M187" s="164"/>
      <c r="N187" s="164"/>
      <c r="O187" s="164"/>
      <c r="P187" s="164"/>
      <c r="Q187" s="164"/>
      <c r="R187" s="195"/>
      <c r="S187" s="195"/>
      <c r="T187" s="195"/>
      <c r="U187" s="195"/>
      <c r="V187" s="195"/>
      <c r="W187" s="195"/>
      <c r="X187" s="195"/>
      <c r="Y187" s="195"/>
      <c r="Z187" s="195"/>
      <c r="AA187" s="195"/>
      <c r="AB187" s="195"/>
      <c r="AC187" s="195"/>
      <c r="AD187" s="195"/>
      <c r="AE187" s="195"/>
    </row>
    <row r="188" spans="1:31" ht="15.75" x14ac:dyDescent="0.25">
      <c r="A188" s="118"/>
      <c r="B188" s="69"/>
      <c r="C188" s="69"/>
      <c r="D188" s="69"/>
      <c r="E188" s="69"/>
      <c r="F188" s="69"/>
      <c r="G188" s="241"/>
      <c r="H188" s="164"/>
      <c r="I188" s="164"/>
      <c r="J188" s="164"/>
      <c r="K188" s="164"/>
      <c r="L188" s="164"/>
      <c r="M188" s="164"/>
      <c r="N188" s="164"/>
      <c r="O188" s="164"/>
      <c r="P188" s="164"/>
      <c r="Q188" s="164"/>
      <c r="R188" s="195"/>
      <c r="S188" s="195"/>
      <c r="T188" s="195"/>
      <c r="U188" s="195"/>
      <c r="V188" s="195"/>
      <c r="W188" s="195"/>
      <c r="X188" s="195"/>
      <c r="Y188" s="195"/>
      <c r="Z188" s="195"/>
      <c r="AA188" s="195"/>
      <c r="AB188" s="195"/>
      <c r="AC188" s="195"/>
      <c r="AD188" s="195"/>
      <c r="AE188" s="195"/>
    </row>
    <row r="189" spans="1:31" ht="15.75" x14ac:dyDescent="0.25">
      <c r="A189" s="118"/>
      <c r="B189" s="69"/>
      <c r="C189" s="69"/>
      <c r="D189" s="69"/>
      <c r="E189" s="69"/>
      <c r="F189" s="69"/>
      <c r="G189" s="241"/>
      <c r="H189" s="164"/>
      <c r="I189" s="164"/>
      <c r="J189" s="164"/>
      <c r="K189" s="164"/>
      <c r="L189" s="164"/>
      <c r="M189" s="164"/>
      <c r="N189" s="164"/>
      <c r="O189" s="164"/>
      <c r="P189" s="164"/>
      <c r="Q189" s="164"/>
      <c r="R189" s="195"/>
      <c r="S189" s="195"/>
      <c r="T189" s="195"/>
      <c r="U189" s="195"/>
      <c r="V189" s="195"/>
      <c r="W189" s="195"/>
      <c r="X189" s="195"/>
      <c r="Y189" s="195"/>
      <c r="Z189" s="195"/>
      <c r="AA189" s="195"/>
      <c r="AB189" s="195"/>
      <c r="AC189" s="195"/>
      <c r="AD189" s="195"/>
      <c r="AE189" s="195"/>
    </row>
    <row r="190" spans="1:31" ht="15.75" x14ac:dyDescent="0.25">
      <c r="A190" s="118"/>
      <c r="B190" s="69"/>
      <c r="C190" s="69"/>
      <c r="D190" s="69"/>
      <c r="E190" s="69"/>
      <c r="F190" s="69"/>
      <c r="G190" s="241"/>
      <c r="H190" s="164"/>
      <c r="I190" s="164"/>
      <c r="J190" s="164"/>
      <c r="K190" s="164"/>
      <c r="L190" s="164"/>
      <c r="M190" s="164"/>
      <c r="N190" s="164"/>
      <c r="O190" s="164"/>
      <c r="P190" s="164"/>
      <c r="Q190" s="164"/>
      <c r="R190" s="195"/>
      <c r="S190" s="195"/>
      <c r="T190" s="195"/>
      <c r="U190" s="195"/>
      <c r="V190" s="195"/>
      <c r="W190" s="195"/>
      <c r="X190" s="195"/>
      <c r="Y190" s="195"/>
      <c r="Z190" s="195"/>
      <c r="AA190" s="195"/>
      <c r="AB190" s="195"/>
      <c r="AC190" s="195"/>
      <c r="AD190" s="195"/>
      <c r="AE190" s="195"/>
    </row>
    <row r="191" spans="1:31" ht="15.75" x14ac:dyDescent="0.25">
      <c r="A191" s="118"/>
      <c r="B191" s="69"/>
      <c r="C191" s="69"/>
      <c r="D191" s="69"/>
      <c r="E191" s="69"/>
      <c r="F191" s="69"/>
      <c r="G191" s="241"/>
      <c r="H191" s="164"/>
      <c r="I191" s="164"/>
      <c r="J191" s="164"/>
      <c r="K191" s="164"/>
      <c r="L191" s="164"/>
      <c r="M191" s="164"/>
      <c r="N191" s="164"/>
      <c r="O191" s="164"/>
      <c r="P191" s="164"/>
      <c r="Q191" s="164"/>
      <c r="R191" s="195"/>
      <c r="S191" s="195"/>
      <c r="T191" s="195"/>
      <c r="U191" s="195"/>
      <c r="V191" s="195"/>
      <c r="W191" s="195"/>
      <c r="X191" s="195"/>
      <c r="Y191" s="195"/>
      <c r="Z191" s="195"/>
      <c r="AA191" s="195"/>
      <c r="AB191" s="195"/>
      <c r="AC191" s="195"/>
      <c r="AD191" s="195"/>
      <c r="AE191" s="195"/>
    </row>
    <row r="192" spans="1:31" ht="15.75" x14ac:dyDescent="0.25">
      <c r="A192" s="118"/>
      <c r="B192" s="69"/>
      <c r="C192" s="69"/>
      <c r="D192" s="69"/>
      <c r="E192" s="69"/>
      <c r="F192" s="69"/>
      <c r="G192" s="241"/>
      <c r="H192" s="164"/>
      <c r="I192" s="164"/>
      <c r="J192" s="164"/>
      <c r="K192" s="164"/>
      <c r="L192" s="164"/>
      <c r="M192" s="164"/>
      <c r="N192" s="164"/>
      <c r="O192" s="164"/>
      <c r="P192" s="164"/>
      <c r="Q192" s="164"/>
      <c r="R192" s="195"/>
      <c r="S192" s="195"/>
      <c r="T192" s="195"/>
      <c r="U192" s="195"/>
      <c r="V192" s="195"/>
      <c r="W192" s="195"/>
      <c r="X192" s="195"/>
      <c r="Y192" s="195"/>
      <c r="Z192" s="195"/>
      <c r="AA192" s="195"/>
      <c r="AB192" s="195"/>
      <c r="AC192" s="195"/>
      <c r="AD192" s="195"/>
      <c r="AE192" s="195"/>
    </row>
    <row r="193" spans="1:31" ht="15.75" x14ac:dyDescent="0.25">
      <c r="A193" s="118"/>
      <c r="B193" s="69"/>
      <c r="C193" s="69"/>
      <c r="D193" s="69"/>
      <c r="E193" s="69"/>
      <c r="F193" s="69"/>
      <c r="G193" s="241"/>
      <c r="H193" s="164"/>
      <c r="I193" s="164"/>
      <c r="J193" s="164"/>
      <c r="K193" s="164"/>
      <c r="L193" s="164"/>
      <c r="M193" s="164"/>
      <c r="N193" s="164"/>
      <c r="O193" s="164"/>
      <c r="P193" s="164"/>
      <c r="Q193" s="164"/>
      <c r="R193" s="195"/>
      <c r="S193" s="195"/>
      <c r="T193" s="195"/>
      <c r="U193" s="195"/>
      <c r="V193" s="195"/>
      <c r="W193" s="195"/>
      <c r="X193" s="195"/>
      <c r="Y193" s="195"/>
      <c r="Z193" s="195"/>
      <c r="AA193" s="195"/>
      <c r="AB193" s="195"/>
      <c r="AC193" s="195"/>
      <c r="AD193" s="195"/>
      <c r="AE193" s="195"/>
    </row>
    <row r="194" spans="1:31" ht="15.75" x14ac:dyDescent="0.25">
      <c r="A194" s="118"/>
      <c r="B194" s="69"/>
      <c r="C194" s="69"/>
      <c r="D194" s="69"/>
      <c r="E194" s="69"/>
      <c r="F194" s="69"/>
      <c r="G194" s="241"/>
      <c r="H194" s="164"/>
      <c r="I194" s="164"/>
      <c r="J194" s="164"/>
      <c r="K194" s="164"/>
      <c r="L194" s="164"/>
      <c r="M194" s="164"/>
      <c r="N194" s="164"/>
      <c r="O194" s="164"/>
      <c r="P194" s="164"/>
      <c r="Q194" s="164"/>
      <c r="R194" s="195"/>
      <c r="S194" s="195"/>
      <c r="T194" s="195"/>
      <c r="U194" s="195"/>
      <c r="V194" s="195"/>
      <c r="W194" s="195"/>
      <c r="X194" s="195"/>
      <c r="Y194" s="195"/>
      <c r="Z194" s="195"/>
      <c r="AA194" s="195"/>
      <c r="AB194" s="195"/>
      <c r="AC194" s="195"/>
      <c r="AD194" s="195"/>
      <c r="AE194" s="195"/>
    </row>
    <row r="195" spans="1:31" ht="15.75" x14ac:dyDescent="0.25">
      <c r="A195" s="118"/>
      <c r="B195" s="69"/>
      <c r="C195" s="69"/>
      <c r="D195" s="69"/>
      <c r="E195" s="69"/>
      <c r="F195" s="69"/>
      <c r="G195" s="241"/>
      <c r="H195" s="164"/>
      <c r="I195" s="164"/>
      <c r="J195" s="164"/>
      <c r="K195" s="164"/>
      <c r="L195" s="164"/>
      <c r="M195" s="164"/>
      <c r="N195" s="164"/>
      <c r="O195" s="164"/>
      <c r="P195" s="164"/>
      <c r="Q195" s="164"/>
      <c r="R195" s="195"/>
      <c r="S195" s="195"/>
      <c r="T195" s="195"/>
      <c r="U195" s="195"/>
      <c r="V195" s="195"/>
      <c r="W195" s="195"/>
      <c r="X195" s="195"/>
      <c r="Y195" s="195"/>
      <c r="Z195" s="195"/>
      <c r="AA195" s="195"/>
      <c r="AB195" s="195"/>
      <c r="AC195" s="195"/>
      <c r="AD195" s="195"/>
      <c r="AE195" s="195"/>
    </row>
    <row r="196" spans="1:31" ht="15.75" x14ac:dyDescent="0.25">
      <c r="A196" s="118"/>
      <c r="B196" s="69"/>
      <c r="C196" s="69"/>
      <c r="D196" s="69"/>
      <c r="E196" s="69"/>
      <c r="F196" s="69"/>
      <c r="G196" s="241"/>
      <c r="H196" s="164"/>
      <c r="I196" s="164"/>
      <c r="J196" s="164"/>
      <c r="K196" s="164"/>
      <c r="L196" s="164"/>
      <c r="M196" s="164"/>
      <c r="N196" s="164"/>
      <c r="O196" s="164"/>
      <c r="P196" s="164"/>
      <c r="Q196" s="164"/>
      <c r="R196" s="195"/>
      <c r="S196" s="195"/>
      <c r="T196" s="195"/>
      <c r="U196" s="195"/>
      <c r="V196" s="195"/>
      <c r="W196" s="195"/>
      <c r="X196" s="195"/>
      <c r="Y196" s="195"/>
      <c r="Z196" s="195"/>
      <c r="AA196" s="195"/>
      <c r="AB196" s="195"/>
      <c r="AC196" s="195"/>
      <c r="AD196" s="195"/>
      <c r="AE196" s="195"/>
    </row>
    <row r="197" spans="1:31" ht="15.75" x14ac:dyDescent="0.25">
      <c r="A197" s="118"/>
      <c r="B197" s="69"/>
      <c r="C197" s="69"/>
      <c r="D197" s="69"/>
      <c r="E197" s="69"/>
      <c r="F197" s="69"/>
      <c r="G197" s="241"/>
      <c r="H197" s="164"/>
      <c r="I197" s="164"/>
      <c r="J197" s="164"/>
      <c r="K197" s="164"/>
      <c r="L197" s="164"/>
      <c r="M197" s="164"/>
      <c r="N197" s="164"/>
      <c r="O197" s="164"/>
      <c r="P197" s="164"/>
      <c r="Q197" s="164"/>
      <c r="R197" s="195"/>
      <c r="S197" s="195"/>
      <c r="T197" s="195"/>
      <c r="U197" s="195"/>
      <c r="V197" s="195"/>
      <c r="W197" s="195"/>
      <c r="X197" s="195"/>
      <c r="Y197" s="195"/>
      <c r="Z197" s="195"/>
      <c r="AA197" s="195"/>
      <c r="AB197" s="195"/>
      <c r="AC197" s="195"/>
      <c r="AD197" s="195"/>
      <c r="AE197" s="195"/>
    </row>
    <row r="198" spans="1:31" ht="15.75" x14ac:dyDescent="0.25">
      <c r="A198" s="118"/>
      <c r="B198" s="69"/>
      <c r="C198" s="69"/>
      <c r="D198" s="69"/>
      <c r="E198" s="69"/>
      <c r="F198" s="69"/>
      <c r="G198" s="241"/>
      <c r="H198" s="164"/>
      <c r="I198" s="164"/>
      <c r="J198" s="164"/>
      <c r="K198" s="164"/>
      <c r="L198" s="164"/>
      <c r="M198" s="164"/>
      <c r="N198" s="164"/>
      <c r="O198" s="164"/>
      <c r="P198" s="164"/>
      <c r="Q198" s="164"/>
      <c r="R198" s="195"/>
      <c r="S198" s="195"/>
      <c r="T198" s="195"/>
      <c r="U198" s="195"/>
      <c r="V198" s="195"/>
      <c r="W198" s="195"/>
      <c r="X198" s="195"/>
      <c r="Y198" s="195"/>
      <c r="Z198" s="195"/>
      <c r="AA198" s="195"/>
      <c r="AB198" s="195"/>
      <c r="AC198" s="195"/>
      <c r="AD198" s="195"/>
      <c r="AE198" s="195"/>
    </row>
    <row r="199" spans="1:31" ht="15.75" x14ac:dyDescent="0.25">
      <c r="A199" s="118"/>
      <c r="B199" s="69"/>
      <c r="C199" s="69"/>
      <c r="D199" s="69"/>
      <c r="E199" s="69"/>
      <c r="F199" s="69"/>
      <c r="G199" s="241"/>
      <c r="H199" s="164"/>
      <c r="I199" s="164"/>
      <c r="J199" s="164"/>
      <c r="K199" s="164"/>
      <c r="L199" s="164"/>
      <c r="M199" s="164"/>
      <c r="N199" s="164"/>
      <c r="O199" s="164"/>
      <c r="P199" s="164"/>
      <c r="Q199" s="164"/>
      <c r="R199" s="195"/>
      <c r="S199" s="195"/>
      <c r="T199" s="195"/>
      <c r="U199" s="195"/>
      <c r="V199" s="195"/>
      <c r="W199" s="195"/>
      <c r="X199" s="195"/>
      <c r="Y199" s="195"/>
      <c r="Z199" s="195"/>
      <c r="AA199" s="195"/>
      <c r="AB199" s="195"/>
      <c r="AC199" s="195"/>
      <c r="AD199" s="195"/>
      <c r="AE199" s="195"/>
    </row>
    <row r="200" spans="1:31" ht="15.75" x14ac:dyDescent="0.25">
      <c r="A200" s="118"/>
      <c r="B200" s="69"/>
      <c r="C200" s="69"/>
      <c r="D200" s="69"/>
      <c r="E200" s="69"/>
      <c r="F200" s="69"/>
      <c r="G200" s="241"/>
      <c r="H200" s="164"/>
      <c r="I200" s="164"/>
      <c r="J200" s="164"/>
      <c r="K200" s="164"/>
      <c r="L200" s="164"/>
      <c r="M200" s="164"/>
      <c r="N200" s="164"/>
      <c r="O200" s="164"/>
      <c r="P200" s="164"/>
      <c r="Q200" s="164"/>
      <c r="R200" s="195"/>
      <c r="S200" s="195"/>
      <c r="T200" s="195"/>
      <c r="U200" s="195"/>
      <c r="V200" s="195"/>
      <c r="W200" s="195"/>
      <c r="X200" s="195"/>
      <c r="Y200" s="195"/>
      <c r="Z200" s="195"/>
      <c r="AA200" s="195"/>
      <c r="AB200" s="195"/>
      <c r="AC200" s="195"/>
      <c r="AD200" s="195"/>
      <c r="AE200" s="195"/>
    </row>
    <row r="201" spans="1:31" ht="15.75" x14ac:dyDescent="0.25">
      <c r="A201" s="118"/>
      <c r="B201" s="69"/>
      <c r="C201" s="69"/>
      <c r="D201" s="69"/>
      <c r="E201" s="69"/>
      <c r="F201" s="69"/>
      <c r="G201" s="241"/>
      <c r="H201" s="164"/>
      <c r="I201" s="164"/>
      <c r="J201" s="164"/>
      <c r="K201" s="164"/>
      <c r="L201" s="164"/>
      <c r="M201" s="164"/>
      <c r="N201" s="164"/>
      <c r="O201" s="164"/>
      <c r="P201" s="164"/>
      <c r="Q201" s="164"/>
      <c r="R201" s="195"/>
      <c r="S201" s="195"/>
      <c r="T201" s="195"/>
      <c r="U201" s="195"/>
      <c r="V201" s="195"/>
      <c r="W201" s="195"/>
      <c r="X201" s="195"/>
      <c r="Y201" s="195"/>
      <c r="Z201" s="195"/>
      <c r="AA201" s="195"/>
      <c r="AB201" s="195"/>
      <c r="AC201" s="195"/>
      <c r="AD201" s="195"/>
      <c r="AE201" s="195"/>
    </row>
    <row r="202" spans="1:31" ht="15.75" x14ac:dyDescent="0.25">
      <c r="A202" s="118"/>
      <c r="B202" s="69"/>
      <c r="C202" s="69"/>
      <c r="D202" s="69"/>
      <c r="E202" s="69"/>
      <c r="F202" s="69"/>
      <c r="G202" s="241"/>
      <c r="H202" s="164"/>
      <c r="I202" s="164"/>
      <c r="J202" s="164"/>
      <c r="K202" s="164"/>
      <c r="L202" s="164"/>
      <c r="M202" s="164"/>
      <c r="N202" s="164"/>
      <c r="O202" s="164"/>
      <c r="P202" s="164"/>
      <c r="Q202" s="164"/>
      <c r="R202" s="195"/>
      <c r="S202" s="195"/>
      <c r="T202" s="195"/>
      <c r="U202" s="195"/>
      <c r="V202" s="195"/>
      <c r="W202" s="195"/>
      <c r="X202" s="195"/>
      <c r="Y202" s="195"/>
      <c r="Z202" s="195"/>
      <c r="AA202" s="195"/>
      <c r="AB202" s="195"/>
      <c r="AC202" s="195"/>
      <c r="AD202" s="195"/>
      <c r="AE202" s="195"/>
    </row>
    <row r="203" spans="1:31" ht="15.75" x14ac:dyDescent="0.25">
      <c r="A203" s="118"/>
      <c r="B203" s="69"/>
      <c r="C203" s="69"/>
      <c r="D203" s="69"/>
      <c r="E203" s="69"/>
      <c r="F203" s="69"/>
      <c r="G203" s="241"/>
      <c r="H203" s="164"/>
      <c r="I203" s="164"/>
      <c r="J203" s="164"/>
      <c r="K203" s="164"/>
      <c r="L203" s="164"/>
      <c r="M203" s="164"/>
      <c r="N203" s="164"/>
      <c r="O203" s="164"/>
      <c r="P203" s="164"/>
      <c r="Q203" s="164"/>
      <c r="R203" s="195"/>
      <c r="S203" s="195"/>
      <c r="T203" s="195"/>
      <c r="U203" s="195"/>
      <c r="V203" s="195"/>
      <c r="W203" s="195"/>
      <c r="X203" s="195"/>
      <c r="Y203" s="195"/>
      <c r="Z203" s="195"/>
      <c r="AA203" s="195"/>
      <c r="AB203" s="195"/>
      <c r="AC203" s="195"/>
      <c r="AD203" s="195"/>
      <c r="AE203" s="195"/>
    </row>
    <row r="204" spans="1:31" ht="15.75" x14ac:dyDescent="0.25">
      <c r="A204" s="118"/>
      <c r="B204" s="69"/>
      <c r="C204" s="69"/>
      <c r="D204" s="69"/>
      <c r="E204" s="69"/>
      <c r="F204" s="69"/>
      <c r="G204" s="241"/>
      <c r="H204" s="164"/>
      <c r="I204" s="164"/>
      <c r="J204" s="164"/>
      <c r="K204" s="164"/>
      <c r="L204" s="164"/>
      <c r="M204" s="164"/>
      <c r="N204" s="164"/>
      <c r="O204" s="164"/>
      <c r="P204" s="164"/>
      <c r="Q204" s="164"/>
      <c r="R204" s="195"/>
      <c r="S204" s="195"/>
      <c r="T204" s="195"/>
      <c r="U204" s="195"/>
      <c r="V204" s="195"/>
      <c r="W204" s="195"/>
      <c r="X204" s="195"/>
      <c r="Y204" s="195"/>
      <c r="Z204" s="195"/>
      <c r="AA204" s="195"/>
      <c r="AB204" s="195"/>
      <c r="AC204" s="195"/>
      <c r="AD204" s="195"/>
      <c r="AE204" s="195"/>
    </row>
    <row r="205" spans="1:31" ht="15.75" x14ac:dyDescent="0.25">
      <c r="A205" s="118"/>
      <c r="B205" s="69"/>
      <c r="C205" s="69"/>
      <c r="D205" s="69"/>
      <c r="E205" s="69"/>
      <c r="F205" s="69"/>
      <c r="G205" s="241"/>
      <c r="H205" s="164"/>
      <c r="I205" s="164"/>
      <c r="J205" s="164"/>
      <c r="K205" s="164"/>
      <c r="L205" s="164"/>
      <c r="M205" s="164"/>
      <c r="N205" s="164"/>
      <c r="O205" s="164"/>
      <c r="P205" s="164"/>
      <c r="Q205" s="164"/>
      <c r="R205" s="195"/>
      <c r="S205" s="195"/>
      <c r="T205" s="195"/>
      <c r="U205" s="195"/>
      <c r="V205" s="195"/>
      <c r="W205" s="195"/>
      <c r="X205" s="195"/>
      <c r="Y205" s="195"/>
      <c r="Z205" s="195"/>
      <c r="AA205" s="195"/>
      <c r="AB205" s="195"/>
      <c r="AC205" s="195"/>
      <c r="AD205" s="195"/>
      <c r="AE205" s="195"/>
    </row>
    <row r="206" spans="1:31" ht="15.75" x14ac:dyDescent="0.25">
      <c r="A206" s="118"/>
      <c r="B206" s="69"/>
      <c r="C206" s="69"/>
      <c r="D206" s="69"/>
      <c r="E206" s="69"/>
      <c r="F206" s="69"/>
      <c r="G206" s="241"/>
      <c r="H206" s="164"/>
      <c r="I206" s="164"/>
      <c r="J206" s="164"/>
      <c r="K206" s="164"/>
      <c r="L206" s="164"/>
      <c r="M206" s="164"/>
      <c r="N206" s="164"/>
      <c r="O206" s="164"/>
      <c r="P206" s="164"/>
      <c r="Q206" s="164"/>
      <c r="R206" s="195"/>
      <c r="S206" s="195"/>
      <c r="T206" s="195"/>
      <c r="U206" s="195"/>
      <c r="V206" s="195"/>
      <c r="W206" s="195"/>
      <c r="X206" s="195"/>
      <c r="Y206" s="195"/>
      <c r="Z206" s="195"/>
      <c r="AA206" s="195"/>
      <c r="AB206" s="195"/>
      <c r="AC206" s="195"/>
      <c r="AD206" s="195"/>
      <c r="AE206" s="195"/>
    </row>
    <row r="207" spans="1:31" ht="15.75" x14ac:dyDescent="0.25">
      <c r="A207" s="118"/>
      <c r="B207" s="69"/>
      <c r="C207" s="69"/>
      <c r="D207" s="69"/>
      <c r="E207" s="69"/>
      <c r="F207" s="69"/>
      <c r="G207" s="241"/>
      <c r="H207" s="164"/>
      <c r="I207" s="164"/>
      <c r="J207" s="164"/>
      <c r="K207" s="164"/>
      <c r="L207" s="164"/>
      <c r="M207" s="164"/>
      <c r="N207" s="164"/>
      <c r="O207" s="164"/>
      <c r="P207" s="164"/>
      <c r="Q207" s="164"/>
      <c r="R207" s="195"/>
      <c r="S207" s="195"/>
      <c r="T207" s="195"/>
      <c r="U207" s="195"/>
      <c r="V207" s="195"/>
      <c r="W207" s="195"/>
      <c r="X207" s="195"/>
      <c r="Y207" s="195"/>
      <c r="Z207" s="195"/>
      <c r="AA207" s="195"/>
      <c r="AB207" s="195"/>
      <c r="AC207" s="195"/>
      <c r="AD207" s="195"/>
      <c r="AE207" s="195"/>
    </row>
    <row r="208" spans="1:31" ht="15.75" x14ac:dyDescent="0.25">
      <c r="A208" s="118"/>
      <c r="B208" s="69"/>
      <c r="C208" s="69"/>
      <c r="D208" s="69"/>
      <c r="E208" s="69"/>
      <c r="F208" s="69"/>
      <c r="G208" s="241"/>
      <c r="H208" s="164"/>
      <c r="I208" s="164"/>
      <c r="J208" s="164"/>
      <c r="K208" s="164"/>
      <c r="L208" s="164"/>
      <c r="M208" s="164"/>
      <c r="N208" s="164"/>
      <c r="O208" s="164"/>
      <c r="P208" s="164"/>
      <c r="Q208" s="164"/>
      <c r="R208" s="195"/>
      <c r="S208" s="195"/>
      <c r="T208" s="195"/>
      <c r="U208" s="195"/>
      <c r="V208" s="195"/>
      <c r="W208" s="195"/>
      <c r="X208" s="195"/>
      <c r="Y208" s="195"/>
      <c r="Z208" s="195"/>
      <c r="AA208" s="195"/>
      <c r="AB208" s="195"/>
      <c r="AC208" s="195"/>
      <c r="AD208" s="195"/>
      <c r="AE208" s="195"/>
    </row>
    <row r="209" spans="1:31" ht="15.75" x14ac:dyDescent="0.25">
      <c r="A209" s="118"/>
      <c r="B209" s="69"/>
      <c r="C209" s="69"/>
      <c r="D209" s="69"/>
      <c r="E209" s="69"/>
      <c r="F209" s="69"/>
      <c r="G209" s="241"/>
      <c r="H209" s="164"/>
      <c r="I209" s="164"/>
      <c r="J209" s="164"/>
      <c r="K209" s="164"/>
      <c r="L209" s="164"/>
      <c r="M209" s="164"/>
      <c r="N209" s="164"/>
      <c r="O209" s="164"/>
      <c r="P209" s="164"/>
      <c r="Q209" s="164"/>
      <c r="R209" s="195"/>
      <c r="S209" s="195"/>
      <c r="T209" s="195"/>
      <c r="U209" s="195"/>
      <c r="V209" s="195"/>
      <c r="W209" s="195"/>
      <c r="X209" s="195"/>
      <c r="Y209" s="195"/>
      <c r="Z209" s="195"/>
      <c r="AA209" s="195"/>
      <c r="AB209" s="195"/>
      <c r="AC209" s="195"/>
      <c r="AD209" s="195"/>
      <c r="AE209" s="195"/>
    </row>
    <row r="210" spans="1:31" ht="15.75" x14ac:dyDescent="0.25">
      <c r="A210" s="118"/>
      <c r="B210" s="69"/>
      <c r="C210" s="69"/>
      <c r="D210" s="69"/>
      <c r="E210" s="69"/>
      <c r="F210" s="69"/>
      <c r="G210" s="241"/>
      <c r="H210" s="164"/>
      <c r="I210" s="164"/>
      <c r="J210" s="164"/>
      <c r="K210" s="164"/>
      <c r="L210" s="164"/>
      <c r="M210" s="164"/>
      <c r="N210" s="164"/>
      <c r="O210" s="164"/>
      <c r="P210" s="164"/>
      <c r="Q210" s="164"/>
      <c r="R210" s="195"/>
      <c r="S210" s="195"/>
      <c r="T210" s="195"/>
      <c r="U210" s="195"/>
      <c r="V210" s="195"/>
      <c r="W210" s="195"/>
      <c r="X210" s="195"/>
      <c r="Y210" s="195"/>
      <c r="Z210" s="195"/>
      <c r="AA210" s="195"/>
      <c r="AB210" s="195"/>
      <c r="AC210" s="195"/>
      <c r="AD210" s="195"/>
      <c r="AE210" s="195"/>
    </row>
    <row r="211" spans="1:31" ht="15.75" x14ac:dyDescent="0.25">
      <c r="A211" s="118"/>
      <c r="B211" s="69"/>
      <c r="C211" s="69"/>
      <c r="D211" s="69"/>
      <c r="E211" s="69"/>
      <c r="F211" s="69"/>
      <c r="G211" s="241"/>
      <c r="H211" s="164"/>
      <c r="I211" s="164"/>
      <c r="J211" s="164"/>
      <c r="K211" s="164"/>
      <c r="L211" s="164"/>
      <c r="M211" s="164"/>
      <c r="N211" s="164"/>
      <c r="O211" s="164"/>
      <c r="P211" s="164"/>
      <c r="Q211" s="164"/>
      <c r="R211" s="195"/>
      <c r="S211" s="195"/>
      <c r="T211" s="195"/>
      <c r="U211" s="195"/>
      <c r="V211" s="195"/>
      <c r="W211" s="195"/>
      <c r="X211" s="195"/>
      <c r="Y211" s="195"/>
      <c r="Z211" s="195"/>
      <c r="AA211" s="195"/>
      <c r="AB211" s="195"/>
      <c r="AC211" s="195"/>
      <c r="AD211" s="195"/>
      <c r="AE211" s="195"/>
    </row>
    <row r="212" spans="1:31" ht="15.75" x14ac:dyDescent="0.25">
      <c r="A212" s="118"/>
      <c r="B212" s="69"/>
      <c r="C212" s="69"/>
      <c r="D212" s="69"/>
      <c r="E212" s="69"/>
      <c r="F212" s="69"/>
      <c r="G212" s="241"/>
      <c r="H212" s="164"/>
      <c r="I212" s="164"/>
      <c r="J212" s="164"/>
      <c r="K212" s="164"/>
      <c r="L212" s="164"/>
      <c r="M212" s="164"/>
      <c r="N212" s="164"/>
      <c r="O212" s="164"/>
      <c r="P212" s="164"/>
      <c r="Q212" s="164"/>
      <c r="R212" s="195"/>
      <c r="S212" s="195"/>
      <c r="T212" s="195"/>
      <c r="U212" s="195"/>
      <c r="V212" s="195"/>
      <c r="W212" s="195"/>
      <c r="X212" s="195"/>
      <c r="Y212" s="195"/>
      <c r="Z212" s="195"/>
      <c r="AA212" s="195"/>
      <c r="AB212" s="195"/>
      <c r="AC212" s="195"/>
      <c r="AD212" s="195"/>
      <c r="AE212" s="195"/>
    </row>
    <row r="213" spans="1:31" ht="15.75" x14ac:dyDescent="0.25">
      <c r="A213" s="118"/>
      <c r="B213" s="69"/>
      <c r="C213" s="69"/>
      <c r="D213" s="69"/>
      <c r="E213" s="69"/>
      <c r="F213" s="69"/>
      <c r="G213" s="241"/>
      <c r="H213" s="164"/>
      <c r="I213" s="164"/>
      <c r="J213" s="164"/>
      <c r="K213" s="164"/>
      <c r="L213" s="164"/>
      <c r="M213" s="164"/>
      <c r="N213" s="164"/>
      <c r="O213" s="164"/>
      <c r="P213" s="164"/>
      <c r="Q213" s="164"/>
      <c r="R213" s="195"/>
      <c r="S213" s="195"/>
      <c r="T213" s="195"/>
      <c r="U213" s="195"/>
      <c r="V213" s="195"/>
      <c r="W213" s="195"/>
      <c r="X213" s="195"/>
      <c r="Y213" s="195"/>
      <c r="Z213" s="195"/>
      <c r="AA213" s="195"/>
      <c r="AB213" s="195"/>
      <c r="AC213" s="195"/>
      <c r="AD213" s="195"/>
      <c r="AE213" s="195"/>
    </row>
    <row r="214" spans="1:31" ht="15.75" x14ac:dyDescent="0.25">
      <c r="A214" s="118"/>
      <c r="B214" s="69"/>
      <c r="C214" s="69"/>
      <c r="D214" s="69"/>
      <c r="E214" s="69"/>
      <c r="F214" s="69"/>
      <c r="G214" s="241"/>
      <c r="H214" s="164"/>
      <c r="I214" s="164"/>
      <c r="J214" s="164"/>
      <c r="K214" s="164"/>
      <c r="L214" s="164"/>
      <c r="M214" s="164"/>
      <c r="N214" s="164"/>
      <c r="O214" s="164"/>
      <c r="P214" s="164"/>
      <c r="Q214" s="164"/>
      <c r="R214" s="195"/>
      <c r="S214" s="195"/>
      <c r="T214" s="195"/>
      <c r="U214" s="195"/>
      <c r="V214" s="195"/>
      <c r="W214" s="195"/>
      <c r="X214" s="195"/>
      <c r="Y214" s="195"/>
      <c r="Z214" s="195"/>
      <c r="AA214" s="195"/>
      <c r="AB214" s="195"/>
      <c r="AC214" s="195"/>
      <c r="AD214" s="195"/>
      <c r="AE214" s="195"/>
    </row>
    <row r="215" spans="1:31" ht="15.75" x14ac:dyDescent="0.25">
      <c r="A215" s="118"/>
      <c r="B215" s="69"/>
      <c r="C215" s="69"/>
      <c r="D215" s="69"/>
      <c r="E215" s="69"/>
      <c r="F215" s="69"/>
      <c r="G215" s="241"/>
      <c r="H215" s="164"/>
      <c r="I215" s="164"/>
      <c r="J215" s="164"/>
      <c r="K215" s="164"/>
      <c r="L215" s="164"/>
      <c r="M215" s="164"/>
      <c r="N215" s="164"/>
      <c r="O215" s="164"/>
      <c r="P215" s="164"/>
      <c r="Q215" s="164"/>
      <c r="R215" s="195"/>
      <c r="S215" s="195"/>
      <c r="T215" s="195"/>
      <c r="U215" s="195"/>
      <c r="V215" s="195"/>
      <c r="W215" s="195"/>
      <c r="X215" s="195"/>
      <c r="Y215" s="195"/>
      <c r="Z215" s="195"/>
      <c r="AA215" s="195"/>
      <c r="AB215" s="195"/>
      <c r="AC215" s="195"/>
      <c r="AD215" s="195"/>
      <c r="AE215" s="195"/>
    </row>
    <row r="216" spans="1:31" ht="15.75" x14ac:dyDescent="0.25">
      <c r="A216" s="118"/>
      <c r="B216" s="69"/>
      <c r="C216" s="69"/>
      <c r="D216" s="69"/>
      <c r="E216" s="69"/>
      <c r="F216" s="69"/>
      <c r="G216" s="241"/>
      <c r="H216" s="164"/>
      <c r="I216" s="164"/>
      <c r="J216" s="164"/>
      <c r="K216" s="164"/>
      <c r="L216" s="164"/>
      <c r="M216" s="164"/>
      <c r="N216" s="164"/>
      <c r="O216" s="164"/>
      <c r="P216" s="164"/>
      <c r="Q216" s="164"/>
      <c r="R216" s="195"/>
      <c r="S216" s="195"/>
      <c r="T216" s="195"/>
      <c r="U216" s="195"/>
      <c r="V216" s="195"/>
      <c r="W216" s="195"/>
      <c r="X216" s="195"/>
      <c r="Y216" s="195"/>
      <c r="Z216" s="195"/>
      <c r="AA216" s="195"/>
      <c r="AB216" s="195"/>
      <c r="AC216" s="195"/>
      <c r="AD216" s="195"/>
      <c r="AE216" s="195"/>
    </row>
    <row r="217" spans="1:31" ht="15.75" x14ac:dyDescent="0.25">
      <c r="A217" s="118"/>
      <c r="B217" s="69"/>
      <c r="C217" s="69"/>
      <c r="D217" s="69"/>
      <c r="E217" s="69"/>
      <c r="F217" s="69"/>
      <c r="G217" s="241"/>
      <c r="H217" s="164"/>
      <c r="I217" s="164"/>
      <c r="J217" s="164"/>
      <c r="K217" s="164"/>
      <c r="L217" s="164"/>
      <c r="M217" s="164"/>
      <c r="N217" s="164"/>
      <c r="O217" s="164"/>
      <c r="P217" s="164"/>
      <c r="Q217" s="164"/>
      <c r="R217" s="195"/>
      <c r="S217" s="195"/>
      <c r="T217" s="195"/>
      <c r="U217" s="195"/>
      <c r="V217" s="195"/>
      <c r="W217" s="195"/>
      <c r="X217" s="195"/>
      <c r="Y217" s="195"/>
      <c r="Z217" s="195"/>
      <c r="AA217" s="195"/>
      <c r="AB217" s="195"/>
      <c r="AC217" s="195"/>
      <c r="AD217" s="195"/>
      <c r="AE217" s="195"/>
    </row>
    <row r="218" spans="1:31" ht="15.75" x14ac:dyDescent="0.25">
      <c r="A218" s="118"/>
      <c r="B218" s="69"/>
      <c r="C218" s="69"/>
      <c r="D218" s="69"/>
      <c r="E218" s="69"/>
      <c r="F218" s="69"/>
      <c r="G218" s="241"/>
      <c r="H218" s="164"/>
      <c r="I218" s="164"/>
      <c r="J218" s="164"/>
      <c r="K218" s="164"/>
      <c r="L218" s="164"/>
      <c r="M218" s="164"/>
      <c r="N218" s="164"/>
      <c r="O218" s="164"/>
      <c r="P218" s="164"/>
      <c r="Q218" s="164"/>
      <c r="R218" s="195"/>
      <c r="S218" s="195"/>
      <c r="T218" s="195"/>
      <c r="U218" s="195"/>
      <c r="V218" s="195"/>
      <c r="W218" s="195"/>
      <c r="X218" s="195"/>
      <c r="Y218" s="195"/>
      <c r="Z218" s="195"/>
      <c r="AA218" s="195"/>
      <c r="AB218" s="195"/>
      <c r="AC218" s="195"/>
      <c r="AD218" s="195"/>
      <c r="AE218" s="195"/>
    </row>
    <row r="219" spans="1:31" ht="15.75" x14ac:dyDescent="0.25">
      <c r="A219" s="118"/>
      <c r="B219" s="69"/>
      <c r="C219" s="69"/>
      <c r="D219" s="69"/>
      <c r="E219" s="69"/>
      <c r="F219" s="69"/>
      <c r="G219" s="241"/>
      <c r="H219" s="164"/>
      <c r="I219" s="164"/>
      <c r="J219" s="164"/>
      <c r="K219" s="164"/>
      <c r="L219" s="164"/>
      <c r="M219" s="164"/>
      <c r="N219" s="164"/>
      <c r="O219" s="164"/>
      <c r="P219" s="164"/>
      <c r="Q219" s="164"/>
      <c r="R219" s="195"/>
      <c r="S219" s="195"/>
      <c r="T219" s="195"/>
      <c r="U219" s="195"/>
      <c r="V219" s="195"/>
      <c r="W219" s="195"/>
      <c r="X219" s="195"/>
      <c r="Y219" s="195"/>
      <c r="Z219" s="195"/>
      <c r="AA219" s="195"/>
      <c r="AB219" s="195"/>
      <c r="AC219" s="195"/>
      <c r="AD219" s="195"/>
      <c r="AE219" s="195"/>
    </row>
    <row r="220" spans="1:31" ht="15.75" x14ac:dyDescent="0.25">
      <c r="A220" s="118"/>
      <c r="B220" s="69"/>
      <c r="C220" s="69"/>
      <c r="D220" s="69"/>
      <c r="E220" s="69"/>
      <c r="F220" s="69"/>
      <c r="G220" s="241"/>
      <c r="H220" s="164"/>
      <c r="I220" s="164"/>
      <c r="J220" s="164"/>
      <c r="K220" s="164"/>
      <c r="L220" s="164"/>
      <c r="M220" s="164"/>
      <c r="N220" s="164"/>
      <c r="O220" s="164"/>
      <c r="P220" s="164"/>
      <c r="Q220" s="164"/>
      <c r="R220" s="195"/>
      <c r="S220" s="195"/>
      <c r="T220" s="195"/>
      <c r="U220" s="195"/>
      <c r="V220" s="195"/>
      <c r="W220" s="195"/>
      <c r="X220" s="195"/>
      <c r="Y220" s="195"/>
      <c r="Z220" s="195"/>
      <c r="AA220" s="195"/>
      <c r="AB220" s="195"/>
      <c r="AC220" s="195"/>
      <c r="AD220" s="195"/>
      <c r="AE220" s="195"/>
    </row>
    <row r="221" spans="1:31" ht="15.75" x14ac:dyDescent="0.25">
      <c r="A221" s="118"/>
      <c r="B221" s="69"/>
      <c r="C221" s="69"/>
      <c r="D221" s="69"/>
      <c r="E221" s="69"/>
      <c r="F221" s="69"/>
      <c r="G221" s="195"/>
      <c r="H221" s="69"/>
      <c r="I221" s="69"/>
      <c r="J221" s="69"/>
      <c r="K221" s="69"/>
      <c r="L221" s="69"/>
      <c r="M221" s="69"/>
      <c r="N221" s="69"/>
      <c r="O221" s="69"/>
      <c r="P221" s="69"/>
      <c r="Q221" s="69"/>
      <c r="R221" s="195"/>
      <c r="S221" s="195"/>
      <c r="T221" s="195"/>
      <c r="U221" s="195"/>
      <c r="V221" s="195"/>
      <c r="W221" s="195"/>
      <c r="X221" s="195"/>
      <c r="Y221" s="195"/>
      <c r="Z221" s="195"/>
      <c r="AA221" s="195"/>
      <c r="AB221" s="195"/>
      <c r="AC221" s="195"/>
      <c r="AD221" s="195"/>
      <c r="AE221" s="195"/>
    </row>
    <row r="222" spans="1:31" ht="15.75" x14ac:dyDescent="0.25">
      <c r="A222" s="118"/>
      <c r="B222" s="69"/>
      <c r="C222" s="69"/>
      <c r="D222" s="69"/>
      <c r="E222" s="69"/>
      <c r="F222" s="69"/>
      <c r="G222" s="195"/>
      <c r="H222" s="69"/>
      <c r="I222" s="69"/>
      <c r="J222" s="69"/>
      <c r="K222" s="69"/>
      <c r="L222" s="69"/>
      <c r="M222" s="69"/>
      <c r="N222" s="69"/>
      <c r="O222" s="69"/>
      <c r="P222" s="69"/>
      <c r="Q222" s="69"/>
      <c r="R222" s="195"/>
      <c r="S222" s="195"/>
      <c r="T222" s="195"/>
      <c r="U222" s="195"/>
      <c r="V222" s="195"/>
      <c r="W222" s="195"/>
      <c r="X222" s="195"/>
      <c r="Y222" s="195"/>
      <c r="Z222" s="195"/>
      <c r="AA222" s="195"/>
      <c r="AB222" s="195"/>
      <c r="AC222" s="195"/>
      <c r="AD222" s="195"/>
      <c r="AE222" s="195"/>
    </row>
    <row r="223" spans="1:31" ht="15.75" x14ac:dyDescent="0.25">
      <c r="A223" s="118"/>
      <c r="B223" s="69"/>
      <c r="C223" s="69"/>
      <c r="D223" s="69"/>
      <c r="E223" s="69"/>
      <c r="F223" s="69"/>
      <c r="G223" s="195"/>
      <c r="H223" s="69"/>
      <c r="I223" s="69"/>
      <c r="J223" s="69"/>
      <c r="K223" s="69"/>
      <c r="L223" s="69"/>
      <c r="M223" s="69"/>
      <c r="N223" s="69"/>
      <c r="O223" s="69"/>
      <c r="P223" s="69"/>
      <c r="Q223" s="69"/>
      <c r="R223" s="195"/>
      <c r="S223" s="195"/>
      <c r="T223" s="195"/>
      <c r="U223" s="195"/>
      <c r="V223" s="195"/>
      <c r="W223" s="195"/>
      <c r="X223" s="195"/>
      <c r="Y223" s="195"/>
      <c r="Z223" s="195"/>
      <c r="AA223" s="195"/>
      <c r="AB223" s="195"/>
      <c r="AC223" s="195"/>
      <c r="AD223" s="195"/>
      <c r="AE223" s="195"/>
    </row>
    <row r="224" spans="1:31" ht="15.75" x14ac:dyDescent="0.25">
      <c r="A224" s="118"/>
      <c r="B224" s="69"/>
      <c r="C224" s="69"/>
      <c r="D224" s="69"/>
      <c r="E224" s="69"/>
      <c r="F224" s="69"/>
      <c r="G224" s="195"/>
      <c r="H224" s="69"/>
      <c r="I224" s="69"/>
      <c r="J224" s="69"/>
      <c r="K224" s="69"/>
      <c r="L224" s="69"/>
      <c r="M224" s="69"/>
      <c r="N224" s="69"/>
      <c r="O224" s="69"/>
      <c r="P224" s="69"/>
      <c r="Q224" s="69"/>
      <c r="R224" s="195"/>
      <c r="S224" s="195"/>
      <c r="T224" s="195"/>
      <c r="U224" s="195"/>
      <c r="V224" s="195"/>
      <c r="W224" s="195"/>
      <c r="X224" s="195"/>
      <c r="Y224" s="195"/>
      <c r="Z224" s="195"/>
      <c r="AA224" s="195"/>
      <c r="AB224" s="195"/>
      <c r="AC224" s="195"/>
      <c r="AD224" s="195"/>
      <c r="AE224" s="195"/>
    </row>
    <row r="225" spans="1:31" ht="15.75" x14ac:dyDescent="0.25">
      <c r="A225" s="118"/>
      <c r="B225" s="69"/>
      <c r="C225" s="69"/>
      <c r="D225" s="69"/>
      <c r="E225" s="69"/>
      <c r="F225" s="69"/>
      <c r="G225" s="195"/>
      <c r="H225" s="69"/>
      <c r="I225" s="69"/>
      <c r="J225" s="69"/>
      <c r="K225" s="69"/>
      <c r="L225" s="69"/>
      <c r="M225" s="69"/>
      <c r="N225" s="69"/>
      <c r="O225" s="69"/>
      <c r="P225" s="69"/>
      <c r="Q225" s="69"/>
      <c r="R225" s="195"/>
      <c r="S225" s="195"/>
      <c r="T225" s="195"/>
      <c r="U225" s="195"/>
      <c r="V225" s="195"/>
      <c r="W225" s="195"/>
      <c r="X225" s="195"/>
      <c r="Y225" s="195"/>
      <c r="Z225" s="195"/>
      <c r="AA225" s="195"/>
      <c r="AB225" s="195"/>
      <c r="AC225" s="195"/>
      <c r="AD225" s="195"/>
      <c r="AE225" s="195"/>
    </row>
    <row r="226" spans="1:31" ht="15.75" x14ac:dyDescent="0.25">
      <c r="A226" s="118"/>
      <c r="B226" s="69"/>
      <c r="C226" s="69"/>
      <c r="D226" s="69"/>
      <c r="E226" s="69"/>
      <c r="F226" s="69"/>
      <c r="G226" s="195"/>
      <c r="H226" s="69"/>
      <c r="I226" s="69"/>
      <c r="J226" s="69"/>
      <c r="K226" s="69"/>
      <c r="L226" s="69"/>
      <c r="M226" s="69"/>
      <c r="N226" s="69"/>
      <c r="O226" s="69"/>
      <c r="P226" s="69"/>
      <c r="Q226" s="69"/>
      <c r="R226" s="195"/>
      <c r="S226" s="195"/>
      <c r="T226" s="195"/>
      <c r="U226" s="195"/>
      <c r="V226" s="195"/>
      <c r="W226" s="195"/>
      <c r="X226" s="195"/>
      <c r="Y226" s="195"/>
      <c r="Z226" s="195"/>
      <c r="AA226" s="195"/>
      <c r="AB226" s="195"/>
      <c r="AC226" s="195"/>
      <c r="AD226" s="195"/>
      <c r="AE226" s="195"/>
    </row>
    <row r="227" spans="1:31" ht="15.75" x14ac:dyDescent="0.25">
      <c r="A227" s="118"/>
      <c r="B227" s="69"/>
      <c r="C227" s="69"/>
      <c r="D227" s="69"/>
      <c r="E227" s="69"/>
      <c r="F227" s="69"/>
      <c r="G227" s="195"/>
      <c r="H227" s="69"/>
      <c r="I227" s="69"/>
      <c r="J227" s="69"/>
      <c r="K227" s="69"/>
      <c r="L227" s="69"/>
      <c r="M227" s="69"/>
      <c r="N227" s="69"/>
      <c r="O227" s="69"/>
      <c r="P227" s="69"/>
      <c r="Q227" s="69"/>
      <c r="R227" s="195"/>
      <c r="S227" s="195"/>
      <c r="T227" s="195"/>
      <c r="U227" s="195"/>
      <c r="V227" s="195"/>
      <c r="W227" s="195"/>
      <c r="X227" s="195"/>
      <c r="Y227" s="195"/>
      <c r="Z227" s="195"/>
      <c r="AA227" s="195"/>
      <c r="AB227" s="195"/>
      <c r="AC227" s="195"/>
      <c r="AD227" s="195"/>
      <c r="AE227" s="195"/>
    </row>
    <row r="228" spans="1:31" ht="15.75" x14ac:dyDescent="0.25">
      <c r="A228" s="118"/>
      <c r="B228" s="69"/>
      <c r="C228" s="69"/>
      <c r="D228" s="69"/>
      <c r="E228" s="69"/>
      <c r="F228" s="69"/>
      <c r="G228" s="195"/>
      <c r="H228" s="69"/>
      <c r="I228" s="69"/>
      <c r="J228" s="69"/>
      <c r="K228" s="69"/>
      <c r="L228" s="69"/>
      <c r="M228" s="69"/>
      <c r="N228" s="69"/>
      <c r="O228" s="69"/>
      <c r="P228" s="69"/>
      <c r="Q228" s="69"/>
      <c r="R228" s="195"/>
      <c r="S228" s="195"/>
      <c r="T228" s="195"/>
      <c r="U228" s="195"/>
      <c r="V228" s="195"/>
      <c r="W228" s="195"/>
      <c r="X228" s="195"/>
      <c r="Y228" s="195"/>
      <c r="Z228" s="195"/>
      <c r="AA228" s="195"/>
      <c r="AB228" s="195"/>
      <c r="AC228" s="195"/>
      <c r="AD228" s="195"/>
      <c r="AE228" s="195"/>
    </row>
    <row r="229" spans="1:31" ht="15.75" x14ac:dyDescent="0.25">
      <c r="A229" s="118"/>
      <c r="B229" s="69"/>
      <c r="C229" s="69"/>
      <c r="D229" s="69"/>
      <c r="E229" s="69"/>
      <c r="F229" s="69"/>
      <c r="G229" s="195"/>
      <c r="H229" s="69"/>
      <c r="I229" s="69"/>
      <c r="J229" s="69"/>
      <c r="K229" s="69"/>
      <c r="L229" s="69"/>
      <c r="M229" s="69"/>
      <c r="N229" s="69"/>
      <c r="O229" s="69"/>
      <c r="P229" s="69"/>
      <c r="Q229" s="69"/>
      <c r="R229" s="195"/>
      <c r="S229" s="195"/>
      <c r="T229" s="195"/>
      <c r="U229" s="195"/>
      <c r="V229" s="195"/>
      <c r="W229" s="195"/>
      <c r="X229" s="195"/>
      <c r="Y229" s="195"/>
      <c r="Z229" s="195"/>
      <c r="AA229" s="195"/>
      <c r="AB229" s="195"/>
      <c r="AC229" s="195"/>
      <c r="AD229" s="195"/>
      <c r="AE229" s="195"/>
    </row>
    <row r="230" spans="1:31" x14ac:dyDescent="0.25">
      <c r="R230" s="52"/>
      <c r="T230" s="189"/>
      <c r="V230" s="189"/>
      <c r="W230" s="52"/>
      <c r="X230" s="52"/>
      <c r="Y230" s="52"/>
      <c r="Z230" s="52"/>
      <c r="AA230" s="52"/>
      <c r="AB230" s="52"/>
      <c r="AC230" s="52"/>
      <c r="AD230" s="52"/>
      <c r="AE230" s="52"/>
    </row>
    <row r="231" spans="1:31" x14ac:dyDescent="0.25">
      <c r="R231" s="52"/>
      <c r="T231" s="189"/>
      <c r="V231" s="189"/>
      <c r="W231" s="52"/>
      <c r="X231" s="52"/>
      <c r="Y231" s="52"/>
      <c r="Z231" s="52"/>
      <c r="AA231" s="52"/>
      <c r="AB231" s="52"/>
      <c r="AC231" s="52"/>
      <c r="AD231" s="52"/>
      <c r="AE231" s="52"/>
    </row>
    <row r="232" spans="1:31" x14ac:dyDescent="0.25">
      <c r="R232" s="52"/>
      <c r="T232" s="189"/>
      <c r="V232" s="189"/>
      <c r="W232" s="52"/>
      <c r="X232" s="52"/>
      <c r="Y232" s="52"/>
      <c r="Z232" s="52"/>
      <c r="AA232" s="52"/>
      <c r="AB232" s="52"/>
      <c r="AC232" s="52"/>
      <c r="AD232" s="52"/>
      <c r="AE232" s="52"/>
    </row>
  </sheetData>
  <sortState ref="G4:Q200">
    <sortCondition ref="H4"/>
    <sortCondition ref="I4"/>
    <sortCondition ref="G4"/>
  </sortState>
  <customSheetViews>
    <customSheetView guid="{A3995B4C-F3BA-4340-9E6D-92D2A5A4204C}">
      <selection activeCell="K18" sqref="K18"/>
      <pageMargins left="0.7" right="0.7" top="0.75" bottom="0.75" header="0.3" footer="0.3"/>
      <pageSetup orientation="portrait" r:id="rId1"/>
    </customSheetView>
  </customSheetViews>
  <mergeCells count="55">
    <mergeCell ref="C56:D56"/>
    <mergeCell ref="C57:D57"/>
    <mergeCell ref="C58:D58"/>
    <mergeCell ref="C59:D59"/>
    <mergeCell ref="C51:D51"/>
    <mergeCell ref="C52:D52"/>
    <mergeCell ref="C53:D53"/>
    <mergeCell ref="C54:D54"/>
    <mergeCell ref="C55:D55"/>
    <mergeCell ref="Y27:AD27"/>
    <mergeCell ref="Y51:AD51"/>
    <mergeCell ref="Y75:AD75"/>
    <mergeCell ref="Y76:Z76"/>
    <mergeCell ref="Y77:Z77"/>
    <mergeCell ref="Y78:Z78"/>
    <mergeCell ref="Y79:Z79"/>
    <mergeCell ref="Y80:Z80"/>
    <mergeCell ref="C38:D38"/>
    <mergeCell ref="C39:D39"/>
    <mergeCell ref="C40:D40"/>
    <mergeCell ref="C42:D42"/>
    <mergeCell ref="C41:D41"/>
    <mergeCell ref="C43:D43"/>
    <mergeCell ref="C44:D44"/>
    <mergeCell ref="C45:D45"/>
    <mergeCell ref="C46:D46"/>
    <mergeCell ref="C47:D47"/>
    <mergeCell ref="C48:D48"/>
    <mergeCell ref="C49:D49"/>
    <mergeCell ref="C50:D50"/>
    <mergeCell ref="C37:D37"/>
    <mergeCell ref="B31:E31"/>
    <mergeCell ref="C32:D32"/>
    <mergeCell ref="C33:D33"/>
    <mergeCell ref="C34:D34"/>
    <mergeCell ref="C35:D35"/>
    <mergeCell ref="C36:D36"/>
    <mergeCell ref="B26:E26"/>
    <mergeCell ref="B27:E29"/>
    <mergeCell ref="B20:E20"/>
    <mergeCell ref="B10:D10"/>
    <mergeCell ref="B11:D11"/>
    <mergeCell ref="B13:E13"/>
    <mergeCell ref="B7:D7"/>
    <mergeCell ref="B8:D8"/>
    <mergeCell ref="B9:D9"/>
    <mergeCell ref="G2:L2"/>
    <mergeCell ref="B4:D4"/>
    <mergeCell ref="B5:D5"/>
    <mergeCell ref="Y2:AD2"/>
    <mergeCell ref="U2:U3"/>
    <mergeCell ref="B6:D6"/>
    <mergeCell ref="B2:E3"/>
    <mergeCell ref="W2:W3"/>
    <mergeCell ref="S2:S3"/>
  </mergeCells>
  <conditionalFormatting sqref="E4:E11">
    <cfRule type="cellIs" dxfId="47" priority="1" operator="lessThan">
      <formula>0</formula>
    </cfRule>
  </conditionalFormatting>
  <conditionalFormatting sqref="E11">
    <cfRule type="cellIs" dxfId="46" priority="2" operator="lessThan">
      <formula>0</formula>
    </cfRule>
  </conditionalFormatting>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E199"/>
  <sheetViews>
    <sheetView workbookViewId="0">
      <selection activeCell="G43" sqref="G43"/>
    </sheetView>
  </sheetViews>
  <sheetFormatPr defaultColWidth="9.140625" defaultRowHeight="15" x14ac:dyDescent="0.25"/>
  <cols>
    <col min="1" max="1" width="2.7109375" style="3" customWidth="1"/>
    <col min="2" max="4" width="9.140625" style="1"/>
    <col min="5" max="5" width="10.7109375" style="1" customWidth="1"/>
    <col min="6" max="6" width="2.7109375" style="1" customWidth="1"/>
    <col min="7" max="7" width="35.7109375" style="1" customWidth="1"/>
    <col min="8" max="17" width="10.7109375" style="2"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customWidth="1"/>
    <col min="32" max="32" width="9.140625" style="1" customWidth="1"/>
    <col min="33" max="16384" width="9.140625" style="1"/>
  </cols>
  <sheetData>
    <row r="1" spans="1:31" ht="14.25" customHeight="1" x14ac:dyDescent="0.25">
      <c r="A1" s="118"/>
      <c r="B1" s="118"/>
      <c r="C1" s="118"/>
      <c r="D1" s="118"/>
      <c r="E1" s="142"/>
      <c r="F1" s="118"/>
      <c r="G1" s="118"/>
      <c r="H1" s="294"/>
      <c r="I1" s="294"/>
      <c r="J1" s="294"/>
      <c r="K1" s="294"/>
      <c r="L1" s="294"/>
      <c r="M1" s="294"/>
      <c r="N1" s="294"/>
      <c r="O1" s="294"/>
      <c r="P1" s="294"/>
      <c r="Q1" s="294"/>
      <c r="R1" s="118"/>
      <c r="S1" s="143"/>
      <c r="T1" s="118"/>
      <c r="U1" s="143"/>
      <c r="V1" s="118"/>
      <c r="W1" s="143"/>
      <c r="X1" s="118"/>
      <c r="Y1" s="118"/>
      <c r="Z1" s="118"/>
      <c r="AA1" s="118"/>
      <c r="AB1" s="118"/>
      <c r="AC1" s="118"/>
      <c r="AD1" s="118"/>
      <c r="AE1" s="118"/>
    </row>
    <row r="2" spans="1:31" ht="14.25" customHeight="1" x14ac:dyDescent="0.25">
      <c r="A2" s="118"/>
      <c r="B2" s="960" t="s">
        <v>1622</v>
      </c>
      <c r="C2" s="961"/>
      <c r="D2" s="961"/>
      <c r="E2" s="962"/>
      <c r="F2" s="118"/>
      <c r="G2" s="881" t="s">
        <v>1295</v>
      </c>
      <c r="H2" s="882"/>
      <c r="I2" s="882"/>
      <c r="J2" s="882"/>
      <c r="K2" s="200"/>
      <c r="L2" s="200"/>
      <c r="M2" s="336"/>
      <c r="N2" s="336"/>
      <c r="O2" s="336"/>
      <c r="P2" s="336"/>
      <c r="Q2" s="337"/>
      <c r="R2" s="966"/>
      <c r="S2" s="937" t="s">
        <v>1358</v>
      </c>
      <c r="T2" s="118"/>
      <c r="U2" s="937" t="s">
        <v>2481</v>
      </c>
      <c r="V2" s="118"/>
      <c r="W2" s="937" t="s">
        <v>3125</v>
      </c>
      <c r="X2" s="118"/>
      <c r="Y2" s="855" t="s">
        <v>1296</v>
      </c>
      <c r="Z2" s="855"/>
      <c r="AA2" s="855"/>
      <c r="AB2" s="855"/>
      <c r="AC2" s="855"/>
      <c r="AD2" s="855"/>
      <c r="AE2" s="118"/>
    </row>
    <row r="3" spans="1:31" ht="14.25" customHeight="1" x14ac:dyDescent="0.25">
      <c r="A3" s="118"/>
      <c r="B3" s="963"/>
      <c r="C3" s="964"/>
      <c r="D3" s="964"/>
      <c r="E3" s="965"/>
      <c r="F3" s="118"/>
      <c r="G3" s="201" t="s">
        <v>115</v>
      </c>
      <c r="H3" s="202">
        <v>2022</v>
      </c>
      <c r="I3" s="202">
        <v>2023</v>
      </c>
      <c r="J3" s="202">
        <v>2024</v>
      </c>
      <c r="K3" s="202">
        <v>2025</v>
      </c>
      <c r="L3" s="202">
        <v>2026</v>
      </c>
      <c r="M3" s="202">
        <v>2027</v>
      </c>
      <c r="N3" s="202">
        <v>2028</v>
      </c>
      <c r="O3" s="202">
        <v>2029</v>
      </c>
      <c r="P3" s="202">
        <v>2030</v>
      </c>
      <c r="Q3" s="141">
        <v>2031</v>
      </c>
      <c r="R3" s="966"/>
      <c r="S3" s="938"/>
      <c r="T3" s="118"/>
      <c r="U3" s="938"/>
      <c r="V3" s="118"/>
      <c r="W3" s="938"/>
      <c r="X3" s="118"/>
      <c r="Y3" s="174" t="s">
        <v>115</v>
      </c>
      <c r="Z3" s="560">
        <v>2022</v>
      </c>
      <c r="AA3" s="560">
        <v>2023</v>
      </c>
      <c r="AB3" s="560">
        <v>2024</v>
      </c>
      <c r="AC3" s="560">
        <v>2025</v>
      </c>
      <c r="AD3" s="560">
        <v>2026</v>
      </c>
      <c r="AE3" s="118"/>
    </row>
    <row r="4" spans="1:31" ht="15.75" x14ac:dyDescent="0.25">
      <c r="A4" s="118"/>
      <c r="B4" s="857" t="s">
        <v>1144</v>
      </c>
      <c r="C4" s="858"/>
      <c r="D4" s="858"/>
      <c r="E4" s="317">
        <v>123.97</v>
      </c>
      <c r="F4" s="118"/>
      <c r="G4" s="253" t="s">
        <v>361</v>
      </c>
      <c r="H4" s="246">
        <v>0.3</v>
      </c>
      <c r="I4" s="246">
        <v>0.5</v>
      </c>
      <c r="J4" s="247">
        <v>0.3</v>
      </c>
      <c r="K4" s="247">
        <v>0.4</v>
      </c>
      <c r="L4" s="247">
        <v>0.6</v>
      </c>
      <c r="M4" s="259" t="s">
        <v>116</v>
      </c>
      <c r="N4" s="246"/>
      <c r="O4" s="246"/>
      <c r="P4" s="246"/>
      <c r="Q4" s="246"/>
      <c r="R4" s="118"/>
      <c r="S4"/>
      <c r="T4" s="118"/>
      <c r="U4" s="328" t="s">
        <v>2541</v>
      </c>
      <c r="V4" s="118"/>
      <c r="W4" s="354" t="s">
        <v>3274</v>
      </c>
      <c r="X4" s="118"/>
      <c r="Y4" s="212"/>
      <c r="Z4" s="264">
        <v>1</v>
      </c>
      <c r="AA4" s="264">
        <v>0.75</v>
      </c>
      <c r="AB4" s="264">
        <v>0.5</v>
      </c>
      <c r="AC4" s="264">
        <v>0.25</v>
      </c>
      <c r="AD4" s="264">
        <v>0.25</v>
      </c>
      <c r="AE4" s="118"/>
    </row>
    <row r="5" spans="1:31" ht="15.75" x14ac:dyDescent="0.25">
      <c r="A5" s="118"/>
      <c r="B5" s="859" t="s">
        <v>1145</v>
      </c>
      <c r="C5" s="860"/>
      <c r="D5" s="860"/>
      <c r="E5" s="318">
        <f>SUM(H4:H255)</f>
        <v>91.48</v>
      </c>
      <c r="F5" s="118"/>
      <c r="G5" s="242" t="s">
        <v>1472</v>
      </c>
      <c r="H5" s="246">
        <v>0.3</v>
      </c>
      <c r="I5" s="246">
        <v>0.5</v>
      </c>
      <c r="J5" s="247">
        <v>0.3</v>
      </c>
      <c r="K5" s="247">
        <v>0.4</v>
      </c>
      <c r="L5" s="247">
        <v>0.6</v>
      </c>
      <c r="M5" s="259" t="s">
        <v>116</v>
      </c>
      <c r="N5" s="246"/>
      <c r="O5" s="246"/>
      <c r="P5" s="246"/>
      <c r="Q5" s="246"/>
      <c r="R5" s="118"/>
      <c r="S5"/>
      <c r="T5" s="118"/>
      <c r="U5" s="285" t="s">
        <v>2529</v>
      </c>
      <c r="V5" s="118"/>
      <c r="W5" s="285" t="s">
        <v>3217</v>
      </c>
      <c r="X5" s="118"/>
      <c r="Y5" s="241"/>
      <c r="Z5" s="241"/>
      <c r="AA5" s="241"/>
      <c r="AB5" s="241"/>
      <c r="AC5" s="241"/>
      <c r="AD5" s="241"/>
      <c r="AE5" s="118"/>
    </row>
    <row r="6" spans="1:31" ht="15.75" x14ac:dyDescent="0.25">
      <c r="A6" s="118"/>
      <c r="B6" s="859" t="s">
        <v>1297</v>
      </c>
      <c r="C6" s="860"/>
      <c r="D6" s="860"/>
      <c r="E6" s="318">
        <f>(COUNTA(G104:G128)*0.3)+(COUNTA(G129:G153)*0.5)+(COUNTA(G154:G255)*1)</f>
        <v>0.6</v>
      </c>
      <c r="F6" s="118"/>
      <c r="G6" s="275" t="s">
        <v>1688</v>
      </c>
      <c r="H6" s="246">
        <v>0.3</v>
      </c>
      <c r="I6" s="246">
        <v>0.5</v>
      </c>
      <c r="J6" s="247">
        <v>0.3</v>
      </c>
      <c r="K6" s="247">
        <v>0.4</v>
      </c>
      <c r="L6" s="247">
        <v>0.6</v>
      </c>
      <c r="M6" s="259" t="s">
        <v>116</v>
      </c>
      <c r="N6" s="246"/>
      <c r="O6" s="246"/>
      <c r="P6" s="246"/>
      <c r="Q6" s="246"/>
      <c r="R6" s="118"/>
      <c r="S6"/>
      <c r="T6" s="118"/>
      <c r="U6" s="284" t="s">
        <v>2555</v>
      </c>
      <c r="V6" s="118"/>
      <c r="W6" s="285" t="s">
        <v>3218</v>
      </c>
      <c r="X6" s="118"/>
      <c r="Y6" s="241"/>
      <c r="Z6" s="241"/>
      <c r="AA6" s="241"/>
      <c r="AB6" s="241"/>
      <c r="AC6" s="241"/>
      <c r="AD6" s="241"/>
      <c r="AE6" s="118"/>
    </row>
    <row r="7" spans="1:31" ht="15.75" x14ac:dyDescent="0.25">
      <c r="A7" s="118"/>
      <c r="B7" s="859" t="s">
        <v>1298</v>
      </c>
      <c r="C7" s="860"/>
      <c r="D7" s="860"/>
      <c r="E7" s="318">
        <f>AA80</f>
        <v>-22.73</v>
      </c>
      <c r="F7" s="118"/>
      <c r="G7" s="242" t="s">
        <v>640</v>
      </c>
      <c r="H7" s="246">
        <v>0.3</v>
      </c>
      <c r="I7" s="246">
        <v>0.5</v>
      </c>
      <c r="J7" s="247">
        <v>0.3</v>
      </c>
      <c r="K7" s="247">
        <v>0.4</v>
      </c>
      <c r="L7" s="247">
        <v>0.6</v>
      </c>
      <c r="M7" s="259" t="s">
        <v>116</v>
      </c>
      <c r="N7" s="246"/>
      <c r="O7" s="246"/>
      <c r="P7" s="246"/>
      <c r="Q7" s="246"/>
      <c r="R7" s="118"/>
      <c r="T7" s="118"/>
      <c r="U7" s="354" t="s">
        <v>2573</v>
      </c>
      <c r="V7" s="118"/>
      <c r="W7" s="285" t="s">
        <v>3219</v>
      </c>
      <c r="X7" s="118"/>
      <c r="Y7" s="241"/>
      <c r="Z7" s="241"/>
      <c r="AA7" s="241"/>
      <c r="AB7" s="241"/>
      <c r="AC7" s="241"/>
      <c r="AD7" s="241"/>
      <c r="AE7" s="118"/>
    </row>
    <row r="8" spans="1:31" ht="15.75" x14ac:dyDescent="0.25">
      <c r="A8" s="118"/>
      <c r="B8" s="859" t="s">
        <v>1296</v>
      </c>
      <c r="C8" s="860"/>
      <c r="D8" s="860"/>
      <c r="E8" s="318">
        <f>Z25</f>
        <v>0</v>
      </c>
      <c r="F8" s="118"/>
      <c r="G8" s="242" t="s">
        <v>2797</v>
      </c>
      <c r="H8" s="246">
        <v>0.3</v>
      </c>
      <c r="I8" s="246">
        <v>0.5</v>
      </c>
      <c r="J8" s="247">
        <v>0.3</v>
      </c>
      <c r="K8" s="247">
        <v>0.4</v>
      </c>
      <c r="L8" s="247">
        <v>0.6</v>
      </c>
      <c r="M8" s="259" t="s">
        <v>116</v>
      </c>
      <c r="N8" s="246"/>
      <c r="O8" s="246"/>
      <c r="P8" s="246"/>
      <c r="Q8" s="246"/>
      <c r="R8" s="118"/>
      <c r="S8"/>
      <c r="T8" s="118"/>
      <c r="U8" s="418" t="s">
        <v>2600</v>
      </c>
      <c r="V8" s="118"/>
      <c r="W8" s="285" t="s">
        <v>3220</v>
      </c>
      <c r="X8" s="118"/>
      <c r="Y8" s="241"/>
      <c r="Z8" s="241"/>
      <c r="AA8" s="241"/>
      <c r="AB8" s="241"/>
      <c r="AC8" s="241"/>
      <c r="AD8" s="241"/>
      <c r="AE8" s="118"/>
    </row>
    <row r="9" spans="1:31" ht="15.75" x14ac:dyDescent="0.25">
      <c r="A9" s="118"/>
      <c r="B9" s="859" t="s">
        <v>1299</v>
      </c>
      <c r="C9" s="860"/>
      <c r="D9" s="860"/>
      <c r="E9" s="318">
        <f>B18</f>
        <v>0</v>
      </c>
      <c r="F9" s="118"/>
      <c r="G9" s="253" t="s">
        <v>367</v>
      </c>
      <c r="H9" s="246">
        <v>0.5</v>
      </c>
      <c r="I9" s="247">
        <v>0.3</v>
      </c>
      <c r="J9" s="247">
        <v>0.4</v>
      </c>
      <c r="K9" s="247">
        <v>0.6</v>
      </c>
      <c r="L9" s="259" t="s">
        <v>116</v>
      </c>
      <c r="M9" s="246"/>
      <c r="N9" s="246"/>
      <c r="O9" s="246"/>
      <c r="P9" s="246"/>
      <c r="Q9" s="246"/>
      <c r="R9" s="118"/>
      <c r="S9"/>
      <c r="T9" s="118"/>
      <c r="U9" s="328" t="s">
        <v>2540</v>
      </c>
      <c r="V9" s="118"/>
      <c r="W9" s="307" t="s">
        <v>3228</v>
      </c>
      <c r="X9" s="118"/>
      <c r="Y9" s="241"/>
      <c r="Z9" s="241"/>
      <c r="AA9" s="241"/>
      <c r="AB9" s="241"/>
      <c r="AC9" s="241"/>
      <c r="AD9" s="241"/>
      <c r="AE9" s="118"/>
    </row>
    <row r="10" spans="1:31" ht="15.75" customHeight="1" thickBot="1" x14ac:dyDescent="0.3">
      <c r="A10" s="118"/>
      <c r="B10" s="859" t="s">
        <v>1300</v>
      </c>
      <c r="C10" s="860"/>
      <c r="D10" s="860"/>
      <c r="E10" s="319">
        <f>B24</f>
        <v>0</v>
      </c>
      <c r="F10" s="118"/>
      <c r="G10" s="242" t="s">
        <v>358</v>
      </c>
      <c r="H10" s="246">
        <v>0.5</v>
      </c>
      <c r="I10" s="247">
        <v>0.3</v>
      </c>
      <c r="J10" s="247">
        <v>0.4</v>
      </c>
      <c r="K10" s="247">
        <v>0.6</v>
      </c>
      <c r="L10" s="259" t="s">
        <v>116</v>
      </c>
      <c r="M10" s="246"/>
      <c r="N10" s="246"/>
      <c r="O10" s="246"/>
      <c r="P10" s="246"/>
      <c r="Q10" s="246"/>
      <c r="R10" s="118"/>
      <c r="T10" s="118"/>
      <c r="V10" s="118"/>
      <c r="W10" s="307" t="s">
        <v>3232</v>
      </c>
      <c r="X10" s="118"/>
      <c r="Y10" s="241"/>
      <c r="Z10" s="241"/>
      <c r="AA10" s="241"/>
      <c r="AB10" s="241"/>
      <c r="AC10" s="241"/>
      <c r="AD10" s="241"/>
      <c r="AE10" s="118"/>
    </row>
    <row r="11" spans="1:31" ht="15.75" x14ac:dyDescent="0.25">
      <c r="A11" s="118"/>
      <c r="B11" s="862" t="s">
        <v>1301</v>
      </c>
      <c r="C11" s="863"/>
      <c r="D11" s="863"/>
      <c r="E11" s="320">
        <f>(E4+E7+E10)-(E5+E6+E8+E9)</f>
        <v>9.1599999999999966</v>
      </c>
      <c r="F11" s="118"/>
      <c r="G11" s="253" t="s">
        <v>400</v>
      </c>
      <c r="H11" s="246">
        <v>0.5</v>
      </c>
      <c r="I11" s="247">
        <v>0.3</v>
      </c>
      <c r="J11" s="247">
        <v>0.4</v>
      </c>
      <c r="K11" s="247">
        <v>0.6</v>
      </c>
      <c r="L11" s="259" t="s">
        <v>116</v>
      </c>
      <c r="M11" s="246"/>
      <c r="N11" s="246"/>
      <c r="O11" s="246"/>
      <c r="P11" s="246"/>
      <c r="Q11" s="246"/>
      <c r="R11" s="118"/>
      <c r="S11"/>
      <c r="T11" s="118"/>
      <c r="U11" s="418" t="s">
        <v>2597</v>
      </c>
      <c r="V11" s="118"/>
      <c r="W11" s="418" t="s">
        <v>3498</v>
      </c>
      <c r="X11" s="118"/>
      <c r="Y11" s="241"/>
      <c r="Z11" s="241"/>
      <c r="AA11" s="241"/>
      <c r="AB11" s="241"/>
      <c r="AC11" s="241"/>
      <c r="AD11" s="241"/>
      <c r="AE11" s="118"/>
    </row>
    <row r="12" spans="1:31" ht="15.75" x14ac:dyDescent="0.25">
      <c r="A12" s="118"/>
      <c r="B12" s="118"/>
      <c r="C12" s="118"/>
      <c r="D12" s="118"/>
      <c r="E12" s="118"/>
      <c r="F12" s="118"/>
      <c r="G12" s="253" t="s">
        <v>390</v>
      </c>
      <c r="H12" s="246">
        <v>0.5</v>
      </c>
      <c r="I12" s="247">
        <v>0.3</v>
      </c>
      <c r="J12" s="247">
        <v>0.4</v>
      </c>
      <c r="K12" s="247">
        <v>0.6</v>
      </c>
      <c r="L12" s="259" t="s">
        <v>116</v>
      </c>
      <c r="M12" s="246"/>
      <c r="N12" s="246"/>
      <c r="O12" s="246"/>
      <c r="P12" s="246"/>
      <c r="Q12" s="246"/>
      <c r="R12" s="118"/>
      <c r="S12"/>
      <c r="T12" s="118"/>
      <c r="U12" s="418" t="s">
        <v>2598</v>
      </c>
      <c r="V12" s="118"/>
      <c r="W12" s="354" t="s">
        <v>3273</v>
      </c>
      <c r="X12" s="118"/>
      <c r="Y12" s="241"/>
      <c r="Z12" s="241"/>
      <c r="AA12" s="241"/>
      <c r="AB12" s="241"/>
      <c r="AC12" s="241"/>
      <c r="AD12" s="241"/>
      <c r="AE12" s="118"/>
    </row>
    <row r="13" spans="1:31" ht="15.75" x14ac:dyDescent="0.25">
      <c r="A13" s="118"/>
      <c r="B13" s="881" t="s">
        <v>1299</v>
      </c>
      <c r="C13" s="882"/>
      <c r="D13" s="882"/>
      <c r="E13" s="919"/>
      <c r="F13" s="118"/>
      <c r="G13" s="242" t="s">
        <v>371</v>
      </c>
      <c r="H13" s="246">
        <v>0.5</v>
      </c>
      <c r="I13" s="247">
        <v>0.3</v>
      </c>
      <c r="J13" s="247">
        <v>0.4</v>
      </c>
      <c r="K13" s="247">
        <v>0.6</v>
      </c>
      <c r="L13" s="259" t="s">
        <v>116</v>
      </c>
      <c r="M13" s="246"/>
      <c r="N13" s="246"/>
      <c r="O13" s="246"/>
      <c r="P13" s="246"/>
      <c r="Q13" s="246"/>
      <c r="R13" s="118"/>
      <c r="S13"/>
      <c r="T13" s="118"/>
      <c r="U13" s="411" t="s">
        <v>2736</v>
      </c>
      <c r="V13" s="118"/>
      <c r="W13"/>
      <c r="X13" s="118"/>
      <c r="Y13" s="241"/>
      <c r="Z13" s="241"/>
      <c r="AA13" s="241"/>
      <c r="AB13" s="241"/>
      <c r="AC13" s="241"/>
      <c r="AD13" s="241"/>
      <c r="AE13" s="118"/>
    </row>
    <row r="14" spans="1:31" ht="15.75" x14ac:dyDescent="0.25">
      <c r="A14" s="118"/>
      <c r="B14" s="620">
        <v>2022</v>
      </c>
      <c r="C14" s="620">
        <v>2023</v>
      </c>
      <c r="D14" s="126">
        <v>2024</v>
      </c>
      <c r="E14" s="126">
        <v>2025</v>
      </c>
      <c r="F14" s="118"/>
      <c r="G14" s="242" t="s">
        <v>3152</v>
      </c>
      <c r="H14" s="246">
        <v>0.5</v>
      </c>
      <c r="I14" s="247">
        <v>0.3</v>
      </c>
      <c r="J14" s="247">
        <v>0.4</v>
      </c>
      <c r="K14" s="247">
        <v>0.6</v>
      </c>
      <c r="L14" s="259" t="s">
        <v>116</v>
      </c>
      <c r="M14" s="246"/>
      <c r="N14" s="246"/>
      <c r="O14" s="246"/>
      <c r="P14" s="246"/>
      <c r="Q14" s="246"/>
      <c r="R14" s="118"/>
      <c r="S14"/>
      <c r="T14" s="118"/>
      <c r="U14"/>
      <c r="V14" s="118"/>
      <c r="W14"/>
      <c r="X14" s="118"/>
      <c r="Y14" s="241"/>
      <c r="Z14" s="241"/>
      <c r="AA14" s="241"/>
      <c r="AB14" s="241"/>
      <c r="AC14" s="241"/>
      <c r="AD14" s="241"/>
      <c r="AE14" s="118"/>
    </row>
    <row r="15" spans="1:31" ht="15.75" x14ac:dyDescent="0.25">
      <c r="A15" s="118"/>
      <c r="B15" s="127"/>
      <c r="C15" s="241"/>
      <c r="D15" s="241"/>
      <c r="E15" s="124"/>
      <c r="F15" s="118"/>
      <c r="G15" s="242" t="s">
        <v>389</v>
      </c>
      <c r="H15" s="246">
        <v>0.5</v>
      </c>
      <c r="I15" s="247">
        <v>0.3</v>
      </c>
      <c r="J15" s="247">
        <v>0.4</v>
      </c>
      <c r="K15" s="247">
        <v>0.6</v>
      </c>
      <c r="L15" s="259" t="s">
        <v>116</v>
      </c>
      <c r="M15" s="246"/>
      <c r="N15" s="246"/>
      <c r="O15" s="246"/>
      <c r="P15" s="246"/>
      <c r="Q15" s="246"/>
      <c r="R15" s="118"/>
      <c r="T15" s="118"/>
      <c r="U15"/>
      <c r="V15" s="118"/>
      <c r="W15"/>
      <c r="X15" s="118"/>
      <c r="Y15" s="241"/>
      <c r="Z15" s="241"/>
      <c r="AA15" s="241"/>
      <c r="AB15" s="241"/>
      <c r="AC15" s="241"/>
      <c r="AD15" s="241"/>
      <c r="AE15" s="118"/>
    </row>
    <row r="16" spans="1:31" ht="15.75" x14ac:dyDescent="0.25">
      <c r="A16" s="118"/>
      <c r="B16" s="127"/>
      <c r="C16" s="241"/>
      <c r="D16" s="241"/>
      <c r="E16" s="124"/>
      <c r="F16" s="118"/>
      <c r="G16" s="253" t="s">
        <v>1628</v>
      </c>
      <c r="H16" s="246">
        <v>0.5</v>
      </c>
      <c r="I16" s="247">
        <v>0.4</v>
      </c>
      <c r="J16" s="247">
        <v>0.6</v>
      </c>
      <c r="K16" s="259" t="s">
        <v>116</v>
      </c>
      <c r="L16" s="246"/>
      <c r="M16" s="246"/>
      <c r="N16" s="246"/>
      <c r="O16" s="246"/>
      <c r="P16" s="246"/>
      <c r="Q16" s="246"/>
      <c r="R16" s="118"/>
      <c r="S16"/>
      <c r="T16" s="118"/>
      <c r="U16"/>
      <c r="V16" s="118"/>
      <c r="W16"/>
      <c r="X16" s="118"/>
      <c r="Y16" s="241"/>
      <c r="Z16" s="241"/>
      <c r="AA16" s="241"/>
      <c r="AB16" s="241"/>
      <c r="AC16" s="241"/>
      <c r="AD16" s="241"/>
      <c r="AE16" s="118"/>
    </row>
    <row r="17" spans="1:31" ht="15.75" customHeight="1" thickBot="1" x14ac:dyDescent="0.3">
      <c r="A17" s="118"/>
      <c r="B17" s="128"/>
      <c r="C17" s="129"/>
      <c r="D17" s="129"/>
      <c r="E17" s="125"/>
      <c r="F17" s="118"/>
      <c r="G17" s="175" t="s">
        <v>238</v>
      </c>
      <c r="H17" s="176">
        <v>0.5</v>
      </c>
      <c r="I17" s="185">
        <v>0.6</v>
      </c>
      <c r="J17" s="528" t="s">
        <v>116</v>
      </c>
      <c r="K17" s="246"/>
      <c r="L17" s="246"/>
      <c r="M17" s="246"/>
      <c r="N17" s="246"/>
      <c r="O17" s="246"/>
      <c r="P17" s="246"/>
      <c r="Q17" s="246"/>
      <c r="R17" s="118"/>
      <c r="S17"/>
      <c r="T17" s="118"/>
      <c r="U17" s="164"/>
      <c r="V17" s="118"/>
      <c r="W17" s="164"/>
      <c r="X17" s="118"/>
      <c r="Y17" s="241"/>
      <c r="Z17" s="241"/>
      <c r="AA17" s="241"/>
      <c r="AB17" s="241"/>
      <c r="AC17" s="241"/>
      <c r="AD17" s="241"/>
      <c r="AE17" s="118"/>
    </row>
    <row r="18" spans="1:31" ht="15.75" x14ac:dyDescent="0.25">
      <c r="A18" s="118"/>
      <c r="B18" s="130">
        <f>SUM(B15:B17)</f>
        <v>0</v>
      </c>
      <c r="C18" s="131"/>
      <c r="D18" s="131"/>
      <c r="E18" s="132"/>
      <c r="F18" s="118"/>
      <c r="G18" s="253" t="s">
        <v>397</v>
      </c>
      <c r="H18" s="246">
        <v>0.5</v>
      </c>
      <c r="I18" s="247">
        <v>0.6</v>
      </c>
      <c r="J18" s="259" t="s">
        <v>116</v>
      </c>
      <c r="K18" s="246"/>
      <c r="L18" s="246"/>
      <c r="M18" s="246"/>
      <c r="N18" s="246"/>
      <c r="O18" s="246"/>
      <c r="P18" s="246"/>
      <c r="Q18" s="246"/>
      <c r="R18" s="118"/>
      <c r="S18"/>
      <c r="T18" s="118"/>
      <c r="U18" s="164"/>
      <c r="V18" s="118"/>
      <c r="W18" s="164"/>
      <c r="X18" s="118"/>
      <c r="Y18" s="241"/>
      <c r="Z18" s="241"/>
      <c r="AA18" s="241"/>
      <c r="AB18" s="241"/>
      <c r="AC18" s="241"/>
      <c r="AD18" s="241"/>
      <c r="AE18" s="118"/>
    </row>
    <row r="19" spans="1:31" ht="15.75" x14ac:dyDescent="0.25">
      <c r="A19" s="118"/>
      <c r="B19" s="118"/>
      <c r="C19" s="118"/>
      <c r="D19" s="118"/>
      <c r="E19" s="118"/>
      <c r="F19" s="118"/>
      <c r="G19" s="242" t="s">
        <v>638</v>
      </c>
      <c r="H19" s="246">
        <v>0.78</v>
      </c>
      <c r="I19" s="247">
        <v>0.4</v>
      </c>
      <c r="J19" s="247">
        <v>0.6</v>
      </c>
      <c r="K19" s="259" t="s">
        <v>116</v>
      </c>
      <c r="L19" s="246"/>
      <c r="M19" s="246"/>
      <c r="N19" s="246"/>
      <c r="O19" s="246"/>
      <c r="P19" s="246"/>
      <c r="Q19" s="246"/>
      <c r="R19" s="118"/>
      <c r="S19"/>
      <c r="T19" s="118"/>
      <c r="U19" s="164"/>
      <c r="V19" s="118"/>
      <c r="W19" s="164"/>
      <c r="X19" s="118"/>
      <c r="Y19" s="241"/>
      <c r="Z19" s="241"/>
      <c r="AA19" s="241"/>
      <c r="AB19" s="241"/>
      <c r="AC19" s="241"/>
      <c r="AD19" s="241"/>
      <c r="AE19" s="118"/>
    </row>
    <row r="20" spans="1:31" ht="15.75" x14ac:dyDescent="0.25">
      <c r="A20" s="118"/>
      <c r="B20" s="881" t="s">
        <v>1302</v>
      </c>
      <c r="C20" s="882"/>
      <c r="D20" s="882"/>
      <c r="E20" s="919"/>
      <c r="F20" s="118"/>
      <c r="G20" s="253" t="s">
        <v>2353</v>
      </c>
      <c r="H20" s="303">
        <v>3.1</v>
      </c>
      <c r="I20" s="259" t="s">
        <v>116</v>
      </c>
      <c r="J20" s="246"/>
      <c r="K20" s="246"/>
      <c r="L20" s="246"/>
      <c r="M20" s="246"/>
      <c r="N20" s="246"/>
      <c r="O20" s="246"/>
      <c r="P20" s="246"/>
      <c r="Q20" s="246"/>
      <c r="R20" s="118"/>
      <c r="S20" s="164"/>
      <c r="T20" s="118"/>
      <c r="U20" s="164"/>
      <c r="V20" s="118"/>
      <c r="W20" s="164"/>
      <c r="X20" s="118"/>
      <c r="Y20" s="241"/>
      <c r="Z20" s="241"/>
      <c r="AA20" s="241"/>
      <c r="AB20" s="241"/>
      <c r="AC20" s="241"/>
      <c r="AD20" s="241"/>
      <c r="AE20" s="118"/>
    </row>
    <row r="21" spans="1:31" ht="15.75" x14ac:dyDescent="0.25">
      <c r="A21" s="118"/>
      <c r="B21" s="562">
        <v>2022</v>
      </c>
      <c r="C21" s="560">
        <v>2023</v>
      </c>
      <c r="D21" s="560">
        <v>2024</v>
      </c>
      <c r="E21" s="126">
        <v>2025</v>
      </c>
      <c r="F21" s="118"/>
      <c r="G21" s="253" t="s">
        <v>856</v>
      </c>
      <c r="H21" s="303">
        <v>3.9</v>
      </c>
      <c r="I21" s="344">
        <v>0.6</v>
      </c>
      <c r="J21" s="257" t="s">
        <v>116</v>
      </c>
      <c r="K21" s="246"/>
      <c r="L21" s="246"/>
      <c r="M21" s="246"/>
      <c r="N21" s="246"/>
      <c r="O21" s="246"/>
      <c r="P21" s="246"/>
      <c r="Q21" s="246"/>
      <c r="R21" s="118"/>
      <c r="S21" s="164"/>
      <c r="T21" s="118"/>
      <c r="U21" s="164"/>
      <c r="V21" s="118"/>
      <c r="W21" s="164"/>
      <c r="X21" s="118"/>
      <c r="Y21" s="241"/>
      <c r="Z21" s="241"/>
      <c r="AA21" s="241"/>
      <c r="AB21" s="241"/>
      <c r="AC21" s="241"/>
      <c r="AD21" s="241"/>
      <c r="AE21" s="118"/>
    </row>
    <row r="22" spans="1:31" ht="15.75" x14ac:dyDescent="0.25">
      <c r="A22" s="118"/>
      <c r="B22" s="127"/>
      <c r="C22" s="195"/>
      <c r="D22" s="195"/>
      <c r="E22" s="124"/>
      <c r="F22" s="118"/>
      <c r="G22" s="253" t="s">
        <v>378</v>
      </c>
      <c r="H22" s="303">
        <v>4.2</v>
      </c>
      <c r="I22" s="274" t="s">
        <v>116</v>
      </c>
      <c r="J22" s="246"/>
      <c r="K22" s="246"/>
      <c r="L22" s="246"/>
      <c r="M22" s="246"/>
      <c r="N22" s="246"/>
      <c r="O22" s="246"/>
      <c r="P22" s="246"/>
      <c r="Q22" s="246"/>
      <c r="R22" s="118"/>
      <c r="S22" s="164"/>
      <c r="T22" s="118"/>
      <c r="U22" s="164"/>
      <c r="V22" s="118"/>
      <c r="W22" s="164"/>
      <c r="X22" s="118"/>
      <c r="Y22" s="241"/>
      <c r="Z22" s="241"/>
      <c r="AA22" s="241"/>
      <c r="AB22" s="241"/>
      <c r="AC22" s="241"/>
      <c r="AD22" s="241"/>
      <c r="AE22" s="118"/>
    </row>
    <row r="23" spans="1:31" ht="16.5" thickBot="1" x14ac:dyDescent="0.3">
      <c r="A23" s="118"/>
      <c r="B23" s="128"/>
      <c r="C23" s="129"/>
      <c r="D23" s="129"/>
      <c r="E23" s="125"/>
      <c r="F23" s="118"/>
      <c r="G23" s="253" t="s">
        <v>1836</v>
      </c>
      <c r="H23" s="303">
        <v>5.4</v>
      </c>
      <c r="I23" s="245">
        <v>0.6</v>
      </c>
      <c r="J23" s="274" t="s">
        <v>116</v>
      </c>
      <c r="K23" s="246"/>
      <c r="L23" s="246"/>
      <c r="M23" s="246"/>
      <c r="N23" s="246"/>
      <c r="O23" s="246"/>
      <c r="P23" s="246"/>
      <c r="Q23" s="246"/>
      <c r="R23" s="118"/>
      <c r="S23" s="164"/>
      <c r="T23" s="118"/>
      <c r="U23" s="164"/>
      <c r="V23" s="118"/>
      <c r="W23" s="164"/>
      <c r="X23" s="118"/>
      <c r="Y23" s="241"/>
      <c r="Z23" s="241"/>
      <c r="AA23" s="241"/>
      <c r="AB23" s="241"/>
      <c r="AC23" s="241"/>
      <c r="AD23" s="241"/>
      <c r="AE23" s="118"/>
    </row>
    <row r="24" spans="1:31" ht="16.5" thickBot="1" x14ac:dyDescent="0.3">
      <c r="A24" s="118"/>
      <c r="B24" s="130">
        <f>SUM(B22:B23)</f>
        <v>0</v>
      </c>
      <c r="C24" s="131"/>
      <c r="D24" s="131"/>
      <c r="E24" s="132"/>
      <c r="F24" s="118"/>
      <c r="G24" s="242" t="s">
        <v>362</v>
      </c>
      <c r="H24" s="246">
        <v>6</v>
      </c>
      <c r="I24" s="247">
        <v>0.6</v>
      </c>
      <c r="J24" s="259" t="s">
        <v>116</v>
      </c>
      <c r="K24" s="246"/>
      <c r="L24" s="246"/>
      <c r="M24" s="246"/>
      <c r="N24" s="246"/>
      <c r="O24" s="246"/>
      <c r="P24" s="246"/>
      <c r="Q24" s="246"/>
      <c r="R24" s="118"/>
      <c r="S24" s="241"/>
      <c r="T24" s="118"/>
      <c r="U24" s="241"/>
      <c r="V24" s="118"/>
      <c r="W24" s="241"/>
      <c r="X24" s="118"/>
      <c r="Y24" s="241"/>
      <c r="Z24" s="241"/>
      <c r="AA24" s="241"/>
      <c r="AB24" s="241"/>
      <c r="AC24" s="241"/>
      <c r="AD24" s="241"/>
      <c r="AE24" s="118"/>
    </row>
    <row r="25" spans="1:31" ht="15.75" x14ac:dyDescent="0.25">
      <c r="A25" s="118"/>
      <c r="B25" s="118"/>
      <c r="C25" s="118"/>
      <c r="D25" s="118"/>
      <c r="E25" s="118"/>
      <c r="F25" s="118"/>
      <c r="G25" s="275" t="s">
        <v>1624</v>
      </c>
      <c r="H25" s="303">
        <v>6.3</v>
      </c>
      <c r="I25" s="259" t="s">
        <v>116</v>
      </c>
      <c r="J25" s="246"/>
      <c r="K25" s="246"/>
      <c r="L25" s="246"/>
      <c r="M25" s="246"/>
      <c r="N25" s="246"/>
      <c r="O25" s="246"/>
      <c r="P25" s="246"/>
      <c r="Q25" s="246"/>
      <c r="R25" s="118"/>
      <c r="S25" s="241"/>
      <c r="T25" s="118"/>
      <c r="U25" s="241"/>
      <c r="V25" s="118"/>
      <c r="W25" s="241"/>
      <c r="X25" s="118"/>
      <c r="Y25" s="241"/>
      <c r="Z25" s="290">
        <f>SUM(Z5:Z24)</f>
        <v>0</v>
      </c>
      <c r="AA25" s="291"/>
      <c r="AB25" s="291"/>
      <c r="AC25" s="291"/>
      <c r="AD25" s="291"/>
      <c r="AE25" s="118"/>
    </row>
    <row r="26" spans="1:31" ht="15.75" x14ac:dyDescent="0.25">
      <c r="A26" s="118"/>
      <c r="B26" s="881" t="s">
        <v>44</v>
      </c>
      <c r="C26" s="882"/>
      <c r="D26" s="882"/>
      <c r="E26" s="919"/>
      <c r="F26" s="118"/>
      <c r="G26" s="253" t="s">
        <v>2078</v>
      </c>
      <c r="H26" s="315">
        <v>12</v>
      </c>
      <c r="I26" s="246"/>
      <c r="J26" s="246"/>
      <c r="K26" s="246"/>
      <c r="L26" s="246"/>
      <c r="M26" s="246"/>
      <c r="N26" s="246"/>
      <c r="O26" s="246"/>
      <c r="P26" s="246"/>
      <c r="Q26" s="246"/>
      <c r="R26" s="118"/>
      <c r="S26" s="241"/>
      <c r="T26" s="118"/>
      <c r="U26" s="241"/>
      <c r="V26" s="118"/>
      <c r="W26" s="241"/>
      <c r="X26" s="118"/>
      <c r="Y26" s="206"/>
      <c r="Z26" s="206"/>
      <c r="AA26" s="206"/>
      <c r="AB26" s="206"/>
      <c r="AC26" s="206"/>
      <c r="AD26" s="206"/>
      <c r="AE26" s="118"/>
    </row>
    <row r="27" spans="1:31" ht="15.75" x14ac:dyDescent="0.25">
      <c r="A27" s="118"/>
      <c r="B27" s="913"/>
      <c r="C27" s="914"/>
      <c r="D27" s="914"/>
      <c r="E27" s="915"/>
      <c r="F27" s="118"/>
      <c r="G27" s="242" t="s">
        <v>3570</v>
      </c>
      <c r="H27" s="246">
        <v>16.3</v>
      </c>
      <c r="I27" s="246">
        <v>16.3</v>
      </c>
      <c r="J27" s="246">
        <v>16.3</v>
      </c>
      <c r="K27" s="246">
        <v>16.3</v>
      </c>
      <c r="L27" s="246">
        <v>16.3</v>
      </c>
      <c r="M27" s="246"/>
      <c r="N27" s="246"/>
      <c r="O27" s="246"/>
      <c r="P27" s="246"/>
      <c r="Q27" s="246"/>
      <c r="R27" s="118"/>
      <c r="S27" s="241"/>
      <c r="T27" s="118"/>
      <c r="U27" s="241"/>
      <c r="V27" s="118"/>
      <c r="W27" s="241"/>
      <c r="X27" s="118"/>
      <c r="Y27" s="855" t="s">
        <v>1303</v>
      </c>
      <c r="Z27" s="855"/>
      <c r="AA27" s="855"/>
      <c r="AB27" s="855"/>
      <c r="AC27" s="855"/>
      <c r="AD27" s="855"/>
      <c r="AE27" s="118"/>
    </row>
    <row r="28" spans="1:31" ht="15.75" x14ac:dyDescent="0.25">
      <c r="A28" s="118"/>
      <c r="B28" s="913"/>
      <c r="C28" s="914"/>
      <c r="D28" s="914"/>
      <c r="E28" s="915"/>
      <c r="F28" s="118"/>
      <c r="G28" s="242" t="s">
        <v>406</v>
      </c>
      <c r="H28" s="655">
        <v>27</v>
      </c>
      <c r="I28" s="246">
        <v>27</v>
      </c>
      <c r="J28" s="246"/>
      <c r="K28" s="246"/>
      <c r="L28" s="246"/>
      <c r="M28" s="246"/>
      <c r="N28" s="246"/>
      <c r="O28" s="246"/>
      <c r="P28" s="246"/>
      <c r="Q28" s="246"/>
      <c r="R28" s="118"/>
      <c r="S28" s="241"/>
      <c r="T28" s="118"/>
      <c r="U28" s="241"/>
      <c r="V28" s="118"/>
      <c r="W28" s="241"/>
      <c r="X28" s="118"/>
      <c r="Y28" s="174" t="s">
        <v>115</v>
      </c>
      <c r="Z28" s="212" t="s">
        <v>1304</v>
      </c>
      <c r="AA28" s="580">
        <v>2022</v>
      </c>
      <c r="AB28" s="580">
        <v>2023</v>
      </c>
      <c r="AC28" s="580">
        <v>2024</v>
      </c>
      <c r="AD28" s="212">
        <v>2025</v>
      </c>
      <c r="AE28" s="118"/>
    </row>
    <row r="29" spans="1:31" ht="15.75" x14ac:dyDescent="0.25">
      <c r="A29" s="118"/>
      <c r="B29" s="916"/>
      <c r="C29" s="917"/>
      <c r="D29" s="917"/>
      <c r="E29" s="918"/>
      <c r="F29" s="118"/>
      <c r="G29" s="253" t="s">
        <v>2815</v>
      </c>
      <c r="H29" s="246"/>
      <c r="I29" s="246"/>
      <c r="J29" s="246"/>
      <c r="K29" s="246"/>
      <c r="L29" s="246"/>
      <c r="M29" s="246"/>
      <c r="N29" s="246"/>
      <c r="O29" s="246"/>
      <c r="P29" s="246"/>
      <c r="Q29" s="246"/>
      <c r="R29" s="118"/>
      <c r="S29" s="241"/>
      <c r="T29" s="118"/>
      <c r="U29" s="241"/>
      <c r="V29" s="118"/>
      <c r="W29" s="241"/>
      <c r="X29" s="118"/>
      <c r="Y29" s="241" t="s">
        <v>3461</v>
      </c>
      <c r="Z29" s="241" t="s">
        <v>79</v>
      </c>
      <c r="AA29" s="241">
        <v>6.5</v>
      </c>
      <c r="AB29" s="241"/>
      <c r="AC29" s="241"/>
      <c r="AD29" s="241"/>
      <c r="AE29" s="118"/>
    </row>
    <row r="30" spans="1:31" ht="15.75" x14ac:dyDescent="0.25">
      <c r="A30" s="118"/>
      <c r="B30" s="118"/>
      <c r="C30" s="118"/>
      <c r="D30" s="118"/>
      <c r="E30" s="118"/>
      <c r="F30" s="118"/>
      <c r="G30" s="242" t="s">
        <v>3686</v>
      </c>
      <c r="L30" s="246"/>
      <c r="M30" s="246"/>
      <c r="N30" s="246"/>
      <c r="O30" s="246"/>
      <c r="P30" s="246"/>
      <c r="Q30" s="246"/>
      <c r="R30" s="118"/>
      <c r="S30" s="241"/>
      <c r="T30" s="118"/>
      <c r="U30" s="241"/>
      <c r="V30" s="118"/>
      <c r="W30" s="241"/>
      <c r="X30" s="118"/>
      <c r="Y30" s="241" t="s">
        <v>4156</v>
      </c>
      <c r="Z30" s="241" t="s">
        <v>92</v>
      </c>
      <c r="AA30" s="241">
        <v>0.3</v>
      </c>
      <c r="AB30" s="241"/>
      <c r="AC30" s="241"/>
      <c r="AD30" s="241"/>
      <c r="AE30" s="118"/>
    </row>
    <row r="31" spans="1:31" ht="15.75" x14ac:dyDescent="0.25">
      <c r="A31" s="118"/>
      <c r="B31" s="873" t="s">
        <v>1305</v>
      </c>
      <c r="C31" s="873"/>
      <c r="D31" s="873"/>
      <c r="E31" s="873"/>
      <c r="F31" s="118"/>
      <c r="G31" s="242" t="s">
        <v>383</v>
      </c>
      <c r="H31" s="246"/>
      <c r="I31" s="246"/>
      <c r="J31" s="246"/>
      <c r="K31" s="246"/>
      <c r="L31" s="246"/>
      <c r="M31" s="246"/>
      <c r="N31" s="246"/>
      <c r="O31" s="246"/>
      <c r="P31" s="246"/>
      <c r="Q31" s="246"/>
      <c r="R31" s="118"/>
      <c r="S31" s="241"/>
      <c r="T31" s="118"/>
      <c r="U31" s="241"/>
      <c r="V31" s="118"/>
      <c r="W31" s="241"/>
      <c r="X31" s="118"/>
      <c r="Y31" s="241" t="s">
        <v>3461</v>
      </c>
      <c r="Z31" s="241" t="s">
        <v>99</v>
      </c>
      <c r="AA31" s="241">
        <v>5.5</v>
      </c>
      <c r="AB31" s="241"/>
      <c r="AC31" s="241"/>
      <c r="AD31" s="241"/>
      <c r="AE31" s="118"/>
    </row>
    <row r="32" spans="1:31" ht="15.75" x14ac:dyDescent="0.25">
      <c r="A32" s="118"/>
      <c r="B32" s="232" t="s">
        <v>1306</v>
      </c>
      <c r="C32" s="874" t="s">
        <v>1570</v>
      </c>
      <c r="D32" s="874"/>
      <c r="E32" s="232" t="s">
        <v>1307</v>
      </c>
      <c r="F32" s="118"/>
      <c r="G32" s="67" t="s">
        <v>2211</v>
      </c>
      <c r="H32" s="246"/>
      <c r="I32" s="246"/>
      <c r="J32" s="246"/>
      <c r="K32" s="246"/>
      <c r="L32" s="246"/>
      <c r="M32" s="246"/>
      <c r="N32" s="246"/>
      <c r="O32" s="246"/>
      <c r="P32" s="246"/>
      <c r="Q32" s="246"/>
      <c r="R32" s="118"/>
      <c r="S32" s="241"/>
      <c r="T32" s="118"/>
      <c r="U32" s="241"/>
      <c r="V32" s="118"/>
      <c r="W32" s="241"/>
      <c r="X32" s="118"/>
      <c r="Y32" s="241"/>
      <c r="Z32" s="241"/>
      <c r="AA32" s="241"/>
      <c r="AB32" s="241"/>
      <c r="AC32" s="241"/>
      <c r="AD32" s="241"/>
      <c r="AE32" s="118"/>
    </row>
    <row r="33" spans="1:31" ht="15.75" x14ac:dyDescent="0.25">
      <c r="A33" s="118"/>
      <c r="B33" s="221">
        <v>2010</v>
      </c>
      <c r="C33" s="886" t="s">
        <v>1634</v>
      </c>
      <c r="D33" s="886"/>
      <c r="E33" s="221">
        <v>1.68</v>
      </c>
      <c r="F33" s="118"/>
      <c r="G33" s="242" t="s">
        <v>2276</v>
      </c>
      <c r="H33" s="246"/>
      <c r="I33" s="246"/>
      <c r="J33" s="246"/>
      <c r="K33" s="246"/>
      <c r="L33" s="246"/>
      <c r="M33" s="246"/>
      <c r="N33" s="246"/>
      <c r="O33" s="246"/>
      <c r="P33" s="246"/>
      <c r="Q33" s="246"/>
      <c r="R33" s="118"/>
      <c r="S33" s="241"/>
      <c r="T33" s="118"/>
      <c r="U33" s="241"/>
      <c r="V33" s="118"/>
      <c r="W33" s="241"/>
      <c r="X33" s="118"/>
      <c r="Y33" s="241"/>
      <c r="Z33" s="241"/>
      <c r="AA33" s="241"/>
      <c r="AB33" s="241"/>
      <c r="AC33" s="241"/>
      <c r="AD33" s="241"/>
      <c r="AE33" s="118"/>
    </row>
    <row r="34" spans="1:31" ht="15.75" x14ac:dyDescent="0.25">
      <c r="A34" s="118"/>
      <c r="B34" s="221">
        <v>2011</v>
      </c>
      <c r="C34" s="886" t="s">
        <v>1635</v>
      </c>
      <c r="D34" s="886"/>
      <c r="E34" s="224">
        <v>1.58</v>
      </c>
      <c r="F34" s="118"/>
      <c r="G34" s="242" t="s">
        <v>2876</v>
      </c>
      <c r="H34" s="246"/>
      <c r="I34" s="246"/>
      <c r="J34" s="246"/>
      <c r="K34" s="246"/>
      <c r="L34" s="246"/>
      <c r="M34" s="246"/>
      <c r="N34" s="246"/>
      <c r="O34" s="246"/>
      <c r="P34" s="246"/>
      <c r="Q34" s="246"/>
      <c r="R34" s="118"/>
      <c r="S34" s="241"/>
      <c r="T34" s="118"/>
      <c r="U34" s="241"/>
      <c r="V34" s="118"/>
      <c r="W34" s="241"/>
      <c r="X34" s="118"/>
      <c r="Y34" s="241"/>
      <c r="Z34" s="241"/>
      <c r="AA34" s="241"/>
      <c r="AB34" s="241"/>
      <c r="AC34" s="241"/>
      <c r="AD34" s="241"/>
      <c r="AE34" s="118"/>
    </row>
    <row r="35" spans="1:31" ht="15.75" x14ac:dyDescent="0.25">
      <c r="A35" s="118"/>
      <c r="B35" s="221">
        <v>2012</v>
      </c>
      <c r="C35" s="886" t="s">
        <v>1636</v>
      </c>
      <c r="D35" s="886"/>
      <c r="E35" s="224">
        <v>1.46</v>
      </c>
      <c r="F35" s="118"/>
      <c r="G35" s="69" t="s">
        <v>3729</v>
      </c>
      <c r="H35" s="246"/>
      <c r="I35" s="246"/>
      <c r="J35" s="246"/>
      <c r="K35" s="246"/>
      <c r="L35" s="246"/>
      <c r="M35" s="246"/>
      <c r="N35" s="246"/>
      <c r="O35" s="246"/>
      <c r="P35" s="246"/>
      <c r="Q35" s="246"/>
      <c r="R35" s="118"/>
      <c r="S35" s="241"/>
      <c r="T35" s="118"/>
      <c r="U35" s="241"/>
      <c r="V35" s="118"/>
      <c r="W35" s="241"/>
      <c r="X35" s="118"/>
      <c r="Y35" s="241"/>
      <c r="Z35" s="241"/>
      <c r="AA35" s="241"/>
      <c r="AB35" s="241"/>
      <c r="AC35" s="241"/>
      <c r="AD35" s="241"/>
      <c r="AE35" s="118"/>
    </row>
    <row r="36" spans="1:31" ht="15.75" x14ac:dyDescent="0.25">
      <c r="A36" s="118"/>
      <c r="B36" s="222">
        <v>2013</v>
      </c>
      <c r="C36" s="885" t="s">
        <v>373</v>
      </c>
      <c r="D36" s="885"/>
      <c r="E36" s="223">
        <v>1.1000000000000001</v>
      </c>
      <c r="F36" s="118"/>
      <c r="G36" s="253" t="s">
        <v>398</v>
      </c>
      <c r="H36" s="246"/>
      <c r="I36" s="246"/>
      <c r="J36" s="246"/>
      <c r="K36" s="246"/>
      <c r="L36" s="246"/>
      <c r="M36" s="246"/>
      <c r="N36" s="246"/>
      <c r="O36" s="246"/>
      <c r="P36" s="246"/>
      <c r="Q36" s="246"/>
      <c r="R36" s="118"/>
      <c r="S36" s="241"/>
      <c r="T36" s="118"/>
      <c r="U36" s="241"/>
      <c r="V36" s="118"/>
      <c r="W36" s="241"/>
      <c r="X36" s="118"/>
      <c r="Y36" s="241"/>
      <c r="Z36" s="241"/>
      <c r="AA36" s="241"/>
      <c r="AB36" s="241"/>
      <c r="AC36" s="241"/>
      <c r="AD36" s="241"/>
      <c r="AE36" s="118"/>
    </row>
    <row r="37" spans="1:31" ht="15.75" x14ac:dyDescent="0.25">
      <c r="A37" s="118"/>
      <c r="B37" s="222">
        <v>2014</v>
      </c>
      <c r="C37" s="885" t="s">
        <v>375</v>
      </c>
      <c r="D37" s="885"/>
      <c r="E37" s="222">
        <v>1.1299999999999999</v>
      </c>
      <c r="F37" s="118"/>
      <c r="G37" s="242" t="s">
        <v>385</v>
      </c>
      <c r="H37" s="246"/>
      <c r="I37" s="246"/>
      <c r="J37" s="246"/>
      <c r="K37" s="246"/>
      <c r="L37" s="246"/>
      <c r="M37" s="246"/>
      <c r="N37" s="246"/>
      <c r="O37" s="246"/>
      <c r="P37" s="246"/>
      <c r="Q37" s="246"/>
      <c r="R37" s="118"/>
      <c r="S37" s="241"/>
      <c r="T37" s="118"/>
      <c r="U37" s="241"/>
      <c r="V37" s="118"/>
      <c r="W37" s="241"/>
      <c r="X37" s="118"/>
      <c r="Y37" s="241"/>
      <c r="Z37" s="241"/>
      <c r="AA37" s="241"/>
      <c r="AB37" s="241"/>
      <c r="AC37" s="241"/>
      <c r="AD37" s="241"/>
      <c r="AE37" s="118"/>
    </row>
    <row r="38" spans="1:31" ht="15.75" x14ac:dyDescent="0.25">
      <c r="A38" s="118"/>
      <c r="B38" s="222">
        <v>2015</v>
      </c>
      <c r="C38" s="885" t="s">
        <v>376</v>
      </c>
      <c r="D38" s="885"/>
      <c r="E38" s="222">
        <v>1.1299999999999999</v>
      </c>
      <c r="F38" s="118"/>
      <c r="G38" s="253" t="s">
        <v>3504</v>
      </c>
      <c r="H38" s="246"/>
      <c r="I38" s="246"/>
      <c r="J38" s="246"/>
      <c r="K38" s="246"/>
      <c r="L38" s="246"/>
      <c r="M38" s="246"/>
      <c r="N38" s="246"/>
      <c r="O38" s="246"/>
      <c r="P38" s="246"/>
      <c r="Q38" s="246"/>
      <c r="R38" s="118"/>
      <c r="S38" s="241"/>
      <c r="T38" s="118"/>
      <c r="U38" s="241"/>
      <c r="V38" s="118"/>
      <c r="W38" s="241"/>
      <c r="X38" s="118"/>
      <c r="Y38" s="241"/>
      <c r="Z38" s="241"/>
      <c r="AA38" s="241"/>
      <c r="AB38" s="241"/>
      <c r="AC38" s="241"/>
      <c r="AD38" s="241"/>
      <c r="AE38" s="118"/>
    </row>
    <row r="39" spans="1:31" ht="15.75" x14ac:dyDescent="0.25">
      <c r="A39" s="118"/>
      <c r="B39" s="312">
        <v>2016</v>
      </c>
      <c r="C39" s="888" t="s">
        <v>377</v>
      </c>
      <c r="D39" s="888"/>
      <c r="E39" s="312">
        <v>1.18</v>
      </c>
      <c r="F39" s="118"/>
      <c r="G39" s="253" t="s">
        <v>3654</v>
      </c>
      <c r="H39" s="246"/>
      <c r="I39" s="246"/>
      <c r="J39" s="246"/>
      <c r="K39" s="246"/>
      <c r="L39" s="246"/>
      <c r="M39" s="246"/>
      <c r="N39" s="246"/>
      <c r="O39" s="246"/>
      <c r="P39" s="246"/>
      <c r="Q39" s="246"/>
      <c r="R39" s="118"/>
      <c r="S39" s="241"/>
      <c r="T39" s="118"/>
      <c r="U39" s="241"/>
      <c r="V39" s="118"/>
      <c r="W39" s="241"/>
      <c r="X39" s="118"/>
      <c r="Y39" s="241"/>
      <c r="Z39" s="241"/>
      <c r="AA39" s="241"/>
      <c r="AB39" s="241"/>
      <c r="AC39" s="241"/>
      <c r="AD39" s="241"/>
      <c r="AE39" s="118"/>
    </row>
    <row r="40" spans="1:31" ht="15.75" x14ac:dyDescent="0.25">
      <c r="A40" s="118"/>
      <c r="B40" s="312">
        <v>2017</v>
      </c>
      <c r="C40" s="888" t="s">
        <v>379</v>
      </c>
      <c r="D40" s="888"/>
      <c r="E40" s="313">
        <v>1.38</v>
      </c>
      <c r="F40" s="118"/>
      <c r="G40" s="242" t="s">
        <v>864</v>
      </c>
      <c r="L40" s="246"/>
      <c r="M40" s="246"/>
      <c r="N40" s="246"/>
      <c r="O40" s="246"/>
      <c r="P40" s="246"/>
      <c r="Q40" s="246"/>
      <c r="R40" s="118"/>
      <c r="S40" s="241"/>
      <c r="T40" s="118"/>
      <c r="U40" s="241"/>
      <c r="V40" s="118"/>
      <c r="W40" s="241"/>
      <c r="X40" s="118"/>
      <c r="Y40" s="241"/>
      <c r="Z40" s="241"/>
      <c r="AA40" s="241"/>
      <c r="AB40" s="241"/>
      <c r="AC40" s="241"/>
      <c r="AD40" s="241"/>
      <c r="AE40" s="118"/>
    </row>
    <row r="41" spans="1:31" ht="15.75" x14ac:dyDescent="0.25">
      <c r="A41" s="118"/>
      <c r="B41" s="233">
        <v>2018</v>
      </c>
      <c r="C41" s="932" t="s">
        <v>1637</v>
      </c>
      <c r="D41" s="932"/>
      <c r="E41" s="327">
        <v>3.31</v>
      </c>
      <c r="F41" s="118"/>
      <c r="G41" s="696" t="s">
        <v>3911</v>
      </c>
      <c r="H41" s="246"/>
      <c r="I41" s="246"/>
      <c r="J41" s="246"/>
      <c r="K41" s="246"/>
      <c r="L41" s="246"/>
      <c r="M41" s="246"/>
      <c r="N41" s="246"/>
      <c r="O41" s="246"/>
      <c r="P41" s="246"/>
      <c r="Q41" s="246"/>
      <c r="R41" s="118"/>
      <c r="S41" s="241"/>
      <c r="T41" s="118"/>
      <c r="U41" s="241"/>
      <c r="V41" s="118"/>
      <c r="W41" s="241"/>
      <c r="X41" s="118"/>
      <c r="Y41" s="241"/>
      <c r="Z41" s="241"/>
      <c r="AA41" s="241"/>
      <c r="AB41" s="241"/>
      <c r="AC41" s="241"/>
      <c r="AD41" s="241"/>
      <c r="AE41" s="118"/>
    </row>
    <row r="42" spans="1:31" ht="15.75" x14ac:dyDescent="0.25">
      <c r="A42" s="118"/>
      <c r="B42" s="524">
        <v>2019</v>
      </c>
      <c r="C42" s="932" t="s">
        <v>2076</v>
      </c>
      <c r="D42" s="932"/>
      <c r="E42" s="524">
        <v>3.38</v>
      </c>
      <c r="F42" s="118"/>
      <c r="G42" s="69" t="s">
        <v>4248</v>
      </c>
      <c r="H42" s="246"/>
      <c r="I42" s="246"/>
      <c r="J42" s="246"/>
      <c r="K42" s="246"/>
      <c r="L42" s="246"/>
      <c r="M42" s="246"/>
      <c r="N42" s="246"/>
      <c r="O42" s="246"/>
      <c r="P42" s="246"/>
      <c r="Q42" s="246"/>
      <c r="R42" s="118"/>
      <c r="S42" s="241"/>
      <c r="T42" s="118"/>
      <c r="U42" s="241"/>
      <c r="V42" s="118"/>
      <c r="W42" s="241"/>
      <c r="X42" s="118"/>
      <c r="Y42" s="241"/>
      <c r="Z42" s="241"/>
      <c r="AA42" s="241"/>
      <c r="AB42" s="241"/>
      <c r="AC42" s="241"/>
      <c r="AD42" s="241"/>
      <c r="AE42" s="118"/>
    </row>
    <row r="43" spans="1:31" ht="15.75" x14ac:dyDescent="0.25">
      <c r="A43" s="118"/>
      <c r="B43" s="569">
        <v>2020</v>
      </c>
      <c r="C43" s="895" t="s">
        <v>2423</v>
      </c>
      <c r="D43" s="896"/>
      <c r="E43" s="569">
        <v>1.43</v>
      </c>
      <c r="F43" s="118"/>
      <c r="G43" s="253" t="s">
        <v>2852</v>
      </c>
      <c r="H43" s="246"/>
      <c r="I43" s="246"/>
      <c r="J43" s="246"/>
      <c r="K43" s="246"/>
      <c r="L43" s="246"/>
      <c r="M43" s="246"/>
      <c r="N43" s="246"/>
      <c r="O43" s="246"/>
      <c r="P43" s="246"/>
      <c r="Q43" s="246"/>
      <c r="R43" s="118"/>
      <c r="S43" s="241"/>
      <c r="T43" s="118"/>
      <c r="U43" s="241"/>
      <c r="V43" s="118"/>
      <c r="W43" s="241"/>
      <c r="X43" s="118"/>
      <c r="Y43" s="241"/>
      <c r="Z43" s="241"/>
      <c r="AA43" s="241"/>
      <c r="AB43" s="241"/>
      <c r="AC43" s="241"/>
      <c r="AD43" s="241"/>
      <c r="AE43" s="118"/>
    </row>
    <row r="44" spans="1:31" ht="15.75" x14ac:dyDescent="0.25">
      <c r="A44" s="118"/>
      <c r="B44" s="635">
        <v>2021</v>
      </c>
      <c r="C44" s="967" t="s">
        <v>3215</v>
      </c>
      <c r="D44" s="968"/>
      <c r="E44" s="635">
        <v>4.21</v>
      </c>
      <c r="F44" s="118"/>
      <c r="G44" s="253" t="s">
        <v>1139</v>
      </c>
      <c r="H44" s="246"/>
      <c r="I44" s="246"/>
      <c r="J44" s="246"/>
      <c r="K44" s="246"/>
      <c r="L44" s="246"/>
      <c r="M44" s="246"/>
      <c r="N44" s="246"/>
      <c r="O44" s="246"/>
      <c r="P44" s="246"/>
      <c r="Q44" s="246"/>
      <c r="R44" s="118"/>
      <c r="S44" s="241"/>
      <c r="T44" s="118"/>
      <c r="U44" s="241"/>
      <c r="V44" s="118"/>
      <c r="W44" s="241"/>
      <c r="X44" s="118"/>
      <c r="Y44" s="241"/>
      <c r="Z44" s="241"/>
      <c r="AA44" s="241"/>
      <c r="AB44" s="241"/>
      <c r="AC44" s="241"/>
      <c r="AD44" s="241"/>
      <c r="AE44" s="118"/>
    </row>
    <row r="45" spans="1:31" ht="15.75" x14ac:dyDescent="0.25">
      <c r="A45" s="118"/>
      <c r="B45" s="634"/>
      <c r="C45" s="851"/>
      <c r="D45" s="852"/>
      <c r="E45" s="634"/>
      <c r="F45" s="118"/>
      <c r="G45" s="242" t="s">
        <v>537</v>
      </c>
      <c r="J45" s="246"/>
      <c r="K45" s="246"/>
      <c r="L45" s="246"/>
      <c r="M45" s="246"/>
      <c r="N45" s="246"/>
      <c r="O45" s="246"/>
      <c r="P45" s="246"/>
      <c r="Q45" s="246"/>
      <c r="R45" s="118"/>
      <c r="S45" s="241"/>
      <c r="T45" s="118"/>
      <c r="U45" s="241"/>
      <c r="V45" s="118"/>
      <c r="W45" s="241"/>
      <c r="X45" s="118"/>
      <c r="Y45" s="241"/>
      <c r="Z45" s="241"/>
      <c r="AA45" s="241"/>
      <c r="AB45" s="241"/>
      <c r="AC45" s="241"/>
      <c r="AD45" s="241"/>
      <c r="AE45" s="118"/>
    </row>
    <row r="46" spans="1:31" ht="15.75" x14ac:dyDescent="0.25">
      <c r="A46" s="118"/>
      <c r="B46" s="634"/>
      <c r="C46" s="851"/>
      <c r="D46" s="852"/>
      <c r="E46" s="634"/>
      <c r="F46" s="118"/>
      <c r="G46" s="275" t="s">
        <v>1625</v>
      </c>
      <c r="H46" s="246"/>
      <c r="I46" s="246"/>
      <c r="J46" s="246"/>
      <c r="K46" s="246"/>
      <c r="L46" s="246"/>
      <c r="M46" s="246"/>
      <c r="N46" s="246"/>
      <c r="O46" s="246"/>
      <c r="P46" s="246"/>
      <c r="Q46" s="246"/>
      <c r="R46" s="118"/>
      <c r="S46" s="241"/>
      <c r="T46" s="118"/>
      <c r="U46" s="241"/>
      <c r="V46" s="118"/>
      <c r="W46" s="241"/>
      <c r="X46" s="118"/>
      <c r="Y46" s="241"/>
      <c r="Z46" s="241"/>
      <c r="AA46" s="241"/>
      <c r="AB46" s="241"/>
      <c r="AC46" s="241"/>
      <c r="AD46" s="241"/>
      <c r="AE46" s="118"/>
    </row>
    <row r="47" spans="1:31" ht="15.75" x14ac:dyDescent="0.25">
      <c r="A47" s="118"/>
      <c r="B47" s="634"/>
      <c r="C47" s="851"/>
      <c r="D47" s="852"/>
      <c r="E47" s="634"/>
      <c r="F47" s="118"/>
      <c r="G47" s="242" t="s">
        <v>374</v>
      </c>
      <c r="H47" s="246"/>
      <c r="I47" s="246"/>
      <c r="J47" s="246"/>
      <c r="K47" s="246"/>
      <c r="L47" s="246"/>
      <c r="M47" s="246"/>
      <c r="N47" s="246"/>
      <c r="O47" s="246"/>
      <c r="P47" s="246"/>
      <c r="Q47" s="246"/>
      <c r="R47" s="118"/>
      <c r="S47" s="241"/>
      <c r="T47" s="118"/>
      <c r="U47" s="241"/>
      <c r="V47" s="118"/>
      <c r="W47" s="241"/>
      <c r="X47" s="118"/>
      <c r="Y47" s="241"/>
      <c r="Z47" s="241"/>
      <c r="AA47" s="241"/>
      <c r="AB47" s="241"/>
      <c r="AC47" s="241"/>
      <c r="AD47" s="241"/>
      <c r="AE47" s="118"/>
    </row>
    <row r="48" spans="1:31" ht="16.5" thickBot="1" x14ac:dyDescent="0.3">
      <c r="A48" s="118"/>
      <c r="B48" s="634"/>
      <c r="C48" s="851"/>
      <c r="D48" s="852"/>
      <c r="E48" s="634"/>
      <c r="F48" s="118"/>
      <c r="G48" s="242" t="s">
        <v>1557</v>
      </c>
      <c r="I48" s="246"/>
      <c r="J48" s="246"/>
      <c r="K48" s="246"/>
      <c r="L48" s="246"/>
      <c r="M48" s="246"/>
      <c r="N48" s="246"/>
      <c r="O48" s="246"/>
      <c r="P48" s="246"/>
      <c r="Q48" s="246"/>
      <c r="R48" s="118"/>
      <c r="S48" s="241"/>
      <c r="T48" s="118"/>
      <c r="U48" s="241"/>
      <c r="V48" s="118"/>
      <c r="W48" s="241"/>
      <c r="X48" s="118"/>
      <c r="Y48" s="241"/>
      <c r="Z48" s="241"/>
      <c r="AA48" s="241"/>
      <c r="AB48" s="241"/>
      <c r="AC48" s="241"/>
      <c r="AD48" s="241"/>
      <c r="AE48" s="118"/>
    </row>
    <row r="49" spans="1:31" ht="15.75" x14ac:dyDescent="0.25">
      <c r="A49" s="118"/>
      <c r="B49" s="634"/>
      <c r="C49" s="851"/>
      <c r="D49" s="852"/>
      <c r="E49" s="634"/>
      <c r="F49" s="118"/>
      <c r="G49" s="242" t="s">
        <v>388</v>
      </c>
      <c r="H49" s="246"/>
      <c r="I49" s="246"/>
      <c r="J49" s="246"/>
      <c r="K49" s="246"/>
      <c r="L49" s="246"/>
      <c r="M49" s="246"/>
      <c r="N49" s="246"/>
      <c r="O49" s="246"/>
      <c r="P49" s="246"/>
      <c r="Q49" s="246"/>
      <c r="R49" s="118"/>
      <c r="S49" s="241"/>
      <c r="T49" s="118"/>
      <c r="U49" s="241"/>
      <c r="V49" s="118"/>
      <c r="W49" s="241"/>
      <c r="X49" s="118"/>
      <c r="Y49" s="241"/>
      <c r="Z49" s="241"/>
      <c r="AA49" s="266">
        <f>SUM(AA29:AA48)</f>
        <v>12.3</v>
      </c>
      <c r="AB49" s="267"/>
      <c r="AC49" s="267"/>
      <c r="AD49" s="267"/>
      <c r="AE49" s="118"/>
    </row>
    <row r="50" spans="1:31" ht="15.75" x14ac:dyDescent="0.25">
      <c r="A50" s="118"/>
      <c r="B50" s="226"/>
      <c r="C50" s="851"/>
      <c r="D50" s="852"/>
      <c r="E50" s="226"/>
      <c r="F50" s="118"/>
      <c r="G50" s="242" t="s">
        <v>3465</v>
      </c>
      <c r="H50" s="244"/>
      <c r="I50" s="246"/>
      <c r="J50" s="246"/>
      <c r="K50" s="246"/>
      <c r="L50" s="246"/>
      <c r="M50" s="246"/>
      <c r="N50" s="246"/>
      <c r="O50" s="246"/>
      <c r="P50" s="246"/>
      <c r="Q50" s="246"/>
      <c r="R50" s="118"/>
      <c r="S50" s="241"/>
      <c r="T50" s="118"/>
      <c r="U50" s="241"/>
      <c r="V50" s="118"/>
      <c r="W50" s="241"/>
      <c r="X50" s="118"/>
      <c r="Y50" s="206"/>
      <c r="Z50" s="206"/>
      <c r="AA50" s="206"/>
      <c r="AB50" s="206"/>
      <c r="AC50" s="206"/>
      <c r="AD50" s="206"/>
      <c r="AE50" s="118"/>
    </row>
    <row r="51" spans="1:31" ht="15.75" x14ac:dyDescent="0.25">
      <c r="A51" s="118"/>
      <c r="B51" s="226"/>
      <c r="C51" s="851"/>
      <c r="D51" s="852"/>
      <c r="E51" s="226"/>
      <c r="F51" s="118"/>
      <c r="G51" s="242" t="s">
        <v>395</v>
      </c>
      <c r="J51" s="246"/>
      <c r="K51" s="246"/>
      <c r="L51" s="246"/>
      <c r="M51" s="246"/>
      <c r="N51" s="246"/>
      <c r="O51" s="246"/>
      <c r="P51" s="246"/>
      <c r="Q51" s="246"/>
      <c r="R51" s="118"/>
      <c r="S51" s="241"/>
      <c r="T51" s="118"/>
      <c r="U51" s="241"/>
      <c r="V51" s="118"/>
      <c r="W51" s="241"/>
      <c r="X51" s="118"/>
      <c r="Y51" s="855" t="s">
        <v>1308</v>
      </c>
      <c r="Z51" s="855"/>
      <c r="AA51" s="855"/>
      <c r="AB51" s="855"/>
      <c r="AC51" s="855"/>
      <c r="AD51" s="855"/>
      <c r="AE51" s="118"/>
    </row>
    <row r="52" spans="1:31" ht="15.75" x14ac:dyDescent="0.25">
      <c r="A52" s="118"/>
      <c r="B52" s="226"/>
      <c r="C52" s="851"/>
      <c r="D52" s="852"/>
      <c r="E52" s="226"/>
      <c r="F52" s="118"/>
      <c r="G52" s="69" t="s">
        <v>2240</v>
      </c>
      <c r="H52" s="246"/>
      <c r="I52" s="246"/>
      <c r="J52" s="246"/>
      <c r="K52" s="246"/>
      <c r="L52" s="246"/>
      <c r="M52" s="246"/>
      <c r="N52" s="246"/>
      <c r="O52" s="246"/>
      <c r="P52" s="246"/>
      <c r="Q52" s="246"/>
      <c r="R52" s="118"/>
      <c r="S52" s="241"/>
      <c r="T52" s="118"/>
      <c r="U52" s="241"/>
      <c r="V52" s="118"/>
      <c r="W52" s="241"/>
      <c r="X52" s="118"/>
      <c r="Y52" s="174" t="s">
        <v>115</v>
      </c>
      <c r="Z52" s="212" t="s">
        <v>1309</v>
      </c>
      <c r="AA52" s="580">
        <v>2022</v>
      </c>
      <c r="AB52" s="580">
        <v>2023</v>
      </c>
      <c r="AC52" s="580">
        <v>2024</v>
      </c>
      <c r="AD52" s="212">
        <v>2025</v>
      </c>
      <c r="AE52" s="118"/>
    </row>
    <row r="53" spans="1:31" ht="15.75" x14ac:dyDescent="0.25">
      <c r="A53" s="118"/>
      <c r="B53" s="226"/>
      <c r="C53" s="851"/>
      <c r="D53" s="852"/>
      <c r="E53" s="226"/>
      <c r="F53" s="118"/>
      <c r="G53" s="242" t="s">
        <v>3613</v>
      </c>
      <c r="H53" s="246"/>
      <c r="I53" s="246"/>
      <c r="J53" s="246"/>
      <c r="K53" s="246"/>
      <c r="L53" s="246"/>
      <c r="M53" s="246"/>
      <c r="N53" s="246"/>
      <c r="O53" s="246"/>
      <c r="P53" s="246"/>
      <c r="Q53" s="246"/>
      <c r="R53" s="118"/>
      <c r="S53" s="241"/>
      <c r="T53" s="118"/>
      <c r="U53" s="241"/>
      <c r="V53" s="118"/>
      <c r="W53" s="241"/>
      <c r="X53" s="118"/>
      <c r="Y53" s="241" t="s">
        <v>3531</v>
      </c>
      <c r="Z53" s="241" t="s">
        <v>92</v>
      </c>
      <c r="AA53" s="241">
        <v>-2.5</v>
      </c>
      <c r="AB53" s="297"/>
      <c r="AC53" s="164"/>
      <c r="AD53" s="164"/>
      <c r="AE53" s="118"/>
    </row>
    <row r="54" spans="1:31" ht="15.75" x14ac:dyDescent="0.25">
      <c r="A54" s="118"/>
      <c r="B54" s="226"/>
      <c r="C54" s="851"/>
      <c r="D54" s="852"/>
      <c r="E54" s="226"/>
      <c r="F54" s="118"/>
      <c r="G54" s="242" t="s">
        <v>3623</v>
      </c>
      <c r="H54" s="244"/>
      <c r="I54" s="246"/>
      <c r="J54" s="246"/>
      <c r="K54" s="246"/>
      <c r="L54" s="246"/>
      <c r="M54" s="246"/>
      <c r="N54" s="246"/>
      <c r="O54" s="246"/>
      <c r="P54" s="246"/>
      <c r="Q54" s="246"/>
      <c r="R54" s="118"/>
      <c r="S54" s="241"/>
      <c r="T54" s="118"/>
      <c r="U54" s="241"/>
      <c r="V54" s="118"/>
      <c r="W54" s="241"/>
      <c r="X54" s="118"/>
      <c r="Y54" s="241" t="s">
        <v>3561</v>
      </c>
      <c r="Z54" s="241" t="s">
        <v>104</v>
      </c>
      <c r="AA54" s="241">
        <v>-11</v>
      </c>
      <c r="AB54" s="297"/>
      <c r="AC54" s="164"/>
      <c r="AD54" s="164"/>
      <c r="AE54" s="118"/>
    </row>
    <row r="55" spans="1:31" ht="15.75" x14ac:dyDescent="0.25">
      <c r="A55" s="118"/>
      <c r="B55" s="226"/>
      <c r="C55" s="851"/>
      <c r="D55" s="852"/>
      <c r="E55" s="226"/>
      <c r="F55" s="118"/>
      <c r="G55" s="253" t="s">
        <v>3611</v>
      </c>
      <c r="H55" s="246"/>
      <c r="I55" s="246"/>
      <c r="J55" s="246"/>
      <c r="K55" s="246"/>
      <c r="L55" s="246"/>
      <c r="M55" s="246"/>
      <c r="N55" s="246"/>
      <c r="O55" s="246"/>
      <c r="P55" s="246"/>
      <c r="Q55" s="246"/>
      <c r="R55" s="118"/>
      <c r="S55" s="286"/>
      <c r="T55" s="118"/>
      <c r="U55" s="286"/>
      <c r="V55" s="118"/>
      <c r="W55" s="286"/>
      <c r="X55" s="118"/>
      <c r="Y55" s="241" t="s">
        <v>4164</v>
      </c>
      <c r="Z55" s="241" t="s">
        <v>99</v>
      </c>
      <c r="AA55" s="241">
        <v>-3.88</v>
      </c>
      <c r="AB55" s="297"/>
      <c r="AC55" s="164"/>
      <c r="AD55" s="164"/>
      <c r="AE55" s="118"/>
    </row>
    <row r="56" spans="1:31" ht="15.75" x14ac:dyDescent="0.25">
      <c r="A56" s="118"/>
      <c r="B56" s="226"/>
      <c r="C56" s="851"/>
      <c r="D56" s="852"/>
      <c r="E56" s="226"/>
      <c r="F56" s="118"/>
      <c r="G56" s="253" t="s">
        <v>2354</v>
      </c>
      <c r="H56" s="246"/>
      <c r="I56" s="246"/>
      <c r="J56" s="246"/>
      <c r="K56" s="246"/>
      <c r="L56" s="246"/>
      <c r="M56" s="246"/>
      <c r="N56" s="246"/>
      <c r="O56" s="246"/>
      <c r="P56" s="246"/>
      <c r="Q56" s="246"/>
      <c r="R56" s="118"/>
      <c r="S56" s="286"/>
      <c r="T56" s="118"/>
      <c r="U56" s="286"/>
      <c r="V56" s="118"/>
      <c r="W56" s="286"/>
      <c r="X56" s="118"/>
      <c r="Y56" s="241" t="s">
        <v>4169</v>
      </c>
      <c r="Z56" s="241" t="s">
        <v>76</v>
      </c>
      <c r="AA56" s="241">
        <v>-5</v>
      </c>
      <c r="AB56" s="241"/>
      <c r="AC56" s="241"/>
      <c r="AD56" s="241"/>
      <c r="AE56" s="118"/>
    </row>
    <row r="57" spans="1:31" ht="15.75" x14ac:dyDescent="0.25">
      <c r="A57" s="118"/>
      <c r="B57" s="229"/>
      <c r="C57" s="910"/>
      <c r="D57" s="911"/>
      <c r="E57" s="229"/>
      <c r="F57" s="118"/>
      <c r="G57" s="242" t="s">
        <v>404</v>
      </c>
      <c r="H57" s="246"/>
      <c r="I57" s="246"/>
      <c r="J57" s="246"/>
      <c r="K57" s="246"/>
      <c r="L57" s="246"/>
      <c r="M57" s="246"/>
      <c r="N57" s="246"/>
      <c r="O57" s="246"/>
      <c r="P57" s="246"/>
      <c r="Q57" s="246"/>
      <c r="R57" s="118"/>
      <c r="S57" s="286"/>
      <c r="T57" s="118"/>
      <c r="U57" s="286"/>
      <c r="V57" s="118"/>
      <c r="W57" s="286"/>
      <c r="X57" s="118"/>
      <c r="Y57" s="241" t="s">
        <v>4171</v>
      </c>
      <c r="Z57" s="241" t="s">
        <v>70</v>
      </c>
      <c r="AA57" s="241">
        <v>-3.6</v>
      </c>
      <c r="AB57" s="241"/>
      <c r="AC57" s="241"/>
      <c r="AD57" s="241"/>
      <c r="AE57" s="118"/>
    </row>
    <row r="58" spans="1:31" ht="15.75" x14ac:dyDescent="0.25">
      <c r="A58" s="118"/>
      <c r="B58" s="225"/>
      <c r="C58" s="908"/>
      <c r="D58" s="908"/>
      <c r="E58" s="225"/>
      <c r="F58" s="118"/>
      <c r="G58" s="555" t="s">
        <v>3560</v>
      </c>
      <c r="H58" s="246"/>
      <c r="I58" s="246"/>
      <c r="J58" s="246"/>
      <c r="K58" s="246"/>
      <c r="L58" s="246"/>
      <c r="M58" s="246"/>
      <c r="N58" s="246"/>
      <c r="O58" s="246"/>
      <c r="P58" s="246"/>
      <c r="Q58" s="246"/>
      <c r="R58" s="118"/>
      <c r="S58" s="286"/>
      <c r="T58" s="118"/>
      <c r="U58" s="286"/>
      <c r="V58" s="118"/>
      <c r="W58" s="286"/>
      <c r="X58" s="118"/>
      <c r="Y58" s="241" t="s">
        <v>4184</v>
      </c>
      <c r="Z58" s="241" t="s">
        <v>104</v>
      </c>
      <c r="AA58" s="241">
        <v>-4.7</v>
      </c>
      <c r="AB58" s="241"/>
      <c r="AC58" s="241"/>
      <c r="AD58" s="241"/>
      <c r="AE58" s="118"/>
    </row>
    <row r="59" spans="1:31" ht="15.75" x14ac:dyDescent="0.25">
      <c r="A59" s="118"/>
      <c r="B59" s="225"/>
      <c r="C59" s="909"/>
      <c r="D59" s="909"/>
      <c r="E59" s="225"/>
      <c r="F59" s="118"/>
      <c r="G59" s="253" t="s">
        <v>3627</v>
      </c>
      <c r="H59" s="246"/>
      <c r="I59" s="246"/>
      <c r="J59" s="246"/>
      <c r="K59" s="246"/>
      <c r="L59" s="246"/>
      <c r="M59" s="246"/>
      <c r="N59" s="246"/>
      <c r="O59" s="246"/>
      <c r="P59" s="246"/>
      <c r="Q59" s="246"/>
      <c r="R59" s="118"/>
      <c r="S59" s="286"/>
      <c r="T59" s="118"/>
      <c r="U59" s="286"/>
      <c r="V59" s="118"/>
      <c r="W59" s="286"/>
      <c r="X59" s="118"/>
      <c r="Y59" s="241" t="s">
        <v>4185</v>
      </c>
      <c r="Z59" s="241" t="s">
        <v>104</v>
      </c>
      <c r="AA59" s="241">
        <v>-3</v>
      </c>
      <c r="AB59" s="241"/>
      <c r="AC59" s="241"/>
      <c r="AD59" s="241"/>
      <c r="AE59" s="118"/>
    </row>
    <row r="60" spans="1:31" ht="15.75" x14ac:dyDescent="0.25">
      <c r="A60" s="118"/>
      <c r="B60" s="118"/>
      <c r="C60" s="118"/>
      <c r="D60" s="118"/>
      <c r="E60" s="118"/>
      <c r="F60" s="118"/>
      <c r="G60" s="696" t="s">
        <v>3909</v>
      </c>
      <c r="H60" s="246"/>
      <c r="I60" s="246"/>
      <c r="J60" s="246"/>
      <c r="K60" s="246"/>
      <c r="L60" s="246"/>
      <c r="M60" s="246"/>
      <c r="N60" s="246"/>
      <c r="O60" s="246"/>
      <c r="P60" s="246"/>
      <c r="Q60" s="246"/>
      <c r="R60" s="118"/>
      <c r="S60" s="286"/>
      <c r="T60" s="118"/>
      <c r="U60" s="286"/>
      <c r="V60" s="118"/>
      <c r="W60" s="286"/>
      <c r="X60" s="118"/>
      <c r="Y60" s="241" t="s">
        <v>4186</v>
      </c>
      <c r="Z60" s="241" t="s">
        <v>104</v>
      </c>
      <c r="AA60" s="241">
        <v>-1.35</v>
      </c>
      <c r="AB60" s="241"/>
      <c r="AC60" s="241"/>
      <c r="AD60" s="241"/>
      <c r="AE60" s="118"/>
    </row>
    <row r="61" spans="1:31" ht="15.75" x14ac:dyDescent="0.25">
      <c r="A61" s="118"/>
      <c r="B61" s="118"/>
      <c r="C61" s="118"/>
      <c r="D61" s="118"/>
      <c r="E61" s="118"/>
      <c r="F61" s="118"/>
      <c r="G61" s="175" t="s">
        <v>3122</v>
      </c>
      <c r="J61" s="246"/>
      <c r="K61" s="246"/>
      <c r="L61" s="246"/>
      <c r="M61" s="246"/>
      <c r="N61" s="246"/>
      <c r="O61" s="246"/>
      <c r="P61" s="246"/>
      <c r="Q61" s="246"/>
      <c r="R61" s="118"/>
      <c r="S61" s="143"/>
      <c r="T61" s="118"/>
      <c r="U61" s="143"/>
      <c r="V61" s="118"/>
      <c r="W61" s="143"/>
      <c r="X61" s="118"/>
      <c r="Y61" s="241"/>
      <c r="Z61" s="241"/>
      <c r="AA61" s="241"/>
      <c r="AB61" s="241"/>
      <c r="AC61" s="241"/>
      <c r="AD61" s="241"/>
      <c r="AE61" s="118"/>
    </row>
    <row r="62" spans="1:31" ht="15.75" x14ac:dyDescent="0.25">
      <c r="A62" s="118"/>
      <c r="B62" s="118"/>
      <c r="C62" s="118"/>
      <c r="D62" s="118"/>
      <c r="E62" s="118"/>
      <c r="F62" s="118"/>
      <c r="G62" s="242" t="s">
        <v>1632</v>
      </c>
      <c r="H62" s="246"/>
      <c r="I62" s="246"/>
      <c r="J62" s="246"/>
      <c r="K62" s="246"/>
      <c r="L62" s="246"/>
      <c r="M62" s="246"/>
      <c r="N62" s="246"/>
      <c r="O62" s="246"/>
      <c r="P62" s="246"/>
      <c r="Q62" s="246"/>
      <c r="R62" s="118"/>
      <c r="S62" s="143"/>
      <c r="T62" s="118"/>
      <c r="U62" s="143"/>
      <c r="V62" s="118"/>
      <c r="W62" s="143"/>
      <c r="X62" s="118"/>
      <c r="Y62" s="241"/>
      <c r="Z62" s="241"/>
      <c r="AA62" s="241"/>
      <c r="AB62" s="241"/>
      <c r="AC62" s="241"/>
      <c r="AD62" s="241"/>
      <c r="AE62" s="118"/>
    </row>
    <row r="63" spans="1:31" ht="15.75" x14ac:dyDescent="0.25">
      <c r="A63" s="118"/>
      <c r="B63" s="118"/>
      <c r="C63" s="118"/>
      <c r="D63" s="118"/>
      <c r="E63" s="118"/>
      <c r="F63" s="118"/>
      <c r="G63" s="175" t="s">
        <v>1446</v>
      </c>
      <c r="H63" s="246"/>
      <c r="I63" s="246"/>
      <c r="J63" s="246"/>
      <c r="K63" s="246"/>
      <c r="L63" s="246"/>
      <c r="M63" s="246"/>
      <c r="N63" s="246"/>
      <c r="O63" s="246"/>
      <c r="P63" s="246"/>
      <c r="Q63" s="246"/>
      <c r="R63" s="118"/>
      <c r="S63" s="143"/>
      <c r="T63" s="118"/>
      <c r="U63" s="143"/>
      <c r="V63" s="118"/>
      <c r="W63" s="143"/>
      <c r="X63" s="118"/>
      <c r="Y63" s="241"/>
      <c r="Z63" s="241"/>
      <c r="AA63" s="241"/>
      <c r="AB63" s="241"/>
      <c r="AC63" s="241"/>
      <c r="AD63" s="241"/>
      <c r="AE63" s="118"/>
    </row>
    <row r="64" spans="1:31" ht="15.75" x14ac:dyDescent="0.25">
      <c r="A64" s="118"/>
      <c r="B64" s="118"/>
      <c r="C64" s="118"/>
      <c r="D64" s="118"/>
      <c r="E64" s="118"/>
      <c r="F64" s="118"/>
      <c r="G64" s="69" t="s">
        <v>2250</v>
      </c>
      <c r="H64" s="246"/>
      <c r="I64" s="246"/>
      <c r="J64" s="246"/>
      <c r="K64" s="246"/>
      <c r="L64" s="246"/>
      <c r="M64" s="246"/>
      <c r="N64" s="246"/>
      <c r="O64" s="246"/>
      <c r="P64" s="246"/>
      <c r="Q64" s="246"/>
      <c r="R64" s="118"/>
      <c r="S64" s="143"/>
      <c r="T64" s="118"/>
      <c r="U64" s="143"/>
      <c r="V64" s="118"/>
      <c r="W64" s="143"/>
      <c r="X64" s="118"/>
      <c r="Y64" s="241"/>
      <c r="Z64" s="241"/>
      <c r="AA64" s="241"/>
      <c r="AB64" s="241"/>
      <c r="AC64" s="241"/>
      <c r="AD64" s="241"/>
      <c r="AE64" s="118"/>
    </row>
    <row r="65" spans="1:31" ht="15.75" x14ac:dyDescent="0.25">
      <c r="A65" s="118"/>
      <c r="B65" s="118"/>
      <c r="C65" s="118"/>
      <c r="D65" s="118"/>
      <c r="E65" s="118"/>
      <c r="F65" s="118"/>
      <c r="G65" s="242" t="s">
        <v>704</v>
      </c>
      <c r="H65" s="246"/>
      <c r="I65" s="246"/>
      <c r="J65" s="246"/>
      <c r="K65" s="246"/>
      <c r="L65" s="246"/>
      <c r="M65" s="246"/>
      <c r="N65" s="246"/>
      <c r="O65" s="246"/>
      <c r="P65" s="246"/>
      <c r="Q65" s="246"/>
      <c r="R65" s="118"/>
      <c r="S65" s="143"/>
      <c r="T65" s="118"/>
      <c r="U65" s="143"/>
      <c r="V65" s="118"/>
      <c r="W65" s="143"/>
      <c r="X65" s="118"/>
      <c r="Y65" s="241"/>
      <c r="Z65" s="241"/>
      <c r="AA65" s="241"/>
      <c r="AB65" s="241"/>
      <c r="AC65" s="241"/>
      <c r="AD65" s="241"/>
      <c r="AE65" s="118"/>
    </row>
    <row r="66" spans="1:31" ht="15.75" x14ac:dyDescent="0.25">
      <c r="A66" s="118"/>
      <c r="B66" s="118"/>
      <c r="C66" s="118"/>
      <c r="D66" s="118"/>
      <c r="E66" s="118"/>
      <c r="F66" s="118"/>
      <c r="G66" s="578" t="s">
        <v>2585</v>
      </c>
      <c r="H66" s="246"/>
      <c r="I66" s="246"/>
      <c r="J66" s="246"/>
      <c r="K66" s="246"/>
      <c r="L66" s="246"/>
      <c r="M66" s="246"/>
      <c r="N66" s="246"/>
      <c r="O66" s="246"/>
      <c r="P66" s="246"/>
      <c r="Q66" s="246"/>
      <c r="R66" s="118"/>
      <c r="S66" s="143"/>
      <c r="T66" s="118"/>
      <c r="U66" s="143"/>
      <c r="V66" s="118"/>
      <c r="W66" s="143"/>
      <c r="X66" s="118"/>
      <c r="Y66" s="241"/>
      <c r="Z66" s="241"/>
      <c r="AA66" s="241"/>
      <c r="AB66" s="241"/>
      <c r="AC66" s="241"/>
      <c r="AD66" s="241"/>
      <c r="AE66" s="118"/>
    </row>
    <row r="67" spans="1:31" ht="15.75" x14ac:dyDescent="0.25">
      <c r="A67" s="118"/>
      <c r="B67" s="118"/>
      <c r="C67" s="118"/>
      <c r="D67" s="118"/>
      <c r="E67" s="118"/>
      <c r="F67" s="118"/>
      <c r="G67" s="242" t="s">
        <v>3095</v>
      </c>
      <c r="K67" s="246"/>
      <c r="L67" s="246"/>
      <c r="M67" s="246"/>
      <c r="N67" s="246"/>
      <c r="O67" s="246"/>
      <c r="P67" s="246"/>
      <c r="Q67" s="246"/>
      <c r="R67" s="118"/>
      <c r="S67" s="143"/>
      <c r="T67" s="118"/>
      <c r="U67" s="143"/>
      <c r="V67" s="118"/>
      <c r="W67" s="143"/>
      <c r="X67" s="118"/>
      <c r="Y67" s="241"/>
      <c r="Z67" s="241"/>
      <c r="AA67" s="241"/>
      <c r="AB67" s="241"/>
      <c r="AC67" s="241"/>
      <c r="AD67" s="241"/>
      <c r="AE67" s="118"/>
    </row>
    <row r="68" spans="1:31" ht="15.75" x14ac:dyDescent="0.25">
      <c r="A68" s="118"/>
      <c r="B68" s="118"/>
      <c r="C68" s="118"/>
      <c r="D68" s="118"/>
      <c r="E68" s="118"/>
      <c r="F68" s="118"/>
      <c r="G68" s="242" t="s">
        <v>1639</v>
      </c>
      <c r="H68" s="246"/>
      <c r="I68" s="246"/>
      <c r="J68" s="246"/>
      <c r="K68" s="246"/>
      <c r="L68" s="246"/>
      <c r="M68" s="246"/>
      <c r="N68" s="246"/>
      <c r="O68" s="246"/>
      <c r="P68" s="246"/>
      <c r="Q68" s="246"/>
      <c r="R68" s="118"/>
      <c r="S68" s="143"/>
      <c r="T68" s="118"/>
      <c r="U68" s="143"/>
      <c r="V68" s="118"/>
      <c r="W68" s="143"/>
      <c r="X68" s="118"/>
      <c r="Y68" s="241"/>
      <c r="Z68" s="241"/>
      <c r="AA68" s="241"/>
      <c r="AB68" s="241"/>
      <c r="AC68" s="241"/>
      <c r="AD68" s="241"/>
      <c r="AE68" s="118"/>
    </row>
    <row r="69" spans="1:31" ht="15.75" x14ac:dyDescent="0.25">
      <c r="A69" s="118"/>
      <c r="B69" s="118"/>
      <c r="C69" s="118"/>
      <c r="D69" s="118"/>
      <c r="E69" s="118"/>
      <c r="F69" s="118"/>
      <c r="G69" s="242" t="s">
        <v>3606</v>
      </c>
      <c r="J69" s="246"/>
      <c r="K69" s="246"/>
      <c r="L69" s="246"/>
      <c r="M69" s="246"/>
      <c r="N69" s="246"/>
      <c r="O69" s="246"/>
      <c r="P69" s="246"/>
      <c r="Q69" s="246"/>
      <c r="R69" s="118"/>
      <c r="S69" s="143"/>
      <c r="T69" s="118"/>
      <c r="U69" s="143"/>
      <c r="V69" s="118"/>
      <c r="W69" s="143"/>
      <c r="X69" s="118"/>
      <c r="Y69" s="241"/>
      <c r="Z69" s="241"/>
      <c r="AA69" s="241"/>
      <c r="AB69" s="241"/>
      <c r="AC69" s="241"/>
      <c r="AD69" s="241"/>
      <c r="AE69" s="118"/>
    </row>
    <row r="70" spans="1:31" ht="15.75" x14ac:dyDescent="0.25">
      <c r="A70" s="118"/>
      <c r="B70" s="118"/>
      <c r="C70" s="118"/>
      <c r="D70" s="118"/>
      <c r="E70" s="118"/>
      <c r="F70" s="118"/>
      <c r="G70" s="242" t="s">
        <v>392</v>
      </c>
      <c r="H70" s="246"/>
      <c r="I70" s="246"/>
      <c r="J70" s="246"/>
      <c r="K70" s="246"/>
      <c r="L70" s="246"/>
      <c r="M70" s="246"/>
      <c r="N70" s="246"/>
      <c r="O70" s="246"/>
      <c r="P70" s="246"/>
      <c r="Q70" s="246"/>
      <c r="R70" s="118"/>
      <c r="S70" s="143"/>
      <c r="T70" s="118"/>
      <c r="U70" s="143"/>
      <c r="V70" s="118"/>
      <c r="W70" s="143"/>
      <c r="X70" s="118"/>
      <c r="Y70" s="217"/>
      <c r="Z70" s="164"/>
      <c r="AA70" s="164"/>
      <c r="AB70" s="164"/>
      <c r="AC70" s="164"/>
      <c r="AD70" s="164"/>
      <c r="AE70" s="118"/>
    </row>
    <row r="71" spans="1:31" ht="15.75" x14ac:dyDescent="0.25">
      <c r="A71" s="118"/>
      <c r="B71" s="118"/>
      <c r="C71" s="118"/>
      <c r="D71" s="118"/>
      <c r="E71" s="118"/>
      <c r="F71" s="118"/>
      <c r="G71" s="242" t="s">
        <v>1638</v>
      </c>
      <c r="H71" s="246"/>
      <c r="I71" s="246"/>
      <c r="J71" s="246"/>
      <c r="K71" s="246"/>
      <c r="L71" s="246"/>
      <c r="M71" s="246"/>
      <c r="N71" s="246"/>
      <c r="O71" s="246"/>
      <c r="P71" s="246"/>
      <c r="Q71" s="246"/>
      <c r="R71" s="118"/>
      <c r="S71" s="143"/>
      <c r="T71" s="118"/>
      <c r="U71" s="143"/>
      <c r="V71" s="118"/>
      <c r="W71" s="143"/>
      <c r="X71" s="118"/>
      <c r="Y71" s="217"/>
      <c r="Z71" s="164"/>
      <c r="AA71" s="164"/>
      <c r="AB71" s="164"/>
      <c r="AC71" s="164"/>
      <c r="AD71" s="164"/>
      <c r="AE71" s="118"/>
    </row>
    <row r="72" spans="1:31" ht="16.5" thickBot="1" x14ac:dyDescent="0.3">
      <c r="A72" s="118"/>
      <c r="B72" s="118"/>
      <c r="C72" s="118"/>
      <c r="D72" s="118"/>
      <c r="E72" s="118"/>
      <c r="F72" s="118"/>
      <c r="G72" s="69" t="s">
        <v>2227</v>
      </c>
      <c r="H72" s="246"/>
      <c r="I72" s="246"/>
      <c r="J72" s="246"/>
      <c r="K72" s="246"/>
      <c r="L72" s="246"/>
      <c r="M72" s="246"/>
      <c r="N72" s="246"/>
      <c r="O72" s="246"/>
      <c r="P72" s="246"/>
      <c r="Q72" s="246"/>
      <c r="R72" s="118"/>
      <c r="S72" s="143"/>
      <c r="T72" s="118"/>
      <c r="U72" s="143"/>
      <c r="V72" s="118"/>
      <c r="W72" s="143"/>
      <c r="X72" s="118"/>
      <c r="Y72" s="217"/>
      <c r="Z72" s="164"/>
      <c r="AA72" s="164"/>
      <c r="AB72" s="164"/>
      <c r="AC72" s="164"/>
      <c r="AD72" s="164"/>
      <c r="AE72" s="118"/>
    </row>
    <row r="73" spans="1:31" ht="15.75" x14ac:dyDescent="0.25">
      <c r="A73" s="118"/>
      <c r="B73" s="118"/>
      <c r="C73" s="118"/>
      <c r="D73" s="118"/>
      <c r="E73" s="118"/>
      <c r="F73" s="118"/>
      <c r="G73" s="242" t="s">
        <v>369</v>
      </c>
      <c r="H73" s="246"/>
      <c r="I73" s="246"/>
      <c r="J73" s="246"/>
      <c r="K73" s="246"/>
      <c r="L73" s="246"/>
      <c r="M73" s="246"/>
      <c r="N73" s="246"/>
      <c r="O73" s="246"/>
      <c r="P73" s="246"/>
      <c r="Q73" s="246"/>
      <c r="R73" s="118"/>
      <c r="S73" s="143"/>
      <c r="T73" s="118"/>
      <c r="U73" s="143"/>
      <c r="V73" s="118"/>
      <c r="W73" s="143"/>
      <c r="X73" s="118"/>
      <c r="Y73" s="217"/>
      <c r="Z73" s="164"/>
      <c r="AA73" s="290">
        <f>SUM(AA53:AA72)</f>
        <v>-35.03</v>
      </c>
      <c r="AB73" s="291"/>
      <c r="AC73" s="291"/>
      <c r="AD73" s="291"/>
      <c r="AE73" s="118"/>
    </row>
    <row r="74" spans="1:31" ht="15.75" x14ac:dyDescent="0.25">
      <c r="A74" s="118"/>
      <c r="B74" s="118"/>
      <c r="C74" s="118"/>
      <c r="D74" s="118"/>
      <c r="E74" s="118"/>
      <c r="F74" s="118"/>
      <c r="G74" s="242" t="s">
        <v>446</v>
      </c>
      <c r="J74" s="246"/>
      <c r="K74" s="246"/>
      <c r="L74" s="246"/>
      <c r="M74" s="246"/>
      <c r="N74" s="246"/>
      <c r="O74" s="246"/>
      <c r="P74" s="246"/>
      <c r="Q74" s="246"/>
      <c r="R74" s="118"/>
      <c r="S74" s="143"/>
      <c r="T74" s="118"/>
      <c r="U74" s="143"/>
      <c r="V74" s="118"/>
      <c r="W74" s="143"/>
      <c r="X74" s="118"/>
      <c r="Y74" s="206"/>
      <c r="Z74" s="206"/>
      <c r="AA74" s="206"/>
      <c r="AB74" s="206"/>
      <c r="AC74" s="206"/>
      <c r="AD74" s="206"/>
      <c r="AE74" s="118"/>
    </row>
    <row r="75" spans="1:31" ht="15.75" x14ac:dyDescent="0.25">
      <c r="A75" s="118"/>
      <c r="B75" s="118"/>
      <c r="C75" s="118"/>
      <c r="D75" s="118"/>
      <c r="E75" s="118"/>
      <c r="F75" s="118"/>
      <c r="G75" s="242" t="s">
        <v>1496</v>
      </c>
      <c r="I75" s="246"/>
      <c r="J75" s="246"/>
      <c r="K75" s="246"/>
      <c r="L75" s="246"/>
      <c r="M75" s="246"/>
      <c r="N75" s="246"/>
      <c r="O75" s="246"/>
      <c r="P75" s="246"/>
      <c r="Q75" s="246"/>
      <c r="R75" s="118"/>
      <c r="S75" s="143"/>
      <c r="T75" s="118"/>
      <c r="U75" s="143"/>
      <c r="V75" s="118"/>
      <c r="W75" s="143"/>
      <c r="X75" s="118"/>
      <c r="Y75" s="855" t="s">
        <v>1298</v>
      </c>
      <c r="Z75" s="855"/>
      <c r="AA75" s="855"/>
      <c r="AB75" s="855"/>
      <c r="AC75" s="855"/>
      <c r="AD75" s="855"/>
      <c r="AE75" s="118"/>
    </row>
    <row r="76" spans="1:31" ht="15.75" x14ac:dyDescent="0.25">
      <c r="A76" s="118"/>
      <c r="B76" s="118"/>
      <c r="C76" s="118"/>
      <c r="D76" s="118"/>
      <c r="E76" s="118"/>
      <c r="F76" s="118"/>
      <c r="G76" s="69" t="s">
        <v>3730</v>
      </c>
      <c r="H76" s="244"/>
      <c r="I76" s="244"/>
      <c r="J76" s="246"/>
      <c r="K76" s="246"/>
      <c r="L76" s="246"/>
      <c r="M76" s="246"/>
      <c r="N76" s="246"/>
      <c r="O76" s="246"/>
      <c r="P76" s="246"/>
      <c r="Q76" s="246"/>
      <c r="R76" s="118"/>
      <c r="S76" s="143"/>
      <c r="T76" s="118"/>
      <c r="U76" s="143"/>
      <c r="V76" s="118"/>
      <c r="W76" s="143"/>
      <c r="X76" s="118"/>
      <c r="Y76" s="907"/>
      <c r="Z76" s="907"/>
      <c r="AA76" s="580">
        <v>2022</v>
      </c>
      <c r="AB76" s="580">
        <v>2023</v>
      </c>
      <c r="AC76" s="580">
        <v>2024</v>
      </c>
      <c r="AD76" s="212">
        <v>2025</v>
      </c>
      <c r="AE76" s="118"/>
    </row>
    <row r="77" spans="1:31" ht="15.75" x14ac:dyDescent="0.25">
      <c r="A77" s="118"/>
      <c r="B77" s="118"/>
      <c r="C77" s="118"/>
      <c r="D77" s="118"/>
      <c r="E77" s="118"/>
      <c r="F77" s="118"/>
      <c r="G77" s="242" t="s">
        <v>403</v>
      </c>
      <c r="H77" s="244"/>
      <c r="I77" s="246"/>
      <c r="J77" s="246"/>
      <c r="K77" s="246"/>
      <c r="L77" s="246"/>
      <c r="M77" s="246"/>
      <c r="N77" s="246"/>
      <c r="O77" s="246"/>
      <c r="P77" s="246"/>
      <c r="Q77" s="246"/>
      <c r="R77" s="118"/>
      <c r="S77" s="143"/>
      <c r="T77" s="118"/>
      <c r="U77" s="143"/>
      <c r="V77" s="118"/>
      <c r="W77" s="143"/>
      <c r="X77" s="118"/>
      <c r="Y77" s="907" t="s">
        <v>1311</v>
      </c>
      <c r="Z77" s="907"/>
      <c r="AA77" s="241" t="s">
        <v>1310</v>
      </c>
      <c r="AB77" s="241" t="s">
        <v>138</v>
      </c>
      <c r="AC77" s="241" t="s">
        <v>139</v>
      </c>
      <c r="AD77" s="241" t="s">
        <v>139</v>
      </c>
      <c r="AE77" s="118"/>
    </row>
    <row r="78" spans="1:31" ht="15.75" x14ac:dyDescent="0.25">
      <c r="A78" s="118"/>
      <c r="B78" s="118"/>
      <c r="C78" s="118"/>
      <c r="D78" s="118"/>
      <c r="E78" s="118"/>
      <c r="F78" s="118"/>
      <c r="G78" s="242" t="s">
        <v>2157</v>
      </c>
      <c r="H78" s="246"/>
      <c r="I78" s="246"/>
      <c r="J78" s="246"/>
      <c r="K78" s="246"/>
      <c r="L78" s="246"/>
      <c r="M78" s="246"/>
      <c r="N78" s="246"/>
      <c r="O78" s="246"/>
      <c r="P78" s="246"/>
      <c r="Q78" s="246"/>
      <c r="R78" s="118"/>
      <c r="S78" s="143"/>
      <c r="T78" s="118"/>
      <c r="U78" s="143"/>
      <c r="V78" s="118"/>
      <c r="W78" s="143"/>
      <c r="X78" s="118"/>
      <c r="Y78" s="907" t="s">
        <v>1312</v>
      </c>
      <c r="Z78" s="907"/>
      <c r="AA78" s="164">
        <f>AA49</f>
        <v>12.3</v>
      </c>
      <c r="AB78" s="164"/>
      <c r="AC78" s="164"/>
      <c r="AD78" s="164"/>
      <c r="AE78" s="118"/>
    </row>
    <row r="79" spans="1:31" ht="16.5" thickBot="1" x14ac:dyDescent="0.3">
      <c r="A79" s="118"/>
      <c r="B79" s="118"/>
      <c r="C79" s="118"/>
      <c r="D79" s="118"/>
      <c r="E79" s="118"/>
      <c r="F79" s="118"/>
      <c r="G79" s="242" t="s">
        <v>405</v>
      </c>
      <c r="H79" s="246"/>
      <c r="I79" s="246"/>
      <c r="J79" s="246"/>
      <c r="K79" s="246"/>
      <c r="L79" s="246"/>
      <c r="M79" s="246"/>
      <c r="N79" s="246"/>
      <c r="O79" s="246"/>
      <c r="P79" s="246"/>
      <c r="Q79" s="246"/>
      <c r="R79" s="118"/>
      <c r="S79" s="143"/>
      <c r="T79" s="118"/>
      <c r="U79" s="143"/>
      <c r="V79" s="118"/>
      <c r="W79" s="143"/>
      <c r="X79" s="118"/>
      <c r="Y79" s="907" t="s">
        <v>1313</v>
      </c>
      <c r="Z79" s="907"/>
      <c r="AA79" s="164">
        <f>AA73</f>
        <v>-35.03</v>
      </c>
      <c r="AB79" s="164"/>
      <c r="AC79" s="164"/>
      <c r="AD79" s="164"/>
      <c r="AE79" s="118"/>
    </row>
    <row r="80" spans="1:31" ht="15.75" x14ac:dyDescent="0.25">
      <c r="A80" s="118"/>
      <c r="B80" s="118"/>
      <c r="C80" s="118"/>
      <c r="D80" s="118"/>
      <c r="E80" s="118"/>
      <c r="F80" s="118"/>
      <c r="G80" s="253" t="s">
        <v>3699</v>
      </c>
      <c r="H80" s="246"/>
      <c r="I80" s="246"/>
      <c r="J80" s="246"/>
      <c r="K80" s="246"/>
      <c r="L80" s="246"/>
      <c r="M80" s="246"/>
      <c r="N80" s="246"/>
      <c r="O80" s="246"/>
      <c r="P80" s="246"/>
      <c r="Q80" s="246"/>
      <c r="R80" s="118"/>
      <c r="S80" s="143"/>
      <c r="T80" s="118"/>
      <c r="U80" s="143"/>
      <c r="V80" s="118"/>
      <c r="W80" s="143"/>
      <c r="X80" s="118"/>
      <c r="Y80" s="907" t="s">
        <v>1314</v>
      </c>
      <c r="Z80" s="907"/>
      <c r="AA80" s="290">
        <f>SUM(AA78:AA79)</f>
        <v>-22.73</v>
      </c>
      <c r="AB80" s="291"/>
      <c r="AC80" s="291"/>
      <c r="AD80" s="291"/>
      <c r="AE80" s="118"/>
    </row>
    <row r="81" spans="1:31" ht="15.75" x14ac:dyDescent="0.25">
      <c r="A81" s="118"/>
      <c r="B81" s="118"/>
      <c r="C81" s="118"/>
      <c r="D81" s="118"/>
      <c r="E81" s="118"/>
      <c r="F81" s="118"/>
      <c r="G81" s="242" t="s">
        <v>831</v>
      </c>
      <c r="I81" s="246"/>
      <c r="J81" s="246"/>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53" t="s">
        <v>3668</v>
      </c>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696" t="s">
        <v>3907</v>
      </c>
      <c r="H83" s="246"/>
      <c r="I83" s="246"/>
      <c r="J83" s="246"/>
      <c r="K83" s="246"/>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696" t="s">
        <v>3910</v>
      </c>
      <c r="H84" s="246"/>
      <c r="I84" s="246"/>
      <c r="J84" s="246"/>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393</v>
      </c>
      <c r="H85" s="244"/>
      <c r="I85" s="244"/>
      <c r="J85" s="244"/>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577" t="s">
        <v>2537</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455</v>
      </c>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75" t="s">
        <v>2846</v>
      </c>
      <c r="I88" s="246"/>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69" t="s">
        <v>2237</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687" t="s">
        <v>3852</v>
      </c>
      <c r="J90" s="246"/>
      <c r="K90" s="246"/>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53" t="s">
        <v>2186</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53" t="s">
        <v>3378</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42" t="s">
        <v>1630</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577" t="s">
        <v>2538</v>
      </c>
      <c r="H94" s="246"/>
      <c r="I94" s="246"/>
      <c r="J94" s="246"/>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577" t="s">
        <v>2536</v>
      </c>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53" t="s">
        <v>3222</v>
      </c>
      <c r="H96" s="244"/>
      <c r="I96" s="244"/>
      <c r="J96" s="246"/>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555" t="s">
        <v>2568</v>
      </c>
      <c r="H97" s="244"/>
      <c r="I97" s="244"/>
      <c r="J97" s="244"/>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53" t="s">
        <v>3223</v>
      </c>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42" t="s">
        <v>2539</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696" t="s">
        <v>3908</v>
      </c>
      <c r="H100" s="246"/>
      <c r="I100" s="246"/>
      <c r="J100" s="246"/>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242" t="s">
        <v>3710</v>
      </c>
      <c r="H101" s="246"/>
      <c r="I101" s="246"/>
      <c r="J101" s="246"/>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53" t="s">
        <v>3224</v>
      </c>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69" t="s">
        <v>2190</v>
      </c>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42" t="s">
        <v>1641</v>
      </c>
      <c r="H104" s="246"/>
      <c r="I104" s="246"/>
      <c r="J104" s="246"/>
      <c r="K104" s="246"/>
      <c r="L104" s="246"/>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42" t="s">
        <v>380</v>
      </c>
      <c r="H105" s="244"/>
      <c r="I105" s="246"/>
      <c r="J105" s="246"/>
      <c r="K105" s="246"/>
      <c r="L105" s="246"/>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J106" s="246"/>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H107" s="246"/>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H108" s="246"/>
      <c r="I108" s="246"/>
      <c r="J108" s="246"/>
      <c r="K108" s="246"/>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69"/>
      <c r="K111" s="244"/>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69"/>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69"/>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69"/>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69"/>
      <c r="H115" s="244"/>
      <c r="I115" s="244"/>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69"/>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69"/>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69"/>
      <c r="H118" s="623"/>
      <c r="I118" s="623"/>
      <c r="J118" s="176"/>
      <c r="K118" s="176"/>
      <c r="L118" s="176"/>
      <c r="M118" s="176"/>
      <c r="N118" s="176"/>
      <c r="O118" s="176"/>
      <c r="P118" s="176"/>
      <c r="Q118" s="17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69"/>
      <c r="H119" s="176"/>
      <c r="I119" s="176"/>
      <c r="J119" s="176"/>
      <c r="K119" s="176"/>
      <c r="L119" s="176"/>
      <c r="M119" s="176"/>
      <c r="N119" s="176"/>
      <c r="O119" s="176"/>
      <c r="P119" s="176"/>
      <c r="Q119" s="17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69"/>
      <c r="H120" s="176"/>
      <c r="I120" s="176"/>
      <c r="J120" s="176"/>
      <c r="K120" s="176"/>
      <c r="L120" s="176"/>
      <c r="M120" s="176"/>
      <c r="N120" s="176"/>
      <c r="O120" s="176"/>
      <c r="P120" s="176"/>
      <c r="Q120" s="17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69"/>
      <c r="H121" s="176"/>
      <c r="I121" s="176"/>
      <c r="J121" s="176"/>
      <c r="K121" s="176"/>
      <c r="L121" s="176"/>
      <c r="M121" s="176"/>
      <c r="N121" s="176"/>
      <c r="O121" s="176"/>
      <c r="P121" s="176"/>
      <c r="Q121" s="17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175"/>
      <c r="H122" s="176"/>
      <c r="I122" s="176"/>
      <c r="J122" s="176"/>
      <c r="K122" s="176"/>
      <c r="L122" s="176"/>
      <c r="M122" s="176"/>
      <c r="N122" s="176"/>
      <c r="O122" s="176"/>
      <c r="P122" s="176"/>
      <c r="Q122" s="17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175"/>
      <c r="H123" s="176"/>
      <c r="I123" s="176"/>
      <c r="J123" s="176"/>
      <c r="K123" s="176"/>
      <c r="L123" s="176"/>
      <c r="M123" s="176"/>
      <c r="N123" s="176"/>
      <c r="O123" s="176"/>
      <c r="P123" s="176"/>
      <c r="Q123" s="17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175"/>
      <c r="H124" s="176"/>
      <c r="I124" s="176"/>
      <c r="J124" s="176"/>
      <c r="K124" s="176"/>
      <c r="L124" s="176"/>
      <c r="M124" s="176"/>
      <c r="N124" s="176"/>
      <c r="O124" s="176"/>
      <c r="P124" s="176"/>
      <c r="Q124" s="17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175"/>
      <c r="H125" s="176"/>
      <c r="I125" s="176"/>
      <c r="J125" s="176"/>
      <c r="K125" s="176"/>
      <c r="L125" s="176"/>
      <c r="M125" s="176"/>
      <c r="N125" s="176"/>
      <c r="O125" s="176"/>
      <c r="P125" s="176"/>
      <c r="Q125" s="17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175"/>
      <c r="H126" s="176"/>
      <c r="I126" s="176"/>
      <c r="J126" s="176"/>
      <c r="K126" s="176"/>
      <c r="L126" s="176"/>
      <c r="M126" s="176"/>
      <c r="N126" s="176"/>
      <c r="O126" s="176"/>
      <c r="P126" s="176"/>
      <c r="Q126" s="17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175"/>
      <c r="H127" s="176"/>
      <c r="I127" s="176"/>
      <c r="J127" s="176"/>
      <c r="K127" s="176"/>
      <c r="L127" s="176"/>
      <c r="M127" s="176"/>
      <c r="N127" s="176"/>
      <c r="O127" s="176"/>
      <c r="P127" s="176"/>
      <c r="Q127" s="17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175"/>
      <c r="H128" s="176"/>
      <c r="I128" s="176"/>
      <c r="J128" s="176"/>
      <c r="K128" s="176"/>
      <c r="L128" s="176"/>
      <c r="M128" s="176"/>
      <c r="N128" s="17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179"/>
      <c r="H129" s="286"/>
      <c r="I129" s="286"/>
      <c r="J129" s="286"/>
      <c r="K129" s="286"/>
      <c r="L129" s="286"/>
      <c r="M129" s="286"/>
      <c r="N129" s="286"/>
      <c r="O129" s="286"/>
      <c r="P129" s="286"/>
      <c r="Q129" s="28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179"/>
      <c r="H130" s="286"/>
      <c r="I130" s="286"/>
      <c r="J130" s="286"/>
      <c r="K130" s="286"/>
      <c r="L130" s="286"/>
      <c r="M130" s="286"/>
      <c r="N130" s="286"/>
      <c r="O130" s="286"/>
      <c r="P130" s="286"/>
      <c r="Q130" s="28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179"/>
      <c r="H131" s="286"/>
      <c r="I131" s="286"/>
      <c r="J131" s="286"/>
      <c r="K131" s="286"/>
      <c r="L131" s="286"/>
      <c r="M131" s="286"/>
      <c r="N131" s="286"/>
      <c r="O131" s="286"/>
      <c r="P131" s="286"/>
      <c r="Q131" s="286"/>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179"/>
      <c r="H132" s="286"/>
      <c r="I132" s="286"/>
      <c r="J132" s="286"/>
      <c r="K132" s="286"/>
      <c r="L132" s="286"/>
      <c r="M132" s="286"/>
      <c r="N132" s="286"/>
      <c r="O132" s="286"/>
      <c r="P132" s="286"/>
      <c r="Q132" s="286"/>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179"/>
      <c r="H133" s="286"/>
      <c r="I133" s="286"/>
      <c r="J133" s="286"/>
      <c r="K133" s="286"/>
      <c r="L133" s="286"/>
      <c r="M133" s="286"/>
      <c r="N133" s="286"/>
      <c r="O133" s="286"/>
      <c r="P133" s="286"/>
      <c r="Q133" s="286"/>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179"/>
      <c r="H134" s="286"/>
      <c r="I134" s="286"/>
      <c r="J134" s="286"/>
      <c r="K134" s="286"/>
      <c r="L134" s="286"/>
      <c r="M134" s="286"/>
      <c r="N134" s="286"/>
      <c r="O134" s="286"/>
      <c r="P134" s="286"/>
      <c r="Q134" s="28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179"/>
      <c r="H135" s="286"/>
      <c r="I135" s="286"/>
      <c r="J135" s="286"/>
      <c r="K135" s="286"/>
      <c r="L135" s="286"/>
      <c r="M135" s="286"/>
      <c r="N135" s="286"/>
      <c r="O135" s="286"/>
      <c r="P135" s="286"/>
      <c r="Q135" s="28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179"/>
      <c r="H136" s="286"/>
      <c r="I136" s="286"/>
      <c r="J136" s="286"/>
      <c r="K136" s="286"/>
      <c r="L136" s="286"/>
      <c r="M136" s="286"/>
      <c r="N136" s="286"/>
      <c r="O136" s="286"/>
      <c r="P136" s="286"/>
      <c r="Q136" s="286"/>
      <c r="R136" s="118"/>
      <c r="S136" s="143"/>
      <c r="T136" s="118"/>
      <c r="U136" s="143"/>
      <c r="V136" s="118"/>
      <c r="W136" s="143"/>
      <c r="X136" s="118"/>
      <c r="Y136" s="118"/>
      <c r="Z136" s="118"/>
      <c r="AA136" s="118"/>
      <c r="AB136" s="118"/>
      <c r="AC136" s="118"/>
      <c r="AD136" s="118"/>
      <c r="AE136" s="118"/>
    </row>
    <row r="137" spans="1:31" ht="15.75" x14ac:dyDescent="0.25">
      <c r="A137" s="118"/>
      <c r="B137" s="69"/>
      <c r="C137" s="69"/>
      <c r="D137" s="69"/>
      <c r="E137" s="69"/>
      <c r="F137" s="69"/>
      <c r="G137" s="175"/>
      <c r="H137" s="241"/>
      <c r="I137" s="241"/>
      <c r="J137" s="241"/>
      <c r="K137" s="241"/>
      <c r="L137" s="241"/>
      <c r="M137" s="241"/>
      <c r="N137" s="241"/>
      <c r="O137" s="241"/>
      <c r="P137" s="241"/>
      <c r="Q137" s="241"/>
      <c r="R137" s="69"/>
      <c r="S137" s="195"/>
      <c r="T137" s="69"/>
      <c r="U137" s="195"/>
      <c r="V137" s="69"/>
      <c r="W137" s="195"/>
      <c r="X137" s="69"/>
      <c r="Y137" s="69"/>
      <c r="Z137" s="69"/>
      <c r="AA137" s="69"/>
      <c r="AB137" s="69"/>
      <c r="AC137" s="69"/>
      <c r="AD137" s="69"/>
      <c r="AE137" s="69"/>
    </row>
    <row r="138" spans="1:31" ht="15.75" x14ac:dyDescent="0.25">
      <c r="A138" s="118"/>
      <c r="B138" s="69"/>
      <c r="C138" s="69"/>
      <c r="D138" s="69"/>
      <c r="E138" s="69"/>
      <c r="F138" s="69"/>
      <c r="G138" s="175"/>
      <c r="H138" s="241"/>
      <c r="I138" s="241"/>
      <c r="J138" s="241"/>
      <c r="K138" s="241"/>
      <c r="L138" s="241"/>
      <c r="M138" s="241"/>
      <c r="N138" s="241"/>
      <c r="O138" s="241"/>
      <c r="P138" s="241"/>
      <c r="Q138" s="241"/>
      <c r="R138" s="69"/>
      <c r="S138" s="195"/>
      <c r="T138" s="69"/>
      <c r="U138" s="195"/>
      <c r="V138" s="69"/>
      <c r="W138" s="195"/>
      <c r="X138" s="69"/>
      <c r="Y138" s="69"/>
      <c r="Z138" s="69"/>
      <c r="AA138" s="69"/>
      <c r="AB138" s="69"/>
      <c r="AC138" s="69"/>
      <c r="AD138" s="69"/>
      <c r="AE138" s="69"/>
    </row>
    <row r="139" spans="1:31" ht="15.75" x14ac:dyDescent="0.25">
      <c r="A139" s="118"/>
      <c r="B139" s="69"/>
      <c r="C139" s="69"/>
      <c r="D139" s="69"/>
      <c r="E139" s="69"/>
      <c r="F139" s="69"/>
      <c r="G139" s="175"/>
      <c r="H139" s="241"/>
      <c r="I139" s="241"/>
      <c r="J139" s="241"/>
      <c r="K139" s="241"/>
      <c r="L139" s="241"/>
      <c r="M139" s="241"/>
      <c r="N139" s="241"/>
      <c r="O139" s="241"/>
      <c r="P139" s="241"/>
      <c r="Q139" s="241"/>
      <c r="R139" s="69"/>
      <c r="S139" s="195"/>
      <c r="T139" s="69"/>
      <c r="U139" s="195"/>
      <c r="V139" s="69"/>
      <c r="W139" s="195"/>
      <c r="X139" s="69"/>
      <c r="Y139" s="69"/>
      <c r="Z139" s="69"/>
      <c r="AA139" s="69"/>
      <c r="AB139" s="69"/>
      <c r="AC139" s="69"/>
      <c r="AD139" s="69"/>
      <c r="AE139" s="69"/>
    </row>
    <row r="140" spans="1:31" ht="15.75" x14ac:dyDescent="0.25">
      <c r="A140" s="118"/>
      <c r="B140" s="69"/>
      <c r="C140" s="69"/>
      <c r="D140" s="69"/>
      <c r="E140" s="69"/>
      <c r="F140" s="69"/>
      <c r="G140" s="175"/>
      <c r="H140" s="241"/>
      <c r="I140" s="241"/>
      <c r="J140" s="241"/>
      <c r="K140" s="241"/>
      <c r="L140" s="241"/>
      <c r="M140" s="241"/>
      <c r="N140" s="241"/>
      <c r="O140" s="241"/>
      <c r="P140" s="241"/>
      <c r="Q140" s="241"/>
      <c r="R140" s="69"/>
      <c r="S140" s="195"/>
      <c r="T140" s="69"/>
      <c r="U140" s="195"/>
      <c r="V140" s="69"/>
      <c r="W140" s="195"/>
      <c r="X140" s="69"/>
      <c r="Y140" s="69"/>
      <c r="Z140" s="69"/>
      <c r="AA140" s="69"/>
      <c r="AB140" s="69"/>
      <c r="AC140" s="69"/>
      <c r="AD140" s="69"/>
      <c r="AE140" s="69"/>
    </row>
    <row r="141" spans="1:31" ht="15.75" x14ac:dyDescent="0.25">
      <c r="A141" s="118"/>
      <c r="B141" s="69"/>
      <c r="C141" s="69"/>
      <c r="D141" s="69"/>
      <c r="E141" s="69"/>
      <c r="F141" s="69"/>
      <c r="G141" s="175"/>
      <c r="H141" s="241"/>
      <c r="I141" s="241"/>
      <c r="J141" s="241"/>
      <c r="K141" s="241"/>
      <c r="L141" s="241"/>
      <c r="M141" s="241"/>
      <c r="N141" s="241"/>
      <c r="O141" s="241"/>
      <c r="P141" s="241"/>
      <c r="Q141" s="241"/>
      <c r="R141" s="69"/>
      <c r="S141" s="195"/>
      <c r="T141" s="69"/>
      <c r="U141" s="195"/>
      <c r="V141" s="69"/>
      <c r="W141" s="195"/>
      <c r="X141" s="69"/>
      <c r="Y141" s="69"/>
      <c r="Z141" s="69"/>
      <c r="AA141" s="69"/>
      <c r="AB141" s="69"/>
      <c r="AC141" s="69"/>
      <c r="AD141" s="69"/>
      <c r="AE141" s="69"/>
    </row>
    <row r="142" spans="1:31" ht="15.75" x14ac:dyDescent="0.25">
      <c r="A142" s="118"/>
      <c r="B142" s="69"/>
      <c r="C142" s="69"/>
      <c r="D142" s="69"/>
      <c r="E142" s="69"/>
      <c r="F142" s="69"/>
      <c r="G142" s="175"/>
      <c r="H142" s="241"/>
      <c r="I142" s="241"/>
      <c r="J142" s="241"/>
      <c r="K142" s="241"/>
      <c r="L142" s="241"/>
      <c r="M142" s="241"/>
      <c r="N142" s="241"/>
      <c r="O142" s="241"/>
      <c r="P142" s="241"/>
      <c r="Q142" s="241"/>
      <c r="R142" s="69"/>
      <c r="S142" s="195"/>
      <c r="T142" s="69"/>
      <c r="U142" s="195"/>
      <c r="V142" s="69"/>
      <c r="W142" s="195"/>
      <c r="X142" s="69"/>
      <c r="Y142" s="69"/>
      <c r="Z142" s="69"/>
      <c r="AA142" s="69"/>
      <c r="AB142" s="69"/>
      <c r="AC142" s="69"/>
      <c r="AD142" s="69"/>
      <c r="AE142" s="69"/>
    </row>
    <row r="143" spans="1:31" ht="15.75" x14ac:dyDescent="0.25">
      <c r="A143" s="118"/>
      <c r="B143" s="69"/>
      <c r="C143" s="69"/>
      <c r="D143" s="69"/>
      <c r="E143" s="69"/>
      <c r="F143" s="69"/>
      <c r="G143" s="175"/>
      <c r="H143" s="241"/>
      <c r="I143" s="241"/>
      <c r="J143" s="241"/>
      <c r="K143" s="241"/>
      <c r="L143" s="241"/>
      <c r="M143" s="241"/>
      <c r="N143" s="241"/>
      <c r="O143" s="241"/>
      <c r="P143" s="241"/>
      <c r="Q143" s="241"/>
      <c r="R143" s="69"/>
      <c r="S143" s="195"/>
      <c r="T143" s="69"/>
      <c r="U143" s="195"/>
      <c r="V143" s="69"/>
      <c r="W143" s="195"/>
      <c r="X143" s="69"/>
      <c r="Y143" s="69"/>
      <c r="Z143" s="69"/>
      <c r="AA143" s="69"/>
      <c r="AB143" s="69"/>
      <c r="AC143" s="69"/>
      <c r="AD143" s="69"/>
      <c r="AE143" s="69"/>
    </row>
    <row r="144" spans="1:31" ht="15.75" x14ac:dyDescent="0.25">
      <c r="A144" s="118"/>
      <c r="B144" s="69"/>
      <c r="C144" s="69"/>
      <c r="D144" s="69"/>
      <c r="E144" s="69"/>
      <c r="F144" s="69"/>
      <c r="G144" s="175"/>
      <c r="H144" s="241"/>
      <c r="I144" s="241"/>
      <c r="J144" s="241"/>
      <c r="K144" s="241"/>
      <c r="L144" s="241"/>
      <c r="M144" s="241"/>
      <c r="N144" s="241"/>
      <c r="O144" s="241"/>
      <c r="P144" s="241"/>
      <c r="Q144" s="241"/>
      <c r="R144" s="69"/>
      <c r="S144" s="195"/>
      <c r="T144" s="69"/>
      <c r="U144" s="195"/>
      <c r="V144" s="69"/>
      <c r="W144" s="195"/>
      <c r="X144" s="69"/>
      <c r="Y144" s="69"/>
      <c r="Z144" s="69"/>
      <c r="AA144" s="69"/>
      <c r="AB144" s="69"/>
      <c r="AC144" s="69"/>
      <c r="AD144" s="69"/>
      <c r="AE144" s="69"/>
    </row>
    <row r="145" spans="1:31" ht="15.75" x14ac:dyDescent="0.25">
      <c r="A145" s="118"/>
      <c r="B145" s="69"/>
      <c r="C145" s="69"/>
      <c r="D145" s="69"/>
      <c r="E145" s="69"/>
      <c r="F145" s="69"/>
      <c r="G145" s="175"/>
      <c r="H145" s="241"/>
      <c r="I145" s="241"/>
      <c r="J145" s="241"/>
      <c r="K145" s="241"/>
      <c r="L145" s="241"/>
      <c r="M145" s="241"/>
      <c r="N145" s="241"/>
      <c r="O145" s="241"/>
      <c r="P145" s="241"/>
      <c r="Q145" s="241"/>
      <c r="R145" s="69"/>
      <c r="S145" s="195"/>
      <c r="T145" s="69"/>
      <c r="U145" s="195"/>
      <c r="V145" s="69"/>
      <c r="W145" s="195"/>
      <c r="X145" s="69"/>
      <c r="Y145" s="69"/>
      <c r="Z145" s="69"/>
      <c r="AA145" s="69"/>
      <c r="AB145" s="69"/>
      <c r="AC145" s="69"/>
      <c r="AD145" s="69"/>
      <c r="AE145" s="69"/>
    </row>
    <row r="146" spans="1:31" x14ac:dyDescent="0.25">
      <c r="G146" s="334"/>
      <c r="H146" s="338"/>
      <c r="I146" s="338"/>
      <c r="J146" s="338"/>
      <c r="K146" s="338"/>
      <c r="L146" s="338"/>
      <c r="M146" s="338"/>
      <c r="N146" s="338"/>
      <c r="O146" s="338"/>
      <c r="P146" s="338"/>
      <c r="Q146" s="338"/>
    </row>
    <row r="147" spans="1:31" x14ac:dyDescent="0.25">
      <c r="G147" s="334"/>
      <c r="H147" s="338"/>
      <c r="I147" s="338"/>
      <c r="J147" s="338"/>
      <c r="K147" s="338"/>
      <c r="L147" s="338"/>
      <c r="M147" s="338"/>
      <c r="N147" s="338"/>
      <c r="O147" s="338"/>
      <c r="P147" s="338"/>
      <c r="Q147" s="338"/>
    </row>
    <row r="148" spans="1:31" x14ac:dyDescent="0.25">
      <c r="G148" s="334"/>
      <c r="H148" s="338"/>
      <c r="I148" s="338"/>
      <c r="J148" s="338"/>
      <c r="K148" s="338"/>
      <c r="L148" s="338"/>
      <c r="M148" s="338"/>
      <c r="N148" s="338"/>
      <c r="O148" s="338"/>
      <c r="P148" s="338"/>
      <c r="Q148" s="338"/>
    </row>
    <row r="149" spans="1:31" x14ac:dyDescent="0.25">
      <c r="G149" s="334"/>
      <c r="H149" s="338"/>
      <c r="I149" s="338"/>
      <c r="J149" s="338"/>
      <c r="K149" s="338"/>
      <c r="L149" s="338"/>
      <c r="M149" s="338"/>
      <c r="N149" s="338"/>
      <c r="O149" s="338"/>
      <c r="P149" s="338"/>
      <c r="Q149" s="338"/>
    </row>
    <row r="150" spans="1:31" x14ac:dyDescent="0.25">
      <c r="G150" s="334"/>
      <c r="H150" s="338"/>
      <c r="I150" s="338"/>
      <c r="J150" s="338"/>
      <c r="K150" s="338"/>
      <c r="L150" s="338"/>
      <c r="M150" s="338"/>
      <c r="N150" s="338"/>
      <c r="O150" s="338"/>
      <c r="P150" s="338"/>
      <c r="Q150" s="338"/>
    </row>
    <row r="151" spans="1:31" x14ac:dyDescent="0.25">
      <c r="G151" s="334"/>
      <c r="H151" s="338"/>
      <c r="I151" s="338"/>
      <c r="J151" s="338"/>
      <c r="K151" s="338"/>
      <c r="L151" s="338"/>
      <c r="M151" s="338"/>
      <c r="N151" s="338"/>
      <c r="O151" s="338"/>
      <c r="P151" s="338"/>
      <c r="Q151" s="338"/>
    </row>
    <row r="152" spans="1:31" x14ac:dyDescent="0.25">
      <c r="G152" s="334"/>
      <c r="H152" s="338"/>
      <c r="I152" s="338"/>
      <c r="J152" s="338"/>
      <c r="K152" s="338"/>
      <c r="L152" s="338"/>
      <c r="M152" s="338"/>
      <c r="N152" s="338"/>
      <c r="O152" s="338"/>
      <c r="P152" s="338"/>
      <c r="Q152" s="338"/>
    </row>
    <row r="153" spans="1:31" x14ac:dyDescent="0.25">
      <c r="G153" s="334"/>
      <c r="H153" s="338"/>
      <c r="I153" s="338"/>
      <c r="J153" s="338"/>
      <c r="K153" s="338"/>
      <c r="L153" s="338"/>
      <c r="M153" s="338"/>
      <c r="N153" s="338"/>
      <c r="O153" s="338"/>
      <c r="P153" s="338"/>
      <c r="Q153" s="338"/>
    </row>
    <row r="154" spans="1:31" x14ac:dyDescent="0.25">
      <c r="G154" s="334"/>
      <c r="H154" s="338"/>
      <c r="I154" s="338"/>
      <c r="J154" s="338"/>
      <c r="K154" s="338"/>
      <c r="L154" s="338"/>
      <c r="M154" s="338"/>
      <c r="N154" s="338"/>
      <c r="O154" s="338"/>
      <c r="P154" s="338"/>
      <c r="Q154" s="338"/>
    </row>
    <row r="155" spans="1:31" x14ac:dyDescent="0.25">
      <c r="G155" s="20"/>
      <c r="H155" s="205"/>
      <c r="I155" s="205"/>
      <c r="J155" s="205"/>
      <c r="K155" s="205"/>
      <c r="L155" s="205"/>
      <c r="M155" s="205"/>
      <c r="N155" s="205"/>
      <c r="O155" s="205"/>
      <c r="P155" s="205"/>
      <c r="Q155" s="205"/>
    </row>
    <row r="156" spans="1:31" x14ac:dyDescent="0.25">
      <c r="G156" s="20"/>
      <c r="H156" s="205"/>
      <c r="I156" s="205"/>
      <c r="J156" s="205"/>
      <c r="K156" s="205"/>
      <c r="L156" s="205"/>
      <c r="M156" s="205"/>
      <c r="N156" s="205"/>
      <c r="O156" s="205"/>
      <c r="P156" s="205"/>
      <c r="Q156" s="205"/>
    </row>
    <row r="157" spans="1:31" x14ac:dyDescent="0.25">
      <c r="G157" s="20"/>
      <c r="H157" s="205"/>
      <c r="I157" s="205"/>
      <c r="J157" s="205"/>
      <c r="K157" s="205"/>
      <c r="L157" s="205"/>
      <c r="M157" s="205"/>
      <c r="N157" s="205"/>
      <c r="O157" s="205"/>
      <c r="P157" s="205"/>
      <c r="Q157" s="205"/>
    </row>
    <row r="158" spans="1:31" x14ac:dyDescent="0.25">
      <c r="G158" s="20"/>
      <c r="H158" s="205"/>
      <c r="I158" s="205"/>
      <c r="J158" s="205"/>
      <c r="K158" s="205"/>
      <c r="L158" s="205"/>
      <c r="M158" s="205"/>
      <c r="N158" s="205"/>
      <c r="O158" s="205"/>
      <c r="P158" s="205"/>
      <c r="Q158" s="205"/>
    </row>
    <row r="159" spans="1:31" x14ac:dyDescent="0.25">
      <c r="G159" s="20"/>
      <c r="H159" s="205"/>
      <c r="I159" s="205"/>
      <c r="J159" s="205"/>
      <c r="K159" s="205"/>
      <c r="L159" s="205"/>
      <c r="M159" s="205"/>
      <c r="N159" s="205"/>
      <c r="O159" s="205"/>
      <c r="P159" s="205"/>
      <c r="Q159" s="205"/>
    </row>
    <row r="160" spans="1:31" x14ac:dyDescent="0.25">
      <c r="G160" s="20"/>
      <c r="H160" s="205"/>
      <c r="I160" s="205"/>
      <c r="J160" s="205"/>
      <c r="K160" s="205"/>
      <c r="L160" s="205"/>
      <c r="M160" s="205"/>
      <c r="N160" s="205"/>
      <c r="O160" s="205"/>
      <c r="P160" s="205"/>
      <c r="Q160" s="205"/>
    </row>
    <row r="161" spans="7:17" x14ac:dyDescent="0.25">
      <c r="G161" s="20"/>
      <c r="H161" s="205"/>
      <c r="I161" s="205"/>
      <c r="J161" s="205"/>
      <c r="K161" s="205"/>
      <c r="L161" s="205"/>
      <c r="M161" s="205"/>
      <c r="N161" s="205"/>
      <c r="O161" s="205"/>
      <c r="P161" s="205"/>
      <c r="Q161" s="205"/>
    </row>
    <row r="162" spans="7:17" x14ac:dyDescent="0.25">
      <c r="G162" s="20"/>
      <c r="H162" s="205"/>
      <c r="I162" s="205"/>
      <c r="J162" s="205"/>
      <c r="K162" s="205"/>
      <c r="L162" s="205"/>
      <c r="M162" s="205"/>
      <c r="N162" s="205"/>
      <c r="O162" s="205"/>
      <c r="P162" s="205"/>
      <c r="Q162" s="205"/>
    </row>
    <row r="163" spans="7:17" x14ac:dyDescent="0.25">
      <c r="G163" s="20"/>
      <c r="H163" s="205"/>
      <c r="I163" s="205"/>
      <c r="J163" s="205"/>
      <c r="K163" s="205"/>
      <c r="L163" s="205"/>
      <c r="M163" s="205"/>
      <c r="N163" s="205"/>
      <c r="O163" s="205"/>
      <c r="P163" s="205"/>
      <c r="Q163" s="205"/>
    </row>
    <row r="164" spans="7:17" x14ac:dyDescent="0.25">
      <c r="G164" s="20"/>
      <c r="H164" s="205"/>
      <c r="I164" s="205"/>
      <c r="J164" s="205"/>
      <c r="K164" s="205"/>
      <c r="L164" s="205"/>
      <c r="M164" s="205"/>
      <c r="N164" s="205"/>
      <c r="O164" s="205"/>
      <c r="P164" s="205"/>
      <c r="Q164" s="205"/>
    </row>
    <row r="165" spans="7:17" x14ac:dyDescent="0.25">
      <c r="G165" s="20"/>
      <c r="H165" s="205"/>
      <c r="I165" s="205"/>
      <c r="J165" s="205"/>
      <c r="K165" s="205"/>
      <c r="L165" s="205"/>
      <c r="M165" s="205"/>
      <c r="N165" s="205"/>
      <c r="O165" s="205"/>
      <c r="P165" s="205"/>
      <c r="Q165" s="205"/>
    </row>
    <row r="166" spans="7:17" x14ac:dyDescent="0.25">
      <c r="G166" s="20"/>
      <c r="H166" s="205"/>
      <c r="I166" s="205"/>
      <c r="J166" s="205"/>
      <c r="K166" s="205"/>
      <c r="L166" s="205"/>
      <c r="M166" s="205"/>
      <c r="N166" s="205"/>
      <c r="O166" s="205"/>
      <c r="P166" s="205"/>
      <c r="Q166" s="205"/>
    </row>
    <row r="167" spans="7:17" x14ac:dyDescent="0.25">
      <c r="G167" s="20"/>
      <c r="H167" s="205"/>
      <c r="I167" s="205"/>
      <c r="J167" s="205"/>
      <c r="K167" s="205"/>
      <c r="L167" s="205"/>
      <c r="M167" s="205"/>
      <c r="N167" s="205"/>
      <c r="O167" s="205"/>
      <c r="P167" s="205"/>
      <c r="Q167" s="205"/>
    </row>
    <row r="168" spans="7:17" x14ac:dyDescent="0.25">
      <c r="G168" s="20"/>
      <c r="H168" s="205"/>
      <c r="I168" s="205"/>
      <c r="J168" s="205"/>
      <c r="K168" s="205"/>
      <c r="L168" s="205"/>
      <c r="M168" s="205"/>
      <c r="N168" s="205"/>
      <c r="O168" s="205"/>
      <c r="P168" s="205"/>
      <c r="Q168" s="205"/>
    </row>
    <row r="169" spans="7:17" x14ac:dyDescent="0.25">
      <c r="G169" s="20"/>
      <c r="H169" s="205"/>
      <c r="I169" s="205"/>
      <c r="J169" s="205"/>
      <c r="K169" s="205"/>
      <c r="L169" s="205"/>
      <c r="M169" s="205"/>
      <c r="N169" s="205"/>
      <c r="O169" s="205"/>
      <c r="P169" s="205"/>
      <c r="Q169" s="205"/>
    </row>
    <row r="170" spans="7:17" x14ac:dyDescent="0.25">
      <c r="G170" s="20"/>
      <c r="H170" s="205"/>
      <c r="I170" s="205"/>
      <c r="J170" s="205"/>
      <c r="K170" s="205"/>
      <c r="L170" s="205"/>
      <c r="M170" s="205"/>
      <c r="N170" s="205"/>
      <c r="O170" s="205"/>
      <c r="P170" s="205"/>
      <c r="Q170" s="205"/>
    </row>
    <row r="171" spans="7:17" x14ac:dyDescent="0.25">
      <c r="G171" s="20"/>
      <c r="H171" s="205"/>
      <c r="I171" s="205"/>
      <c r="J171" s="205"/>
      <c r="K171" s="205"/>
      <c r="L171" s="205"/>
      <c r="M171" s="205"/>
      <c r="N171" s="205"/>
      <c r="O171" s="205"/>
      <c r="P171" s="205"/>
      <c r="Q171" s="205"/>
    </row>
    <row r="172" spans="7:17" x14ac:dyDescent="0.25">
      <c r="G172" s="20"/>
      <c r="H172" s="205"/>
      <c r="I172" s="205"/>
      <c r="J172" s="205"/>
      <c r="K172" s="205"/>
      <c r="L172" s="205"/>
      <c r="M172" s="205"/>
      <c r="N172" s="205"/>
      <c r="O172" s="205"/>
      <c r="P172" s="205"/>
      <c r="Q172" s="205"/>
    </row>
    <row r="173" spans="7:17" x14ac:dyDescent="0.25">
      <c r="G173" s="20"/>
      <c r="H173" s="205"/>
      <c r="I173" s="205"/>
      <c r="J173" s="205"/>
      <c r="K173" s="205"/>
      <c r="L173" s="205"/>
      <c r="M173" s="205"/>
      <c r="N173" s="205"/>
      <c r="O173" s="205"/>
      <c r="P173" s="205"/>
      <c r="Q173" s="205"/>
    </row>
    <row r="174" spans="7:17" x14ac:dyDescent="0.25">
      <c r="G174" s="20"/>
      <c r="H174" s="205"/>
      <c r="I174" s="205"/>
      <c r="J174" s="205"/>
      <c r="K174" s="205"/>
      <c r="L174" s="205"/>
      <c r="M174" s="205"/>
      <c r="N174" s="205"/>
      <c r="O174" s="205"/>
      <c r="P174" s="205"/>
      <c r="Q174" s="205"/>
    </row>
    <row r="175" spans="7:17" x14ac:dyDescent="0.25">
      <c r="G175" s="20"/>
      <c r="H175" s="205"/>
      <c r="I175" s="205"/>
      <c r="J175" s="205"/>
      <c r="K175" s="205"/>
      <c r="L175" s="205"/>
      <c r="M175" s="205"/>
      <c r="N175" s="205"/>
      <c r="O175" s="205"/>
      <c r="P175" s="205"/>
      <c r="Q175" s="205"/>
    </row>
    <row r="176" spans="7:17" x14ac:dyDescent="0.25">
      <c r="G176" s="20"/>
      <c r="H176" s="205"/>
      <c r="I176" s="205"/>
      <c r="J176" s="205"/>
      <c r="K176" s="205"/>
      <c r="L176" s="205"/>
      <c r="M176" s="205"/>
      <c r="N176" s="205"/>
      <c r="O176" s="205"/>
      <c r="P176" s="205"/>
      <c r="Q176" s="205"/>
    </row>
    <row r="177" spans="7:17" x14ac:dyDescent="0.25">
      <c r="G177" s="20"/>
      <c r="H177" s="205"/>
      <c r="I177" s="205"/>
      <c r="J177" s="205"/>
      <c r="K177" s="205"/>
      <c r="L177" s="205"/>
      <c r="M177" s="205"/>
      <c r="N177" s="205"/>
      <c r="O177" s="205"/>
      <c r="P177" s="205"/>
      <c r="Q177" s="205"/>
    </row>
    <row r="178" spans="7:17" x14ac:dyDescent="0.25">
      <c r="G178" s="20"/>
      <c r="H178" s="205"/>
      <c r="I178" s="205"/>
      <c r="J178" s="205"/>
      <c r="K178" s="205"/>
      <c r="L178" s="205"/>
      <c r="M178" s="205"/>
      <c r="N178" s="205"/>
      <c r="O178" s="205"/>
      <c r="P178" s="205"/>
      <c r="Q178" s="205"/>
    </row>
    <row r="179" spans="7:17" x14ac:dyDescent="0.25">
      <c r="G179" s="20"/>
      <c r="H179" s="205"/>
      <c r="I179" s="205"/>
      <c r="J179" s="205"/>
      <c r="K179" s="205"/>
      <c r="L179" s="205"/>
      <c r="M179" s="205"/>
      <c r="N179" s="205"/>
      <c r="O179" s="205"/>
      <c r="P179" s="205"/>
      <c r="Q179" s="205"/>
    </row>
    <row r="180" spans="7:17" x14ac:dyDescent="0.25">
      <c r="G180" s="20"/>
      <c r="H180" s="205"/>
      <c r="I180" s="205"/>
      <c r="J180" s="205"/>
      <c r="K180" s="205"/>
      <c r="L180" s="205"/>
      <c r="M180" s="205"/>
      <c r="N180" s="205"/>
      <c r="O180" s="205"/>
      <c r="P180" s="205"/>
      <c r="Q180" s="205"/>
    </row>
    <row r="181" spans="7:17" x14ac:dyDescent="0.25">
      <c r="G181" s="20"/>
      <c r="H181" s="205"/>
      <c r="I181" s="205"/>
      <c r="J181" s="205"/>
      <c r="K181" s="205"/>
      <c r="L181" s="205"/>
      <c r="M181" s="205"/>
      <c r="N181" s="205"/>
      <c r="O181" s="205"/>
      <c r="P181" s="205"/>
      <c r="Q181" s="205"/>
    </row>
    <row r="182" spans="7:17" x14ac:dyDescent="0.25">
      <c r="G182" s="20"/>
      <c r="H182" s="205"/>
      <c r="I182" s="205"/>
      <c r="J182" s="205"/>
      <c r="K182" s="205"/>
      <c r="L182" s="205"/>
      <c r="M182" s="205"/>
      <c r="N182" s="205"/>
      <c r="O182" s="205"/>
      <c r="P182" s="205"/>
      <c r="Q182" s="205"/>
    </row>
    <row r="183" spans="7:17" x14ac:dyDescent="0.25">
      <c r="G183" s="20"/>
      <c r="H183" s="205"/>
      <c r="I183" s="205"/>
      <c r="J183" s="205"/>
      <c r="K183" s="205"/>
      <c r="L183" s="205"/>
      <c r="M183" s="205"/>
      <c r="N183" s="205"/>
      <c r="O183" s="205"/>
      <c r="P183" s="205"/>
      <c r="Q183" s="205"/>
    </row>
    <row r="184" spans="7:17" x14ac:dyDescent="0.25">
      <c r="G184" s="20"/>
      <c r="H184" s="205"/>
      <c r="I184" s="205"/>
      <c r="J184" s="205"/>
      <c r="K184" s="205"/>
      <c r="L184" s="205"/>
      <c r="M184" s="205"/>
      <c r="N184" s="205"/>
      <c r="O184" s="205"/>
      <c r="P184" s="205"/>
      <c r="Q184" s="205"/>
    </row>
    <row r="185" spans="7:17" x14ac:dyDescent="0.25">
      <c r="G185" s="20"/>
      <c r="H185" s="205"/>
      <c r="I185" s="205"/>
      <c r="J185" s="205"/>
      <c r="K185" s="205"/>
      <c r="L185" s="205"/>
      <c r="M185" s="205"/>
      <c r="N185" s="205"/>
      <c r="O185" s="205"/>
      <c r="P185" s="205"/>
      <c r="Q185" s="205"/>
    </row>
    <row r="186" spans="7:17" x14ac:dyDescent="0.25">
      <c r="G186" s="20"/>
      <c r="H186" s="205"/>
      <c r="I186" s="205"/>
      <c r="J186" s="205"/>
      <c r="K186" s="205"/>
      <c r="L186" s="205"/>
      <c r="M186" s="205"/>
      <c r="N186" s="205"/>
      <c r="O186" s="205"/>
      <c r="P186" s="205"/>
      <c r="Q186" s="205"/>
    </row>
    <row r="187" spans="7:17" x14ac:dyDescent="0.25">
      <c r="G187" s="20"/>
      <c r="H187" s="205"/>
      <c r="I187" s="205"/>
      <c r="J187" s="205"/>
      <c r="K187" s="205"/>
      <c r="L187" s="205"/>
      <c r="M187" s="205"/>
      <c r="N187" s="205"/>
      <c r="O187" s="205"/>
      <c r="P187" s="205"/>
      <c r="Q187" s="205"/>
    </row>
    <row r="188" spans="7:17" x14ac:dyDescent="0.25">
      <c r="G188" s="20"/>
      <c r="H188" s="205"/>
      <c r="I188" s="205"/>
      <c r="J188" s="205"/>
      <c r="K188" s="205"/>
      <c r="L188" s="205"/>
      <c r="M188" s="205"/>
      <c r="N188" s="205"/>
      <c r="O188" s="205"/>
      <c r="P188" s="205"/>
      <c r="Q188" s="205"/>
    </row>
    <row r="189" spans="7:17" x14ac:dyDescent="0.25">
      <c r="G189" s="20"/>
      <c r="H189" s="205"/>
      <c r="I189" s="205"/>
      <c r="J189" s="205"/>
      <c r="K189" s="205"/>
      <c r="L189" s="205"/>
      <c r="M189" s="205"/>
      <c r="N189" s="205"/>
      <c r="O189" s="205"/>
      <c r="P189" s="205"/>
      <c r="Q189" s="205"/>
    </row>
    <row r="190" spans="7:17" x14ac:dyDescent="0.25">
      <c r="G190" s="20"/>
      <c r="H190" s="205"/>
      <c r="I190" s="205"/>
      <c r="J190" s="205"/>
      <c r="K190" s="205"/>
      <c r="L190" s="205"/>
      <c r="M190" s="205"/>
      <c r="N190" s="205"/>
      <c r="O190" s="205"/>
      <c r="P190" s="205"/>
      <c r="Q190" s="205"/>
    </row>
    <row r="191" spans="7:17" x14ac:dyDescent="0.25">
      <c r="G191" s="20"/>
      <c r="H191" s="205"/>
      <c r="I191" s="205"/>
      <c r="J191" s="205"/>
      <c r="K191" s="205"/>
      <c r="L191" s="205"/>
      <c r="M191" s="205"/>
      <c r="N191" s="205"/>
      <c r="O191" s="205"/>
      <c r="P191" s="205"/>
      <c r="Q191" s="205"/>
    </row>
    <row r="192" spans="7:17" x14ac:dyDescent="0.25">
      <c r="G192" s="20"/>
      <c r="H192" s="205"/>
      <c r="I192" s="205"/>
      <c r="J192" s="205"/>
      <c r="K192" s="205"/>
      <c r="L192" s="205"/>
      <c r="M192" s="205"/>
      <c r="N192" s="205"/>
      <c r="O192" s="205"/>
      <c r="P192" s="205"/>
      <c r="Q192" s="205"/>
    </row>
    <row r="193" spans="7:17" x14ac:dyDescent="0.25">
      <c r="G193" s="20"/>
      <c r="H193" s="205"/>
      <c r="I193" s="205"/>
      <c r="J193" s="205"/>
      <c r="K193" s="205"/>
      <c r="L193" s="205"/>
      <c r="M193" s="205"/>
      <c r="N193" s="205"/>
      <c r="O193" s="205"/>
      <c r="P193" s="205"/>
      <c r="Q193" s="205"/>
    </row>
    <row r="194" spans="7:17" x14ac:dyDescent="0.25">
      <c r="G194" s="20"/>
      <c r="H194" s="205"/>
      <c r="I194" s="205"/>
      <c r="J194" s="205"/>
      <c r="K194" s="205"/>
      <c r="L194" s="205"/>
      <c r="M194" s="205"/>
      <c r="N194" s="205"/>
      <c r="O194" s="205"/>
      <c r="P194" s="205"/>
      <c r="Q194" s="205"/>
    </row>
    <row r="195" spans="7:17" x14ac:dyDescent="0.25">
      <c r="G195" s="20"/>
      <c r="H195" s="205"/>
      <c r="I195" s="205"/>
      <c r="J195" s="205"/>
      <c r="K195" s="205"/>
      <c r="L195" s="205"/>
      <c r="M195" s="205"/>
      <c r="N195" s="205"/>
      <c r="O195" s="205"/>
      <c r="P195" s="205"/>
      <c r="Q195" s="205"/>
    </row>
    <row r="196" spans="7:17" x14ac:dyDescent="0.25">
      <c r="G196" s="20"/>
      <c r="H196" s="205"/>
      <c r="I196" s="205"/>
      <c r="J196" s="205"/>
      <c r="K196" s="205"/>
      <c r="L196" s="205"/>
      <c r="M196" s="205"/>
      <c r="N196" s="205"/>
      <c r="O196" s="205"/>
      <c r="P196" s="205"/>
      <c r="Q196" s="205"/>
    </row>
    <row r="197" spans="7:17" x14ac:dyDescent="0.25">
      <c r="G197" s="20"/>
      <c r="H197" s="205"/>
      <c r="I197" s="205"/>
      <c r="J197" s="205"/>
      <c r="K197" s="205"/>
      <c r="L197" s="205"/>
      <c r="M197" s="205"/>
      <c r="N197" s="205"/>
      <c r="O197" s="205"/>
      <c r="P197" s="205"/>
      <c r="Q197" s="205"/>
    </row>
    <row r="198" spans="7:17" x14ac:dyDescent="0.25">
      <c r="G198" s="20"/>
      <c r="H198" s="205"/>
      <c r="I198" s="205"/>
      <c r="J198" s="205"/>
      <c r="K198" s="205"/>
      <c r="L198" s="205"/>
      <c r="M198" s="205"/>
      <c r="N198" s="205"/>
      <c r="O198" s="205"/>
      <c r="P198" s="205"/>
      <c r="Q198" s="205"/>
    </row>
    <row r="199" spans="7:17" x14ac:dyDescent="0.25">
      <c r="G199" s="20"/>
      <c r="H199" s="205"/>
      <c r="I199" s="205"/>
      <c r="J199" s="205"/>
      <c r="K199" s="205"/>
      <c r="L199" s="205"/>
      <c r="M199" s="205"/>
      <c r="N199" s="205"/>
      <c r="O199" s="205"/>
      <c r="P199" s="205"/>
      <c r="Q199" s="205"/>
    </row>
  </sheetData>
  <sortState ref="G4:Q199">
    <sortCondition ref="H4"/>
    <sortCondition ref="I4"/>
    <sortCondition ref="G4"/>
  </sortState>
  <customSheetViews>
    <customSheetView guid="{A3995B4C-F3BA-4340-9E6D-92D2A5A4204C}" topLeftCell="R1">
      <selection activeCell="U17" sqref="U17"/>
      <pageMargins left="0.7" right="0.7" top="0.75" bottom="0.75" header="0.3" footer="0.3"/>
      <pageSetup orientation="portrait" r:id="rId1"/>
    </customSheetView>
  </customSheetViews>
  <mergeCells count="56">
    <mergeCell ref="C59:D59"/>
    <mergeCell ref="G2:J2"/>
    <mergeCell ref="C52:D52"/>
    <mergeCell ref="C53:D53"/>
    <mergeCell ref="C54:D54"/>
    <mergeCell ref="C55:D55"/>
    <mergeCell ref="C56:D56"/>
    <mergeCell ref="C40:D40"/>
    <mergeCell ref="C41:D41"/>
    <mergeCell ref="C39:D39"/>
    <mergeCell ref="C32:D32"/>
    <mergeCell ref="C33:D33"/>
    <mergeCell ref="C34:D34"/>
    <mergeCell ref="C37:D37"/>
    <mergeCell ref="C38:D38"/>
    <mergeCell ref="B31:E31"/>
    <mergeCell ref="Y80:Z80"/>
    <mergeCell ref="C42:D42"/>
    <mergeCell ref="Y77:Z77"/>
    <mergeCell ref="Y78:Z78"/>
    <mergeCell ref="Y79:Z79"/>
    <mergeCell ref="C43:D43"/>
    <mergeCell ref="C44:D44"/>
    <mergeCell ref="C45:D45"/>
    <mergeCell ref="C46:D46"/>
    <mergeCell ref="C47:D47"/>
    <mergeCell ref="C48:D48"/>
    <mergeCell ref="C49:D49"/>
    <mergeCell ref="C50:D50"/>
    <mergeCell ref="C51:D51"/>
    <mergeCell ref="C57:D57"/>
    <mergeCell ref="C58:D58"/>
    <mergeCell ref="Y2:AD2"/>
    <mergeCell ref="Y27:AD27"/>
    <mergeCell ref="Y51:AD51"/>
    <mergeCell ref="Y75:AD75"/>
    <mergeCell ref="Y76:Z76"/>
    <mergeCell ref="B8:D8"/>
    <mergeCell ref="R2:R3"/>
    <mergeCell ref="B9:D9"/>
    <mergeCell ref="B10:D10"/>
    <mergeCell ref="B11:D11"/>
    <mergeCell ref="C35:D35"/>
    <mergeCell ref="C36:D36"/>
    <mergeCell ref="B13:E13"/>
    <mergeCell ref="B26:E26"/>
    <mergeCell ref="B27:E29"/>
    <mergeCell ref="B20:E20"/>
    <mergeCell ref="W2:W3"/>
    <mergeCell ref="B6:D6"/>
    <mergeCell ref="B7:D7"/>
    <mergeCell ref="B2:E3"/>
    <mergeCell ref="U2:U3"/>
    <mergeCell ref="B4:D4"/>
    <mergeCell ref="B5:D5"/>
    <mergeCell ref="S2:S3"/>
  </mergeCells>
  <conditionalFormatting sqref="E4:E11">
    <cfRule type="cellIs" dxfId="45" priority="1" operator="lessThan">
      <formula>0</formula>
    </cfRule>
  </conditionalFormatting>
  <conditionalFormatting sqref="E11">
    <cfRule type="cellIs" dxfId="44" priority="2" operator="lessThan">
      <formula>0</formula>
    </cfRule>
  </conditionalFormatting>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E208"/>
  <sheetViews>
    <sheetView topLeftCell="B1" workbookViewId="0">
      <selection activeCell="L11" sqref="L11"/>
    </sheetView>
  </sheetViews>
  <sheetFormatPr defaultColWidth="9.140625" defaultRowHeight="14.25" x14ac:dyDescent="0.2"/>
  <cols>
    <col min="1" max="1" width="2.7109375" style="3" customWidth="1"/>
    <col min="2" max="4" width="9.140625" style="1"/>
    <col min="5" max="5" width="10.7109375" style="1" customWidth="1"/>
    <col min="6" max="6" width="2.7109375" style="1" customWidth="1"/>
    <col min="7" max="7" width="38.7109375" style="1" customWidth="1"/>
    <col min="8" max="17" width="10.7109375" style="2"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294"/>
      <c r="I1" s="294"/>
      <c r="J1" s="294"/>
      <c r="K1" s="294"/>
      <c r="L1" s="294"/>
      <c r="M1" s="294"/>
      <c r="N1" s="294"/>
      <c r="O1" s="294"/>
      <c r="P1" s="294"/>
      <c r="Q1" s="294"/>
      <c r="R1" s="118"/>
      <c r="S1" s="143"/>
      <c r="T1" s="118"/>
      <c r="U1" s="143"/>
      <c r="V1" s="118"/>
      <c r="W1" s="143"/>
      <c r="X1" s="118"/>
      <c r="Y1" s="118"/>
      <c r="Z1" s="118"/>
      <c r="AA1" s="118"/>
      <c r="AB1" s="118"/>
      <c r="AC1" s="118"/>
      <c r="AD1" s="118"/>
      <c r="AE1" s="4"/>
    </row>
    <row r="2" spans="1:31" ht="14.25" customHeight="1" x14ac:dyDescent="0.25">
      <c r="A2" s="118"/>
      <c r="B2" s="969" t="s">
        <v>1643</v>
      </c>
      <c r="C2" s="970"/>
      <c r="D2" s="970"/>
      <c r="E2" s="971"/>
      <c r="F2" s="118"/>
      <c r="G2" s="881" t="s">
        <v>1295</v>
      </c>
      <c r="H2" s="882"/>
      <c r="I2" s="882"/>
      <c r="J2" s="882"/>
      <c r="K2" s="200"/>
      <c r="L2" s="200"/>
      <c r="M2" s="336"/>
      <c r="N2" s="336"/>
      <c r="O2" s="336"/>
      <c r="P2" s="336"/>
      <c r="Q2" s="337"/>
      <c r="R2" s="976"/>
      <c r="S2" s="975" t="s">
        <v>1358</v>
      </c>
      <c r="T2" s="206"/>
      <c r="U2" s="975" t="s">
        <v>2481</v>
      </c>
      <c r="V2" s="206"/>
      <c r="W2" s="975" t="s">
        <v>3125</v>
      </c>
      <c r="X2" s="206"/>
      <c r="Y2" s="855" t="s">
        <v>1296</v>
      </c>
      <c r="Z2" s="855"/>
      <c r="AA2" s="855"/>
      <c r="AB2" s="855"/>
      <c r="AC2" s="855"/>
      <c r="AD2" s="855"/>
      <c r="AE2" s="4"/>
    </row>
    <row r="3" spans="1:31" ht="14.25" customHeight="1" x14ac:dyDescent="0.25">
      <c r="A3" s="118"/>
      <c r="B3" s="972"/>
      <c r="C3" s="973"/>
      <c r="D3" s="973"/>
      <c r="E3" s="974"/>
      <c r="F3" s="118"/>
      <c r="G3" s="201" t="s">
        <v>115</v>
      </c>
      <c r="H3" s="202">
        <v>2022</v>
      </c>
      <c r="I3" s="202">
        <v>2023</v>
      </c>
      <c r="J3" s="202">
        <v>2024</v>
      </c>
      <c r="K3" s="202">
        <v>2025</v>
      </c>
      <c r="L3" s="202">
        <v>2026</v>
      </c>
      <c r="M3" s="202">
        <v>2027</v>
      </c>
      <c r="N3" s="202">
        <v>2028</v>
      </c>
      <c r="O3" s="202">
        <v>2029</v>
      </c>
      <c r="P3" s="202">
        <v>2030</v>
      </c>
      <c r="Q3" s="141">
        <v>2031</v>
      </c>
      <c r="R3" s="976"/>
      <c r="S3" s="975"/>
      <c r="T3" s="206"/>
      <c r="U3" s="975"/>
      <c r="V3" s="206"/>
      <c r="W3" s="975"/>
      <c r="X3" s="206"/>
      <c r="Y3" s="174" t="s">
        <v>115</v>
      </c>
      <c r="Z3" s="560">
        <v>2022</v>
      </c>
      <c r="AA3" s="560">
        <v>2023</v>
      </c>
      <c r="AB3" s="560">
        <v>2024</v>
      </c>
      <c r="AC3" s="560">
        <v>2025</v>
      </c>
      <c r="AD3" s="560">
        <v>2026</v>
      </c>
      <c r="AE3" s="4"/>
    </row>
    <row r="4" spans="1:31" ht="15.75" x14ac:dyDescent="0.25">
      <c r="A4" s="118"/>
      <c r="B4" s="857" t="s">
        <v>1144</v>
      </c>
      <c r="C4" s="858"/>
      <c r="D4" s="858"/>
      <c r="E4" s="317">
        <v>127.99</v>
      </c>
      <c r="F4" s="118"/>
      <c r="G4" s="69" t="s">
        <v>2126</v>
      </c>
      <c r="H4" s="246">
        <v>0.3</v>
      </c>
      <c r="I4" s="246">
        <v>0.5</v>
      </c>
      <c r="J4" s="247">
        <v>0.3</v>
      </c>
      <c r="K4" s="247">
        <v>0.4</v>
      </c>
      <c r="L4" s="247">
        <v>0.6</v>
      </c>
      <c r="M4" s="259" t="s">
        <v>116</v>
      </c>
      <c r="N4" s="246"/>
      <c r="O4" s="246"/>
      <c r="P4" s="246"/>
      <c r="Q4" s="246"/>
      <c r="R4" s="206"/>
      <c r="S4"/>
      <c r="T4" s="206"/>
      <c r="V4" s="206"/>
      <c r="W4" s="328" t="s">
        <v>3399</v>
      </c>
      <c r="X4" s="206"/>
      <c r="Y4" s="212"/>
      <c r="Z4" s="264">
        <v>1</v>
      </c>
      <c r="AA4" s="264">
        <v>0.75</v>
      </c>
      <c r="AB4" s="264">
        <v>0.5</v>
      </c>
      <c r="AC4" s="264">
        <v>0.25</v>
      </c>
      <c r="AD4" s="264">
        <v>0.25</v>
      </c>
      <c r="AE4" s="4"/>
    </row>
    <row r="5" spans="1:31" ht="15.75" x14ac:dyDescent="0.25">
      <c r="A5" s="118"/>
      <c r="B5" s="859" t="s">
        <v>1145</v>
      </c>
      <c r="C5" s="860"/>
      <c r="D5" s="860"/>
      <c r="E5" s="318">
        <f>SUM(H4:H255)</f>
        <v>143.28</v>
      </c>
      <c r="F5" s="118"/>
      <c r="G5" s="242" t="s">
        <v>1760</v>
      </c>
      <c r="H5" s="246">
        <v>0.3</v>
      </c>
      <c r="I5" s="246">
        <v>0.5</v>
      </c>
      <c r="J5" s="247">
        <v>0.3</v>
      </c>
      <c r="K5" s="247">
        <v>0.4</v>
      </c>
      <c r="L5" s="247">
        <v>0.6</v>
      </c>
      <c r="M5" s="259" t="s">
        <v>116</v>
      </c>
      <c r="N5" s="246"/>
      <c r="O5" s="246"/>
      <c r="P5" s="246"/>
      <c r="Q5" s="246"/>
      <c r="R5" s="206"/>
      <c r="S5"/>
      <c r="T5" s="206"/>
      <c r="U5" s="285" t="s">
        <v>2530</v>
      </c>
      <c r="V5" s="206"/>
      <c r="W5" s="328" t="s">
        <v>3400</v>
      </c>
      <c r="X5" s="206"/>
      <c r="Y5" s="241"/>
      <c r="Z5" s="559"/>
      <c r="AA5" s="164"/>
      <c r="AB5" s="164"/>
      <c r="AC5" s="164"/>
      <c r="AD5" s="164"/>
      <c r="AE5" s="4"/>
    </row>
    <row r="6" spans="1:31" ht="15.75" x14ac:dyDescent="0.25">
      <c r="A6" s="118"/>
      <c r="B6" s="859" t="s">
        <v>1297</v>
      </c>
      <c r="C6" s="860"/>
      <c r="D6" s="860"/>
      <c r="E6" s="318">
        <f>(COUNTA(G104:G128)*0.3)+(COUNTA(G129:G153)*0.5)+(COUNTA(G154:G255)*1)</f>
        <v>1.2</v>
      </c>
      <c r="F6" s="118"/>
      <c r="G6" s="242" t="s">
        <v>1040</v>
      </c>
      <c r="H6" s="246">
        <v>0.3</v>
      </c>
      <c r="I6" s="246">
        <v>0.5</v>
      </c>
      <c r="J6" s="247">
        <v>0.3</v>
      </c>
      <c r="K6" s="247">
        <v>0.4</v>
      </c>
      <c r="L6" s="247">
        <v>0.6</v>
      </c>
      <c r="M6" s="259" t="s">
        <v>116</v>
      </c>
      <c r="N6" s="246"/>
      <c r="O6" s="246"/>
      <c r="P6" s="246"/>
      <c r="Q6" s="246"/>
      <c r="R6" s="206"/>
      <c r="S6"/>
      <c r="T6" s="206"/>
      <c r="V6" s="206"/>
      <c r="W6" s="328" t="s">
        <v>3401</v>
      </c>
      <c r="X6" s="206"/>
      <c r="Y6" s="241"/>
      <c r="Z6" s="164"/>
      <c r="AA6" s="164"/>
      <c r="AB6" s="164"/>
      <c r="AC6" s="164"/>
      <c r="AD6" s="164"/>
      <c r="AE6" s="4"/>
    </row>
    <row r="7" spans="1:31" ht="15.75" x14ac:dyDescent="0.25">
      <c r="A7" s="118"/>
      <c r="B7" s="859" t="s">
        <v>1298</v>
      </c>
      <c r="C7" s="860"/>
      <c r="D7" s="860"/>
      <c r="E7" s="318">
        <f>AA80</f>
        <v>19.200000000000003</v>
      </c>
      <c r="F7" s="118"/>
      <c r="G7" s="242" t="s">
        <v>1649</v>
      </c>
      <c r="H7" s="246">
        <v>0.3</v>
      </c>
      <c r="I7" s="246">
        <v>0.5</v>
      </c>
      <c r="J7" s="247">
        <v>0.3</v>
      </c>
      <c r="K7" s="247">
        <v>0.4</v>
      </c>
      <c r="L7" s="247">
        <v>0.6</v>
      </c>
      <c r="M7" s="259" t="s">
        <v>116</v>
      </c>
      <c r="N7" s="246"/>
      <c r="O7" s="246"/>
      <c r="P7" s="246"/>
      <c r="Q7" s="246"/>
      <c r="R7" s="206"/>
      <c r="S7"/>
      <c r="T7" s="206"/>
      <c r="U7" s="354" t="s">
        <v>2575</v>
      </c>
      <c r="V7" s="206"/>
      <c r="W7" s="328" t="s">
        <v>3402</v>
      </c>
      <c r="X7" s="206"/>
      <c r="Y7" s="241"/>
      <c r="Z7" s="164"/>
      <c r="AA7" s="164"/>
      <c r="AB7" s="164"/>
      <c r="AC7" s="164"/>
      <c r="AD7" s="164"/>
      <c r="AE7" s="4"/>
    </row>
    <row r="8" spans="1:31" ht="15.75" x14ac:dyDescent="0.25">
      <c r="A8" s="118"/>
      <c r="B8" s="859" t="s">
        <v>1296</v>
      </c>
      <c r="C8" s="860"/>
      <c r="D8" s="860"/>
      <c r="E8" s="318">
        <f>Z25</f>
        <v>0</v>
      </c>
      <c r="F8" s="118"/>
      <c r="G8" s="242" t="s">
        <v>525</v>
      </c>
      <c r="H8" s="246">
        <v>0.5</v>
      </c>
      <c r="I8" s="247">
        <v>0.3</v>
      </c>
      <c r="J8" s="247">
        <v>0.4</v>
      </c>
      <c r="K8" s="247">
        <v>0.6</v>
      </c>
      <c r="L8" s="259" t="s">
        <v>116</v>
      </c>
      <c r="M8" s="246"/>
      <c r="N8" s="246"/>
      <c r="O8" s="246"/>
      <c r="P8" s="246"/>
      <c r="Q8" s="246"/>
      <c r="R8" s="206"/>
      <c r="T8" s="206"/>
      <c r="U8" s="412" t="s">
        <v>2609</v>
      </c>
      <c r="V8" s="206"/>
      <c r="W8" s="328" t="s">
        <v>3403</v>
      </c>
      <c r="X8" s="206"/>
      <c r="Y8" s="241"/>
      <c r="Z8" s="241"/>
      <c r="AA8" s="241"/>
      <c r="AB8" s="241"/>
      <c r="AC8" s="241"/>
      <c r="AD8" s="241"/>
      <c r="AE8" s="4"/>
    </row>
    <row r="9" spans="1:31" ht="15.75" x14ac:dyDescent="0.25">
      <c r="A9" s="118"/>
      <c r="B9" s="859" t="s">
        <v>1299</v>
      </c>
      <c r="C9" s="860"/>
      <c r="D9" s="860"/>
      <c r="E9" s="318">
        <f>B18</f>
        <v>0</v>
      </c>
      <c r="F9" s="118"/>
      <c r="G9" s="253" t="s">
        <v>695</v>
      </c>
      <c r="H9" s="246">
        <v>0.5</v>
      </c>
      <c r="I9" s="247">
        <v>0.3</v>
      </c>
      <c r="J9" s="247">
        <v>0.4</v>
      </c>
      <c r="K9" s="247">
        <v>0.6</v>
      </c>
      <c r="L9" s="259" t="s">
        <v>116</v>
      </c>
      <c r="M9" s="246"/>
      <c r="N9" s="246"/>
      <c r="O9" s="246"/>
      <c r="P9" s="246"/>
      <c r="Q9" s="246"/>
      <c r="R9" s="206"/>
      <c r="T9" s="206"/>
      <c r="U9" s="331" t="s">
        <v>2722</v>
      </c>
      <c r="V9" s="206"/>
      <c r="W9" s="328" t="s">
        <v>3404</v>
      </c>
      <c r="X9" s="206"/>
      <c r="Y9" s="241"/>
      <c r="Z9" s="241"/>
      <c r="AA9" s="241"/>
      <c r="AB9" s="241"/>
      <c r="AC9" s="241"/>
      <c r="AD9" s="241"/>
      <c r="AE9" s="4"/>
    </row>
    <row r="10" spans="1:31" ht="15.75" customHeight="1" thickBot="1" x14ac:dyDescent="0.3">
      <c r="A10" s="118"/>
      <c r="B10" s="859" t="s">
        <v>1300</v>
      </c>
      <c r="C10" s="860"/>
      <c r="D10" s="860"/>
      <c r="E10" s="319">
        <f>B24</f>
        <v>0</v>
      </c>
      <c r="F10" s="118"/>
      <c r="G10" s="275" t="s">
        <v>408</v>
      </c>
      <c r="H10" s="246">
        <v>0.5</v>
      </c>
      <c r="I10" s="247">
        <v>0.3</v>
      </c>
      <c r="J10" s="247">
        <v>0.4</v>
      </c>
      <c r="K10" s="247">
        <v>0.6</v>
      </c>
      <c r="L10" s="259" t="s">
        <v>116</v>
      </c>
      <c r="M10" s="246"/>
      <c r="N10" s="246"/>
      <c r="O10" s="246"/>
      <c r="P10" s="246"/>
      <c r="Q10" s="246"/>
      <c r="R10" s="206"/>
      <c r="T10" s="206"/>
      <c r="V10" s="206"/>
      <c r="W10" s="146" t="s">
        <v>3172</v>
      </c>
      <c r="X10" s="206"/>
      <c r="Y10" s="241"/>
      <c r="Z10" s="241"/>
      <c r="AA10" s="241"/>
      <c r="AB10" s="241"/>
      <c r="AC10" s="241"/>
      <c r="AD10" s="241"/>
      <c r="AE10" s="4"/>
    </row>
    <row r="11" spans="1:31" ht="15.75" x14ac:dyDescent="0.25">
      <c r="A11" s="118"/>
      <c r="B11" s="862" t="s">
        <v>1301</v>
      </c>
      <c r="C11" s="863"/>
      <c r="D11" s="863"/>
      <c r="E11" s="320">
        <f>(E4+E7+E10)-(E5+E6+E8+E9)</f>
        <v>2.710000000000008</v>
      </c>
      <c r="F11" s="118"/>
      <c r="G11" s="253" t="s">
        <v>422</v>
      </c>
      <c r="H11" s="246">
        <v>0.5</v>
      </c>
      <c r="I11" s="247">
        <v>0.3</v>
      </c>
      <c r="J11" s="247">
        <v>0.4</v>
      </c>
      <c r="K11" s="247">
        <v>0.6</v>
      </c>
      <c r="L11" s="259" t="s">
        <v>116</v>
      </c>
      <c r="M11" s="246"/>
      <c r="N11" s="246"/>
      <c r="O11" s="246"/>
      <c r="P11" s="246"/>
      <c r="Q11" s="246"/>
      <c r="R11" s="206"/>
      <c r="T11" s="206"/>
      <c r="V11" s="206"/>
      <c r="W11" s="354" t="s">
        <v>3275</v>
      </c>
      <c r="X11" s="206"/>
      <c r="Y11" s="241"/>
      <c r="Z11" s="241"/>
      <c r="AA11" s="241"/>
      <c r="AB11" s="241"/>
      <c r="AC11" s="241"/>
      <c r="AD11" s="241"/>
      <c r="AE11" s="4"/>
    </row>
    <row r="12" spans="1:31" ht="15.75" x14ac:dyDescent="0.25">
      <c r="A12" s="118"/>
      <c r="B12" s="118"/>
      <c r="C12" s="118"/>
      <c r="D12" s="118"/>
      <c r="E12" s="118"/>
      <c r="F12" s="118"/>
      <c r="G12" s="242" t="s">
        <v>1433</v>
      </c>
      <c r="H12" s="246">
        <v>0.5</v>
      </c>
      <c r="I12" s="247">
        <v>0.3</v>
      </c>
      <c r="J12" s="247">
        <v>0.4</v>
      </c>
      <c r="K12" s="247">
        <v>0.6</v>
      </c>
      <c r="L12" s="259" t="s">
        <v>116</v>
      </c>
      <c r="M12" s="246"/>
      <c r="N12" s="246"/>
      <c r="O12" s="246"/>
      <c r="P12" s="246"/>
      <c r="Q12" s="246"/>
      <c r="R12" s="206"/>
      <c r="T12" s="206"/>
      <c r="V12" s="206"/>
      <c r="W12" s="285" t="s">
        <v>3216</v>
      </c>
      <c r="X12" s="206"/>
      <c r="Y12" s="241"/>
      <c r="Z12" s="241"/>
      <c r="AA12" s="241"/>
      <c r="AB12" s="241"/>
      <c r="AC12" s="241"/>
      <c r="AD12" s="241"/>
      <c r="AE12" s="4"/>
    </row>
    <row r="13" spans="1:31" ht="15.75" x14ac:dyDescent="0.25">
      <c r="A13" s="118"/>
      <c r="B13" s="881" t="s">
        <v>1299</v>
      </c>
      <c r="C13" s="882"/>
      <c r="D13" s="882"/>
      <c r="E13" s="919"/>
      <c r="F13" s="118"/>
      <c r="G13" s="242" t="s">
        <v>1395</v>
      </c>
      <c r="H13" s="246">
        <v>0.5</v>
      </c>
      <c r="I13" s="247">
        <v>0.3</v>
      </c>
      <c r="J13" s="247">
        <v>0.4</v>
      </c>
      <c r="K13" s="247">
        <v>0.6</v>
      </c>
      <c r="L13" s="259" t="s">
        <v>116</v>
      </c>
      <c r="M13" s="246"/>
      <c r="N13" s="246"/>
      <c r="O13" s="246"/>
      <c r="P13" s="246"/>
      <c r="Q13" s="246"/>
      <c r="R13" s="206"/>
      <c r="T13" s="206"/>
      <c r="V13" s="206"/>
      <c r="X13" s="206"/>
      <c r="Y13" s="241"/>
      <c r="Z13" s="241"/>
      <c r="AA13" s="241"/>
      <c r="AB13" s="241"/>
      <c r="AC13" s="241"/>
      <c r="AD13" s="241"/>
      <c r="AE13" s="4"/>
    </row>
    <row r="14" spans="1:31" ht="15.75" x14ac:dyDescent="0.25">
      <c r="A14" s="118"/>
      <c r="B14" s="562">
        <v>2022</v>
      </c>
      <c r="C14" s="560">
        <v>2023</v>
      </c>
      <c r="D14" s="560">
        <v>2024</v>
      </c>
      <c r="E14" s="126">
        <v>2025</v>
      </c>
      <c r="F14" s="118"/>
      <c r="G14" s="253" t="s">
        <v>823</v>
      </c>
      <c r="H14" s="246">
        <v>0.5</v>
      </c>
      <c r="I14" s="247">
        <v>0.3</v>
      </c>
      <c r="J14" s="247">
        <v>0.4</v>
      </c>
      <c r="K14" s="247">
        <v>0.6</v>
      </c>
      <c r="L14" s="259" t="s">
        <v>116</v>
      </c>
      <c r="M14" s="246"/>
      <c r="N14" s="246"/>
      <c r="O14" s="246"/>
      <c r="P14" s="246"/>
      <c r="Q14" s="246"/>
      <c r="R14" s="206"/>
      <c r="T14" s="206"/>
      <c r="V14" s="206"/>
      <c r="X14" s="206"/>
      <c r="Y14" s="241"/>
      <c r="Z14" s="241"/>
      <c r="AA14" s="241"/>
      <c r="AB14" s="241"/>
      <c r="AC14" s="241"/>
      <c r="AD14" s="241"/>
      <c r="AE14" s="4"/>
    </row>
    <row r="15" spans="1:31" ht="15.75" x14ac:dyDescent="0.25">
      <c r="A15" s="118"/>
      <c r="B15" s="127"/>
      <c r="C15" s="195"/>
      <c r="D15" s="195"/>
      <c r="E15" s="124"/>
      <c r="F15" s="118"/>
      <c r="G15" s="555" t="s">
        <v>2549</v>
      </c>
      <c r="H15" s="246">
        <v>0.5</v>
      </c>
      <c r="I15" s="247">
        <v>0.3</v>
      </c>
      <c r="J15" s="247">
        <v>0.4</v>
      </c>
      <c r="K15" s="247">
        <v>0.6</v>
      </c>
      <c r="L15" s="259" t="s">
        <v>116</v>
      </c>
      <c r="M15" s="246"/>
      <c r="N15" s="246"/>
      <c r="O15" s="246"/>
      <c r="P15" s="246"/>
      <c r="Q15" s="246"/>
      <c r="R15" s="206"/>
      <c r="T15" s="206"/>
      <c r="V15" s="206"/>
      <c r="X15" s="206"/>
      <c r="Y15" s="241"/>
      <c r="Z15" s="241"/>
      <c r="AA15" s="241"/>
      <c r="AB15" s="241"/>
      <c r="AC15" s="241"/>
      <c r="AD15" s="241"/>
      <c r="AE15" s="4"/>
    </row>
    <row r="16" spans="1:31" ht="15.75" x14ac:dyDescent="0.25">
      <c r="A16" s="118"/>
      <c r="B16" s="127"/>
      <c r="C16" s="195"/>
      <c r="D16" s="195"/>
      <c r="E16" s="124"/>
      <c r="F16" s="118"/>
      <c r="G16" s="253" t="s">
        <v>1780</v>
      </c>
      <c r="H16" s="246">
        <v>0.5</v>
      </c>
      <c r="I16" s="247">
        <v>0.3</v>
      </c>
      <c r="J16" s="247">
        <v>0.4</v>
      </c>
      <c r="K16" s="247">
        <v>0.6</v>
      </c>
      <c r="L16" s="259" t="s">
        <v>116</v>
      </c>
      <c r="M16" s="246"/>
      <c r="N16" s="246"/>
      <c r="O16" s="246"/>
      <c r="P16" s="246"/>
      <c r="Q16" s="246"/>
      <c r="R16" s="206"/>
      <c r="T16" s="206"/>
      <c r="V16" s="206"/>
      <c r="X16" s="206"/>
      <c r="Y16" s="241"/>
      <c r="Z16" s="241"/>
      <c r="AA16" s="241"/>
      <c r="AB16" s="241"/>
      <c r="AC16" s="241"/>
      <c r="AD16" s="241"/>
      <c r="AE16" s="4"/>
    </row>
    <row r="17" spans="1:31" ht="15.75" customHeight="1" thickBot="1" x14ac:dyDescent="0.3">
      <c r="A17" s="118"/>
      <c r="B17" s="128"/>
      <c r="C17" s="129"/>
      <c r="D17" s="129"/>
      <c r="E17" s="125"/>
      <c r="F17" s="118"/>
      <c r="G17" s="242" t="s">
        <v>762</v>
      </c>
      <c r="H17" s="246">
        <v>0.5</v>
      </c>
      <c r="I17" s="247">
        <v>0.3</v>
      </c>
      <c r="J17" s="247">
        <v>0.4</v>
      </c>
      <c r="K17" s="247">
        <v>0.6</v>
      </c>
      <c r="L17" s="259" t="s">
        <v>116</v>
      </c>
      <c r="M17" s="246"/>
      <c r="N17" s="246"/>
      <c r="O17" s="246"/>
      <c r="P17" s="246"/>
      <c r="Q17" s="246"/>
      <c r="R17" s="206"/>
      <c r="T17" s="206"/>
      <c r="U17"/>
      <c r="V17" s="206"/>
      <c r="W17"/>
      <c r="X17" s="206"/>
      <c r="Y17" s="241"/>
      <c r="Z17" s="241"/>
      <c r="AA17" s="241"/>
      <c r="AB17" s="241"/>
      <c r="AC17" s="241"/>
      <c r="AD17" s="241"/>
      <c r="AE17" s="4"/>
    </row>
    <row r="18" spans="1:31" ht="15.75" x14ac:dyDescent="0.25">
      <c r="A18" s="118"/>
      <c r="B18" s="147"/>
      <c r="C18" s="131"/>
      <c r="D18" s="131"/>
      <c r="E18" s="132"/>
      <c r="F18" s="118"/>
      <c r="G18" s="253" t="s">
        <v>867</v>
      </c>
      <c r="H18" s="172">
        <v>0.5</v>
      </c>
      <c r="I18" s="161">
        <v>0.4</v>
      </c>
      <c r="J18" s="161">
        <v>0.6</v>
      </c>
      <c r="K18" s="257" t="s">
        <v>116</v>
      </c>
      <c r="L18" s="246"/>
      <c r="M18" s="246"/>
      <c r="N18" s="246"/>
      <c r="O18" s="246"/>
      <c r="P18" s="246"/>
      <c r="Q18" s="246"/>
      <c r="R18" s="206"/>
      <c r="T18" s="206"/>
      <c r="U18"/>
      <c r="V18" s="206"/>
      <c r="W18"/>
      <c r="X18" s="206"/>
      <c r="Y18" s="241"/>
      <c r="Z18" s="241"/>
      <c r="AA18" s="241"/>
      <c r="AB18" s="241"/>
      <c r="AC18" s="241"/>
      <c r="AD18" s="241"/>
      <c r="AE18" s="4"/>
    </row>
    <row r="19" spans="1:31" ht="15.75" x14ac:dyDescent="0.25">
      <c r="A19" s="118"/>
      <c r="B19" s="118"/>
      <c r="C19" s="118"/>
      <c r="D19" s="118"/>
      <c r="E19" s="118"/>
      <c r="F19" s="118"/>
      <c r="G19" s="253" t="s">
        <v>413</v>
      </c>
      <c r="H19" s="246">
        <v>0.5</v>
      </c>
      <c r="I19" s="259" t="s">
        <v>116</v>
      </c>
      <c r="J19" s="246"/>
      <c r="K19" s="246"/>
      <c r="L19" s="246"/>
      <c r="M19" s="246"/>
      <c r="N19" s="246"/>
      <c r="O19" s="246"/>
      <c r="P19" s="246"/>
      <c r="Q19" s="246"/>
      <c r="R19" s="206"/>
      <c r="T19" s="206"/>
      <c r="U19"/>
      <c r="V19" s="206"/>
      <c r="W19"/>
      <c r="X19" s="206"/>
      <c r="Y19" s="241"/>
      <c r="Z19" s="241"/>
      <c r="AA19" s="241"/>
      <c r="AB19" s="241"/>
      <c r="AC19" s="241"/>
      <c r="AD19" s="241"/>
      <c r="AE19" s="4"/>
    </row>
    <row r="20" spans="1:31" ht="15.75" x14ac:dyDescent="0.25">
      <c r="A20" s="118"/>
      <c r="B20" s="881" t="s">
        <v>1302</v>
      </c>
      <c r="C20" s="882"/>
      <c r="D20" s="882"/>
      <c r="E20" s="919"/>
      <c r="F20" s="118"/>
      <c r="G20" s="242" t="s">
        <v>688</v>
      </c>
      <c r="H20" s="303">
        <v>0.5</v>
      </c>
      <c r="I20" s="259" t="s">
        <v>116</v>
      </c>
      <c r="J20" s="246"/>
      <c r="K20" s="246"/>
      <c r="L20" s="246"/>
      <c r="M20" s="246"/>
      <c r="N20" s="246"/>
      <c r="O20" s="246"/>
      <c r="P20" s="246"/>
      <c r="Q20" s="246"/>
      <c r="R20" s="206"/>
      <c r="T20" s="206"/>
      <c r="U20"/>
      <c r="V20" s="206"/>
      <c r="W20"/>
      <c r="X20" s="206"/>
      <c r="Y20" s="241"/>
      <c r="Z20" s="241"/>
      <c r="AA20" s="241"/>
      <c r="AB20" s="241"/>
      <c r="AC20" s="241"/>
      <c r="AD20" s="241"/>
      <c r="AE20" s="4"/>
    </row>
    <row r="21" spans="1:31" ht="15.75" x14ac:dyDescent="0.25">
      <c r="A21" s="118"/>
      <c r="B21" s="562">
        <v>2022</v>
      </c>
      <c r="C21" s="560">
        <v>2023</v>
      </c>
      <c r="D21" s="560">
        <v>2024</v>
      </c>
      <c r="E21" s="126">
        <v>2025</v>
      </c>
      <c r="F21" s="118"/>
      <c r="G21" s="253" t="s">
        <v>412</v>
      </c>
      <c r="H21" s="315">
        <v>0.5</v>
      </c>
      <c r="I21" s="246"/>
      <c r="J21" s="246"/>
      <c r="K21" s="246"/>
      <c r="L21" s="246"/>
      <c r="M21" s="246"/>
      <c r="N21" s="246"/>
      <c r="O21" s="246"/>
      <c r="P21" s="246"/>
      <c r="Q21" s="246"/>
      <c r="R21" s="206"/>
      <c r="T21" s="206"/>
      <c r="U21"/>
      <c r="V21" s="206"/>
      <c r="W21"/>
      <c r="X21" s="206"/>
      <c r="Y21" s="241"/>
      <c r="Z21" s="241"/>
      <c r="AA21" s="241"/>
      <c r="AB21" s="241"/>
      <c r="AC21" s="241"/>
      <c r="AD21" s="241"/>
      <c r="AE21" s="4"/>
    </row>
    <row r="22" spans="1:31" ht="15.75" x14ac:dyDescent="0.25">
      <c r="A22" s="118"/>
      <c r="B22" s="127"/>
      <c r="C22" s="195"/>
      <c r="D22" s="195"/>
      <c r="E22" s="124"/>
      <c r="F22" s="118"/>
      <c r="G22" s="253" t="s">
        <v>4118</v>
      </c>
      <c r="H22" s="246">
        <v>0.6</v>
      </c>
      <c r="I22" s="247">
        <v>0.4</v>
      </c>
      <c r="J22" s="247">
        <v>0.6</v>
      </c>
      <c r="K22" s="259" t="s">
        <v>116</v>
      </c>
      <c r="L22" s="246"/>
      <c r="M22" s="246"/>
      <c r="N22" s="246"/>
      <c r="O22" s="246"/>
      <c r="P22" s="246"/>
      <c r="Q22" s="246"/>
      <c r="R22" s="206"/>
      <c r="S22" s="241"/>
      <c r="T22" s="206"/>
      <c r="U22" s="241"/>
      <c r="V22" s="206"/>
      <c r="W22" s="241"/>
      <c r="X22" s="206"/>
      <c r="Y22" s="241"/>
      <c r="Z22" s="164"/>
      <c r="AA22" s="164"/>
      <c r="AB22" s="164"/>
      <c r="AC22" s="164"/>
      <c r="AD22" s="164"/>
      <c r="AE22" s="4"/>
    </row>
    <row r="23" spans="1:31" ht="16.5" thickBot="1" x14ac:dyDescent="0.3">
      <c r="A23" s="118"/>
      <c r="B23" s="128"/>
      <c r="C23" s="129"/>
      <c r="D23" s="129"/>
      <c r="E23" s="125"/>
      <c r="F23" s="118"/>
      <c r="G23" s="275" t="s">
        <v>677</v>
      </c>
      <c r="H23" s="246">
        <v>0.6</v>
      </c>
      <c r="I23" s="247">
        <v>0.6</v>
      </c>
      <c r="J23" s="259" t="s">
        <v>116</v>
      </c>
      <c r="K23" s="246"/>
      <c r="L23" s="246"/>
      <c r="M23" s="246"/>
      <c r="N23" s="246"/>
      <c r="O23" s="246"/>
      <c r="P23" s="246"/>
      <c r="Q23" s="246"/>
      <c r="R23" s="206"/>
      <c r="S23" s="241"/>
      <c r="T23" s="206"/>
      <c r="U23" s="241"/>
      <c r="V23" s="206"/>
      <c r="W23" s="241"/>
      <c r="X23" s="206"/>
      <c r="Y23" s="241"/>
      <c r="Z23" s="164"/>
      <c r="AA23" s="164"/>
      <c r="AB23" s="164"/>
      <c r="AC23" s="164"/>
      <c r="AD23" s="164"/>
      <c r="AE23" s="4"/>
    </row>
    <row r="24" spans="1:31" ht="16.5" thickBot="1" x14ac:dyDescent="0.3">
      <c r="A24" s="118"/>
      <c r="B24" s="147"/>
      <c r="C24" s="131"/>
      <c r="D24" s="131"/>
      <c r="E24" s="132"/>
      <c r="F24" s="118"/>
      <c r="G24" s="253" t="s">
        <v>407</v>
      </c>
      <c r="H24" s="246">
        <v>1.2</v>
      </c>
      <c r="I24" s="259" t="s">
        <v>116</v>
      </c>
      <c r="J24" s="246"/>
      <c r="K24" s="246"/>
      <c r="L24" s="246"/>
      <c r="M24" s="246"/>
      <c r="N24" s="246"/>
      <c r="O24" s="246"/>
      <c r="P24" s="246"/>
      <c r="Q24" s="246"/>
      <c r="R24" s="206"/>
      <c r="S24" s="241"/>
      <c r="T24" s="206"/>
      <c r="U24" s="241"/>
      <c r="V24" s="206"/>
      <c r="W24" s="241"/>
      <c r="X24" s="206"/>
      <c r="Y24" s="241"/>
      <c r="Z24" s="164"/>
      <c r="AA24" s="164"/>
      <c r="AB24" s="164"/>
      <c r="AC24" s="164"/>
      <c r="AD24" s="164"/>
      <c r="AE24" s="4"/>
    </row>
    <row r="25" spans="1:31" ht="15.75" x14ac:dyDescent="0.25">
      <c r="A25" s="118"/>
      <c r="B25" s="118"/>
      <c r="C25" s="118"/>
      <c r="D25" s="118"/>
      <c r="E25" s="118"/>
      <c r="F25" s="118"/>
      <c r="G25" s="275" t="s">
        <v>1890</v>
      </c>
      <c r="H25" s="246">
        <v>1.3</v>
      </c>
      <c r="I25" s="247">
        <v>0.6</v>
      </c>
      <c r="J25" s="248" t="s">
        <v>116</v>
      </c>
      <c r="L25" s="246"/>
      <c r="M25" s="246"/>
      <c r="N25" s="246"/>
      <c r="O25" s="246"/>
      <c r="P25" s="246"/>
      <c r="Q25" s="246"/>
      <c r="R25" s="206"/>
      <c r="S25" s="241"/>
      <c r="T25" s="206"/>
      <c r="U25" s="241"/>
      <c r="V25" s="206"/>
      <c r="W25" s="241"/>
      <c r="X25" s="206"/>
      <c r="Y25" s="241"/>
      <c r="Z25" s="290">
        <f>SUM(Z5:Z24)</f>
        <v>0</v>
      </c>
      <c r="AA25" s="291"/>
      <c r="AB25" s="291"/>
      <c r="AC25" s="291"/>
      <c r="AD25" s="291"/>
      <c r="AE25" s="4"/>
    </row>
    <row r="26" spans="1:31" ht="15.75" x14ac:dyDescent="0.25">
      <c r="A26" s="118"/>
      <c r="B26" s="881" t="s">
        <v>44</v>
      </c>
      <c r="C26" s="882"/>
      <c r="D26" s="882"/>
      <c r="E26" s="919"/>
      <c r="F26" s="118"/>
      <c r="G26" s="253" t="s">
        <v>3101</v>
      </c>
      <c r="H26" s="246">
        <v>1.6</v>
      </c>
      <c r="I26" s="244"/>
      <c r="J26" s="246"/>
      <c r="K26" s="246"/>
      <c r="L26" s="246"/>
      <c r="M26" s="246"/>
      <c r="N26" s="246"/>
      <c r="O26" s="246"/>
      <c r="P26" s="246"/>
      <c r="Q26" s="246"/>
      <c r="R26" s="206"/>
      <c r="S26" s="241"/>
      <c r="T26" s="206"/>
      <c r="U26" s="241"/>
      <c r="V26" s="206"/>
      <c r="W26" s="241"/>
      <c r="X26" s="206"/>
      <c r="Y26" s="206"/>
      <c r="Z26" s="206"/>
      <c r="AA26" s="206"/>
      <c r="AB26" s="206"/>
      <c r="AC26" s="206"/>
      <c r="AD26" s="206"/>
      <c r="AE26" s="4"/>
    </row>
    <row r="27" spans="1:31" ht="15.75" x14ac:dyDescent="0.25">
      <c r="A27" s="118"/>
      <c r="B27" s="913"/>
      <c r="C27" s="914"/>
      <c r="D27" s="914"/>
      <c r="E27" s="915"/>
      <c r="F27" s="118"/>
      <c r="G27" s="242" t="s">
        <v>1106</v>
      </c>
      <c r="H27" s="315">
        <v>2.4</v>
      </c>
      <c r="L27" s="246"/>
      <c r="M27" s="246"/>
      <c r="N27" s="246"/>
      <c r="O27" s="246"/>
      <c r="P27" s="246"/>
      <c r="Q27" s="246"/>
      <c r="R27" s="206"/>
      <c r="S27" s="241"/>
      <c r="T27" s="206"/>
      <c r="U27" s="241"/>
      <c r="V27" s="206"/>
      <c r="W27" s="241"/>
      <c r="X27" s="206"/>
      <c r="Y27" s="855" t="s">
        <v>1303</v>
      </c>
      <c r="Z27" s="855"/>
      <c r="AA27" s="855"/>
      <c r="AB27" s="855"/>
      <c r="AC27" s="855"/>
      <c r="AD27" s="855"/>
      <c r="AE27" s="4"/>
    </row>
    <row r="28" spans="1:31" ht="15.75" x14ac:dyDescent="0.25">
      <c r="A28" s="118"/>
      <c r="B28" s="913"/>
      <c r="C28" s="914"/>
      <c r="D28" s="914"/>
      <c r="E28" s="915"/>
      <c r="F28" s="118"/>
      <c r="G28" s="175" t="s">
        <v>3009</v>
      </c>
      <c r="H28" s="176">
        <v>3.6</v>
      </c>
      <c r="K28" s="246"/>
      <c r="L28" s="246"/>
      <c r="M28" s="246"/>
      <c r="N28" s="246"/>
      <c r="O28" s="246"/>
      <c r="P28" s="246"/>
      <c r="Q28" s="246"/>
      <c r="R28" s="206"/>
      <c r="S28" s="241"/>
      <c r="T28" s="206"/>
      <c r="U28" s="241"/>
      <c r="V28" s="206"/>
      <c r="W28" s="241"/>
      <c r="X28" s="206"/>
      <c r="Y28" s="174" t="s">
        <v>115</v>
      </c>
      <c r="Z28" s="212" t="s">
        <v>1304</v>
      </c>
      <c r="AA28" s="580">
        <v>2022</v>
      </c>
      <c r="AB28" s="580">
        <v>2023</v>
      </c>
      <c r="AC28" s="580">
        <v>2024</v>
      </c>
      <c r="AD28" s="212">
        <v>2025</v>
      </c>
      <c r="AE28" s="4"/>
    </row>
    <row r="29" spans="1:31" ht="15.75" x14ac:dyDescent="0.25">
      <c r="A29" s="118"/>
      <c r="B29" s="916"/>
      <c r="C29" s="917"/>
      <c r="D29" s="917"/>
      <c r="E29" s="918"/>
      <c r="F29" s="118"/>
      <c r="G29" s="555" t="s">
        <v>3975</v>
      </c>
      <c r="H29" s="610">
        <v>4</v>
      </c>
      <c r="I29" s="610">
        <v>4</v>
      </c>
      <c r="J29" s="246">
        <v>4</v>
      </c>
      <c r="K29" s="246">
        <v>4</v>
      </c>
      <c r="M29" s="246"/>
      <c r="N29" s="246"/>
      <c r="O29" s="246"/>
      <c r="P29" s="246"/>
      <c r="Q29" s="246"/>
      <c r="R29" s="206"/>
      <c r="S29" s="241"/>
      <c r="T29" s="206"/>
      <c r="U29" s="241"/>
      <c r="V29" s="206"/>
      <c r="W29" s="241"/>
      <c r="X29" s="206"/>
      <c r="Y29" s="241" t="s">
        <v>3550</v>
      </c>
      <c r="Z29" s="241" t="s">
        <v>79</v>
      </c>
      <c r="AA29" s="241">
        <v>5.5</v>
      </c>
      <c r="AB29" s="241"/>
      <c r="AC29" s="241"/>
      <c r="AD29" s="241"/>
      <c r="AE29" s="4"/>
    </row>
    <row r="30" spans="1:31" ht="15.75" x14ac:dyDescent="0.25">
      <c r="A30" s="118"/>
      <c r="B30" s="118"/>
      <c r="C30" s="118"/>
      <c r="D30" s="118"/>
      <c r="E30" s="118"/>
      <c r="F30" s="118"/>
      <c r="G30" s="253" t="s">
        <v>3979</v>
      </c>
      <c r="H30" s="246">
        <v>4</v>
      </c>
      <c r="L30" s="246"/>
      <c r="M30" s="246"/>
      <c r="N30" s="246"/>
      <c r="O30" s="246"/>
      <c r="P30" s="246"/>
      <c r="Q30" s="246"/>
      <c r="R30" s="206"/>
      <c r="S30" s="241"/>
      <c r="T30" s="206"/>
      <c r="U30" s="241"/>
      <c r="V30" s="206"/>
      <c r="W30" s="241"/>
      <c r="X30" s="206"/>
      <c r="Y30" s="241" t="s">
        <v>3550</v>
      </c>
      <c r="Z30" s="241" t="s">
        <v>58</v>
      </c>
      <c r="AA30" s="241">
        <v>5</v>
      </c>
      <c r="AB30" s="241"/>
      <c r="AC30" s="241"/>
      <c r="AD30" s="241"/>
      <c r="AE30" s="4"/>
    </row>
    <row r="31" spans="1:31" ht="15.75" x14ac:dyDescent="0.25">
      <c r="A31" s="118"/>
      <c r="B31" s="873" t="s">
        <v>1305</v>
      </c>
      <c r="C31" s="873"/>
      <c r="D31" s="873"/>
      <c r="E31" s="873"/>
      <c r="F31" s="118"/>
      <c r="G31" s="253" t="s">
        <v>3984</v>
      </c>
      <c r="H31" s="246">
        <v>5.5</v>
      </c>
      <c r="I31" s="246">
        <v>5.5</v>
      </c>
      <c r="K31" s="246"/>
      <c r="L31" s="246"/>
      <c r="M31" s="246"/>
      <c r="N31" s="246"/>
      <c r="O31" s="246"/>
      <c r="P31" s="246"/>
      <c r="Q31" s="246"/>
      <c r="R31" s="206"/>
      <c r="S31" s="241"/>
      <c r="T31" s="206"/>
      <c r="U31" s="241"/>
      <c r="V31" s="206"/>
      <c r="W31" s="241"/>
      <c r="X31" s="206"/>
      <c r="Y31" s="241" t="s">
        <v>2253</v>
      </c>
      <c r="Z31" s="241" t="s">
        <v>94</v>
      </c>
      <c r="AA31" s="241">
        <v>2</v>
      </c>
      <c r="AB31" s="241">
        <v>2</v>
      </c>
      <c r="AC31" s="241"/>
      <c r="AD31" s="241"/>
      <c r="AE31" s="4"/>
    </row>
    <row r="32" spans="1:31" ht="15.75" x14ac:dyDescent="0.25">
      <c r="A32" s="118"/>
      <c r="B32" s="232" t="s">
        <v>1306</v>
      </c>
      <c r="C32" s="874" t="s">
        <v>1570</v>
      </c>
      <c r="D32" s="874"/>
      <c r="E32" s="232" t="s">
        <v>1307</v>
      </c>
      <c r="F32" s="118"/>
      <c r="G32" s="275" t="s">
        <v>1776</v>
      </c>
      <c r="H32" s="246">
        <v>5.5</v>
      </c>
      <c r="I32" s="246">
        <v>5.5</v>
      </c>
      <c r="J32" s="246"/>
      <c r="K32" s="246"/>
      <c r="L32" s="246"/>
      <c r="M32" s="246"/>
      <c r="N32" s="246"/>
      <c r="O32" s="246"/>
      <c r="P32" s="246"/>
      <c r="Q32" s="246"/>
      <c r="R32" s="206"/>
      <c r="S32" s="241"/>
      <c r="T32" s="206"/>
      <c r="U32" s="241"/>
      <c r="V32" s="206"/>
      <c r="W32" s="241"/>
      <c r="X32" s="206"/>
      <c r="Y32" s="241" t="s">
        <v>4081</v>
      </c>
      <c r="Z32" s="241" t="s">
        <v>3</v>
      </c>
      <c r="AA32" s="241">
        <v>8.5</v>
      </c>
      <c r="AB32" s="241"/>
      <c r="AC32" s="241"/>
      <c r="AD32" s="241"/>
      <c r="AE32" s="4"/>
    </row>
    <row r="33" spans="1:31" ht="15.75" x14ac:dyDescent="0.25">
      <c r="A33" s="118"/>
      <c r="B33" s="312">
        <v>2010</v>
      </c>
      <c r="C33" s="888" t="s">
        <v>420</v>
      </c>
      <c r="D33" s="888"/>
      <c r="E33" s="312">
        <v>1.47</v>
      </c>
      <c r="F33" s="118"/>
      <c r="G33" s="69" t="s">
        <v>3017</v>
      </c>
      <c r="H33" s="548">
        <v>6.89</v>
      </c>
      <c r="I33" s="548">
        <v>6.89</v>
      </c>
      <c r="J33" s="548">
        <v>6.89</v>
      </c>
      <c r="K33" s="303">
        <v>6.89</v>
      </c>
      <c r="L33" s="246"/>
      <c r="M33" s="246"/>
      <c r="N33" s="246"/>
      <c r="O33" s="246"/>
      <c r="P33" s="246"/>
      <c r="Q33" s="246"/>
      <c r="R33" s="206"/>
      <c r="S33" s="241"/>
      <c r="T33" s="206"/>
      <c r="U33" s="241"/>
      <c r="V33" s="206"/>
      <c r="W33" s="241"/>
      <c r="X33" s="206"/>
      <c r="Y33" s="241" t="s">
        <v>4168</v>
      </c>
      <c r="Z33" s="241" t="s">
        <v>76</v>
      </c>
      <c r="AA33" s="241">
        <v>3.6</v>
      </c>
      <c r="AB33" s="241"/>
      <c r="AC33" s="241"/>
      <c r="AD33" s="241"/>
      <c r="AE33" s="4"/>
    </row>
    <row r="34" spans="1:31" ht="15.75" x14ac:dyDescent="0.25">
      <c r="A34" s="118"/>
      <c r="B34" s="221">
        <v>2011</v>
      </c>
      <c r="C34" s="886" t="s">
        <v>421</v>
      </c>
      <c r="D34" s="886"/>
      <c r="E34" s="224">
        <v>1.61</v>
      </c>
      <c r="F34" s="118"/>
      <c r="G34" s="69" t="s">
        <v>3015</v>
      </c>
      <c r="H34" s="172">
        <v>8.5</v>
      </c>
      <c r="K34" s="246"/>
      <c r="L34" s="246"/>
      <c r="M34" s="246"/>
      <c r="N34" s="246"/>
      <c r="O34" s="246"/>
      <c r="P34" s="246"/>
      <c r="Q34" s="246"/>
      <c r="R34" s="206"/>
      <c r="S34" s="241"/>
      <c r="T34" s="206"/>
      <c r="U34" s="241"/>
      <c r="V34" s="206"/>
      <c r="W34" s="241"/>
      <c r="X34" s="206"/>
      <c r="Y34" s="241" t="s">
        <v>4174</v>
      </c>
      <c r="Z34" s="241" t="s">
        <v>86</v>
      </c>
      <c r="AA34" s="241">
        <v>1.3</v>
      </c>
      <c r="AB34" s="241"/>
      <c r="AC34" s="241"/>
      <c r="AD34" s="241"/>
      <c r="AE34" s="4"/>
    </row>
    <row r="35" spans="1:31" ht="15.75" x14ac:dyDescent="0.25">
      <c r="A35" s="118"/>
      <c r="B35" s="233">
        <v>2012</v>
      </c>
      <c r="C35" s="932" t="s">
        <v>423</v>
      </c>
      <c r="D35" s="932"/>
      <c r="E35" s="327">
        <v>2.36</v>
      </c>
      <c r="F35" s="118"/>
      <c r="G35" s="253" t="s">
        <v>1633</v>
      </c>
      <c r="H35" s="246">
        <v>9.69</v>
      </c>
      <c r="I35" s="538">
        <v>10.95</v>
      </c>
      <c r="J35" s="246"/>
      <c r="K35" s="246"/>
      <c r="L35" s="246"/>
      <c r="M35" s="246"/>
      <c r="N35" s="246"/>
      <c r="O35" s="246"/>
      <c r="P35" s="246"/>
      <c r="Q35" s="246"/>
      <c r="R35" s="206"/>
      <c r="S35" s="241"/>
      <c r="T35" s="206"/>
      <c r="U35" s="241"/>
      <c r="V35" s="206"/>
      <c r="W35" s="241"/>
      <c r="X35" s="206"/>
      <c r="Y35" s="251" t="s">
        <v>4199</v>
      </c>
      <c r="Z35" s="251" t="s">
        <v>3050</v>
      </c>
      <c r="AA35" s="251">
        <v>3.6</v>
      </c>
      <c r="AB35" s="241"/>
      <c r="AC35" s="241"/>
      <c r="AD35" s="241"/>
      <c r="AE35" s="4"/>
    </row>
    <row r="36" spans="1:31" ht="15.75" x14ac:dyDescent="0.25">
      <c r="A36" s="118"/>
      <c r="B36" s="221">
        <v>2013</v>
      </c>
      <c r="C36" s="886" t="s">
        <v>425</v>
      </c>
      <c r="D36" s="886"/>
      <c r="E36" s="224">
        <v>1.71</v>
      </c>
      <c r="F36" s="118"/>
      <c r="G36" s="242" t="s">
        <v>3961</v>
      </c>
      <c r="H36" s="246">
        <v>11.5</v>
      </c>
      <c r="I36" s="246">
        <v>11.5</v>
      </c>
      <c r="J36" s="246">
        <v>11.5</v>
      </c>
      <c r="K36" s="246">
        <v>11.5</v>
      </c>
      <c r="L36" s="246"/>
      <c r="M36" s="246"/>
      <c r="N36" s="246"/>
      <c r="O36" s="246"/>
      <c r="P36" s="246"/>
      <c r="Q36" s="246"/>
      <c r="R36" s="206"/>
      <c r="S36" s="241"/>
      <c r="T36" s="206"/>
      <c r="U36" s="241"/>
      <c r="V36" s="206"/>
      <c r="W36" s="241"/>
      <c r="X36" s="206"/>
      <c r="Y36" s="251" t="s">
        <v>4201</v>
      </c>
      <c r="Z36" s="251" t="s">
        <v>70</v>
      </c>
      <c r="AA36" s="251">
        <v>0</v>
      </c>
      <c r="AB36" s="241">
        <v>0.5</v>
      </c>
      <c r="AC36" s="241"/>
      <c r="AD36" s="241"/>
      <c r="AE36" s="4"/>
    </row>
    <row r="37" spans="1:31" ht="15.75" x14ac:dyDescent="0.25">
      <c r="A37" s="118"/>
      <c r="B37" s="233">
        <v>2014</v>
      </c>
      <c r="C37" s="932" t="s">
        <v>427</v>
      </c>
      <c r="D37" s="932"/>
      <c r="E37" s="233">
        <v>2.86</v>
      </c>
      <c r="F37" s="118"/>
      <c r="G37" s="253" t="s">
        <v>3951</v>
      </c>
      <c r="H37" s="246">
        <v>12.8</v>
      </c>
      <c r="I37" s="246">
        <v>12.8</v>
      </c>
      <c r="J37" s="246">
        <v>12.8</v>
      </c>
      <c r="K37" s="246"/>
      <c r="L37" s="246"/>
      <c r="M37" s="246"/>
      <c r="N37" s="246"/>
      <c r="O37" s="246"/>
      <c r="P37" s="246"/>
      <c r="Q37" s="246"/>
      <c r="R37" s="206"/>
      <c r="S37" s="241"/>
      <c r="T37" s="206"/>
      <c r="U37" s="241"/>
      <c r="V37" s="206"/>
      <c r="W37" s="241"/>
      <c r="X37" s="206"/>
      <c r="Y37" s="251"/>
      <c r="Z37" s="251"/>
      <c r="AA37" s="251"/>
      <c r="AB37" s="241"/>
      <c r="AC37" s="241"/>
      <c r="AD37" s="241"/>
      <c r="AE37" s="4"/>
    </row>
    <row r="38" spans="1:31" ht="15.75" x14ac:dyDescent="0.25">
      <c r="A38" s="118"/>
      <c r="B38" s="312">
        <v>2015</v>
      </c>
      <c r="C38" s="888" t="s">
        <v>428</v>
      </c>
      <c r="D38" s="888"/>
      <c r="E38" s="312">
        <v>1.31</v>
      </c>
      <c r="F38" s="118"/>
      <c r="G38" s="253" t="s">
        <v>3037</v>
      </c>
      <c r="H38" s="246">
        <v>13.2</v>
      </c>
      <c r="I38" s="246">
        <v>13.2</v>
      </c>
      <c r="J38" s="246">
        <v>13.2</v>
      </c>
      <c r="K38" s="246">
        <v>13.2</v>
      </c>
      <c r="L38" s="246"/>
      <c r="M38" s="246"/>
      <c r="N38" s="246"/>
      <c r="O38" s="246"/>
      <c r="P38" s="246"/>
      <c r="Q38" s="246"/>
      <c r="R38" s="206"/>
      <c r="S38" s="241"/>
      <c r="T38" s="206"/>
      <c r="U38" s="241"/>
      <c r="V38" s="206"/>
      <c r="W38" s="241"/>
      <c r="X38" s="206"/>
      <c r="Y38" s="251"/>
      <c r="Z38" s="251"/>
      <c r="AA38" s="251"/>
      <c r="AB38" s="241"/>
      <c r="AC38" s="241"/>
      <c r="AD38" s="241"/>
      <c r="AE38" s="4"/>
    </row>
    <row r="39" spans="1:31" ht="15.75" x14ac:dyDescent="0.25">
      <c r="A39" s="118"/>
      <c r="B39" s="228">
        <v>2016</v>
      </c>
      <c r="C39" s="933" t="s">
        <v>1656</v>
      </c>
      <c r="D39" s="933"/>
      <c r="E39" s="234">
        <v>4.4000000000000004</v>
      </c>
      <c r="F39" s="118"/>
      <c r="G39" s="69" t="s">
        <v>2995</v>
      </c>
      <c r="H39" s="246">
        <v>15.2</v>
      </c>
      <c r="I39" s="246">
        <v>15.2</v>
      </c>
      <c r="J39" s="246">
        <v>15.2</v>
      </c>
      <c r="K39" s="246">
        <v>15.2</v>
      </c>
      <c r="L39" s="246"/>
      <c r="M39" s="246"/>
      <c r="N39" s="246"/>
      <c r="O39" s="246"/>
      <c r="P39" s="246"/>
      <c r="Q39" s="246"/>
      <c r="R39" s="206"/>
      <c r="S39" s="241"/>
      <c r="T39" s="206"/>
      <c r="U39" s="241"/>
      <c r="V39" s="206"/>
      <c r="W39" s="241"/>
      <c r="X39" s="206"/>
      <c r="Y39" s="251"/>
      <c r="Z39" s="251"/>
      <c r="AA39" s="251"/>
      <c r="AB39" s="241"/>
      <c r="AC39" s="241"/>
      <c r="AD39" s="241"/>
      <c r="AE39" s="4"/>
    </row>
    <row r="40" spans="1:31" ht="15.75" x14ac:dyDescent="0.25">
      <c r="A40" s="118"/>
      <c r="B40" s="220">
        <v>2017</v>
      </c>
      <c r="C40" s="934" t="s">
        <v>429</v>
      </c>
      <c r="D40" s="934"/>
      <c r="E40" s="235">
        <v>2.59</v>
      </c>
      <c r="F40" s="118"/>
      <c r="G40" s="253" t="s">
        <v>2982</v>
      </c>
      <c r="H40" s="246">
        <v>27</v>
      </c>
      <c r="I40" s="246">
        <v>27</v>
      </c>
      <c r="J40" s="302">
        <v>27</v>
      </c>
      <c r="K40" s="246">
        <v>27</v>
      </c>
      <c r="L40" s="246"/>
      <c r="M40" s="246"/>
      <c r="N40" s="246"/>
      <c r="O40" s="246"/>
      <c r="P40" s="246"/>
      <c r="Q40" s="246"/>
      <c r="R40" s="206"/>
      <c r="S40" s="241"/>
      <c r="T40" s="206"/>
      <c r="U40" s="241"/>
      <c r="V40" s="206"/>
      <c r="W40" s="241"/>
      <c r="X40" s="206"/>
      <c r="Y40" s="241"/>
      <c r="Z40" s="241"/>
      <c r="AA40" s="241"/>
      <c r="AB40" s="241"/>
      <c r="AC40" s="241"/>
      <c r="AD40" s="241"/>
      <c r="AE40" s="4"/>
    </row>
    <row r="41" spans="1:31" ht="15.75" x14ac:dyDescent="0.25">
      <c r="A41" s="118"/>
      <c r="B41" s="221">
        <v>2018</v>
      </c>
      <c r="C41" s="886" t="s">
        <v>1657</v>
      </c>
      <c r="D41" s="886"/>
      <c r="E41" s="224">
        <v>2.0099999999999998</v>
      </c>
      <c r="F41" s="118"/>
      <c r="G41" s="253" t="s">
        <v>3651</v>
      </c>
      <c r="H41" s="246"/>
      <c r="I41" s="246"/>
      <c r="J41" s="246"/>
      <c r="K41" s="246"/>
      <c r="L41" s="246"/>
      <c r="M41" s="246"/>
      <c r="N41" s="246"/>
      <c r="O41" s="246"/>
      <c r="P41" s="246"/>
      <c r="Q41" s="246"/>
      <c r="R41" s="206"/>
      <c r="S41" s="241"/>
      <c r="T41" s="206"/>
      <c r="U41" s="241"/>
      <c r="V41" s="206"/>
      <c r="W41" s="241"/>
      <c r="X41" s="206"/>
      <c r="Y41" s="241"/>
      <c r="Z41" s="241"/>
      <c r="AA41" s="241"/>
      <c r="AB41" s="241"/>
      <c r="AC41" s="241"/>
      <c r="AD41" s="241"/>
      <c r="AE41" s="4"/>
    </row>
    <row r="42" spans="1:31" ht="15.75" x14ac:dyDescent="0.25">
      <c r="A42" s="118"/>
      <c r="B42" s="526">
        <v>2019</v>
      </c>
      <c r="C42" s="888" t="s">
        <v>2079</v>
      </c>
      <c r="D42" s="888"/>
      <c r="E42" s="526">
        <v>1.44</v>
      </c>
      <c r="F42" s="118"/>
      <c r="G42" s="253" t="s">
        <v>441</v>
      </c>
      <c r="H42" s="246"/>
      <c r="I42" s="246"/>
      <c r="J42" s="246"/>
      <c r="K42" s="246"/>
      <c r="L42" s="246"/>
      <c r="M42" s="246"/>
      <c r="N42" s="246"/>
      <c r="O42" s="246"/>
      <c r="P42" s="246"/>
      <c r="Q42" s="246"/>
      <c r="R42" s="206"/>
      <c r="S42" s="241"/>
      <c r="T42" s="206"/>
      <c r="U42" s="241"/>
      <c r="V42" s="206"/>
      <c r="W42" s="241"/>
      <c r="X42" s="206"/>
      <c r="Y42" s="241"/>
      <c r="Z42" s="241"/>
      <c r="AA42" s="241"/>
      <c r="AB42" s="241"/>
      <c r="AC42" s="241"/>
      <c r="AD42" s="241"/>
      <c r="AE42" s="4"/>
    </row>
    <row r="43" spans="1:31" ht="15.75" x14ac:dyDescent="0.25">
      <c r="A43" s="118"/>
      <c r="B43" s="572">
        <v>2020</v>
      </c>
      <c r="C43" s="977" t="s">
        <v>2424</v>
      </c>
      <c r="D43" s="978"/>
      <c r="E43" s="572">
        <v>2.0299999999999998</v>
      </c>
      <c r="F43" s="118"/>
      <c r="G43" s="242" t="s">
        <v>440</v>
      </c>
      <c r="H43" s="244"/>
      <c r="I43" s="246"/>
      <c r="J43" s="246"/>
      <c r="K43" s="246"/>
      <c r="L43" s="246"/>
      <c r="M43" s="246"/>
      <c r="N43" s="246"/>
      <c r="O43" s="246"/>
      <c r="P43" s="246"/>
      <c r="Q43" s="246"/>
      <c r="R43" s="206"/>
      <c r="S43" s="241"/>
      <c r="T43" s="206"/>
      <c r="U43" s="241"/>
      <c r="V43" s="206"/>
      <c r="W43" s="241"/>
      <c r="X43" s="206"/>
      <c r="Y43" s="241"/>
      <c r="Z43" s="241"/>
      <c r="AA43" s="241"/>
      <c r="AB43" s="241"/>
      <c r="AC43" s="241"/>
      <c r="AD43" s="241"/>
      <c r="AE43" s="4"/>
    </row>
    <row r="44" spans="1:31" ht="15.75" x14ac:dyDescent="0.25">
      <c r="A44" s="118"/>
      <c r="B44" s="570">
        <v>2021</v>
      </c>
      <c r="C44" s="935" t="s">
        <v>3398</v>
      </c>
      <c r="D44" s="936"/>
      <c r="E44" s="642">
        <v>2.1</v>
      </c>
      <c r="F44" s="118"/>
      <c r="G44" s="253" t="s">
        <v>448</v>
      </c>
      <c r="H44" s="246"/>
      <c r="I44" s="246"/>
      <c r="J44" s="246"/>
      <c r="K44" s="246"/>
      <c r="L44" s="246"/>
      <c r="M44" s="246"/>
      <c r="N44" s="246"/>
      <c r="O44" s="246"/>
      <c r="P44" s="246"/>
      <c r="Q44" s="246"/>
      <c r="R44" s="206"/>
      <c r="S44" s="241"/>
      <c r="T44" s="206"/>
      <c r="U44" s="241"/>
      <c r="V44" s="206"/>
      <c r="W44" s="241"/>
      <c r="X44" s="206"/>
      <c r="Y44" s="241"/>
      <c r="Z44" s="241"/>
      <c r="AA44" s="241"/>
      <c r="AB44" s="241"/>
      <c r="AC44" s="241"/>
      <c r="AD44" s="241"/>
      <c r="AE44" s="4"/>
    </row>
    <row r="45" spans="1:31" ht="15.75" x14ac:dyDescent="0.25">
      <c r="A45" s="118"/>
      <c r="B45" s="634"/>
      <c r="C45" s="851"/>
      <c r="D45" s="852"/>
      <c r="E45" s="634"/>
      <c r="F45" s="118"/>
      <c r="G45" s="69" t="s">
        <v>2317</v>
      </c>
      <c r="I45" s="246"/>
      <c r="J45" s="246"/>
      <c r="K45" s="253"/>
      <c r="L45" s="246"/>
      <c r="M45" s="246"/>
      <c r="N45" s="246"/>
      <c r="O45" s="246"/>
      <c r="P45" s="246"/>
      <c r="Q45" s="246"/>
      <c r="R45" s="206"/>
      <c r="S45" s="241"/>
      <c r="T45" s="206"/>
      <c r="U45" s="241"/>
      <c r="V45" s="206"/>
      <c r="W45" s="241"/>
      <c r="X45" s="206"/>
      <c r="Y45" s="241"/>
      <c r="Z45" s="241"/>
      <c r="AA45" s="241"/>
      <c r="AB45" s="241"/>
      <c r="AC45" s="241"/>
      <c r="AD45" s="241"/>
      <c r="AE45" s="4"/>
    </row>
    <row r="46" spans="1:31" ht="15.75" x14ac:dyDescent="0.25">
      <c r="A46" s="118"/>
      <c r="B46" s="634"/>
      <c r="C46" s="851"/>
      <c r="D46" s="852"/>
      <c r="E46" s="634"/>
      <c r="F46" s="118"/>
      <c r="G46" s="242" t="s">
        <v>1658</v>
      </c>
      <c r="H46" s="246"/>
      <c r="I46" s="246"/>
      <c r="J46" s="246"/>
      <c r="K46" s="246"/>
      <c r="L46" s="246"/>
      <c r="M46" s="246"/>
      <c r="N46" s="246"/>
      <c r="O46" s="246"/>
      <c r="P46" s="246"/>
      <c r="Q46" s="246"/>
      <c r="R46" s="206"/>
      <c r="S46" s="241"/>
      <c r="T46" s="206"/>
      <c r="U46" s="241"/>
      <c r="V46" s="206"/>
      <c r="W46" s="241"/>
      <c r="X46" s="206"/>
      <c r="Y46" s="241"/>
      <c r="Z46" s="241"/>
      <c r="AA46" s="241"/>
      <c r="AB46" s="241"/>
      <c r="AC46" s="241"/>
      <c r="AD46" s="241"/>
      <c r="AE46" s="4"/>
    </row>
    <row r="47" spans="1:31" ht="15.75" x14ac:dyDescent="0.25">
      <c r="A47" s="118"/>
      <c r="B47" s="634"/>
      <c r="C47" s="851"/>
      <c r="D47" s="852"/>
      <c r="E47" s="634"/>
      <c r="F47" s="118"/>
      <c r="G47" s="242" t="s">
        <v>410</v>
      </c>
      <c r="H47" s="244"/>
      <c r="I47" s="246"/>
      <c r="J47" s="246"/>
      <c r="K47" s="246"/>
      <c r="L47" s="246"/>
      <c r="M47" s="246"/>
      <c r="N47" s="246"/>
      <c r="O47" s="246"/>
      <c r="P47" s="246"/>
      <c r="Q47" s="246"/>
      <c r="R47" s="206"/>
      <c r="S47" s="241"/>
      <c r="T47" s="206"/>
      <c r="U47" s="241"/>
      <c r="V47" s="206"/>
      <c r="W47" s="241"/>
      <c r="X47" s="206"/>
      <c r="Y47" s="241"/>
      <c r="Z47" s="241"/>
      <c r="AA47" s="241"/>
      <c r="AB47" s="241"/>
      <c r="AC47" s="241"/>
      <c r="AD47" s="241"/>
      <c r="AE47" s="4"/>
    </row>
    <row r="48" spans="1:31" ht="16.5" thickBot="1" x14ac:dyDescent="0.3">
      <c r="A48" s="118"/>
      <c r="B48" s="634"/>
      <c r="C48" s="851"/>
      <c r="D48" s="852"/>
      <c r="E48" s="634"/>
      <c r="F48" s="118"/>
      <c r="G48" s="242" t="s">
        <v>431</v>
      </c>
      <c r="H48" s="246"/>
      <c r="I48" s="246"/>
      <c r="J48" s="246"/>
      <c r="K48" s="246"/>
      <c r="L48" s="246"/>
      <c r="M48" s="246"/>
      <c r="N48" s="246"/>
      <c r="O48" s="246"/>
      <c r="P48" s="246"/>
      <c r="Q48" s="246"/>
      <c r="R48" s="206"/>
      <c r="S48" s="241"/>
      <c r="T48" s="206"/>
      <c r="U48" s="241"/>
      <c r="V48" s="206"/>
      <c r="W48" s="241"/>
      <c r="X48" s="206"/>
      <c r="Y48" s="241"/>
      <c r="Z48" s="241"/>
      <c r="AA48" s="241"/>
      <c r="AB48" s="241"/>
      <c r="AC48" s="241"/>
      <c r="AD48" s="241"/>
      <c r="AE48" s="4"/>
    </row>
    <row r="49" spans="1:31" ht="15.75" x14ac:dyDescent="0.25">
      <c r="A49" s="118"/>
      <c r="B49" s="634"/>
      <c r="C49" s="851"/>
      <c r="D49" s="852"/>
      <c r="E49" s="634"/>
      <c r="F49" s="118"/>
      <c r="G49" s="253" t="s">
        <v>3457</v>
      </c>
      <c r="J49" s="246"/>
      <c r="K49" s="246"/>
      <c r="L49" s="246"/>
      <c r="M49" s="246"/>
      <c r="N49" s="246"/>
      <c r="O49" s="246"/>
      <c r="P49" s="246"/>
      <c r="Q49" s="246"/>
      <c r="R49" s="206"/>
      <c r="S49" s="241"/>
      <c r="T49" s="206"/>
      <c r="U49" s="241"/>
      <c r="V49" s="206"/>
      <c r="W49" s="241"/>
      <c r="X49" s="206"/>
      <c r="Y49" s="241"/>
      <c r="Z49" s="241"/>
      <c r="AA49" s="266">
        <f>SUM(AA29:AA48)</f>
        <v>29.500000000000004</v>
      </c>
      <c r="AB49" s="267"/>
      <c r="AC49" s="267"/>
      <c r="AD49" s="267"/>
      <c r="AE49" s="4"/>
    </row>
    <row r="50" spans="1:31" ht="15.75" x14ac:dyDescent="0.25">
      <c r="A50" s="118"/>
      <c r="B50" s="226"/>
      <c r="C50" s="851"/>
      <c r="D50" s="852"/>
      <c r="E50" s="226"/>
      <c r="F50" s="118"/>
      <c r="G50" s="617" t="s">
        <v>3409</v>
      </c>
      <c r="H50" s="246"/>
      <c r="I50" s="246"/>
      <c r="J50" s="246"/>
      <c r="K50" s="246"/>
      <c r="L50" s="246"/>
      <c r="M50" s="246"/>
      <c r="N50" s="246"/>
      <c r="O50" s="246"/>
      <c r="P50" s="246"/>
      <c r="Q50" s="246"/>
      <c r="R50" s="206"/>
      <c r="S50" s="241"/>
      <c r="T50" s="206"/>
      <c r="U50" s="241"/>
      <c r="V50" s="206"/>
      <c r="W50" s="241"/>
      <c r="X50" s="206"/>
      <c r="Y50" s="206"/>
      <c r="Z50" s="206"/>
      <c r="AA50" s="206"/>
      <c r="AB50" s="206"/>
      <c r="AC50" s="206"/>
      <c r="AD50" s="206"/>
      <c r="AE50" s="4"/>
    </row>
    <row r="51" spans="1:31" ht="15.75" x14ac:dyDescent="0.25">
      <c r="A51" s="118"/>
      <c r="B51" s="226"/>
      <c r="C51" s="851"/>
      <c r="D51" s="852"/>
      <c r="E51" s="226"/>
      <c r="F51" s="118"/>
      <c r="G51" s="693" t="s">
        <v>3887</v>
      </c>
      <c r="H51" s="246"/>
      <c r="I51" s="246"/>
      <c r="J51" s="246"/>
      <c r="K51" s="246"/>
      <c r="L51" s="246"/>
      <c r="M51" s="246"/>
      <c r="N51" s="246"/>
      <c r="O51" s="246"/>
      <c r="P51" s="246"/>
      <c r="Q51" s="246"/>
      <c r="R51" s="206"/>
      <c r="S51" s="241"/>
      <c r="T51" s="206"/>
      <c r="U51" s="241"/>
      <c r="V51" s="206"/>
      <c r="W51" s="241"/>
      <c r="X51" s="206"/>
      <c r="Y51" s="855" t="s">
        <v>1308</v>
      </c>
      <c r="Z51" s="855"/>
      <c r="AA51" s="855"/>
      <c r="AB51" s="855"/>
      <c r="AC51" s="855"/>
      <c r="AD51" s="855"/>
      <c r="AE51" s="4"/>
    </row>
    <row r="52" spans="1:31" ht="15.75" x14ac:dyDescent="0.25">
      <c r="A52" s="118"/>
      <c r="B52" s="226"/>
      <c r="C52" s="851"/>
      <c r="D52" s="852"/>
      <c r="E52" s="226"/>
      <c r="F52" s="118"/>
      <c r="G52" s="555" t="s">
        <v>2546</v>
      </c>
      <c r="H52" s="244"/>
      <c r="I52" s="244"/>
      <c r="J52" s="246"/>
      <c r="K52" s="246"/>
      <c r="L52" s="246"/>
      <c r="M52" s="246"/>
      <c r="N52" s="246"/>
      <c r="O52" s="246"/>
      <c r="P52" s="246"/>
      <c r="Q52" s="246"/>
      <c r="R52" s="206"/>
      <c r="S52" s="241"/>
      <c r="T52" s="206"/>
      <c r="U52" s="241"/>
      <c r="V52" s="206"/>
      <c r="W52" s="241"/>
      <c r="X52" s="206"/>
      <c r="Y52" s="174" t="s">
        <v>115</v>
      </c>
      <c r="Z52" s="212" t="s">
        <v>1309</v>
      </c>
      <c r="AA52" s="580">
        <v>2022</v>
      </c>
      <c r="AB52" s="580">
        <v>2023</v>
      </c>
      <c r="AC52" s="580">
        <v>2024</v>
      </c>
      <c r="AD52" s="580">
        <v>2025</v>
      </c>
      <c r="AE52" s="4"/>
    </row>
    <row r="53" spans="1:31" ht="15.75" x14ac:dyDescent="0.25">
      <c r="A53" s="118"/>
      <c r="B53" s="226"/>
      <c r="C53" s="851"/>
      <c r="D53" s="852"/>
      <c r="E53" s="226"/>
      <c r="F53" s="118"/>
      <c r="G53" s="242" t="s">
        <v>712</v>
      </c>
      <c r="J53" s="246"/>
      <c r="K53" s="246"/>
      <c r="L53" s="246"/>
      <c r="M53" s="246"/>
      <c r="N53" s="246"/>
      <c r="O53" s="246"/>
      <c r="P53" s="246"/>
      <c r="Q53" s="246"/>
      <c r="R53" s="206"/>
      <c r="S53" s="241"/>
      <c r="T53" s="206"/>
      <c r="U53" s="241"/>
      <c r="V53" s="206"/>
      <c r="W53" s="241"/>
      <c r="X53" s="206"/>
      <c r="Y53" s="70" t="s">
        <v>4151</v>
      </c>
      <c r="Z53" s="70" t="s">
        <v>68</v>
      </c>
      <c r="AA53" s="70">
        <v>-9.8000000000000007</v>
      </c>
      <c r="AB53" s="544"/>
      <c r="AC53" s="544"/>
      <c r="AD53" s="540"/>
      <c r="AE53" s="4"/>
    </row>
    <row r="54" spans="1:31" ht="15.75" x14ac:dyDescent="0.25">
      <c r="A54" s="118"/>
      <c r="B54" s="226"/>
      <c r="C54" s="851"/>
      <c r="D54" s="852"/>
      <c r="E54" s="226"/>
      <c r="F54" s="118"/>
      <c r="G54" s="253" t="s">
        <v>2901</v>
      </c>
      <c r="H54" s="244"/>
      <c r="I54" s="244"/>
      <c r="J54" s="246"/>
      <c r="K54" s="246"/>
      <c r="L54" s="246"/>
      <c r="M54" s="246"/>
      <c r="N54" s="246"/>
      <c r="O54" s="246"/>
      <c r="P54" s="246"/>
      <c r="Q54" s="246"/>
      <c r="R54" s="206"/>
      <c r="S54" s="241"/>
      <c r="T54" s="206"/>
      <c r="U54" s="241"/>
      <c r="V54" s="206"/>
      <c r="W54" s="241"/>
      <c r="X54" s="206"/>
      <c r="Y54" s="70" t="s">
        <v>4173</v>
      </c>
      <c r="Z54" s="70" t="s">
        <v>86</v>
      </c>
      <c r="AA54" s="70">
        <v>-0.5</v>
      </c>
      <c r="AB54" s="70"/>
      <c r="AC54" s="544"/>
      <c r="AD54" s="540"/>
      <c r="AE54" s="4"/>
    </row>
    <row r="55" spans="1:31" ht="15.75" x14ac:dyDescent="0.25">
      <c r="A55" s="118"/>
      <c r="B55" s="226"/>
      <c r="C55" s="851"/>
      <c r="D55" s="852"/>
      <c r="E55" s="226"/>
      <c r="F55" s="118"/>
      <c r="G55" s="242" t="s">
        <v>1651</v>
      </c>
      <c r="H55" s="246"/>
      <c r="I55" s="246"/>
      <c r="J55" s="246"/>
      <c r="K55" s="246"/>
      <c r="L55" s="246"/>
      <c r="M55" s="246"/>
      <c r="N55" s="246"/>
      <c r="O55" s="246"/>
      <c r="P55" s="246"/>
      <c r="Q55" s="246"/>
      <c r="R55" s="206"/>
      <c r="S55" s="286"/>
      <c r="T55" s="206"/>
      <c r="U55" s="286"/>
      <c r="V55" s="206"/>
      <c r="W55" s="286"/>
      <c r="X55" s="206"/>
      <c r="Y55" s="70"/>
      <c r="Z55" s="546"/>
      <c r="AA55" s="546"/>
      <c r="AB55" s="544"/>
      <c r="AC55" s="544"/>
      <c r="AD55" s="540"/>
      <c r="AE55" s="4"/>
    </row>
    <row r="56" spans="1:31" ht="15.75" x14ac:dyDescent="0.25">
      <c r="A56" s="118"/>
      <c r="B56" s="226"/>
      <c r="C56" s="851"/>
      <c r="D56" s="852"/>
      <c r="E56" s="226"/>
      <c r="F56" s="118"/>
      <c r="G56" s="253" t="s">
        <v>4048</v>
      </c>
      <c r="J56" s="246"/>
      <c r="K56" s="246"/>
      <c r="L56" s="246"/>
      <c r="M56" s="246"/>
      <c r="N56" s="246"/>
      <c r="O56" s="246"/>
      <c r="P56" s="246"/>
      <c r="Q56" s="246"/>
      <c r="R56" s="206"/>
      <c r="S56" s="286"/>
      <c r="T56" s="206"/>
      <c r="U56" s="286"/>
      <c r="V56" s="206"/>
      <c r="W56" s="286"/>
      <c r="X56" s="206"/>
      <c r="Y56" s="70"/>
      <c r="Z56" s="546"/>
      <c r="AA56" s="546"/>
      <c r="AB56" s="241"/>
      <c r="AC56" s="241"/>
      <c r="AD56" s="241"/>
      <c r="AE56" s="4"/>
    </row>
    <row r="57" spans="1:31" ht="15.75" x14ac:dyDescent="0.25">
      <c r="A57" s="118"/>
      <c r="B57" s="229"/>
      <c r="C57" s="910"/>
      <c r="D57" s="911"/>
      <c r="E57" s="229"/>
      <c r="F57" s="118"/>
      <c r="G57" s="69" t="s">
        <v>2155</v>
      </c>
      <c r="J57" s="246"/>
      <c r="K57" s="246"/>
      <c r="L57" s="246"/>
      <c r="M57" s="246"/>
      <c r="N57" s="246"/>
      <c r="O57" s="246"/>
      <c r="P57" s="246"/>
      <c r="Q57" s="246"/>
      <c r="R57" s="206"/>
      <c r="S57" s="286"/>
      <c r="T57" s="206"/>
      <c r="U57" s="286"/>
      <c r="V57" s="206"/>
      <c r="W57" s="286"/>
      <c r="X57" s="206"/>
      <c r="Y57" s="70"/>
      <c r="Z57" s="546"/>
      <c r="AA57" s="546"/>
      <c r="AB57" s="241"/>
      <c r="AC57" s="241"/>
      <c r="AD57" s="241"/>
      <c r="AE57" s="4"/>
    </row>
    <row r="58" spans="1:31" ht="15.75" x14ac:dyDescent="0.25">
      <c r="A58" s="118"/>
      <c r="B58" s="225"/>
      <c r="C58" s="908"/>
      <c r="D58" s="908"/>
      <c r="E58" s="225"/>
      <c r="F58" s="118"/>
      <c r="G58" s="617" t="s">
        <v>3405</v>
      </c>
      <c r="H58" s="246"/>
      <c r="I58" s="246"/>
      <c r="J58" s="246"/>
      <c r="K58" s="246"/>
      <c r="L58" s="246"/>
      <c r="M58" s="246"/>
      <c r="N58" s="246"/>
      <c r="O58" s="246"/>
      <c r="P58" s="246"/>
      <c r="Q58" s="246"/>
      <c r="R58" s="206"/>
      <c r="S58" s="286"/>
      <c r="T58" s="206"/>
      <c r="U58" s="286"/>
      <c r="V58" s="206"/>
      <c r="W58" s="286"/>
      <c r="X58" s="206"/>
      <c r="Y58" s="70"/>
      <c r="Z58" s="546"/>
      <c r="AA58" s="546"/>
      <c r="AB58" s="241"/>
      <c r="AC58" s="241"/>
      <c r="AD58" s="241"/>
      <c r="AE58" s="4"/>
    </row>
    <row r="59" spans="1:31" ht="15.75" x14ac:dyDescent="0.25">
      <c r="A59" s="118"/>
      <c r="B59" s="225"/>
      <c r="C59" s="909"/>
      <c r="D59" s="909"/>
      <c r="E59" s="225"/>
      <c r="F59" s="118"/>
      <c r="G59" s="555" t="s">
        <v>2547</v>
      </c>
      <c r="H59" s="244"/>
      <c r="I59" s="246"/>
      <c r="J59" s="246"/>
      <c r="K59" s="246"/>
      <c r="L59" s="246"/>
      <c r="M59" s="246"/>
      <c r="N59" s="246"/>
      <c r="O59" s="246"/>
      <c r="P59" s="246"/>
      <c r="Q59" s="246"/>
      <c r="R59" s="206"/>
      <c r="S59" s="286"/>
      <c r="T59" s="206"/>
      <c r="U59" s="286"/>
      <c r="V59" s="206"/>
      <c r="W59" s="286"/>
      <c r="X59" s="206"/>
      <c r="Y59" s="70"/>
      <c r="Z59" s="546"/>
      <c r="AA59" s="546"/>
      <c r="AB59" s="241"/>
      <c r="AC59" s="241"/>
      <c r="AD59" s="241"/>
      <c r="AE59" s="4"/>
    </row>
    <row r="60" spans="1:31" ht="15.75" x14ac:dyDescent="0.25">
      <c r="A60" s="118"/>
      <c r="B60" s="118"/>
      <c r="C60" s="118"/>
      <c r="D60" s="118"/>
      <c r="E60" s="118"/>
      <c r="F60" s="118"/>
      <c r="G60" s="242" t="s">
        <v>437</v>
      </c>
      <c r="H60" s="246"/>
      <c r="I60" s="246"/>
      <c r="J60" s="246"/>
      <c r="K60" s="246"/>
      <c r="L60" s="246"/>
      <c r="M60" s="246"/>
      <c r="N60" s="246"/>
      <c r="O60" s="246"/>
      <c r="P60" s="246"/>
      <c r="Q60" s="246"/>
      <c r="R60" s="206"/>
      <c r="S60" s="286"/>
      <c r="T60" s="206"/>
      <c r="U60" s="286"/>
      <c r="V60" s="206"/>
      <c r="W60" s="286"/>
      <c r="X60" s="206"/>
      <c r="Y60" s="70"/>
      <c r="Z60" s="546"/>
      <c r="AA60" s="546"/>
      <c r="AB60" s="241"/>
      <c r="AC60" s="241"/>
      <c r="AD60" s="241"/>
      <c r="AE60" s="4"/>
    </row>
    <row r="61" spans="1:31" ht="15.75" x14ac:dyDescent="0.25">
      <c r="A61" s="118"/>
      <c r="B61" s="118"/>
      <c r="C61" s="118"/>
      <c r="D61" s="118"/>
      <c r="E61" s="118"/>
      <c r="F61" s="118"/>
      <c r="G61" s="275" t="s">
        <v>1654</v>
      </c>
      <c r="H61" s="246"/>
      <c r="I61" s="246"/>
      <c r="J61" s="246"/>
      <c r="K61" s="246"/>
      <c r="L61" s="246"/>
      <c r="M61" s="246"/>
      <c r="N61" s="246"/>
      <c r="O61" s="246"/>
      <c r="P61" s="246"/>
      <c r="Q61" s="246"/>
      <c r="R61" s="206"/>
      <c r="S61" s="286"/>
      <c r="T61" s="206"/>
      <c r="U61" s="286"/>
      <c r="V61" s="206"/>
      <c r="W61" s="286"/>
      <c r="X61" s="206"/>
      <c r="Y61" s="70"/>
      <c r="Z61" s="546"/>
      <c r="AA61" s="546"/>
      <c r="AB61" s="241"/>
      <c r="AC61" s="241"/>
      <c r="AD61" s="241"/>
      <c r="AE61" s="4"/>
    </row>
    <row r="62" spans="1:31" ht="15.75" x14ac:dyDescent="0.25">
      <c r="A62" s="118"/>
      <c r="B62" s="118"/>
      <c r="C62" s="118"/>
      <c r="D62" s="118"/>
      <c r="E62" s="118"/>
      <c r="F62" s="118"/>
      <c r="G62" s="275" t="s">
        <v>1652</v>
      </c>
      <c r="H62" s="246"/>
      <c r="I62" s="246"/>
      <c r="J62" s="246"/>
      <c r="K62" s="246"/>
      <c r="L62" s="246"/>
      <c r="M62" s="246"/>
      <c r="N62" s="246"/>
      <c r="O62" s="246"/>
      <c r="P62" s="246"/>
      <c r="Q62" s="246"/>
      <c r="R62" s="206"/>
      <c r="S62" s="286"/>
      <c r="T62" s="206"/>
      <c r="U62" s="286"/>
      <c r="V62" s="206"/>
      <c r="W62" s="286"/>
      <c r="X62" s="206"/>
      <c r="Y62" s="70"/>
      <c r="Z62" s="546"/>
      <c r="AA62" s="546"/>
      <c r="AB62" s="241"/>
      <c r="AC62" s="241"/>
      <c r="AD62" s="241"/>
      <c r="AE62" s="4"/>
    </row>
    <row r="63" spans="1:31" ht="15.75" x14ac:dyDescent="0.25">
      <c r="A63" s="118"/>
      <c r="B63" s="118"/>
      <c r="C63" s="118"/>
      <c r="D63" s="118"/>
      <c r="E63" s="118"/>
      <c r="F63" s="118"/>
      <c r="G63" s="242" t="s">
        <v>3622</v>
      </c>
      <c r="L63" s="246"/>
      <c r="M63" s="246"/>
      <c r="N63" s="246"/>
      <c r="O63" s="246"/>
      <c r="P63" s="246"/>
      <c r="Q63" s="246"/>
      <c r="R63" s="206"/>
      <c r="S63" s="286"/>
      <c r="T63" s="206"/>
      <c r="U63" s="286"/>
      <c r="V63" s="206"/>
      <c r="W63" s="286"/>
      <c r="X63" s="206"/>
      <c r="Y63" s="70"/>
      <c r="Z63" s="546"/>
      <c r="AA63" s="546"/>
      <c r="AB63" s="241"/>
      <c r="AC63" s="241"/>
      <c r="AD63" s="241"/>
      <c r="AE63" s="4"/>
    </row>
    <row r="64" spans="1:31" ht="15.75" x14ac:dyDescent="0.25">
      <c r="A64" s="118"/>
      <c r="B64" s="118"/>
      <c r="C64" s="118"/>
      <c r="D64" s="118"/>
      <c r="E64" s="118"/>
      <c r="F64" s="118"/>
      <c r="G64" s="242" t="s">
        <v>1396</v>
      </c>
      <c r="J64" s="246"/>
      <c r="K64" s="246"/>
      <c r="L64" s="246"/>
      <c r="M64" s="246"/>
      <c r="N64" s="246"/>
      <c r="O64" s="246"/>
      <c r="P64" s="246"/>
      <c r="Q64" s="246"/>
      <c r="R64" s="206"/>
      <c r="S64" s="286"/>
      <c r="T64" s="206"/>
      <c r="U64" s="286"/>
      <c r="V64" s="206"/>
      <c r="W64" s="286"/>
      <c r="X64" s="206"/>
      <c r="Y64" s="70"/>
      <c r="Z64" s="546"/>
      <c r="AA64" s="546"/>
      <c r="AB64" s="241"/>
      <c r="AC64" s="241"/>
      <c r="AD64" s="241"/>
      <c r="AE64" s="4"/>
    </row>
    <row r="65" spans="1:31" ht="15.75" x14ac:dyDescent="0.25">
      <c r="A65" s="118"/>
      <c r="B65" s="118"/>
      <c r="C65" s="118"/>
      <c r="D65" s="118"/>
      <c r="E65" s="118"/>
      <c r="F65" s="118"/>
      <c r="G65" s="242" t="s">
        <v>1662</v>
      </c>
      <c r="H65" s="246"/>
      <c r="I65" s="246"/>
      <c r="J65" s="246"/>
      <c r="K65" s="246"/>
      <c r="L65" s="246"/>
      <c r="M65" s="246"/>
      <c r="N65" s="246"/>
      <c r="O65" s="246"/>
      <c r="P65" s="246"/>
      <c r="Q65" s="246"/>
      <c r="R65" s="206"/>
      <c r="S65" s="286"/>
      <c r="T65" s="206"/>
      <c r="U65" s="286"/>
      <c r="V65" s="206"/>
      <c r="W65" s="286"/>
      <c r="X65" s="206"/>
      <c r="Y65" s="70"/>
      <c r="Z65" s="546"/>
      <c r="AA65" s="546"/>
      <c r="AB65" s="241"/>
      <c r="AC65" s="241"/>
      <c r="AD65" s="241"/>
      <c r="AE65" s="4"/>
    </row>
    <row r="66" spans="1:31" ht="15.75" x14ac:dyDescent="0.25">
      <c r="A66" s="118"/>
      <c r="B66" s="118"/>
      <c r="C66" s="118"/>
      <c r="D66" s="118"/>
      <c r="E66" s="118"/>
      <c r="F66" s="118"/>
      <c r="G66" s="242" t="s">
        <v>439</v>
      </c>
      <c r="H66" s="246"/>
      <c r="I66" s="246"/>
      <c r="J66" s="246"/>
      <c r="K66" s="246"/>
      <c r="L66" s="246"/>
      <c r="M66" s="246"/>
      <c r="N66" s="246"/>
      <c r="O66" s="246"/>
      <c r="P66" s="246"/>
      <c r="Q66" s="246"/>
      <c r="R66" s="206"/>
      <c r="S66" s="286"/>
      <c r="T66" s="206"/>
      <c r="U66" s="286"/>
      <c r="V66" s="206"/>
      <c r="W66" s="286"/>
      <c r="X66" s="206"/>
      <c r="Y66" s="241"/>
      <c r="Z66" s="241"/>
      <c r="AA66" s="241"/>
      <c r="AB66" s="241"/>
      <c r="AC66" s="241"/>
      <c r="AD66" s="241"/>
      <c r="AE66" s="4"/>
    </row>
    <row r="67" spans="1:31" ht="15.75" x14ac:dyDescent="0.25">
      <c r="A67" s="118"/>
      <c r="B67" s="118"/>
      <c r="C67" s="118"/>
      <c r="D67" s="118"/>
      <c r="E67" s="118"/>
      <c r="F67" s="118"/>
      <c r="G67" s="693" t="s">
        <v>3883</v>
      </c>
      <c r="H67" s="246"/>
      <c r="I67" s="246"/>
      <c r="J67" s="246"/>
      <c r="K67" s="246"/>
      <c r="L67" s="246"/>
      <c r="M67" s="246"/>
      <c r="N67" s="246"/>
      <c r="O67" s="246"/>
      <c r="P67" s="246"/>
      <c r="Q67" s="246"/>
      <c r="R67" s="206"/>
      <c r="S67" s="286"/>
      <c r="T67" s="206"/>
      <c r="U67" s="286"/>
      <c r="V67" s="206"/>
      <c r="W67" s="286"/>
      <c r="X67" s="206"/>
      <c r="Y67" s="241"/>
      <c r="Z67" s="241"/>
      <c r="AA67" s="241"/>
      <c r="AB67" s="241"/>
      <c r="AC67" s="241"/>
      <c r="AD67" s="241"/>
      <c r="AE67" s="4"/>
    </row>
    <row r="68" spans="1:31" ht="15.75" x14ac:dyDescent="0.25">
      <c r="A68" s="118"/>
      <c r="B68" s="118"/>
      <c r="C68" s="118"/>
      <c r="D68" s="118"/>
      <c r="E68" s="118"/>
      <c r="F68" s="118"/>
      <c r="G68" s="69" t="s">
        <v>2151</v>
      </c>
      <c r="H68" s="246"/>
      <c r="I68" s="246"/>
      <c r="J68" s="246"/>
      <c r="K68" s="246"/>
      <c r="L68" s="246"/>
      <c r="M68" s="246"/>
      <c r="N68" s="246"/>
      <c r="O68" s="246"/>
      <c r="P68" s="246"/>
      <c r="Q68" s="246"/>
      <c r="R68" s="206"/>
      <c r="S68" s="286"/>
      <c r="T68" s="206"/>
      <c r="U68" s="286"/>
      <c r="V68" s="206"/>
      <c r="W68" s="286"/>
      <c r="X68" s="206"/>
      <c r="Y68" s="241"/>
      <c r="Z68" s="241"/>
      <c r="AA68" s="241"/>
      <c r="AB68" s="241"/>
      <c r="AC68" s="241"/>
      <c r="AD68" s="241"/>
      <c r="AE68" s="4"/>
    </row>
    <row r="69" spans="1:31" ht="15.75" x14ac:dyDescent="0.25">
      <c r="A69" s="118"/>
      <c r="B69" s="118"/>
      <c r="C69" s="118"/>
      <c r="D69" s="118"/>
      <c r="E69" s="118"/>
      <c r="F69" s="118"/>
      <c r="G69" s="164" t="s">
        <v>202</v>
      </c>
      <c r="H69" s="246"/>
      <c r="I69" s="246"/>
      <c r="J69" s="246"/>
      <c r="K69" s="246"/>
      <c r="L69" s="246"/>
      <c r="M69" s="246"/>
      <c r="N69" s="246"/>
      <c r="O69" s="246"/>
      <c r="P69" s="246"/>
      <c r="Q69" s="246"/>
      <c r="R69" s="206"/>
      <c r="S69" s="286"/>
      <c r="T69" s="206"/>
      <c r="U69" s="286"/>
      <c r="V69" s="206"/>
      <c r="W69" s="286"/>
      <c r="X69" s="206"/>
      <c r="Y69" s="241"/>
      <c r="Z69" s="241"/>
      <c r="AA69" s="241"/>
      <c r="AB69" s="241"/>
      <c r="AC69" s="241"/>
      <c r="AD69" s="241"/>
      <c r="AE69" s="4"/>
    </row>
    <row r="70" spans="1:31" ht="15.75" x14ac:dyDescent="0.25">
      <c r="A70" s="118"/>
      <c r="B70" s="118"/>
      <c r="C70" s="118"/>
      <c r="D70" s="118"/>
      <c r="E70" s="118"/>
      <c r="F70" s="118"/>
      <c r="G70" s="275" t="s">
        <v>1648</v>
      </c>
      <c r="H70" s="244"/>
      <c r="I70" s="244"/>
      <c r="J70" s="246"/>
      <c r="K70" s="246"/>
      <c r="L70" s="246"/>
      <c r="M70" s="246"/>
      <c r="N70" s="246"/>
      <c r="O70" s="246"/>
      <c r="P70" s="246"/>
      <c r="Q70" s="246"/>
      <c r="R70" s="206"/>
      <c r="S70" s="286"/>
      <c r="T70" s="206"/>
      <c r="U70" s="286"/>
      <c r="V70" s="206"/>
      <c r="W70" s="286"/>
      <c r="X70" s="206"/>
      <c r="Y70" s="217"/>
      <c r="Z70" s="164"/>
      <c r="AA70" s="164"/>
      <c r="AB70" s="164"/>
      <c r="AC70" s="164"/>
      <c r="AD70" s="164"/>
      <c r="AE70" s="4"/>
    </row>
    <row r="71" spans="1:31" ht="15.75" x14ac:dyDescent="0.25">
      <c r="A71" s="118"/>
      <c r="B71" s="118"/>
      <c r="C71" s="118"/>
      <c r="D71" s="118"/>
      <c r="E71" s="118"/>
      <c r="F71" s="118"/>
      <c r="G71" s="242" t="s">
        <v>432</v>
      </c>
      <c r="H71" s="246"/>
      <c r="I71" s="246"/>
      <c r="J71" s="246"/>
      <c r="K71" s="246"/>
      <c r="L71" s="246"/>
      <c r="M71" s="246"/>
      <c r="N71" s="246"/>
      <c r="O71" s="246"/>
      <c r="P71" s="246"/>
      <c r="Q71" s="246"/>
      <c r="R71" s="206"/>
      <c r="S71" s="286"/>
      <c r="T71" s="206"/>
      <c r="U71" s="286"/>
      <c r="V71" s="206"/>
      <c r="W71" s="286"/>
      <c r="X71" s="206"/>
      <c r="Y71" s="217"/>
      <c r="Z71" s="164"/>
      <c r="AA71" s="164"/>
      <c r="AB71" s="164"/>
      <c r="AC71" s="164"/>
      <c r="AD71" s="164"/>
      <c r="AE71" s="4"/>
    </row>
    <row r="72" spans="1:31" ht="16.5" thickBot="1" x14ac:dyDescent="0.3">
      <c r="A72" s="118"/>
      <c r="B72" s="118"/>
      <c r="C72" s="118"/>
      <c r="D72" s="118"/>
      <c r="E72" s="118"/>
      <c r="F72" s="118"/>
      <c r="G72" s="242" t="s">
        <v>1660</v>
      </c>
      <c r="H72" s="246"/>
      <c r="I72" s="246"/>
      <c r="J72" s="246"/>
      <c r="K72" s="246"/>
      <c r="L72" s="246"/>
      <c r="M72" s="246"/>
      <c r="N72" s="246"/>
      <c r="O72" s="246"/>
      <c r="P72" s="246"/>
      <c r="Q72" s="246"/>
      <c r="R72" s="206"/>
      <c r="S72" s="286"/>
      <c r="T72" s="206"/>
      <c r="U72" s="286"/>
      <c r="V72" s="206"/>
      <c r="W72" s="286"/>
      <c r="X72" s="206"/>
      <c r="Y72" s="217"/>
      <c r="Z72" s="164"/>
      <c r="AA72" s="164"/>
      <c r="AB72" s="164"/>
      <c r="AC72" s="164"/>
      <c r="AD72" s="164"/>
      <c r="AE72" s="4"/>
    </row>
    <row r="73" spans="1:31" ht="15.75" x14ac:dyDescent="0.25">
      <c r="A73" s="118"/>
      <c r="B73" s="118"/>
      <c r="C73" s="118"/>
      <c r="D73" s="118"/>
      <c r="E73" s="118"/>
      <c r="F73" s="118"/>
      <c r="G73" s="253" t="s">
        <v>753</v>
      </c>
      <c r="K73" s="246"/>
      <c r="L73" s="246"/>
      <c r="M73" s="246"/>
      <c r="N73" s="246"/>
      <c r="O73" s="246"/>
      <c r="P73" s="246"/>
      <c r="Q73" s="246"/>
      <c r="R73" s="206"/>
      <c r="S73" s="286"/>
      <c r="T73" s="206"/>
      <c r="U73" s="286"/>
      <c r="V73" s="206"/>
      <c r="W73" s="286"/>
      <c r="X73" s="206"/>
      <c r="Y73" s="217"/>
      <c r="Z73" s="164"/>
      <c r="AA73" s="266">
        <f>SUM(AA53:AA72)</f>
        <v>-10.3</v>
      </c>
      <c r="AB73" s="291"/>
      <c r="AC73" s="291"/>
      <c r="AD73" s="291"/>
      <c r="AE73" s="4"/>
    </row>
    <row r="74" spans="1:31" ht="15.75" x14ac:dyDescent="0.25">
      <c r="A74" s="118"/>
      <c r="B74" s="118"/>
      <c r="C74" s="118"/>
      <c r="D74" s="118"/>
      <c r="E74" s="118"/>
      <c r="F74" s="118"/>
      <c r="G74" s="242" t="s">
        <v>418</v>
      </c>
      <c r="H74" s="244"/>
      <c r="I74" s="244"/>
      <c r="J74" s="246"/>
      <c r="K74" s="246"/>
      <c r="L74" s="246"/>
      <c r="M74" s="246"/>
      <c r="N74" s="246"/>
      <c r="O74" s="246"/>
      <c r="P74" s="246"/>
      <c r="Q74" s="246"/>
      <c r="R74" s="206"/>
      <c r="S74" s="286"/>
      <c r="T74" s="206"/>
      <c r="U74" s="286"/>
      <c r="V74" s="206"/>
      <c r="W74" s="286"/>
      <c r="X74" s="206"/>
      <c r="Y74" s="206"/>
      <c r="Z74" s="206"/>
      <c r="AA74" s="206"/>
      <c r="AB74" s="206"/>
      <c r="AC74" s="206"/>
      <c r="AD74" s="206"/>
      <c r="AE74" s="4"/>
    </row>
    <row r="75" spans="1:31" ht="15.75" x14ac:dyDescent="0.25">
      <c r="A75" s="118"/>
      <c r="B75" s="118"/>
      <c r="C75" s="118"/>
      <c r="D75" s="118"/>
      <c r="E75" s="118"/>
      <c r="F75" s="118"/>
      <c r="G75" s="242" t="s">
        <v>686</v>
      </c>
      <c r="H75" s="246"/>
      <c r="I75" s="246"/>
      <c r="J75" s="246"/>
      <c r="K75" s="246"/>
      <c r="L75" s="246"/>
      <c r="M75" s="246"/>
      <c r="N75" s="246"/>
      <c r="O75" s="246"/>
      <c r="P75" s="246"/>
      <c r="Q75" s="246"/>
      <c r="R75" s="206"/>
      <c r="S75" s="286"/>
      <c r="T75" s="206"/>
      <c r="U75" s="286"/>
      <c r="V75" s="206"/>
      <c r="W75" s="286"/>
      <c r="X75" s="206"/>
      <c r="Y75" s="855" t="s">
        <v>1298</v>
      </c>
      <c r="Z75" s="855"/>
      <c r="AA75" s="855"/>
      <c r="AB75" s="855"/>
      <c r="AC75" s="855"/>
      <c r="AD75" s="855"/>
      <c r="AE75" s="4"/>
    </row>
    <row r="76" spans="1:31" ht="15.75" x14ac:dyDescent="0.25">
      <c r="A76" s="118"/>
      <c r="B76" s="118"/>
      <c r="C76" s="118"/>
      <c r="D76" s="118"/>
      <c r="E76" s="118"/>
      <c r="F76" s="118"/>
      <c r="G76" s="242" t="s">
        <v>442</v>
      </c>
      <c r="H76" s="246"/>
      <c r="I76" s="246"/>
      <c r="J76" s="246"/>
      <c r="K76" s="246"/>
      <c r="L76" s="246"/>
      <c r="M76" s="246"/>
      <c r="N76" s="246"/>
      <c r="O76" s="246"/>
      <c r="P76" s="246"/>
      <c r="Q76" s="246"/>
      <c r="R76" s="206"/>
      <c r="S76" s="286"/>
      <c r="T76" s="206"/>
      <c r="U76" s="286"/>
      <c r="V76" s="206"/>
      <c r="W76" s="286"/>
      <c r="X76" s="206"/>
      <c r="Y76" s="907"/>
      <c r="Z76" s="907"/>
      <c r="AA76" s="580">
        <v>2022</v>
      </c>
      <c r="AB76" s="580">
        <v>2023</v>
      </c>
      <c r="AC76" s="580">
        <v>2024</v>
      </c>
      <c r="AD76" s="580">
        <v>2025</v>
      </c>
      <c r="AE76" s="4"/>
    </row>
    <row r="77" spans="1:31" ht="15.75" x14ac:dyDescent="0.25">
      <c r="A77" s="118"/>
      <c r="B77" s="118"/>
      <c r="C77" s="118"/>
      <c r="D77" s="118"/>
      <c r="E77" s="118"/>
      <c r="F77" s="118"/>
      <c r="G77" s="69" t="s">
        <v>2129</v>
      </c>
      <c r="H77" s="246"/>
      <c r="I77" s="246"/>
      <c r="J77" s="246"/>
      <c r="K77" s="253"/>
      <c r="L77" s="246"/>
      <c r="M77" s="246"/>
      <c r="N77" s="246"/>
      <c r="O77" s="246"/>
      <c r="P77" s="246"/>
      <c r="Q77" s="246"/>
      <c r="R77" s="206"/>
      <c r="S77" s="286"/>
      <c r="T77" s="206"/>
      <c r="U77" s="286"/>
      <c r="V77" s="206"/>
      <c r="W77" s="286"/>
      <c r="X77" s="206"/>
      <c r="Y77" s="907" t="s">
        <v>1311</v>
      </c>
      <c r="Z77" s="907"/>
      <c r="AA77" s="241" t="s">
        <v>1310</v>
      </c>
      <c r="AB77" s="241" t="s">
        <v>138</v>
      </c>
      <c r="AC77" s="241" t="s">
        <v>139</v>
      </c>
      <c r="AD77" s="241" t="s">
        <v>139</v>
      </c>
      <c r="AE77" s="4"/>
    </row>
    <row r="78" spans="1:31" ht="15.75" x14ac:dyDescent="0.25">
      <c r="A78" s="118"/>
      <c r="B78" s="118"/>
      <c r="C78" s="118"/>
      <c r="D78" s="118"/>
      <c r="E78" s="118"/>
      <c r="F78" s="118"/>
      <c r="G78" s="253" t="s">
        <v>1903</v>
      </c>
      <c r="J78" s="246"/>
      <c r="K78" s="246"/>
      <c r="L78" s="246"/>
      <c r="M78" s="246"/>
      <c r="N78" s="246"/>
      <c r="O78" s="246"/>
      <c r="P78" s="246"/>
      <c r="Q78" s="246"/>
      <c r="R78" s="206"/>
      <c r="S78" s="286"/>
      <c r="T78" s="206"/>
      <c r="U78" s="286"/>
      <c r="V78" s="206"/>
      <c r="W78" s="286"/>
      <c r="X78" s="206"/>
      <c r="Y78" s="907" t="s">
        <v>1312</v>
      </c>
      <c r="Z78" s="907"/>
      <c r="AA78" s="164">
        <f>AA49</f>
        <v>29.500000000000004</v>
      </c>
      <c r="AB78" s="164"/>
      <c r="AC78" s="164"/>
      <c r="AD78" s="164"/>
      <c r="AE78" s="4"/>
    </row>
    <row r="79" spans="1:31" ht="16.5" thickBot="1" x14ac:dyDescent="0.3">
      <c r="A79" s="118"/>
      <c r="B79" s="118"/>
      <c r="C79" s="118"/>
      <c r="D79" s="118"/>
      <c r="E79" s="118"/>
      <c r="F79" s="118"/>
      <c r="G79" s="253" t="s">
        <v>411</v>
      </c>
      <c r="H79" s="246"/>
      <c r="I79" s="246"/>
      <c r="J79" s="246"/>
      <c r="K79" s="246"/>
      <c r="L79" s="246"/>
      <c r="M79" s="246"/>
      <c r="N79" s="246"/>
      <c r="O79" s="246"/>
      <c r="P79" s="246"/>
      <c r="Q79" s="246"/>
      <c r="R79" s="206"/>
      <c r="S79" s="286"/>
      <c r="T79" s="206"/>
      <c r="U79" s="286"/>
      <c r="V79" s="206"/>
      <c r="W79" s="286"/>
      <c r="X79" s="206"/>
      <c r="Y79" s="907" t="s">
        <v>1313</v>
      </c>
      <c r="Z79" s="907"/>
      <c r="AA79" s="164">
        <f>AA73</f>
        <v>-10.3</v>
      </c>
      <c r="AB79" s="164"/>
      <c r="AC79" s="164"/>
      <c r="AD79" s="164"/>
      <c r="AE79" s="4"/>
    </row>
    <row r="80" spans="1:31" ht="15.75" x14ac:dyDescent="0.25">
      <c r="A80" s="118"/>
      <c r="B80" s="118"/>
      <c r="C80" s="118"/>
      <c r="D80" s="118"/>
      <c r="E80" s="118"/>
      <c r="F80" s="118"/>
      <c r="G80" s="242" t="s">
        <v>3445</v>
      </c>
      <c r="H80" s="246"/>
      <c r="I80" s="246"/>
      <c r="J80" s="246"/>
      <c r="K80" s="246"/>
      <c r="L80" s="246"/>
      <c r="M80" s="246"/>
      <c r="N80" s="246"/>
      <c r="O80" s="246"/>
      <c r="P80" s="246"/>
      <c r="Q80" s="246"/>
      <c r="R80" s="206"/>
      <c r="S80" s="286"/>
      <c r="T80" s="206"/>
      <c r="U80" s="286"/>
      <c r="V80" s="206"/>
      <c r="W80" s="286"/>
      <c r="X80" s="206"/>
      <c r="Y80" s="907" t="s">
        <v>1314</v>
      </c>
      <c r="Z80" s="907"/>
      <c r="AA80" s="290">
        <f>SUM(AA78:AA79)</f>
        <v>19.200000000000003</v>
      </c>
      <c r="AB80" s="291"/>
      <c r="AC80" s="291"/>
      <c r="AD80" s="291"/>
      <c r="AE80" s="4"/>
    </row>
    <row r="81" spans="1:31" ht="15.75" x14ac:dyDescent="0.25">
      <c r="A81" s="118"/>
      <c r="B81" s="118"/>
      <c r="C81" s="118"/>
      <c r="D81" s="118"/>
      <c r="E81" s="118"/>
      <c r="F81" s="118"/>
      <c r="G81" s="253" t="s">
        <v>417</v>
      </c>
      <c r="H81" s="246"/>
      <c r="I81" s="246"/>
      <c r="J81" s="246"/>
      <c r="K81" s="246"/>
      <c r="L81" s="246"/>
      <c r="M81" s="246"/>
      <c r="N81" s="246"/>
      <c r="O81" s="246"/>
      <c r="P81" s="246"/>
      <c r="Q81" s="246"/>
      <c r="R81" s="206"/>
      <c r="S81" s="286"/>
      <c r="T81" s="206"/>
      <c r="U81" s="286"/>
      <c r="V81" s="206"/>
      <c r="W81" s="286"/>
      <c r="X81" s="206"/>
      <c r="Y81" s="206"/>
      <c r="Z81" s="206"/>
      <c r="AA81" s="206"/>
      <c r="AB81" s="206"/>
      <c r="AC81" s="206"/>
      <c r="AD81" s="206"/>
      <c r="AE81" s="4"/>
    </row>
    <row r="82" spans="1:31" ht="15.75" x14ac:dyDescent="0.25">
      <c r="A82" s="118"/>
      <c r="B82" s="118"/>
      <c r="C82" s="118"/>
      <c r="D82" s="118"/>
      <c r="E82" s="118"/>
      <c r="F82" s="118"/>
      <c r="G82" s="275" t="s">
        <v>1680</v>
      </c>
      <c r="H82" s="244"/>
      <c r="I82" s="246"/>
      <c r="J82" s="246"/>
      <c r="K82" s="246"/>
      <c r="L82" s="246"/>
      <c r="M82" s="246"/>
      <c r="N82" s="246"/>
      <c r="O82" s="246"/>
      <c r="P82" s="246"/>
      <c r="Q82" s="246"/>
      <c r="R82" s="206"/>
      <c r="S82" s="286"/>
      <c r="T82" s="206"/>
      <c r="U82" s="286"/>
      <c r="V82" s="206"/>
      <c r="W82" s="286"/>
      <c r="X82" s="206"/>
      <c r="Y82" s="206"/>
      <c r="Z82" s="206"/>
      <c r="AA82" s="206"/>
      <c r="AB82" s="206"/>
      <c r="AC82" s="206"/>
      <c r="AD82" s="206"/>
      <c r="AE82" s="4"/>
    </row>
    <row r="83" spans="1:31" ht="15.75" x14ac:dyDescent="0.25">
      <c r="A83" s="118"/>
      <c r="B83" s="118"/>
      <c r="C83" s="118"/>
      <c r="D83" s="118"/>
      <c r="E83" s="118"/>
      <c r="F83" s="118"/>
      <c r="G83" s="693" t="s">
        <v>3886</v>
      </c>
      <c r="H83" s="246"/>
      <c r="I83" s="246"/>
      <c r="J83" s="246"/>
      <c r="K83" s="246"/>
      <c r="L83" s="246"/>
      <c r="M83" s="246"/>
      <c r="N83" s="246"/>
      <c r="O83" s="246"/>
      <c r="P83" s="246"/>
      <c r="Q83" s="246"/>
      <c r="R83" s="206"/>
      <c r="S83" s="286"/>
      <c r="T83" s="206"/>
      <c r="U83" s="286"/>
      <c r="V83" s="206"/>
      <c r="W83" s="286"/>
      <c r="X83" s="206"/>
      <c r="Y83" s="206"/>
      <c r="Z83" s="206"/>
      <c r="AA83" s="206"/>
      <c r="AB83" s="206"/>
      <c r="AC83" s="206"/>
      <c r="AD83" s="206"/>
      <c r="AE83" s="4"/>
    </row>
    <row r="84" spans="1:31" ht="15.75" x14ac:dyDescent="0.25">
      <c r="A84" s="118"/>
      <c r="B84" s="118"/>
      <c r="C84" s="118"/>
      <c r="D84" s="118"/>
      <c r="E84" s="118"/>
      <c r="F84" s="118"/>
      <c r="G84" s="555" t="s">
        <v>2550</v>
      </c>
      <c r="H84" s="246"/>
      <c r="I84" s="246"/>
      <c r="J84" s="246"/>
      <c r="K84" s="246"/>
      <c r="L84" s="246"/>
      <c r="M84" s="246"/>
      <c r="N84" s="246"/>
      <c r="O84" s="246"/>
      <c r="P84" s="246"/>
      <c r="Q84" s="246"/>
      <c r="R84" s="206"/>
      <c r="S84" s="286"/>
      <c r="T84" s="206"/>
      <c r="U84" s="286"/>
      <c r="V84" s="206"/>
      <c r="W84" s="286"/>
      <c r="X84" s="206"/>
      <c r="Y84" s="206"/>
      <c r="Z84" s="206"/>
      <c r="AA84" s="206"/>
      <c r="AB84" s="206"/>
      <c r="AC84" s="206"/>
      <c r="AD84" s="206"/>
      <c r="AE84" s="4"/>
    </row>
    <row r="85" spans="1:31" ht="15.75" x14ac:dyDescent="0.25">
      <c r="A85" s="118"/>
      <c r="B85" s="118"/>
      <c r="C85" s="118"/>
      <c r="D85" s="118"/>
      <c r="E85" s="118"/>
      <c r="F85" s="118"/>
      <c r="G85" s="253" t="s">
        <v>443</v>
      </c>
      <c r="H85" s="246"/>
      <c r="I85" s="246"/>
      <c r="J85" s="246"/>
      <c r="K85" s="246"/>
      <c r="L85" s="246"/>
      <c r="M85" s="246"/>
      <c r="N85" s="246"/>
      <c r="O85" s="246"/>
      <c r="P85" s="246"/>
      <c r="Q85" s="246"/>
      <c r="R85" s="206"/>
      <c r="S85" s="286"/>
      <c r="T85" s="206"/>
      <c r="U85" s="286"/>
      <c r="V85" s="206"/>
      <c r="W85" s="286"/>
      <c r="X85" s="206"/>
      <c r="Y85" s="206"/>
      <c r="Z85" s="206"/>
      <c r="AA85" s="206"/>
      <c r="AB85" s="206"/>
      <c r="AC85" s="206"/>
      <c r="AD85" s="206"/>
      <c r="AE85" s="4"/>
    </row>
    <row r="86" spans="1:31" ht="15.75" x14ac:dyDescent="0.25">
      <c r="A86" s="118"/>
      <c r="B86" s="118"/>
      <c r="C86" s="118"/>
      <c r="D86" s="118"/>
      <c r="E86" s="118"/>
      <c r="F86" s="118"/>
      <c r="G86" s="693" t="s">
        <v>3884</v>
      </c>
      <c r="H86" s="246"/>
      <c r="I86" s="246"/>
      <c r="J86" s="246"/>
      <c r="K86" s="246"/>
      <c r="L86" s="246"/>
      <c r="M86" s="246"/>
      <c r="N86" s="246"/>
      <c r="O86" s="246"/>
      <c r="P86" s="246"/>
      <c r="Q86" s="246"/>
      <c r="R86" s="206"/>
      <c r="S86" s="286"/>
      <c r="T86" s="206"/>
      <c r="U86" s="286"/>
      <c r="V86" s="206"/>
      <c r="W86" s="286"/>
      <c r="X86" s="206"/>
      <c r="Y86" s="206"/>
      <c r="Z86" s="206"/>
      <c r="AA86" s="206"/>
      <c r="AB86" s="206"/>
      <c r="AC86" s="206"/>
      <c r="AD86" s="206"/>
      <c r="AE86" s="4"/>
    </row>
    <row r="87" spans="1:31" ht="15.75" x14ac:dyDescent="0.25">
      <c r="A87" s="118"/>
      <c r="B87" s="118"/>
      <c r="C87" s="118"/>
      <c r="D87" s="118"/>
      <c r="E87" s="118"/>
      <c r="F87" s="118"/>
      <c r="G87" s="253" t="s">
        <v>2175</v>
      </c>
      <c r="I87" s="246"/>
      <c r="J87" s="246"/>
      <c r="K87" s="246"/>
      <c r="L87" s="246"/>
      <c r="M87" s="246"/>
      <c r="N87" s="246"/>
      <c r="O87" s="246"/>
      <c r="P87" s="246"/>
      <c r="Q87" s="246"/>
      <c r="R87" s="206"/>
      <c r="S87" s="286"/>
      <c r="T87" s="206"/>
      <c r="U87" s="286"/>
      <c r="V87" s="206"/>
      <c r="W87" s="286"/>
      <c r="X87" s="206"/>
      <c r="Y87" s="206"/>
      <c r="Z87" s="206"/>
      <c r="AA87" s="206"/>
      <c r="AB87" s="206"/>
      <c r="AC87" s="206"/>
      <c r="AD87" s="206"/>
      <c r="AE87" s="4"/>
    </row>
    <row r="88" spans="1:31" ht="15.75" x14ac:dyDescent="0.25">
      <c r="A88" s="118"/>
      <c r="B88" s="118"/>
      <c r="C88" s="118"/>
      <c r="D88" s="118"/>
      <c r="E88" s="118"/>
      <c r="F88" s="118"/>
      <c r="G88" s="275" t="s">
        <v>1650</v>
      </c>
      <c r="K88" s="246"/>
      <c r="L88" s="246"/>
      <c r="M88" s="246"/>
      <c r="N88" s="246"/>
      <c r="O88" s="246"/>
      <c r="P88" s="246"/>
      <c r="Q88" s="246"/>
      <c r="R88" s="206"/>
      <c r="S88" s="286"/>
      <c r="T88" s="206"/>
      <c r="U88" s="286"/>
      <c r="V88" s="206"/>
      <c r="W88" s="286"/>
      <c r="X88" s="206"/>
      <c r="Y88" s="206"/>
      <c r="Z88" s="206"/>
      <c r="AA88" s="206"/>
      <c r="AB88" s="206"/>
      <c r="AC88" s="206"/>
      <c r="AD88" s="206"/>
      <c r="AE88" s="4"/>
    </row>
    <row r="89" spans="1:31" ht="15.75" x14ac:dyDescent="0.25">
      <c r="A89" s="118"/>
      <c r="B89" s="118"/>
      <c r="C89" s="118"/>
      <c r="D89" s="118"/>
      <c r="E89" s="118"/>
      <c r="F89" s="118"/>
      <c r="G89" s="305" t="s">
        <v>833</v>
      </c>
      <c r="J89" s="246"/>
      <c r="K89" s="246"/>
      <c r="L89" s="246"/>
      <c r="M89" s="246"/>
      <c r="N89" s="246"/>
      <c r="O89" s="246"/>
      <c r="P89" s="246"/>
      <c r="Q89" s="246"/>
      <c r="R89" s="206"/>
      <c r="S89" s="286"/>
      <c r="T89" s="206"/>
      <c r="U89" s="286"/>
      <c r="V89" s="206"/>
      <c r="W89" s="286"/>
      <c r="X89" s="206"/>
      <c r="Y89" s="206"/>
      <c r="Z89" s="206"/>
      <c r="AA89" s="206"/>
      <c r="AB89" s="206"/>
      <c r="AC89" s="206"/>
      <c r="AD89" s="206"/>
      <c r="AE89" s="4"/>
    </row>
    <row r="90" spans="1:31" ht="15.75" x14ac:dyDescent="0.25">
      <c r="A90" s="118"/>
      <c r="B90" s="118"/>
      <c r="C90" s="118"/>
      <c r="D90" s="118"/>
      <c r="E90" s="118"/>
      <c r="F90" s="118"/>
      <c r="G90" s="69" t="s">
        <v>2907</v>
      </c>
      <c r="H90" s="246"/>
      <c r="I90" s="246"/>
      <c r="J90" s="246"/>
      <c r="K90" s="246"/>
      <c r="L90" s="246"/>
      <c r="M90" s="246"/>
      <c r="N90" s="246"/>
      <c r="O90" s="246"/>
      <c r="P90" s="246"/>
      <c r="Q90" s="246"/>
      <c r="R90" s="206"/>
      <c r="S90" s="286"/>
      <c r="T90" s="206"/>
      <c r="U90" s="286"/>
      <c r="V90" s="206"/>
      <c r="W90" s="286"/>
      <c r="X90" s="206"/>
      <c r="Y90" s="206"/>
      <c r="Z90" s="206"/>
      <c r="AA90" s="206"/>
      <c r="AB90" s="206"/>
      <c r="AC90" s="206"/>
      <c r="AD90" s="206"/>
      <c r="AE90" s="4"/>
    </row>
    <row r="91" spans="1:31" ht="15.75" x14ac:dyDescent="0.25">
      <c r="A91" s="118"/>
      <c r="B91" s="118"/>
      <c r="C91" s="118"/>
      <c r="D91" s="118"/>
      <c r="E91" s="118"/>
      <c r="F91" s="118"/>
      <c r="G91" s="242" t="s">
        <v>2817</v>
      </c>
      <c r="H91" s="246"/>
      <c r="I91" s="246"/>
      <c r="J91" s="246"/>
      <c r="K91" s="246"/>
      <c r="L91" s="246"/>
      <c r="M91" s="246"/>
      <c r="N91" s="246"/>
      <c r="O91" s="246"/>
      <c r="P91" s="246"/>
      <c r="Q91" s="246"/>
      <c r="R91" s="206"/>
      <c r="S91" s="286"/>
      <c r="T91" s="206"/>
      <c r="U91" s="286"/>
      <c r="V91" s="206"/>
      <c r="W91" s="286"/>
      <c r="X91" s="206"/>
      <c r="Y91" s="206"/>
      <c r="Z91" s="206"/>
      <c r="AA91" s="206"/>
      <c r="AB91" s="206"/>
      <c r="AC91" s="206"/>
      <c r="AD91" s="206"/>
      <c r="AE91" s="4"/>
    </row>
    <row r="92" spans="1:31" ht="15.75" x14ac:dyDescent="0.25">
      <c r="A92" s="118"/>
      <c r="B92" s="118"/>
      <c r="C92" s="118"/>
      <c r="D92" s="118"/>
      <c r="E92" s="118"/>
      <c r="F92" s="118"/>
      <c r="G92" s="253" t="s">
        <v>449</v>
      </c>
      <c r="H92" s="246"/>
      <c r="I92" s="246"/>
      <c r="J92" s="246"/>
      <c r="K92" s="246"/>
      <c r="L92" s="246"/>
      <c r="M92" s="246"/>
      <c r="N92" s="246"/>
      <c r="O92" s="246"/>
      <c r="P92" s="246"/>
      <c r="Q92" s="246"/>
      <c r="R92" s="206"/>
      <c r="S92" s="286"/>
      <c r="T92" s="206"/>
      <c r="U92" s="286"/>
      <c r="V92" s="206"/>
      <c r="W92" s="286"/>
      <c r="X92" s="206"/>
      <c r="Y92" s="206"/>
      <c r="Z92" s="206"/>
      <c r="AA92" s="206"/>
      <c r="AB92" s="206"/>
      <c r="AC92" s="206"/>
      <c r="AD92" s="206"/>
      <c r="AE92" s="4"/>
    </row>
    <row r="93" spans="1:31" ht="15.75" x14ac:dyDescent="0.25">
      <c r="A93" s="118"/>
      <c r="B93" s="118"/>
      <c r="C93" s="118"/>
      <c r="D93" s="118"/>
      <c r="E93" s="118"/>
      <c r="F93" s="118"/>
      <c r="G93" s="275" t="s">
        <v>3705</v>
      </c>
      <c r="H93" s="246"/>
      <c r="I93" s="246"/>
      <c r="J93" s="246"/>
      <c r="K93" s="246"/>
      <c r="L93" s="246"/>
      <c r="M93" s="246"/>
      <c r="N93" s="246"/>
      <c r="O93" s="246"/>
      <c r="P93" s="246"/>
      <c r="Q93" s="246"/>
      <c r="R93" s="206"/>
      <c r="S93" s="286"/>
      <c r="T93" s="206"/>
      <c r="U93" s="286"/>
      <c r="V93" s="206"/>
      <c r="W93" s="286"/>
      <c r="X93" s="206"/>
      <c r="Y93" s="206"/>
      <c r="Z93" s="206"/>
      <c r="AA93" s="206"/>
      <c r="AB93" s="206"/>
      <c r="AC93" s="206"/>
      <c r="AD93" s="206"/>
      <c r="AE93" s="4"/>
    </row>
    <row r="94" spans="1:31" ht="15.75" x14ac:dyDescent="0.25">
      <c r="A94" s="118"/>
      <c r="B94" s="118"/>
      <c r="C94" s="118"/>
      <c r="D94" s="118"/>
      <c r="E94" s="118"/>
      <c r="F94" s="118"/>
      <c r="G94" s="164" t="s">
        <v>1369</v>
      </c>
      <c r="H94" s="246"/>
      <c r="I94" s="246"/>
      <c r="J94" s="246"/>
      <c r="K94" s="246"/>
      <c r="L94" s="246"/>
      <c r="M94" s="246"/>
      <c r="N94" s="246"/>
      <c r="O94" s="246"/>
      <c r="P94" s="246"/>
      <c r="Q94" s="246"/>
      <c r="R94" s="206"/>
      <c r="S94" s="286"/>
      <c r="T94" s="206"/>
      <c r="U94" s="286"/>
      <c r="V94" s="206"/>
      <c r="W94" s="286"/>
      <c r="X94" s="206"/>
      <c r="Y94" s="206"/>
      <c r="Z94" s="206"/>
      <c r="AA94" s="206"/>
      <c r="AB94" s="206"/>
      <c r="AC94" s="206"/>
      <c r="AD94" s="206"/>
      <c r="AE94" s="4"/>
    </row>
    <row r="95" spans="1:31" ht="15.75" x14ac:dyDescent="0.25">
      <c r="A95" s="118"/>
      <c r="B95" s="118"/>
      <c r="C95" s="118"/>
      <c r="D95" s="118"/>
      <c r="E95" s="118"/>
      <c r="F95" s="118"/>
      <c r="G95" s="253" t="s">
        <v>1644</v>
      </c>
      <c r="H95" s="246"/>
      <c r="I95" s="246"/>
      <c r="J95" s="246"/>
      <c r="K95" s="246"/>
      <c r="L95" s="246"/>
      <c r="M95" s="246"/>
      <c r="N95" s="246"/>
      <c r="O95" s="246"/>
      <c r="P95" s="246"/>
      <c r="Q95" s="246"/>
      <c r="R95" s="206"/>
      <c r="S95" s="286"/>
      <c r="T95" s="206"/>
      <c r="U95" s="286"/>
      <c r="V95" s="206"/>
      <c r="W95" s="286"/>
      <c r="X95" s="206"/>
      <c r="Y95" s="206"/>
      <c r="Z95" s="206"/>
      <c r="AA95" s="206"/>
      <c r="AB95" s="206"/>
      <c r="AC95" s="206"/>
      <c r="AD95" s="206"/>
      <c r="AE95" s="4"/>
    </row>
    <row r="96" spans="1:31" ht="15.75" x14ac:dyDescent="0.25">
      <c r="A96" s="118"/>
      <c r="B96" s="118"/>
      <c r="C96" s="118"/>
      <c r="D96" s="118"/>
      <c r="E96" s="118"/>
      <c r="F96" s="118"/>
      <c r="G96" s="275" t="s">
        <v>2884</v>
      </c>
      <c r="J96" s="246"/>
      <c r="K96" s="246"/>
      <c r="L96" s="246"/>
      <c r="M96" s="246"/>
      <c r="N96" s="246"/>
      <c r="O96" s="246"/>
      <c r="P96" s="246"/>
      <c r="Q96" s="246"/>
      <c r="R96" s="206"/>
      <c r="S96" s="286"/>
      <c r="T96" s="206"/>
      <c r="U96" s="286"/>
      <c r="V96" s="206"/>
      <c r="W96" s="286"/>
      <c r="X96" s="206"/>
      <c r="Y96" s="206"/>
      <c r="Z96" s="206"/>
      <c r="AA96" s="206"/>
      <c r="AB96" s="206"/>
      <c r="AC96" s="206"/>
      <c r="AD96" s="206"/>
      <c r="AE96" s="4"/>
    </row>
    <row r="97" spans="1:31" ht="15.75" x14ac:dyDescent="0.25">
      <c r="A97" s="118"/>
      <c r="B97" s="118"/>
      <c r="C97" s="118"/>
      <c r="D97" s="118"/>
      <c r="E97" s="118"/>
      <c r="F97" s="118"/>
      <c r="G97" s="617" t="s">
        <v>3406</v>
      </c>
      <c r="H97" s="246"/>
      <c r="I97" s="246"/>
      <c r="J97" s="246"/>
      <c r="K97" s="246"/>
      <c r="L97" s="246"/>
      <c r="M97" s="246"/>
      <c r="N97" s="246"/>
      <c r="O97" s="246"/>
      <c r="P97" s="246"/>
      <c r="Q97" s="246"/>
      <c r="R97" s="206"/>
      <c r="S97" s="286"/>
      <c r="T97" s="206"/>
      <c r="U97" s="286"/>
      <c r="V97" s="206"/>
      <c r="W97" s="286"/>
      <c r="X97" s="206"/>
      <c r="Y97" s="206"/>
      <c r="Z97" s="206"/>
      <c r="AA97" s="206"/>
      <c r="AB97" s="206"/>
      <c r="AC97" s="206"/>
      <c r="AD97" s="206"/>
      <c r="AE97" s="4"/>
    </row>
    <row r="98" spans="1:31" ht="15.75" x14ac:dyDescent="0.25">
      <c r="A98" s="118"/>
      <c r="B98" s="118"/>
      <c r="C98" s="118"/>
      <c r="D98" s="118"/>
      <c r="E98" s="118"/>
      <c r="F98" s="118"/>
      <c r="G98" s="242" t="s">
        <v>434</v>
      </c>
      <c r="H98" s="246"/>
      <c r="I98" s="246"/>
      <c r="J98" s="246"/>
      <c r="K98" s="246"/>
      <c r="L98" s="246"/>
      <c r="M98" s="246"/>
      <c r="N98" s="246"/>
      <c r="O98" s="246"/>
      <c r="P98" s="246"/>
      <c r="Q98" s="246"/>
      <c r="R98" s="206"/>
      <c r="S98" s="286"/>
      <c r="T98" s="206"/>
      <c r="U98" s="286"/>
      <c r="V98" s="206"/>
      <c r="W98" s="286"/>
      <c r="X98" s="206"/>
      <c r="Y98" s="206"/>
      <c r="Z98" s="206"/>
      <c r="AA98" s="206"/>
      <c r="AB98" s="206"/>
      <c r="AC98" s="206"/>
      <c r="AD98" s="206"/>
      <c r="AE98" s="4"/>
    </row>
    <row r="99" spans="1:31" ht="15.75" x14ac:dyDescent="0.25">
      <c r="A99" s="118"/>
      <c r="B99" s="118"/>
      <c r="C99" s="118"/>
      <c r="D99" s="118"/>
      <c r="E99" s="118"/>
      <c r="F99" s="118"/>
      <c r="G99" s="242" t="s">
        <v>426</v>
      </c>
      <c r="H99" s="246"/>
      <c r="I99" s="246"/>
      <c r="J99" s="246"/>
      <c r="K99" s="246"/>
      <c r="L99" s="246"/>
      <c r="M99" s="246"/>
      <c r="N99" s="246"/>
      <c r="O99" s="246"/>
      <c r="P99" s="246"/>
      <c r="Q99" s="246"/>
      <c r="R99" s="206"/>
      <c r="S99" s="286"/>
      <c r="T99" s="206"/>
      <c r="U99" s="286"/>
      <c r="V99" s="206"/>
      <c r="W99" s="286"/>
      <c r="X99" s="206"/>
      <c r="Y99" s="206"/>
      <c r="Z99" s="206"/>
      <c r="AA99" s="206"/>
      <c r="AB99" s="206"/>
      <c r="AC99" s="206"/>
      <c r="AD99" s="206"/>
      <c r="AE99" s="4"/>
    </row>
    <row r="100" spans="1:31" ht="15.75" x14ac:dyDescent="0.25">
      <c r="A100" s="118"/>
      <c r="B100" s="118"/>
      <c r="C100" s="118"/>
      <c r="D100" s="118"/>
      <c r="E100" s="118"/>
      <c r="F100" s="118"/>
      <c r="G100" s="253" t="s">
        <v>1659</v>
      </c>
      <c r="H100" s="246"/>
      <c r="I100" s="246"/>
      <c r="J100" s="246"/>
      <c r="K100" s="246"/>
      <c r="L100" s="246"/>
      <c r="M100" s="246"/>
      <c r="N100" s="246"/>
      <c r="O100" s="246"/>
      <c r="P100" s="246"/>
      <c r="Q100" s="246"/>
      <c r="R100" s="206"/>
      <c r="S100" s="286"/>
      <c r="T100" s="206"/>
      <c r="U100" s="286"/>
      <c r="V100" s="206"/>
      <c r="W100" s="286"/>
      <c r="X100" s="206"/>
      <c r="Y100" s="206"/>
      <c r="Z100" s="206"/>
      <c r="AA100" s="206"/>
      <c r="AB100" s="206"/>
      <c r="AC100" s="206"/>
      <c r="AD100" s="206"/>
      <c r="AE100" s="4"/>
    </row>
    <row r="101" spans="1:31" ht="15.75" x14ac:dyDescent="0.25">
      <c r="A101" s="118"/>
      <c r="B101" s="118"/>
      <c r="C101" s="118"/>
      <c r="D101" s="118"/>
      <c r="E101" s="118"/>
      <c r="F101" s="118"/>
      <c r="G101" s="617" t="s">
        <v>3407</v>
      </c>
      <c r="H101" s="246"/>
      <c r="I101" s="246"/>
      <c r="J101" s="246"/>
      <c r="K101" s="246"/>
      <c r="L101" s="246"/>
      <c r="M101" s="246"/>
      <c r="N101" s="246"/>
      <c r="O101" s="246"/>
      <c r="P101" s="246"/>
      <c r="Q101" s="246"/>
      <c r="R101" s="206"/>
      <c r="S101" s="286"/>
      <c r="T101" s="206"/>
      <c r="U101" s="286"/>
      <c r="V101" s="206"/>
      <c r="W101" s="286"/>
      <c r="X101" s="206"/>
      <c r="Y101" s="206"/>
      <c r="Z101" s="206"/>
      <c r="AA101" s="206"/>
      <c r="AB101" s="206"/>
      <c r="AC101" s="206"/>
      <c r="AD101" s="206"/>
      <c r="AE101" s="4"/>
    </row>
    <row r="102" spans="1:31" ht="15.75" x14ac:dyDescent="0.25">
      <c r="A102" s="118"/>
      <c r="B102" s="118"/>
      <c r="C102" s="118"/>
      <c r="D102" s="118"/>
      <c r="E102" s="118"/>
      <c r="F102" s="118"/>
      <c r="G102" s="242" t="s">
        <v>2968</v>
      </c>
      <c r="H102" s="246"/>
      <c r="I102" s="246"/>
      <c r="J102" s="246"/>
      <c r="K102" s="246"/>
      <c r="L102" s="246"/>
      <c r="M102" s="246"/>
      <c r="N102" s="246"/>
      <c r="O102" s="246"/>
      <c r="P102" s="246"/>
      <c r="Q102" s="246"/>
      <c r="R102" s="206"/>
      <c r="S102" s="286"/>
      <c r="T102" s="206"/>
      <c r="U102" s="286"/>
      <c r="V102" s="206"/>
      <c r="W102" s="286"/>
      <c r="X102" s="206"/>
      <c r="Y102" s="206"/>
      <c r="Z102" s="206"/>
      <c r="AA102" s="206"/>
      <c r="AB102" s="206"/>
      <c r="AC102" s="206"/>
      <c r="AD102" s="206"/>
      <c r="AE102" s="4"/>
    </row>
    <row r="103" spans="1:31" ht="16.5" thickBot="1" x14ac:dyDescent="0.3">
      <c r="A103" s="118"/>
      <c r="B103" s="118"/>
      <c r="C103" s="118"/>
      <c r="D103" s="118"/>
      <c r="E103" s="151"/>
      <c r="F103" s="151"/>
      <c r="G103" s="253" t="s">
        <v>1646</v>
      </c>
      <c r="H103" s="246"/>
      <c r="I103" s="246"/>
      <c r="J103" s="246"/>
      <c r="K103" s="246"/>
      <c r="L103" s="246"/>
      <c r="M103" s="246"/>
      <c r="N103" s="246"/>
      <c r="O103" s="246"/>
      <c r="P103" s="246"/>
      <c r="Q103" s="246"/>
      <c r="R103" s="206"/>
      <c r="S103" s="286"/>
      <c r="T103" s="206"/>
      <c r="U103" s="286"/>
      <c r="V103" s="206"/>
      <c r="W103" s="286"/>
      <c r="X103" s="206"/>
      <c r="Y103" s="206"/>
      <c r="Z103" s="206"/>
      <c r="AA103" s="206"/>
      <c r="AB103" s="206"/>
      <c r="AC103" s="206"/>
      <c r="AD103" s="206"/>
      <c r="AE103" s="4"/>
    </row>
    <row r="104" spans="1:31" ht="16.5" thickTop="1" x14ac:dyDescent="0.25">
      <c r="A104" s="118"/>
      <c r="B104" s="118"/>
      <c r="C104" s="118"/>
      <c r="D104" s="118"/>
      <c r="E104" s="154"/>
      <c r="F104" s="154"/>
      <c r="G104" s="242" t="s">
        <v>1661</v>
      </c>
      <c r="H104" s="246"/>
      <c r="I104" s="246"/>
      <c r="J104" s="246"/>
      <c r="K104" s="246"/>
      <c r="L104" s="246"/>
      <c r="M104" s="246"/>
      <c r="N104" s="246"/>
      <c r="O104" s="246"/>
      <c r="P104" s="246"/>
      <c r="Q104" s="246"/>
      <c r="R104" s="206"/>
      <c r="S104" s="286"/>
      <c r="T104" s="206"/>
      <c r="U104" s="286"/>
      <c r="V104" s="206"/>
      <c r="W104" s="286"/>
      <c r="X104" s="206"/>
      <c r="Y104" s="206"/>
      <c r="Z104" s="206"/>
      <c r="AA104" s="206"/>
      <c r="AB104" s="206"/>
      <c r="AC104" s="206"/>
      <c r="AD104" s="206"/>
      <c r="AE104" s="4"/>
    </row>
    <row r="105" spans="1:31" ht="15.75" x14ac:dyDescent="0.25">
      <c r="A105" s="118"/>
      <c r="B105" s="118"/>
      <c r="C105" s="118"/>
      <c r="D105" s="118"/>
      <c r="E105" s="118"/>
      <c r="F105" s="118"/>
      <c r="G105" s="617" t="s">
        <v>3408</v>
      </c>
      <c r="H105" s="246"/>
      <c r="I105" s="246"/>
      <c r="J105" s="246"/>
      <c r="K105" s="246"/>
      <c r="L105" s="246"/>
      <c r="M105" s="246"/>
      <c r="N105" s="246"/>
      <c r="O105" s="246"/>
      <c r="P105" s="246"/>
      <c r="Q105" s="246"/>
      <c r="R105" s="206"/>
      <c r="S105" s="286"/>
      <c r="T105" s="206"/>
      <c r="U105" s="286"/>
      <c r="V105" s="206"/>
      <c r="W105" s="286"/>
      <c r="X105" s="206"/>
      <c r="Y105" s="206"/>
      <c r="Z105" s="206"/>
      <c r="AA105" s="206"/>
      <c r="AB105" s="206"/>
      <c r="AC105" s="206"/>
      <c r="AD105" s="206"/>
      <c r="AE105" s="4"/>
    </row>
    <row r="106" spans="1:31" ht="15.75" x14ac:dyDescent="0.25">
      <c r="A106" s="118"/>
      <c r="B106" s="118"/>
      <c r="C106" s="118"/>
      <c r="D106" s="118"/>
      <c r="E106" s="118"/>
      <c r="F106" s="118"/>
      <c r="G106" s="253" t="s">
        <v>447</v>
      </c>
      <c r="H106" s="246"/>
      <c r="I106" s="246"/>
      <c r="J106" s="246"/>
      <c r="K106" s="246"/>
      <c r="L106" s="246"/>
      <c r="M106" s="246"/>
      <c r="N106" s="246"/>
      <c r="O106" s="246"/>
      <c r="P106" s="246"/>
      <c r="Q106" s="246"/>
      <c r="R106" s="206"/>
      <c r="S106" s="286"/>
      <c r="T106" s="206"/>
      <c r="U106" s="286"/>
      <c r="V106" s="206"/>
      <c r="W106" s="286"/>
      <c r="X106" s="206"/>
      <c r="Y106" s="206"/>
      <c r="Z106" s="206"/>
      <c r="AA106" s="206"/>
      <c r="AB106" s="206"/>
      <c r="AC106" s="206"/>
      <c r="AD106" s="206"/>
      <c r="AE106" s="4"/>
    </row>
    <row r="107" spans="1:31" ht="15.75" x14ac:dyDescent="0.25">
      <c r="A107" s="118"/>
      <c r="B107" s="118"/>
      <c r="C107" s="118"/>
      <c r="D107" s="118"/>
      <c r="E107" s="118"/>
      <c r="F107" s="118"/>
      <c r="G107" s="693" t="s">
        <v>3885</v>
      </c>
      <c r="H107" s="246"/>
      <c r="I107" s="246"/>
      <c r="J107" s="246"/>
      <c r="K107" s="246"/>
      <c r="L107" s="246"/>
      <c r="M107" s="246"/>
      <c r="N107" s="246"/>
      <c r="O107" s="246"/>
      <c r="P107" s="246"/>
      <c r="Q107" s="246"/>
      <c r="R107" s="206"/>
      <c r="S107" s="286"/>
      <c r="T107" s="206"/>
      <c r="U107" s="286"/>
      <c r="V107" s="206"/>
      <c r="W107" s="286"/>
      <c r="X107" s="206"/>
      <c r="Y107" s="206"/>
      <c r="Z107" s="206"/>
      <c r="AA107" s="206"/>
      <c r="AB107" s="206"/>
      <c r="AC107" s="206"/>
      <c r="AD107" s="206"/>
      <c r="AE107" s="4"/>
    </row>
    <row r="108" spans="1:31" ht="15.75" x14ac:dyDescent="0.25">
      <c r="A108" s="118"/>
      <c r="B108" s="118"/>
      <c r="C108" s="118"/>
      <c r="D108" s="118"/>
      <c r="E108" s="118"/>
      <c r="F108" s="118"/>
      <c r="I108" s="246"/>
      <c r="J108" s="246"/>
      <c r="K108" s="253"/>
      <c r="L108" s="244"/>
      <c r="M108" s="246"/>
      <c r="N108" s="246"/>
      <c r="O108" s="246"/>
      <c r="P108" s="246"/>
      <c r="Q108" s="246"/>
      <c r="R108" s="206"/>
      <c r="S108" s="286"/>
      <c r="T108" s="206"/>
      <c r="U108" s="286"/>
      <c r="V108" s="206"/>
      <c r="W108" s="286"/>
      <c r="X108" s="206"/>
      <c r="Y108" s="206"/>
      <c r="Z108" s="206"/>
      <c r="AA108" s="206"/>
      <c r="AB108" s="206"/>
      <c r="AC108" s="206"/>
      <c r="AD108" s="206"/>
      <c r="AE108" s="4"/>
    </row>
    <row r="109" spans="1:31" ht="15.75" x14ac:dyDescent="0.25">
      <c r="A109" s="118"/>
      <c r="B109" s="118"/>
      <c r="C109" s="118"/>
      <c r="D109" s="118"/>
      <c r="E109" s="118"/>
      <c r="F109" s="118"/>
      <c r="G109" s="253"/>
      <c r="H109" s="246"/>
      <c r="I109" s="246"/>
      <c r="J109" s="246"/>
      <c r="K109" s="253"/>
      <c r="L109" s="246"/>
      <c r="M109" s="246"/>
      <c r="N109" s="246"/>
      <c r="O109" s="246"/>
      <c r="P109" s="246"/>
      <c r="Q109" s="246"/>
      <c r="R109" s="206"/>
      <c r="S109" s="286"/>
      <c r="T109" s="206"/>
      <c r="U109" s="286"/>
      <c r="V109" s="206"/>
      <c r="W109" s="286"/>
      <c r="X109" s="206"/>
      <c r="Y109" s="206"/>
      <c r="Z109" s="206"/>
      <c r="AA109" s="206"/>
      <c r="AB109" s="206"/>
      <c r="AC109" s="206"/>
      <c r="AD109" s="206"/>
      <c r="AE109" s="4"/>
    </row>
    <row r="110" spans="1:31" ht="15.75" x14ac:dyDescent="0.25">
      <c r="A110" s="118"/>
      <c r="B110" s="118"/>
      <c r="C110" s="118"/>
      <c r="D110" s="118"/>
      <c r="E110" s="118"/>
      <c r="F110" s="118"/>
      <c r="G110" s="253"/>
      <c r="H110" s="246"/>
      <c r="I110" s="246"/>
      <c r="J110" s="246"/>
      <c r="K110" s="253"/>
      <c r="L110" s="246"/>
      <c r="M110" s="246"/>
      <c r="N110" s="246"/>
      <c r="O110" s="246"/>
      <c r="P110" s="246"/>
      <c r="Q110" s="246"/>
      <c r="R110" s="206"/>
      <c r="S110" s="286"/>
      <c r="T110" s="206"/>
      <c r="U110" s="286"/>
      <c r="V110" s="206"/>
      <c r="W110" s="286"/>
      <c r="X110" s="206"/>
      <c r="Y110" s="206"/>
      <c r="Z110" s="206"/>
      <c r="AA110" s="206"/>
      <c r="AB110" s="206"/>
      <c r="AC110" s="206"/>
      <c r="AD110" s="206"/>
      <c r="AE110" s="4"/>
    </row>
    <row r="111" spans="1:31" ht="15.75" x14ac:dyDescent="0.25">
      <c r="A111" s="118"/>
      <c r="B111" s="118"/>
      <c r="C111" s="118"/>
      <c r="D111" s="118"/>
      <c r="E111" s="118"/>
      <c r="F111" s="118"/>
      <c r="G111" s="253"/>
      <c r="H111" s="246"/>
      <c r="I111" s="246"/>
      <c r="J111" s="246"/>
      <c r="K111" s="253"/>
      <c r="L111" s="246"/>
      <c r="M111" s="246"/>
      <c r="N111" s="246"/>
      <c r="O111" s="246"/>
      <c r="P111" s="246"/>
      <c r="Q111" s="246"/>
      <c r="R111" s="206"/>
      <c r="S111" s="286"/>
      <c r="T111" s="206"/>
      <c r="U111" s="286"/>
      <c r="V111" s="206"/>
      <c r="W111" s="286"/>
      <c r="X111" s="206"/>
      <c r="Y111" s="206"/>
      <c r="Z111" s="206"/>
      <c r="AA111" s="206"/>
      <c r="AB111" s="206"/>
      <c r="AC111" s="206"/>
      <c r="AD111" s="206"/>
      <c r="AE111" s="4"/>
    </row>
    <row r="112" spans="1:31" ht="15.75" x14ac:dyDescent="0.25">
      <c r="A112" s="118"/>
      <c r="B112" s="118"/>
      <c r="C112" s="118"/>
      <c r="D112" s="118"/>
      <c r="E112" s="118"/>
      <c r="F112" s="118"/>
      <c r="G112" s="253"/>
      <c r="H112" s="246"/>
      <c r="I112" s="246"/>
      <c r="J112" s="246"/>
      <c r="K112" s="253"/>
      <c r="L112" s="246"/>
      <c r="M112" s="246"/>
      <c r="N112" s="246"/>
      <c r="O112" s="246"/>
      <c r="P112" s="246"/>
      <c r="Q112" s="246"/>
      <c r="R112" s="206"/>
      <c r="S112" s="286"/>
      <c r="T112" s="206"/>
      <c r="U112" s="286"/>
      <c r="V112" s="206"/>
      <c r="W112" s="286"/>
      <c r="X112" s="206"/>
      <c r="Y112" s="206"/>
      <c r="Z112" s="206"/>
      <c r="AA112" s="206"/>
      <c r="AB112" s="206"/>
      <c r="AC112" s="206"/>
      <c r="AD112" s="206"/>
      <c r="AE112" s="4"/>
    </row>
    <row r="113" spans="1:31" ht="15.75" x14ac:dyDescent="0.25">
      <c r="A113" s="118"/>
      <c r="B113" s="118"/>
      <c r="C113" s="118"/>
      <c r="D113" s="118"/>
      <c r="E113" s="118"/>
      <c r="F113" s="118"/>
      <c r="G113" s="253"/>
      <c r="H113" s="246"/>
      <c r="I113" s="246"/>
      <c r="J113" s="246"/>
      <c r="K113" s="253"/>
      <c r="L113" s="246"/>
      <c r="M113" s="246"/>
      <c r="N113" s="246"/>
      <c r="O113" s="246"/>
      <c r="P113" s="246"/>
      <c r="Q113" s="246"/>
      <c r="R113" s="206"/>
      <c r="S113" s="286"/>
      <c r="T113" s="206"/>
      <c r="U113" s="286"/>
      <c r="V113" s="206"/>
      <c r="W113" s="286"/>
      <c r="X113" s="206"/>
      <c r="Y113" s="206"/>
      <c r="Z113" s="206"/>
      <c r="AA113" s="206"/>
      <c r="AB113" s="206"/>
      <c r="AC113" s="206"/>
      <c r="AD113" s="206"/>
      <c r="AE113" s="4"/>
    </row>
    <row r="114" spans="1:31" ht="15.75" x14ac:dyDescent="0.25">
      <c r="A114" s="118"/>
      <c r="B114" s="118"/>
      <c r="C114" s="118"/>
      <c r="D114" s="118"/>
      <c r="E114" s="118"/>
      <c r="F114" s="118"/>
      <c r="G114" s="253"/>
      <c r="H114" s="246"/>
      <c r="I114" s="246"/>
      <c r="J114" s="246"/>
      <c r="K114" s="253"/>
      <c r="L114" s="246"/>
      <c r="M114" s="246"/>
      <c r="N114" s="246"/>
      <c r="O114" s="246"/>
      <c r="P114" s="246"/>
      <c r="Q114" s="246"/>
      <c r="R114" s="206"/>
      <c r="S114" s="286"/>
      <c r="T114" s="206"/>
      <c r="U114" s="286"/>
      <c r="V114" s="206"/>
      <c r="W114" s="286"/>
      <c r="X114" s="206"/>
      <c r="Y114" s="206"/>
      <c r="Z114" s="206"/>
      <c r="AA114" s="206"/>
      <c r="AB114" s="206"/>
      <c r="AC114" s="206"/>
      <c r="AD114" s="206"/>
      <c r="AE114" s="4"/>
    </row>
    <row r="115" spans="1:31" ht="15.75" x14ac:dyDescent="0.25">
      <c r="A115" s="118"/>
      <c r="B115" s="118"/>
      <c r="C115" s="118"/>
      <c r="D115" s="118"/>
      <c r="E115" s="118"/>
      <c r="F115" s="118"/>
      <c r="G115" s="253"/>
      <c r="H115" s="246"/>
      <c r="I115" s="246"/>
      <c r="J115" s="246"/>
      <c r="K115" s="253"/>
      <c r="L115" s="246"/>
      <c r="M115" s="246"/>
      <c r="N115" s="246"/>
      <c r="O115" s="246"/>
      <c r="P115" s="246"/>
      <c r="Q115" s="246"/>
      <c r="R115" s="206"/>
      <c r="S115" s="286"/>
      <c r="T115" s="206"/>
      <c r="U115" s="286"/>
      <c r="V115" s="206"/>
      <c r="W115" s="286"/>
      <c r="X115" s="206"/>
      <c r="Y115" s="206"/>
      <c r="Z115" s="206"/>
      <c r="AA115" s="206"/>
      <c r="AB115" s="206"/>
      <c r="AC115" s="206"/>
      <c r="AD115" s="206"/>
      <c r="AE115" s="4"/>
    </row>
    <row r="116" spans="1:31" ht="15.75" x14ac:dyDescent="0.25">
      <c r="A116" s="118"/>
      <c r="B116" s="118"/>
      <c r="C116" s="118"/>
      <c r="D116" s="118"/>
      <c r="E116" s="118"/>
      <c r="F116" s="118"/>
      <c r="G116" s="253"/>
      <c r="H116" s="246"/>
      <c r="I116" s="246"/>
      <c r="J116" s="246"/>
      <c r="K116" s="253"/>
      <c r="L116" s="246"/>
      <c r="M116" s="246"/>
      <c r="N116" s="246"/>
      <c r="O116" s="246"/>
      <c r="P116" s="246"/>
      <c r="Q116" s="246"/>
      <c r="R116" s="206"/>
      <c r="S116" s="286"/>
      <c r="T116" s="206"/>
      <c r="U116" s="286"/>
      <c r="V116" s="206"/>
      <c r="W116" s="286"/>
      <c r="X116" s="206"/>
      <c r="Y116" s="206"/>
      <c r="Z116" s="206"/>
      <c r="AA116" s="206"/>
      <c r="AB116" s="206"/>
      <c r="AC116" s="206"/>
      <c r="AD116" s="206"/>
      <c r="AE116" s="4"/>
    </row>
    <row r="117" spans="1:31" ht="15.75" x14ac:dyDescent="0.25">
      <c r="A117" s="118"/>
      <c r="B117" s="118"/>
      <c r="C117" s="118"/>
      <c r="D117" s="118"/>
      <c r="E117" s="118"/>
      <c r="F117" s="118"/>
      <c r="G117" s="253"/>
      <c r="H117" s="246"/>
      <c r="I117" s="246"/>
      <c r="J117" s="246"/>
      <c r="K117" s="253"/>
      <c r="L117" s="246"/>
      <c r="M117" s="246"/>
      <c r="N117" s="246"/>
      <c r="O117" s="246"/>
      <c r="P117" s="246"/>
      <c r="Q117" s="246"/>
      <c r="R117" s="206"/>
      <c r="S117" s="286"/>
      <c r="T117" s="206"/>
      <c r="U117" s="286"/>
      <c r="V117" s="206"/>
      <c r="W117" s="286"/>
      <c r="X117" s="206"/>
      <c r="Y117" s="206"/>
      <c r="Z117" s="206"/>
      <c r="AA117" s="206"/>
      <c r="AB117" s="206"/>
      <c r="AC117" s="206"/>
      <c r="AD117" s="206"/>
      <c r="AE117" s="4"/>
    </row>
    <row r="118" spans="1:31" ht="15.75" x14ac:dyDescent="0.25">
      <c r="A118" s="118"/>
      <c r="B118" s="118"/>
      <c r="C118" s="118"/>
      <c r="D118" s="118"/>
      <c r="E118" s="118"/>
      <c r="F118" s="118"/>
      <c r="G118" s="253"/>
      <c r="H118" s="246"/>
      <c r="I118" s="246"/>
      <c r="J118" s="246"/>
      <c r="K118" s="253"/>
      <c r="L118" s="246"/>
      <c r="M118" s="246"/>
      <c r="N118" s="246"/>
      <c r="O118" s="246"/>
      <c r="P118" s="246"/>
      <c r="Q118" s="246"/>
      <c r="R118" s="206"/>
      <c r="S118" s="286"/>
      <c r="T118" s="206"/>
      <c r="U118" s="286"/>
      <c r="V118" s="206"/>
      <c r="W118" s="286"/>
      <c r="X118" s="206"/>
      <c r="Y118" s="206"/>
      <c r="Z118" s="206"/>
      <c r="AA118" s="206"/>
      <c r="AB118" s="206"/>
      <c r="AC118" s="206"/>
      <c r="AD118" s="206"/>
      <c r="AE118" s="4"/>
    </row>
    <row r="119" spans="1:31" ht="15.75" x14ac:dyDescent="0.25">
      <c r="A119" s="118"/>
      <c r="B119" s="118"/>
      <c r="C119" s="118"/>
      <c r="D119" s="118"/>
      <c r="E119" s="118"/>
      <c r="F119" s="118"/>
      <c r="G119" s="253"/>
      <c r="H119" s="246"/>
      <c r="I119" s="246"/>
      <c r="J119" s="246"/>
      <c r="K119" s="253"/>
      <c r="L119" s="246"/>
      <c r="M119" s="246"/>
      <c r="N119" s="246"/>
      <c r="O119" s="246"/>
      <c r="P119" s="246"/>
      <c r="Q119" s="246"/>
      <c r="R119" s="206"/>
      <c r="S119" s="286"/>
      <c r="T119" s="206"/>
      <c r="U119" s="286"/>
      <c r="V119" s="206"/>
      <c r="W119" s="286"/>
      <c r="X119" s="206"/>
      <c r="Y119" s="206"/>
      <c r="Z119" s="206"/>
      <c r="AA119" s="206"/>
      <c r="AB119" s="206"/>
      <c r="AC119" s="206"/>
      <c r="AD119" s="206"/>
      <c r="AE119" s="4"/>
    </row>
    <row r="120" spans="1:31" ht="15.75" x14ac:dyDescent="0.25">
      <c r="A120" s="118"/>
      <c r="B120" s="118"/>
      <c r="C120" s="118"/>
      <c r="D120" s="118"/>
      <c r="E120" s="118"/>
      <c r="F120" s="118"/>
      <c r="G120" s="253"/>
      <c r="H120" s="246"/>
      <c r="I120" s="246"/>
      <c r="J120" s="246"/>
      <c r="K120" s="253"/>
      <c r="L120" s="246"/>
      <c r="M120" s="246"/>
      <c r="N120" s="246"/>
      <c r="O120" s="246"/>
      <c r="P120" s="246"/>
      <c r="Q120" s="246"/>
      <c r="R120" s="206"/>
      <c r="S120" s="286"/>
      <c r="T120" s="206"/>
      <c r="U120" s="286"/>
      <c r="V120" s="206"/>
      <c r="W120" s="286"/>
      <c r="X120" s="206"/>
      <c r="Y120" s="206"/>
      <c r="Z120" s="206"/>
      <c r="AA120" s="206"/>
      <c r="AB120" s="206"/>
      <c r="AC120" s="206"/>
      <c r="AD120" s="206"/>
      <c r="AE120" s="4"/>
    </row>
    <row r="121" spans="1:31" ht="15.75" x14ac:dyDescent="0.25">
      <c r="A121" s="118"/>
      <c r="B121" s="118"/>
      <c r="C121" s="118"/>
      <c r="D121" s="118"/>
      <c r="E121" s="118"/>
      <c r="F121" s="118"/>
      <c r="G121" s="253"/>
      <c r="H121" s="246"/>
      <c r="I121" s="246"/>
      <c r="J121" s="246"/>
      <c r="K121" s="253"/>
      <c r="L121" s="246"/>
      <c r="M121" s="246"/>
      <c r="N121" s="246"/>
      <c r="O121" s="246"/>
      <c r="P121" s="246"/>
      <c r="Q121" s="246"/>
      <c r="R121" s="206"/>
      <c r="S121" s="286"/>
      <c r="T121" s="206"/>
      <c r="U121" s="286"/>
      <c r="V121" s="206"/>
      <c r="W121" s="286"/>
      <c r="X121" s="206"/>
      <c r="Y121" s="206"/>
      <c r="Z121" s="206"/>
      <c r="AA121" s="206"/>
      <c r="AB121" s="206"/>
      <c r="AC121" s="206"/>
      <c r="AD121" s="206"/>
      <c r="AE121" s="4"/>
    </row>
    <row r="122" spans="1:31" ht="15.75" x14ac:dyDescent="0.25">
      <c r="A122" s="118"/>
      <c r="B122" s="118"/>
      <c r="C122" s="118"/>
      <c r="D122" s="118"/>
      <c r="E122" s="118"/>
      <c r="F122" s="118"/>
      <c r="G122" s="69"/>
      <c r="H122" s="246"/>
      <c r="I122" s="246"/>
      <c r="J122" s="246"/>
      <c r="K122" s="246"/>
      <c r="L122" s="246"/>
      <c r="M122" s="246"/>
      <c r="N122" s="246"/>
      <c r="O122" s="246"/>
      <c r="P122" s="246"/>
      <c r="Q122" s="246"/>
      <c r="R122" s="206"/>
      <c r="S122" s="286"/>
      <c r="T122" s="206"/>
      <c r="U122" s="286"/>
      <c r="V122" s="206"/>
      <c r="W122" s="286"/>
      <c r="X122" s="206"/>
      <c r="Y122" s="206"/>
      <c r="Z122" s="206"/>
      <c r="AA122" s="206"/>
      <c r="AB122" s="206"/>
      <c r="AC122" s="206"/>
      <c r="AD122" s="206"/>
      <c r="AE122" s="4"/>
    </row>
    <row r="123" spans="1:31" ht="15.75" x14ac:dyDescent="0.25">
      <c r="A123" s="118"/>
      <c r="B123" s="118"/>
      <c r="C123" s="118"/>
      <c r="D123" s="118"/>
      <c r="E123" s="118"/>
      <c r="F123" s="118"/>
      <c r="G123" s="69"/>
      <c r="H123" s="246"/>
      <c r="I123" s="246"/>
      <c r="J123" s="246"/>
      <c r="K123" s="246"/>
      <c r="L123" s="246"/>
      <c r="M123" s="246"/>
      <c r="N123" s="246"/>
      <c r="O123" s="246"/>
      <c r="P123" s="246"/>
      <c r="Q123" s="246"/>
      <c r="R123" s="206"/>
      <c r="S123" s="286"/>
      <c r="T123" s="206"/>
      <c r="U123" s="286"/>
      <c r="V123" s="206"/>
      <c r="W123" s="286"/>
      <c r="X123" s="206"/>
      <c r="Y123" s="206"/>
      <c r="Z123" s="206"/>
      <c r="AA123" s="206"/>
      <c r="AB123" s="206"/>
      <c r="AC123" s="206"/>
      <c r="AD123" s="206"/>
      <c r="AE123" s="4"/>
    </row>
    <row r="124" spans="1:31" ht="15.75" x14ac:dyDescent="0.25">
      <c r="A124" s="118"/>
      <c r="B124" s="118"/>
      <c r="C124" s="118"/>
      <c r="D124" s="118"/>
      <c r="E124" s="118"/>
      <c r="F124" s="118"/>
      <c r="G124" s="69"/>
      <c r="H124" s="246"/>
      <c r="I124" s="246"/>
      <c r="J124" s="246"/>
      <c r="K124" s="246"/>
      <c r="L124" s="246"/>
      <c r="M124" s="246"/>
      <c r="N124" s="246"/>
      <c r="O124" s="246"/>
      <c r="P124" s="246"/>
      <c r="Q124" s="246"/>
      <c r="R124" s="206"/>
      <c r="S124" s="286"/>
      <c r="T124" s="206"/>
      <c r="U124" s="286"/>
      <c r="V124" s="206"/>
      <c r="W124" s="286"/>
      <c r="X124" s="206"/>
      <c r="Y124" s="206"/>
      <c r="Z124" s="206"/>
      <c r="AA124" s="206"/>
      <c r="AB124" s="206"/>
      <c r="AC124" s="206"/>
      <c r="AD124" s="206"/>
      <c r="AE124" s="4"/>
    </row>
    <row r="125" spans="1:31" ht="15.75" x14ac:dyDescent="0.25">
      <c r="A125" s="118"/>
      <c r="B125" s="118"/>
      <c r="C125" s="118"/>
      <c r="D125" s="118"/>
      <c r="E125" s="118"/>
      <c r="F125" s="118"/>
      <c r="G125" s="69"/>
      <c r="H125" s="246"/>
      <c r="I125" s="246"/>
      <c r="J125" s="246"/>
      <c r="K125" s="246"/>
      <c r="L125" s="246"/>
      <c r="M125" s="246"/>
      <c r="N125" s="246"/>
      <c r="O125" s="246"/>
      <c r="P125" s="246"/>
      <c r="Q125" s="246"/>
      <c r="R125" s="206"/>
      <c r="S125" s="286"/>
      <c r="T125" s="206"/>
      <c r="U125" s="286"/>
      <c r="V125" s="206"/>
      <c r="W125" s="286"/>
      <c r="X125" s="206"/>
      <c r="Y125" s="206"/>
      <c r="Z125" s="206"/>
      <c r="AA125" s="206"/>
      <c r="AB125" s="206"/>
      <c r="AC125" s="206"/>
      <c r="AD125" s="206"/>
      <c r="AE125" s="4"/>
    </row>
    <row r="126" spans="1:31" ht="15.75" x14ac:dyDescent="0.25">
      <c r="A126" s="118"/>
      <c r="B126" s="118"/>
      <c r="C126" s="118"/>
      <c r="D126" s="118"/>
      <c r="E126" s="118"/>
      <c r="F126" s="118"/>
      <c r="G126" s="69"/>
      <c r="H126" s="246"/>
      <c r="I126" s="246"/>
      <c r="J126" s="246"/>
      <c r="K126" s="246"/>
      <c r="L126" s="246"/>
      <c r="M126" s="246"/>
      <c r="N126" s="246"/>
      <c r="O126" s="246"/>
      <c r="P126" s="246"/>
      <c r="Q126" s="246"/>
      <c r="R126" s="206"/>
      <c r="S126" s="286"/>
      <c r="T126" s="206"/>
      <c r="U126" s="286"/>
      <c r="V126" s="206"/>
      <c r="W126" s="286"/>
      <c r="X126" s="206"/>
      <c r="Y126" s="206"/>
      <c r="Z126" s="206"/>
      <c r="AA126" s="206"/>
      <c r="AB126" s="206"/>
      <c r="AC126" s="206"/>
      <c r="AD126" s="206"/>
      <c r="AE126" s="4"/>
    </row>
    <row r="127" spans="1:31" ht="15.75" x14ac:dyDescent="0.25">
      <c r="A127" s="118"/>
      <c r="B127" s="118"/>
      <c r="C127" s="118"/>
      <c r="D127" s="118"/>
      <c r="E127" s="118"/>
      <c r="F127" s="118"/>
      <c r="G127" s="69"/>
      <c r="H127" s="246"/>
      <c r="I127" s="246"/>
      <c r="J127" s="246"/>
      <c r="K127" s="246"/>
      <c r="L127" s="246"/>
      <c r="M127" s="246"/>
      <c r="N127" s="246"/>
      <c r="O127" s="246"/>
      <c r="P127" s="246"/>
      <c r="Q127" s="246"/>
      <c r="R127" s="206"/>
      <c r="S127" s="286"/>
      <c r="T127" s="206"/>
      <c r="U127" s="286"/>
      <c r="V127" s="206"/>
      <c r="W127" s="286"/>
      <c r="X127" s="206"/>
      <c r="Y127" s="206"/>
      <c r="Z127" s="206"/>
      <c r="AA127" s="206"/>
      <c r="AB127" s="206"/>
      <c r="AC127" s="206"/>
      <c r="AD127" s="206"/>
      <c r="AE127" s="4"/>
    </row>
    <row r="128" spans="1:31" ht="15.75" x14ac:dyDescent="0.25">
      <c r="A128" s="118"/>
      <c r="B128" s="118"/>
      <c r="C128" s="118"/>
      <c r="D128" s="118"/>
      <c r="E128" s="118"/>
      <c r="F128" s="118"/>
      <c r="G128" s="69"/>
      <c r="H128" s="246"/>
      <c r="I128" s="246"/>
      <c r="J128" s="246"/>
      <c r="K128" s="246"/>
      <c r="L128" s="246"/>
      <c r="M128" s="246"/>
      <c r="N128" s="246"/>
      <c r="O128" s="246"/>
      <c r="P128" s="246"/>
      <c r="Q128" s="246"/>
      <c r="R128" s="206"/>
      <c r="S128" s="286"/>
      <c r="T128" s="206"/>
      <c r="U128" s="286"/>
      <c r="V128" s="206"/>
      <c r="W128" s="286"/>
      <c r="X128" s="206"/>
      <c r="Y128" s="206"/>
      <c r="Z128" s="206"/>
      <c r="AA128" s="206"/>
      <c r="AB128" s="206"/>
      <c r="AC128" s="206"/>
      <c r="AD128" s="206"/>
      <c r="AE128" s="4"/>
    </row>
    <row r="129" spans="1:31" ht="15.75" x14ac:dyDescent="0.25">
      <c r="A129" s="118"/>
      <c r="B129" s="118"/>
      <c r="C129" s="118"/>
      <c r="D129" s="118"/>
      <c r="E129" s="118"/>
      <c r="F129" s="118"/>
      <c r="G129" s="69"/>
      <c r="H129" s="244"/>
      <c r="I129" s="244"/>
      <c r="J129" s="244"/>
      <c r="K129" s="244"/>
      <c r="L129" s="244"/>
      <c r="M129" s="244"/>
      <c r="N129" s="244"/>
      <c r="O129" s="244"/>
      <c r="P129" s="244"/>
      <c r="Q129" s="244"/>
      <c r="R129" s="206"/>
      <c r="S129" s="286"/>
      <c r="T129" s="206"/>
      <c r="U129" s="286"/>
      <c r="V129" s="206"/>
      <c r="W129" s="286"/>
      <c r="X129" s="206"/>
      <c r="Y129" s="206"/>
      <c r="Z129" s="206"/>
      <c r="AA129" s="206"/>
      <c r="AB129" s="206"/>
      <c r="AC129" s="206"/>
      <c r="AD129" s="206"/>
      <c r="AE129" s="4"/>
    </row>
    <row r="130" spans="1:31" ht="15.75" x14ac:dyDescent="0.25">
      <c r="A130" s="118"/>
      <c r="B130" s="118"/>
      <c r="C130" s="118"/>
      <c r="D130" s="118"/>
      <c r="E130" s="118"/>
      <c r="F130" s="118"/>
      <c r="G130" s="69"/>
      <c r="H130" s="244"/>
      <c r="I130" s="244"/>
      <c r="J130" s="244"/>
      <c r="K130" s="244"/>
      <c r="L130" s="244"/>
      <c r="M130" s="244"/>
      <c r="N130" s="244"/>
      <c r="O130" s="244"/>
      <c r="P130" s="244"/>
      <c r="Q130" s="244"/>
      <c r="R130" s="206"/>
      <c r="S130" s="286"/>
      <c r="T130" s="206"/>
      <c r="U130" s="286"/>
      <c r="V130" s="206"/>
      <c r="W130" s="286"/>
      <c r="X130" s="206"/>
      <c r="Y130" s="206"/>
      <c r="Z130" s="206"/>
      <c r="AA130" s="206"/>
      <c r="AB130" s="206"/>
      <c r="AC130" s="206"/>
      <c r="AD130" s="206"/>
      <c r="AE130" s="4"/>
    </row>
    <row r="131" spans="1:31" ht="15.75" x14ac:dyDescent="0.25">
      <c r="A131" s="118"/>
      <c r="B131" s="118"/>
      <c r="C131" s="118"/>
      <c r="D131" s="118"/>
      <c r="E131" s="118"/>
      <c r="F131" s="118"/>
      <c r="G131" s="69"/>
      <c r="H131" s="244"/>
      <c r="I131" s="244"/>
      <c r="J131" s="244"/>
      <c r="K131" s="244"/>
      <c r="L131" s="244"/>
      <c r="M131" s="244"/>
      <c r="N131" s="244"/>
      <c r="O131" s="244"/>
      <c r="P131" s="244"/>
      <c r="Q131" s="244"/>
      <c r="R131" s="206"/>
      <c r="S131" s="286"/>
      <c r="T131" s="206"/>
      <c r="U131" s="286"/>
      <c r="V131" s="206"/>
      <c r="W131" s="286"/>
      <c r="X131" s="206"/>
      <c r="Y131" s="206"/>
      <c r="Z131" s="206"/>
      <c r="AA131" s="206"/>
      <c r="AB131" s="206"/>
      <c r="AC131" s="206"/>
      <c r="AD131" s="206"/>
      <c r="AE131" s="4"/>
    </row>
    <row r="132" spans="1:31" ht="15.75" x14ac:dyDescent="0.25">
      <c r="A132" s="118"/>
      <c r="B132" s="118"/>
      <c r="C132" s="118"/>
      <c r="D132" s="118"/>
      <c r="E132" s="118"/>
      <c r="F132" s="118"/>
      <c r="G132" s="69"/>
      <c r="H132" s="244"/>
      <c r="I132" s="244"/>
      <c r="J132" s="244"/>
      <c r="K132" s="244"/>
      <c r="L132" s="244"/>
      <c r="M132" s="244"/>
      <c r="N132" s="244"/>
      <c r="O132" s="244"/>
      <c r="P132" s="244"/>
      <c r="Q132" s="244"/>
      <c r="R132" s="206"/>
      <c r="S132" s="286"/>
      <c r="T132" s="206"/>
      <c r="U132" s="286"/>
      <c r="V132" s="206"/>
      <c r="W132" s="286"/>
      <c r="X132" s="206"/>
      <c r="Y132" s="206"/>
      <c r="Z132" s="206"/>
      <c r="AA132" s="206"/>
      <c r="AB132" s="206"/>
      <c r="AC132" s="206"/>
      <c r="AD132" s="206"/>
      <c r="AE132" s="4"/>
    </row>
    <row r="133" spans="1:31" ht="15.75" x14ac:dyDescent="0.25">
      <c r="A133" s="118"/>
      <c r="B133" s="118"/>
      <c r="C133" s="118"/>
      <c r="D133" s="118"/>
      <c r="E133" s="118"/>
      <c r="F133" s="118"/>
      <c r="G133" s="69"/>
      <c r="H133" s="244"/>
      <c r="I133" s="244"/>
      <c r="J133" s="244"/>
      <c r="K133" s="244"/>
      <c r="L133" s="244"/>
      <c r="M133" s="244"/>
      <c r="N133" s="244"/>
      <c r="O133" s="244"/>
      <c r="P133" s="244"/>
      <c r="Q133" s="244"/>
      <c r="R133" s="206"/>
      <c r="S133" s="286"/>
      <c r="T133" s="206"/>
      <c r="U133" s="286"/>
      <c r="V133" s="206"/>
      <c r="W133" s="286"/>
      <c r="X133" s="206"/>
      <c r="Y133" s="206"/>
      <c r="Z133" s="206"/>
      <c r="AA133" s="206"/>
      <c r="AB133" s="206"/>
      <c r="AC133" s="206"/>
      <c r="AD133" s="206"/>
      <c r="AE133" s="4"/>
    </row>
    <row r="134" spans="1:31" ht="15.75" x14ac:dyDescent="0.25">
      <c r="A134" s="118"/>
      <c r="B134" s="118"/>
      <c r="C134" s="118"/>
      <c r="D134" s="118"/>
      <c r="E134" s="118"/>
      <c r="F134" s="118"/>
      <c r="G134" s="69"/>
      <c r="H134" s="244"/>
      <c r="I134" s="244"/>
      <c r="J134" s="244"/>
      <c r="K134" s="244"/>
      <c r="L134" s="244"/>
      <c r="M134" s="244"/>
      <c r="N134" s="244"/>
      <c r="O134" s="244"/>
      <c r="P134" s="244"/>
      <c r="Q134" s="244"/>
      <c r="R134" s="206"/>
      <c r="S134" s="286"/>
      <c r="T134" s="206"/>
      <c r="U134" s="286"/>
      <c r="V134" s="206"/>
      <c r="W134" s="286"/>
      <c r="X134" s="206"/>
      <c r="Y134" s="206"/>
      <c r="Z134" s="206"/>
      <c r="AA134" s="206"/>
      <c r="AB134" s="206"/>
      <c r="AC134" s="206"/>
      <c r="AD134" s="206"/>
      <c r="AE134" s="4"/>
    </row>
    <row r="135" spans="1:31" ht="15.75" x14ac:dyDescent="0.25">
      <c r="A135" s="118"/>
      <c r="B135" s="118"/>
      <c r="C135" s="118"/>
      <c r="D135" s="118"/>
      <c r="E135" s="118"/>
      <c r="F135" s="118"/>
      <c r="G135" s="69"/>
      <c r="H135" s="244"/>
      <c r="I135" s="244"/>
      <c r="J135" s="244"/>
      <c r="K135" s="244"/>
      <c r="L135" s="244"/>
      <c r="M135" s="244"/>
      <c r="N135" s="244"/>
      <c r="O135" s="244"/>
      <c r="P135" s="244"/>
      <c r="Q135" s="244"/>
      <c r="R135" s="206"/>
      <c r="S135" s="286"/>
      <c r="T135" s="206"/>
      <c r="U135" s="286"/>
      <c r="V135" s="206"/>
      <c r="W135" s="286"/>
      <c r="X135" s="206"/>
      <c r="Y135" s="206"/>
      <c r="Z135" s="206"/>
      <c r="AA135" s="206"/>
      <c r="AB135" s="206"/>
      <c r="AC135" s="206"/>
      <c r="AD135" s="206"/>
      <c r="AE135" s="4"/>
    </row>
    <row r="136" spans="1:31" ht="15.75" x14ac:dyDescent="0.25">
      <c r="A136" s="118"/>
      <c r="B136" s="118"/>
      <c r="C136" s="118"/>
      <c r="D136" s="118"/>
      <c r="E136" s="118"/>
      <c r="F136" s="118"/>
      <c r="G136" s="69"/>
      <c r="H136" s="244"/>
      <c r="I136" s="244"/>
      <c r="J136" s="244"/>
      <c r="K136" s="244"/>
      <c r="L136" s="244"/>
      <c r="M136" s="244"/>
      <c r="N136" s="244"/>
      <c r="O136" s="244"/>
      <c r="P136" s="244"/>
      <c r="Q136" s="244"/>
      <c r="R136" s="206"/>
      <c r="S136" s="286"/>
      <c r="T136" s="206"/>
      <c r="U136" s="286"/>
      <c r="V136" s="206"/>
      <c r="W136" s="286"/>
      <c r="X136" s="206"/>
      <c r="Y136" s="206"/>
      <c r="Z136" s="206"/>
      <c r="AA136" s="206"/>
      <c r="AB136" s="206"/>
      <c r="AC136" s="206"/>
      <c r="AD136" s="206"/>
      <c r="AE136" s="4"/>
    </row>
    <row r="137" spans="1:31" ht="15.75" x14ac:dyDescent="0.25">
      <c r="A137" s="118"/>
      <c r="B137" s="69"/>
      <c r="C137" s="69"/>
      <c r="D137" s="69"/>
      <c r="E137" s="69"/>
      <c r="F137" s="69"/>
      <c r="G137" s="69"/>
      <c r="H137" s="217"/>
      <c r="I137" s="217"/>
      <c r="J137" s="217"/>
      <c r="K137" s="217"/>
      <c r="L137" s="217"/>
      <c r="M137" s="217"/>
      <c r="N137" s="217"/>
      <c r="O137" s="217"/>
      <c r="P137" s="217"/>
      <c r="Q137" s="217"/>
      <c r="R137" s="164"/>
      <c r="S137" s="241"/>
      <c r="T137" s="164"/>
      <c r="U137" s="241"/>
      <c r="V137" s="164"/>
      <c r="W137" s="241"/>
      <c r="X137" s="164"/>
      <c r="Y137" s="164"/>
      <c r="Z137" s="164"/>
      <c r="AA137" s="164"/>
      <c r="AB137" s="164"/>
      <c r="AC137" s="164"/>
      <c r="AD137" s="164"/>
    </row>
    <row r="138" spans="1:31" ht="15.75" x14ac:dyDescent="0.25">
      <c r="A138" s="118"/>
      <c r="B138" s="69"/>
      <c r="C138" s="69"/>
      <c r="D138" s="69"/>
      <c r="E138" s="69"/>
      <c r="F138" s="69"/>
      <c r="G138" s="69"/>
      <c r="H138" s="217"/>
      <c r="I138" s="217"/>
      <c r="J138" s="217"/>
      <c r="K138" s="217"/>
      <c r="L138" s="217"/>
      <c r="M138" s="217"/>
      <c r="N138" s="217"/>
      <c r="O138" s="217"/>
      <c r="P138" s="217"/>
      <c r="Q138" s="217"/>
      <c r="R138" s="164"/>
      <c r="S138" s="241"/>
      <c r="T138" s="164"/>
      <c r="U138" s="241"/>
      <c r="V138" s="164"/>
      <c r="W138" s="241"/>
      <c r="X138" s="164"/>
      <c r="Y138" s="164"/>
      <c r="Z138" s="164"/>
      <c r="AA138" s="164"/>
      <c r="AB138" s="164"/>
      <c r="AC138" s="164"/>
      <c r="AD138" s="164"/>
    </row>
    <row r="139" spans="1:31" ht="15.75" x14ac:dyDescent="0.25">
      <c r="A139" s="118"/>
      <c r="B139" s="69"/>
      <c r="C139" s="69"/>
      <c r="D139" s="69"/>
      <c r="E139" s="69"/>
      <c r="F139" s="69"/>
      <c r="G139" s="69"/>
      <c r="H139" s="217"/>
      <c r="I139" s="217"/>
      <c r="J139" s="217"/>
      <c r="K139" s="217"/>
      <c r="L139" s="217"/>
      <c r="M139" s="217"/>
      <c r="N139" s="217"/>
      <c r="O139" s="217"/>
      <c r="P139" s="217"/>
      <c r="Q139" s="217"/>
      <c r="R139" s="164"/>
      <c r="S139" s="241"/>
      <c r="T139" s="164"/>
      <c r="U139" s="241"/>
      <c r="V139" s="164"/>
      <c r="W139" s="241"/>
      <c r="X139" s="164"/>
      <c r="Y139" s="164"/>
      <c r="Z139" s="164"/>
      <c r="AA139" s="164"/>
      <c r="AB139" s="164"/>
      <c r="AC139" s="164"/>
      <c r="AD139" s="164"/>
    </row>
    <row r="140" spans="1:31" ht="15.75" x14ac:dyDescent="0.25">
      <c r="A140" s="118"/>
      <c r="B140" s="69"/>
      <c r="C140" s="69"/>
      <c r="D140" s="69"/>
      <c r="E140" s="69"/>
      <c r="F140" s="69"/>
      <c r="G140" s="69"/>
      <c r="H140" s="217"/>
      <c r="I140" s="217"/>
      <c r="J140" s="217"/>
      <c r="K140" s="217"/>
      <c r="L140" s="217"/>
      <c r="M140" s="217"/>
      <c r="N140" s="217"/>
      <c r="O140" s="217"/>
      <c r="P140" s="217"/>
      <c r="Q140" s="217"/>
      <c r="R140" s="164"/>
      <c r="S140" s="241"/>
      <c r="T140" s="164"/>
      <c r="U140" s="241"/>
      <c r="V140" s="164"/>
      <c r="W140" s="241"/>
      <c r="X140" s="164"/>
      <c r="Y140" s="164"/>
      <c r="Z140" s="164"/>
      <c r="AA140" s="164"/>
      <c r="AB140" s="164"/>
      <c r="AC140" s="164"/>
      <c r="AD140" s="164"/>
    </row>
    <row r="141" spans="1:31" ht="15.75" x14ac:dyDescent="0.25">
      <c r="A141" s="118"/>
      <c r="B141" s="69"/>
      <c r="C141" s="69"/>
      <c r="D141" s="69"/>
      <c r="E141" s="69"/>
      <c r="F141" s="69"/>
      <c r="G141" s="69"/>
      <c r="H141" s="217"/>
      <c r="I141" s="217"/>
      <c r="J141" s="217"/>
      <c r="K141" s="217"/>
      <c r="L141" s="217"/>
      <c r="M141" s="217"/>
      <c r="N141" s="217"/>
      <c r="O141" s="217"/>
      <c r="P141" s="217"/>
      <c r="Q141" s="217"/>
      <c r="R141" s="164"/>
      <c r="S141" s="241"/>
      <c r="T141" s="164"/>
      <c r="U141" s="241"/>
      <c r="V141" s="164"/>
      <c r="W141" s="241"/>
      <c r="X141" s="164"/>
      <c r="Y141" s="164"/>
      <c r="Z141" s="164"/>
      <c r="AA141" s="164"/>
      <c r="AB141" s="164"/>
      <c r="AC141" s="164"/>
      <c r="AD141" s="164"/>
    </row>
    <row r="142" spans="1:31" ht="15.75" x14ac:dyDescent="0.25">
      <c r="A142" s="118"/>
      <c r="B142" s="69"/>
      <c r="C142" s="69"/>
      <c r="D142" s="69"/>
      <c r="E142" s="69"/>
      <c r="F142" s="69"/>
      <c r="G142" s="69"/>
      <c r="H142" s="217"/>
      <c r="I142" s="217"/>
      <c r="J142" s="217"/>
      <c r="K142" s="217"/>
      <c r="L142" s="217"/>
      <c r="M142" s="217"/>
      <c r="N142" s="217"/>
      <c r="O142" s="217"/>
      <c r="P142" s="217"/>
      <c r="Q142" s="217"/>
      <c r="R142" s="164"/>
      <c r="S142" s="241"/>
      <c r="T142" s="164"/>
      <c r="U142" s="241"/>
      <c r="V142" s="164"/>
      <c r="W142" s="241"/>
      <c r="X142" s="164"/>
      <c r="Y142" s="164"/>
      <c r="Z142" s="164"/>
      <c r="AA142" s="164"/>
      <c r="AB142" s="164"/>
      <c r="AC142" s="164"/>
      <c r="AD142" s="164"/>
    </row>
    <row r="143" spans="1:31" ht="15.75" x14ac:dyDescent="0.25">
      <c r="A143" s="118"/>
      <c r="B143" s="69"/>
      <c r="C143" s="69"/>
      <c r="D143" s="69"/>
      <c r="E143" s="69"/>
      <c r="F143" s="69"/>
      <c r="G143" s="69"/>
      <c r="H143" s="217"/>
      <c r="I143" s="217"/>
      <c r="J143" s="217"/>
      <c r="K143" s="217"/>
      <c r="L143" s="217"/>
      <c r="M143" s="217"/>
      <c r="N143" s="217"/>
      <c r="O143" s="217"/>
      <c r="P143" s="217"/>
      <c r="Q143" s="217"/>
      <c r="R143" s="164"/>
      <c r="S143" s="241"/>
      <c r="T143" s="164"/>
      <c r="U143" s="241"/>
      <c r="V143" s="164"/>
      <c r="W143" s="241"/>
      <c r="X143" s="164"/>
      <c r="Y143" s="164"/>
      <c r="Z143" s="164"/>
      <c r="AA143" s="164"/>
      <c r="AB143" s="164"/>
      <c r="AC143" s="164"/>
      <c r="AD143" s="164"/>
    </row>
    <row r="144" spans="1:31" ht="15.75" x14ac:dyDescent="0.25">
      <c r="A144" s="118"/>
      <c r="B144" s="69"/>
      <c r="C144" s="69"/>
      <c r="D144" s="69"/>
      <c r="E144" s="69"/>
      <c r="F144" s="69"/>
      <c r="G144" s="69"/>
      <c r="H144" s="217"/>
      <c r="I144" s="217"/>
      <c r="J144" s="217"/>
      <c r="K144" s="217"/>
      <c r="L144" s="217"/>
      <c r="M144" s="217"/>
      <c r="N144" s="217"/>
      <c r="O144" s="217"/>
      <c r="P144" s="217"/>
      <c r="Q144" s="217"/>
      <c r="R144" s="164"/>
      <c r="S144" s="241"/>
      <c r="T144" s="164"/>
      <c r="U144" s="241"/>
      <c r="V144" s="164"/>
      <c r="W144" s="241"/>
      <c r="X144" s="164"/>
      <c r="Y144" s="164"/>
      <c r="Z144" s="164"/>
      <c r="AA144" s="164"/>
      <c r="AB144" s="164"/>
      <c r="AC144" s="164"/>
      <c r="AD144" s="164"/>
    </row>
    <row r="145" spans="1:30" ht="15.75" x14ac:dyDescent="0.25">
      <c r="A145" s="118"/>
      <c r="B145" s="69"/>
      <c r="C145" s="69"/>
      <c r="D145" s="69"/>
      <c r="E145" s="69"/>
      <c r="F145" s="69"/>
      <c r="G145" s="69"/>
      <c r="H145" s="217"/>
      <c r="I145" s="217"/>
      <c r="J145" s="217"/>
      <c r="K145" s="217"/>
      <c r="L145" s="217"/>
      <c r="M145" s="217"/>
      <c r="N145" s="217"/>
      <c r="O145" s="217"/>
      <c r="P145" s="217"/>
      <c r="Q145" s="217"/>
      <c r="R145" s="164"/>
      <c r="S145" s="241"/>
      <c r="T145" s="164"/>
      <c r="U145" s="241"/>
      <c r="V145" s="164"/>
      <c r="W145" s="241"/>
      <c r="X145" s="164"/>
      <c r="Y145" s="164"/>
      <c r="Z145" s="164"/>
      <c r="AA145" s="164"/>
      <c r="AB145" s="164"/>
      <c r="AC145" s="164"/>
      <c r="AD145" s="164"/>
    </row>
    <row r="146" spans="1:30" ht="15.75" x14ac:dyDescent="0.25">
      <c r="A146" s="118"/>
      <c r="B146" s="69"/>
      <c r="C146" s="69"/>
      <c r="D146" s="69"/>
      <c r="E146" s="69"/>
      <c r="F146" s="69"/>
      <c r="G146" s="69"/>
      <c r="H146" s="217"/>
      <c r="I146" s="217"/>
      <c r="J146" s="217"/>
      <c r="K146" s="217"/>
      <c r="L146" s="217"/>
      <c r="M146" s="217"/>
      <c r="N146" s="217"/>
      <c r="O146" s="217"/>
      <c r="P146" s="217"/>
      <c r="Q146" s="217"/>
      <c r="R146" s="164"/>
      <c r="S146" s="241"/>
      <c r="T146" s="164"/>
      <c r="U146" s="241"/>
      <c r="V146" s="164"/>
      <c r="W146" s="241"/>
      <c r="X146" s="164"/>
      <c r="Y146" s="164"/>
      <c r="Z146" s="164"/>
      <c r="AA146" s="164"/>
      <c r="AB146" s="164"/>
      <c r="AC146" s="164"/>
      <c r="AD146" s="164"/>
    </row>
    <row r="147" spans="1:30" ht="15.75" x14ac:dyDescent="0.25">
      <c r="A147" s="118"/>
      <c r="B147" s="69"/>
      <c r="C147" s="69"/>
      <c r="D147" s="69"/>
      <c r="E147" s="69"/>
      <c r="F147" s="69"/>
      <c r="G147" s="69"/>
      <c r="H147" s="217"/>
      <c r="I147" s="217"/>
      <c r="J147" s="217"/>
      <c r="K147" s="217"/>
      <c r="L147" s="217"/>
      <c r="M147" s="217"/>
      <c r="N147" s="217"/>
      <c r="O147" s="217"/>
      <c r="P147" s="217"/>
      <c r="Q147" s="217"/>
      <c r="R147" s="164"/>
      <c r="S147" s="241"/>
      <c r="T147" s="164"/>
      <c r="U147" s="241"/>
      <c r="V147" s="164"/>
      <c r="W147" s="241"/>
      <c r="X147" s="164"/>
      <c r="Y147" s="164"/>
      <c r="Z147" s="164"/>
      <c r="AA147" s="164"/>
      <c r="AB147" s="164"/>
      <c r="AC147" s="164"/>
      <c r="AD147" s="164"/>
    </row>
    <row r="148" spans="1:30" ht="15.75" x14ac:dyDescent="0.25">
      <c r="A148" s="118"/>
      <c r="B148" s="69"/>
      <c r="C148" s="69"/>
      <c r="D148" s="69"/>
      <c r="E148" s="69"/>
      <c r="F148" s="69"/>
      <c r="G148" s="69"/>
      <c r="H148" s="217"/>
      <c r="I148" s="217"/>
      <c r="J148" s="217"/>
      <c r="K148" s="217"/>
      <c r="L148" s="217"/>
      <c r="M148" s="217"/>
      <c r="N148" s="217"/>
      <c r="O148" s="217"/>
      <c r="P148" s="217"/>
      <c r="Q148" s="217"/>
      <c r="R148" s="164"/>
      <c r="S148" s="241"/>
      <c r="T148" s="164"/>
      <c r="U148" s="241"/>
      <c r="V148" s="164"/>
      <c r="W148" s="241"/>
      <c r="X148" s="164"/>
      <c r="Y148" s="164"/>
      <c r="Z148" s="164"/>
      <c r="AA148" s="164"/>
      <c r="AB148" s="164"/>
      <c r="AC148" s="164"/>
      <c r="AD148" s="164"/>
    </row>
    <row r="149" spans="1:30" ht="15.75" x14ac:dyDescent="0.25">
      <c r="A149" s="118"/>
      <c r="B149" s="69"/>
      <c r="C149" s="69"/>
      <c r="D149" s="69"/>
      <c r="E149" s="69"/>
      <c r="F149" s="69"/>
      <c r="G149" s="69"/>
      <c r="H149" s="217"/>
      <c r="I149" s="217"/>
      <c r="J149" s="217"/>
      <c r="K149" s="217"/>
      <c r="L149" s="217"/>
      <c r="M149" s="217"/>
      <c r="N149" s="217"/>
      <c r="O149" s="217"/>
      <c r="P149" s="217"/>
      <c r="Q149" s="217"/>
      <c r="R149" s="164"/>
      <c r="S149" s="241"/>
      <c r="T149" s="164"/>
      <c r="U149" s="241"/>
      <c r="V149" s="164"/>
      <c r="W149" s="241"/>
      <c r="X149" s="164"/>
      <c r="Y149" s="164"/>
      <c r="Z149" s="164"/>
      <c r="AA149" s="164"/>
      <c r="AB149" s="164"/>
      <c r="AC149" s="164"/>
      <c r="AD149" s="164"/>
    </row>
    <row r="150" spans="1:30" ht="15.75" x14ac:dyDescent="0.25">
      <c r="A150" s="118"/>
      <c r="B150" s="69"/>
      <c r="C150" s="69"/>
      <c r="D150" s="69"/>
      <c r="E150" s="69"/>
      <c r="F150" s="69"/>
      <c r="G150" s="69"/>
      <c r="H150" s="217"/>
      <c r="I150" s="217"/>
      <c r="J150" s="217"/>
      <c r="K150" s="217"/>
      <c r="L150" s="217"/>
      <c r="M150" s="217"/>
      <c r="N150" s="217"/>
      <c r="O150" s="217"/>
      <c r="P150" s="217"/>
      <c r="Q150" s="217"/>
      <c r="R150" s="164"/>
      <c r="S150" s="241"/>
      <c r="T150" s="164"/>
      <c r="U150" s="241"/>
      <c r="V150" s="164"/>
      <c r="W150" s="241"/>
      <c r="X150" s="164"/>
      <c r="Y150" s="164"/>
      <c r="Z150" s="164"/>
      <c r="AA150" s="164"/>
      <c r="AB150" s="164"/>
      <c r="AC150" s="164"/>
      <c r="AD150" s="164"/>
    </row>
    <row r="151" spans="1:30" ht="15.75" x14ac:dyDescent="0.25">
      <c r="A151" s="118"/>
      <c r="B151" s="69"/>
      <c r="C151" s="69"/>
      <c r="D151" s="69"/>
      <c r="E151" s="69"/>
      <c r="F151" s="69"/>
      <c r="G151" s="69"/>
      <c r="H151" s="217"/>
      <c r="I151" s="217"/>
      <c r="J151" s="217"/>
      <c r="K151" s="217"/>
      <c r="L151" s="217"/>
      <c r="M151" s="217"/>
      <c r="N151" s="217"/>
      <c r="O151" s="217"/>
      <c r="P151" s="217"/>
      <c r="Q151" s="217"/>
      <c r="R151" s="164"/>
      <c r="S151" s="241"/>
      <c r="T151" s="164"/>
      <c r="U151" s="241"/>
      <c r="V151" s="164"/>
      <c r="W151" s="241"/>
      <c r="X151" s="164"/>
      <c r="Y151" s="164"/>
      <c r="Z151" s="164"/>
      <c r="AA151" s="164"/>
      <c r="AB151" s="164"/>
      <c r="AC151" s="164"/>
      <c r="AD151" s="164"/>
    </row>
    <row r="152" spans="1:30" ht="15.75" x14ac:dyDescent="0.25">
      <c r="A152" s="118"/>
      <c r="B152" s="69"/>
      <c r="C152" s="69"/>
      <c r="D152" s="69"/>
      <c r="E152" s="69"/>
      <c r="F152" s="69"/>
      <c r="G152" s="164"/>
      <c r="H152" s="217"/>
      <c r="I152" s="217"/>
      <c r="J152" s="217"/>
      <c r="K152" s="217"/>
      <c r="L152" s="217"/>
      <c r="M152" s="217"/>
      <c r="N152" s="217"/>
      <c r="O152" s="217"/>
      <c r="P152" s="217"/>
      <c r="Q152" s="217"/>
      <c r="R152" s="164"/>
      <c r="S152" s="241"/>
      <c r="T152" s="164"/>
      <c r="U152" s="241"/>
      <c r="V152" s="164"/>
      <c r="W152" s="241"/>
      <c r="X152" s="164"/>
      <c r="Y152" s="164"/>
      <c r="Z152" s="164"/>
      <c r="AA152" s="164"/>
      <c r="AB152" s="164"/>
      <c r="AC152" s="164"/>
      <c r="AD152" s="164"/>
    </row>
    <row r="153" spans="1:30" ht="15.75" x14ac:dyDescent="0.25">
      <c r="A153" s="118"/>
      <c r="B153" s="69"/>
      <c r="C153" s="69"/>
      <c r="D153" s="69"/>
      <c r="E153" s="69"/>
      <c r="F153" s="69"/>
      <c r="G153" s="164"/>
      <c r="H153" s="217"/>
      <c r="I153" s="217"/>
      <c r="J153" s="217"/>
      <c r="K153" s="217"/>
      <c r="L153" s="217"/>
      <c r="M153" s="217"/>
      <c r="N153" s="217"/>
      <c r="O153" s="217"/>
      <c r="P153" s="217"/>
      <c r="Q153" s="217"/>
      <c r="R153" s="164"/>
      <c r="S153" s="241"/>
      <c r="T153" s="164"/>
      <c r="U153" s="241"/>
      <c r="V153" s="164"/>
      <c r="W153" s="241"/>
      <c r="X153" s="164"/>
      <c r="Y153" s="164"/>
      <c r="Z153" s="164"/>
      <c r="AA153" s="164"/>
      <c r="AB153" s="164"/>
      <c r="AC153" s="164"/>
      <c r="AD153" s="164"/>
    </row>
    <row r="154" spans="1:30" ht="15.75" x14ac:dyDescent="0.25">
      <c r="A154" s="118"/>
      <c r="B154" s="69"/>
      <c r="C154" s="69"/>
      <c r="D154" s="69"/>
      <c r="E154" s="69"/>
      <c r="F154" s="69"/>
      <c r="G154" s="164"/>
      <c r="H154" s="217"/>
      <c r="I154" s="217"/>
      <c r="J154" s="217"/>
      <c r="K154" s="217"/>
      <c r="L154" s="217"/>
      <c r="M154" s="217"/>
      <c r="N154" s="217"/>
      <c r="O154" s="217"/>
      <c r="P154" s="217"/>
      <c r="Q154" s="217"/>
      <c r="R154" s="164"/>
      <c r="S154" s="241"/>
      <c r="T154" s="164"/>
      <c r="U154" s="241"/>
      <c r="V154" s="164"/>
      <c r="W154" s="241"/>
      <c r="X154" s="164"/>
      <c r="Y154" s="164"/>
      <c r="Z154" s="164"/>
      <c r="AA154" s="164"/>
      <c r="AB154" s="164"/>
      <c r="AC154" s="164"/>
      <c r="AD154" s="164"/>
    </row>
    <row r="155" spans="1:30" ht="15.75" x14ac:dyDescent="0.25">
      <c r="A155" s="118"/>
      <c r="B155" s="69"/>
      <c r="C155" s="69"/>
      <c r="D155" s="69"/>
      <c r="E155" s="69"/>
      <c r="F155" s="69"/>
      <c r="G155" s="164"/>
      <c r="H155" s="217"/>
      <c r="I155" s="217"/>
      <c r="J155" s="217"/>
      <c r="K155" s="217"/>
      <c r="L155" s="217"/>
      <c r="M155" s="217"/>
      <c r="N155" s="217"/>
      <c r="O155" s="217"/>
      <c r="P155" s="217"/>
      <c r="Q155" s="217"/>
      <c r="R155" s="164"/>
      <c r="S155" s="241"/>
      <c r="T155" s="164"/>
      <c r="U155" s="241"/>
      <c r="V155" s="164"/>
      <c r="W155" s="241"/>
      <c r="X155" s="164"/>
      <c r="Y155" s="164"/>
      <c r="Z155" s="164"/>
      <c r="AA155" s="164"/>
      <c r="AB155" s="164"/>
      <c r="AC155" s="164"/>
      <c r="AD155" s="164"/>
    </row>
    <row r="156" spans="1:30" ht="15.75" x14ac:dyDescent="0.25">
      <c r="A156" s="118"/>
      <c r="B156" s="69"/>
      <c r="C156" s="69"/>
      <c r="D156" s="69"/>
      <c r="E156" s="69"/>
      <c r="F156" s="69"/>
      <c r="G156" s="69"/>
      <c r="H156" s="70"/>
      <c r="I156" s="70"/>
      <c r="J156" s="70"/>
      <c r="K156" s="70"/>
      <c r="L156" s="70"/>
      <c r="M156" s="70"/>
      <c r="N156" s="70"/>
      <c r="O156" s="70"/>
      <c r="P156" s="70"/>
      <c r="Q156" s="70"/>
      <c r="R156" s="69"/>
      <c r="S156" s="195"/>
      <c r="T156" s="69"/>
      <c r="U156" s="195"/>
      <c r="V156" s="69"/>
      <c r="W156" s="195"/>
      <c r="X156" s="69"/>
      <c r="Y156" s="69"/>
      <c r="Z156" s="69"/>
      <c r="AA156" s="69"/>
      <c r="AB156" s="69"/>
      <c r="AC156" s="69"/>
      <c r="AD156" s="69"/>
    </row>
    <row r="157" spans="1:30" ht="15.75" x14ac:dyDescent="0.25">
      <c r="A157" s="118"/>
      <c r="B157" s="69"/>
      <c r="C157" s="69"/>
      <c r="D157" s="69"/>
      <c r="E157" s="69"/>
      <c r="F157" s="69"/>
      <c r="G157" s="69"/>
      <c r="H157" s="70"/>
      <c r="I157" s="70"/>
      <c r="J157" s="70"/>
      <c r="K157" s="70"/>
      <c r="L157" s="70"/>
      <c r="M157" s="70"/>
      <c r="N157" s="70"/>
      <c r="O157" s="70"/>
      <c r="P157" s="70"/>
      <c r="Q157" s="70"/>
      <c r="R157" s="69"/>
      <c r="S157" s="195"/>
      <c r="T157" s="69"/>
      <c r="U157" s="195"/>
      <c r="V157" s="69"/>
      <c r="W157" s="195"/>
      <c r="X157" s="69"/>
      <c r="Y157" s="69"/>
      <c r="Z157" s="69"/>
      <c r="AA157" s="69"/>
      <c r="AB157" s="69"/>
      <c r="AC157" s="69"/>
      <c r="AD157" s="69"/>
    </row>
    <row r="158" spans="1:30" ht="15.75" x14ac:dyDescent="0.25">
      <c r="A158" s="118"/>
      <c r="B158" s="69"/>
      <c r="C158" s="69"/>
      <c r="D158" s="69"/>
      <c r="E158" s="69"/>
      <c r="F158" s="69"/>
      <c r="G158" s="69"/>
      <c r="H158" s="70"/>
      <c r="I158" s="70"/>
      <c r="J158" s="70"/>
      <c r="K158" s="70"/>
      <c r="L158" s="70"/>
      <c r="M158" s="70"/>
      <c r="N158" s="70"/>
      <c r="O158" s="70"/>
      <c r="P158" s="70"/>
      <c r="Q158" s="70"/>
      <c r="R158" s="69"/>
      <c r="S158" s="195"/>
      <c r="T158" s="69"/>
      <c r="U158" s="195"/>
      <c r="V158" s="69"/>
      <c r="W158" s="195"/>
      <c r="X158" s="69"/>
      <c r="Y158" s="69"/>
      <c r="Z158" s="69"/>
      <c r="AA158" s="69"/>
      <c r="AB158" s="69"/>
      <c r="AC158" s="69"/>
      <c r="AD158" s="69"/>
    </row>
    <row r="159" spans="1:30" ht="15.75" x14ac:dyDescent="0.25">
      <c r="A159" s="118"/>
      <c r="B159" s="69"/>
      <c r="C159" s="69"/>
      <c r="D159" s="69"/>
      <c r="E159" s="69"/>
      <c r="F159" s="69"/>
      <c r="G159" s="69"/>
      <c r="H159" s="70"/>
      <c r="I159" s="70"/>
      <c r="J159" s="70"/>
      <c r="K159" s="70"/>
      <c r="L159" s="70"/>
      <c r="M159" s="70"/>
      <c r="N159" s="70"/>
      <c r="O159" s="70"/>
      <c r="P159" s="70"/>
      <c r="Q159" s="70"/>
      <c r="R159" s="69"/>
      <c r="S159" s="195"/>
      <c r="T159" s="69"/>
      <c r="U159" s="195"/>
      <c r="V159" s="69"/>
      <c r="W159" s="195"/>
      <c r="X159" s="69"/>
      <c r="Y159" s="69"/>
      <c r="Z159" s="69"/>
      <c r="AA159" s="69"/>
      <c r="AB159" s="69"/>
      <c r="AC159" s="69"/>
      <c r="AD159" s="69"/>
    </row>
    <row r="160" spans="1:30" ht="15.75" x14ac:dyDescent="0.25">
      <c r="A160" s="118"/>
      <c r="B160" s="69"/>
      <c r="C160" s="69"/>
      <c r="D160" s="69"/>
      <c r="E160" s="69"/>
      <c r="F160" s="69"/>
      <c r="G160" s="69"/>
      <c r="H160" s="70"/>
      <c r="I160" s="70"/>
      <c r="J160" s="70"/>
      <c r="K160" s="70"/>
      <c r="L160" s="70"/>
      <c r="M160" s="70"/>
      <c r="N160" s="70"/>
      <c r="O160" s="70"/>
      <c r="P160" s="70"/>
      <c r="Q160" s="70"/>
      <c r="R160" s="69"/>
      <c r="S160" s="195"/>
      <c r="T160" s="69"/>
      <c r="U160" s="195"/>
      <c r="V160" s="69"/>
      <c r="W160" s="195"/>
      <c r="X160" s="69"/>
      <c r="Y160" s="69"/>
      <c r="Z160" s="69"/>
      <c r="AA160" s="69"/>
      <c r="AB160" s="69"/>
      <c r="AC160" s="69"/>
      <c r="AD160" s="69"/>
    </row>
    <row r="161" spans="1:30" ht="15.75" x14ac:dyDescent="0.25">
      <c r="A161" s="118"/>
      <c r="B161" s="69"/>
      <c r="C161" s="69"/>
      <c r="D161" s="69"/>
      <c r="E161" s="69"/>
      <c r="F161" s="69"/>
      <c r="G161" s="69"/>
      <c r="H161" s="70"/>
      <c r="I161" s="70"/>
      <c r="J161" s="70"/>
      <c r="K161" s="70"/>
      <c r="L161" s="70"/>
      <c r="M161" s="70"/>
      <c r="N161" s="70"/>
      <c r="O161" s="70"/>
      <c r="P161" s="70"/>
      <c r="Q161" s="70"/>
      <c r="R161" s="69"/>
      <c r="S161" s="195"/>
      <c r="T161" s="69"/>
      <c r="U161" s="195"/>
      <c r="V161" s="69"/>
      <c r="W161" s="195"/>
      <c r="X161" s="69"/>
      <c r="Y161" s="69"/>
      <c r="Z161" s="69"/>
      <c r="AA161" s="69"/>
      <c r="AB161" s="69"/>
      <c r="AC161" s="69"/>
      <c r="AD161" s="69"/>
    </row>
    <row r="162" spans="1:30" ht="15.75" x14ac:dyDescent="0.25">
      <c r="A162" s="118"/>
      <c r="B162" s="69"/>
      <c r="C162" s="69"/>
      <c r="D162" s="69"/>
      <c r="E162" s="69"/>
      <c r="F162" s="69"/>
      <c r="G162" s="69"/>
      <c r="H162" s="70"/>
      <c r="I162" s="70"/>
      <c r="J162" s="70"/>
      <c r="K162" s="70"/>
      <c r="L162" s="70"/>
      <c r="M162" s="70"/>
      <c r="N162" s="70"/>
      <c r="O162" s="70"/>
      <c r="P162" s="70"/>
      <c r="Q162" s="70"/>
      <c r="R162" s="69"/>
      <c r="S162" s="195"/>
      <c r="T162" s="69"/>
      <c r="U162" s="195"/>
      <c r="V162" s="69"/>
      <c r="W162" s="195"/>
      <c r="X162" s="69"/>
      <c r="Y162" s="69"/>
      <c r="Z162" s="69"/>
      <c r="AA162" s="69"/>
      <c r="AB162" s="69"/>
      <c r="AC162" s="69"/>
      <c r="AD162" s="69"/>
    </row>
    <row r="163" spans="1:30" ht="15.75" x14ac:dyDescent="0.25">
      <c r="A163" s="118"/>
      <c r="B163" s="69"/>
      <c r="C163" s="69"/>
      <c r="D163" s="69"/>
      <c r="E163" s="69"/>
      <c r="F163" s="69"/>
      <c r="G163" s="69"/>
      <c r="H163" s="70"/>
      <c r="I163" s="70"/>
      <c r="J163" s="70"/>
      <c r="K163" s="70"/>
      <c r="L163" s="70"/>
      <c r="M163" s="70"/>
      <c r="N163" s="70"/>
      <c r="O163" s="70"/>
      <c r="P163" s="70"/>
      <c r="Q163" s="70"/>
      <c r="R163" s="69"/>
      <c r="S163" s="195"/>
      <c r="T163" s="69"/>
      <c r="U163" s="195"/>
      <c r="V163" s="69"/>
      <c r="W163" s="195"/>
      <c r="X163" s="69"/>
      <c r="Y163" s="69"/>
      <c r="Z163" s="69"/>
      <c r="AA163" s="69"/>
      <c r="AB163" s="69"/>
      <c r="AC163" s="69"/>
      <c r="AD163" s="69"/>
    </row>
    <row r="164" spans="1:30" ht="15.75" x14ac:dyDescent="0.25">
      <c r="A164" s="118"/>
      <c r="B164" s="69"/>
      <c r="C164" s="69"/>
      <c r="D164" s="69"/>
      <c r="E164" s="69"/>
      <c r="F164" s="69"/>
      <c r="G164" s="69"/>
      <c r="H164" s="70"/>
      <c r="I164" s="70"/>
      <c r="J164" s="70"/>
      <c r="K164" s="70"/>
      <c r="L164" s="70"/>
      <c r="M164" s="70"/>
      <c r="N164" s="70"/>
      <c r="O164" s="70"/>
      <c r="P164" s="70"/>
      <c r="Q164" s="70"/>
      <c r="R164" s="69"/>
      <c r="S164" s="195"/>
      <c r="T164" s="69"/>
      <c r="U164" s="195"/>
      <c r="V164" s="69"/>
      <c r="W164" s="195"/>
      <c r="X164" s="69"/>
      <c r="Y164" s="69"/>
      <c r="Z164" s="69"/>
      <c r="AA164" s="69"/>
      <c r="AB164" s="69"/>
      <c r="AC164" s="69"/>
      <c r="AD164" s="69"/>
    </row>
    <row r="165" spans="1:30" ht="15.75" x14ac:dyDescent="0.25">
      <c r="A165" s="118"/>
      <c r="B165" s="69"/>
      <c r="C165" s="69"/>
      <c r="D165" s="69"/>
      <c r="E165" s="69"/>
      <c r="F165" s="69"/>
      <c r="G165" s="69"/>
      <c r="H165" s="70"/>
      <c r="I165" s="70"/>
      <c r="J165" s="70"/>
      <c r="K165" s="70"/>
      <c r="L165" s="70"/>
      <c r="M165" s="70"/>
      <c r="N165" s="70"/>
      <c r="O165" s="70"/>
      <c r="P165" s="70"/>
      <c r="Q165" s="70"/>
      <c r="R165" s="69"/>
      <c r="S165" s="195"/>
      <c r="T165" s="69"/>
      <c r="U165" s="195"/>
      <c r="V165" s="69"/>
      <c r="W165" s="195"/>
      <c r="X165" s="69"/>
      <c r="Y165" s="69"/>
      <c r="Z165" s="69"/>
      <c r="AA165" s="69"/>
      <c r="AB165" s="69"/>
      <c r="AC165" s="69"/>
      <c r="AD165" s="69"/>
    </row>
    <row r="166" spans="1:30" ht="15.75" x14ac:dyDescent="0.25">
      <c r="A166" s="118"/>
      <c r="B166" s="69"/>
      <c r="C166" s="69"/>
      <c r="D166" s="69"/>
      <c r="E166" s="69"/>
      <c r="F166" s="69"/>
      <c r="G166" s="69"/>
      <c r="H166" s="70"/>
      <c r="I166" s="70"/>
      <c r="J166" s="70"/>
      <c r="K166" s="70"/>
      <c r="L166" s="70"/>
      <c r="M166" s="70"/>
      <c r="N166" s="70"/>
      <c r="O166" s="70"/>
      <c r="P166" s="70"/>
      <c r="Q166" s="70"/>
      <c r="R166" s="69"/>
      <c r="S166" s="195"/>
      <c r="T166" s="69"/>
      <c r="U166" s="195"/>
      <c r="V166" s="69"/>
      <c r="W166" s="195"/>
      <c r="X166" s="69"/>
      <c r="Y166" s="69"/>
      <c r="Z166" s="69"/>
      <c r="AA166" s="69"/>
      <c r="AB166" s="69"/>
      <c r="AC166" s="69"/>
      <c r="AD166" s="69"/>
    </row>
    <row r="167" spans="1:30" ht="15.75" x14ac:dyDescent="0.25">
      <c r="A167" s="118"/>
      <c r="B167" s="69"/>
      <c r="C167" s="69"/>
      <c r="D167" s="69"/>
      <c r="E167" s="69"/>
      <c r="F167" s="69"/>
      <c r="G167" s="69"/>
      <c r="H167" s="70"/>
      <c r="I167" s="70"/>
      <c r="J167" s="70"/>
      <c r="K167" s="70"/>
      <c r="L167" s="70"/>
      <c r="M167" s="70"/>
      <c r="N167" s="70"/>
      <c r="O167" s="70"/>
      <c r="P167" s="70"/>
      <c r="Q167" s="70"/>
      <c r="R167" s="69"/>
      <c r="S167" s="195"/>
      <c r="T167" s="69"/>
      <c r="U167" s="195"/>
      <c r="V167" s="69"/>
      <c r="W167" s="195"/>
      <c r="X167" s="69"/>
      <c r="Y167" s="69"/>
      <c r="Z167" s="69"/>
      <c r="AA167" s="69"/>
      <c r="AB167" s="69"/>
      <c r="AC167" s="69"/>
      <c r="AD167" s="69"/>
    </row>
    <row r="168" spans="1:30" ht="15.75" x14ac:dyDescent="0.25">
      <c r="A168" s="118"/>
      <c r="B168" s="69"/>
      <c r="C168" s="69"/>
      <c r="D168" s="69"/>
      <c r="E168" s="69"/>
      <c r="F168" s="69"/>
      <c r="G168" s="69"/>
      <c r="H168" s="70"/>
      <c r="I168" s="70"/>
      <c r="J168" s="70"/>
      <c r="K168" s="70"/>
      <c r="L168" s="70"/>
      <c r="M168" s="70"/>
      <c r="N168" s="70"/>
      <c r="O168" s="70"/>
      <c r="P168" s="70"/>
      <c r="Q168" s="70"/>
      <c r="R168" s="69"/>
      <c r="S168" s="195"/>
      <c r="T168" s="69"/>
      <c r="U168" s="195"/>
      <c r="V168" s="69"/>
      <c r="W168" s="195"/>
      <c r="X168" s="69"/>
      <c r="Y168" s="69"/>
      <c r="Z168" s="69"/>
      <c r="AA168" s="69"/>
      <c r="AB168" s="69"/>
      <c r="AC168" s="69"/>
      <c r="AD168" s="69"/>
    </row>
    <row r="169" spans="1:30" ht="15.75" x14ac:dyDescent="0.25">
      <c r="A169" s="118"/>
      <c r="B169" s="69"/>
      <c r="C169" s="69"/>
      <c r="D169" s="69"/>
      <c r="E169" s="69"/>
      <c r="F169" s="69"/>
      <c r="G169" s="69"/>
      <c r="H169" s="70"/>
      <c r="I169" s="70"/>
      <c r="J169" s="70"/>
      <c r="K169" s="70"/>
      <c r="L169" s="70"/>
      <c r="M169" s="70"/>
      <c r="N169" s="70"/>
      <c r="O169" s="70"/>
      <c r="P169" s="70"/>
      <c r="Q169" s="70"/>
      <c r="R169" s="69"/>
      <c r="S169" s="195"/>
      <c r="T169" s="69"/>
      <c r="U169" s="195"/>
      <c r="V169" s="69"/>
      <c r="W169" s="195"/>
      <c r="X169" s="69"/>
      <c r="Y169" s="69"/>
      <c r="Z169" s="69"/>
      <c r="AA169" s="69"/>
      <c r="AB169" s="69"/>
      <c r="AC169" s="69"/>
      <c r="AD169" s="69"/>
    </row>
    <row r="170" spans="1:30" ht="15.75" x14ac:dyDescent="0.25">
      <c r="A170" s="118"/>
      <c r="B170" s="69"/>
      <c r="C170" s="69"/>
      <c r="D170" s="69"/>
      <c r="E170" s="69"/>
      <c r="F170" s="69"/>
      <c r="G170" s="69"/>
      <c r="H170" s="70"/>
      <c r="I170" s="70"/>
      <c r="J170" s="70"/>
      <c r="K170" s="70"/>
      <c r="L170" s="70"/>
      <c r="M170" s="70"/>
      <c r="N170" s="70"/>
      <c r="O170" s="70"/>
      <c r="P170" s="70"/>
      <c r="Q170" s="70"/>
      <c r="R170" s="69"/>
      <c r="S170" s="195"/>
      <c r="T170" s="69"/>
      <c r="U170" s="195"/>
      <c r="V170" s="69"/>
      <c r="W170" s="195"/>
      <c r="X170" s="69"/>
      <c r="Y170" s="69"/>
      <c r="Z170" s="69"/>
      <c r="AA170" s="69"/>
      <c r="AB170" s="69"/>
      <c r="AC170" s="69"/>
      <c r="AD170" s="69"/>
    </row>
    <row r="171" spans="1:30" ht="15.75" x14ac:dyDescent="0.25">
      <c r="A171" s="118"/>
      <c r="B171" s="69"/>
      <c r="C171" s="69"/>
      <c r="D171" s="69"/>
      <c r="E171" s="69"/>
      <c r="F171" s="69"/>
      <c r="G171" s="69"/>
      <c r="H171" s="70"/>
      <c r="I171" s="70"/>
      <c r="J171" s="70"/>
      <c r="K171" s="70"/>
      <c r="L171" s="70"/>
      <c r="M171" s="70"/>
      <c r="N171" s="70"/>
      <c r="O171" s="70"/>
      <c r="P171" s="70"/>
      <c r="Q171" s="70"/>
      <c r="R171" s="69"/>
      <c r="S171" s="195"/>
      <c r="T171" s="69"/>
      <c r="U171" s="195"/>
      <c r="V171" s="69"/>
      <c r="W171" s="195"/>
      <c r="X171" s="69"/>
      <c r="Y171" s="69"/>
      <c r="Z171" s="69"/>
      <c r="AA171" s="69"/>
      <c r="AB171" s="69"/>
      <c r="AC171" s="69"/>
      <c r="AD171" s="69"/>
    </row>
    <row r="172" spans="1:30" ht="15.75" x14ac:dyDescent="0.25">
      <c r="A172" s="118"/>
      <c r="B172" s="69"/>
      <c r="C172" s="69"/>
      <c r="D172" s="69"/>
      <c r="E172" s="69"/>
      <c r="F172" s="69"/>
      <c r="G172" s="69"/>
      <c r="H172" s="70"/>
      <c r="I172" s="70"/>
      <c r="J172" s="70"/>
      <c r="K172" s="70"/>
      <c r="L172" s="70"/>
      <c r="M172" s="70"/>
      <c r="N172" s="70"/>
      <c r="O172" s="70"/>
      <c r="P172" s="70"/>
      <c r="Q172" s="70"/>
      <c r="R172" s="69"/>
      <c r="S172" s="195"/>
      <c r="T172" s="69"/>
      <c r="U172" s="195"/>
      <c r="V172" s="69"/>
      <c r="W172" s="195"/>
      <c r="X172" s="69"/>
      <c r="Y172" s="69"/>
      <c r="Z172" s="69"/>
      <c r="AA172" s="69"/>
      <c r="AB172" s="69"/>
      <c r="AC172" s="69"/>
      <c r="AD172" s="69"/>
    </row>
    <row r="173" spans="1:30" ht="15.75" x14ac:dyDescent="0.25">
      <c r="A173" s="118"/>
      <c r="B173" s="69"/>
      <c r="C173" s="69"/>
      <c r="D173" s="69"/>
      <c r="E173" s="69"/>
      <c r="F173" s="69"/>
      <c r="G173" s="69"/>
      <c r="H173" s="70"/>
      <c r="I173" s="70"/>
      <c r="J173" s="70"/>
      <c r="K173" s="70"/>
      <c r="L173" s="70"/>
      <c r="M173" s="70"/>
      <c r="N173" s="70"/>
      <c r="O173" s="70"/>
      <c r="P173" s="70"/>
      <c r="Q173" s="70"/>
      <c r="R173" s="69"/>
      <c r="S173" s="195"/>
      <c r="T173" s="69"/>
      <c r="U173" s="195"/>
      <c r="V173" s="69"/>
      <c r="W173" s="195"/>
      <c r="X173" s="69"/>
      <c r="Y173" s="69"/>
      <c r="Z173" s="69"/>
      <c r="AA173" s="69"/>
      <c r="AB173" s="69"/>
      <c r="AC173" s="69"/>
      <c r="AD173" s="69"/>
    </row>
    <row r="174" spans="1:30" ht="15.75" x14ac:dyDescent="0.25">
      <c r="A174" s="118"/>
      <c r="B174" s="69"/>
      <c r="C174" s="69"/>
      <c r="D174" s="69"/>
      <c r="E174" s="69"/>
      <c r="F174" s="69"/>
      <c r="G174" s="69"/>
      <c r="H174" s="70"/>
      <c r="I174" s="70"/>
      <c r="J174" s="70"/>
      <c r="K174" s="70"/>
      <c r="L174" s="70"/>
      <c r="M174" s="70"/>
      <c r="N174" s="70"/>
      <c r="O174" s="70"/>
      <c r="P174" s="70"/>
      <c r="Q174" s="70"/>
      <c r="R174" s="69"/>
      <c r="S174" s="195"/>
      <c r="T174" s="69"/>
      <c r="U174" s="195"/>
      <c r="V174" s="69"/>
      <c r="W174" s="195"/>
      <c r="X174" s="69"/>
      <c r="Y174" s="69"/>
      <c r="Z174" s="69"/>
      <c r="AA174" s="69"/>
      <c r="AB174" s="69"/>
      <c r="AC174" s="69"/>
      <c r="AD174" s="69"/>
    </row>
    <row r="175" spans="1:30" ht="15.75" x14ac:dyDescent="0.25">
      <c r="A175" s="118"/>
      <c r="B175" s="69"/>
      <c r="C175" s="69"/>
      <c r="D175" s="69"/>
      <c r="E175" s="69"/>
      <c r="F175" s="69"/>
      <c r="G175" s="69"/>
      <c r="H175" s="70"/>
      <c r="I175" s="70"/>
      <c r="J175" s="70"/>
      <c r="K175" s="70"/>
      <c r="L175" s="70"/>
      <c r="M175" s="70"/>
      <c r="N175" s="70"/>
      <c r="O175" s="70"/>
      <c r="P175" s="70"/>
      <c r="Q175" s="70"/>
      <c r="R175" s="69"/>
      <c r="S175" s="195"/>
      <c r="T175" s="69"/>
      <c r="U175" s="195"/>
      <c r="V175" s="69"/>
      <c r="W175" s="195"/>
      <c r="X175" s="69"/>
      <c r="Y175" s="69"/>
      <c r="Z175" s="69"/>
      <c r="AA175" s="69"/>
      <c r="AB175" s="69"/>
      <c r="AC175" s="69"/>
      <c r="AD175" s="69"/>
    </row>
    <row r="176" spans="1:30" ht="15.75" x14ac:dyDescent="0.25">
      <c r="A176" s="118"/>
      <c r="B176" s="69"/>
      <c r="C176" s="69"/>
      <c r="D176" s="69"/>
      <c r="E176" s="69"/>
      <c r="F176" s="69"/>
      <c r="G176" s="69"/>
      <c r="H176" s="70"/>
      <c r="I176" s="70"/>
      <c r="J176" s="70"/>
      <c r="K176" s="70"/>
      <c r="L176" s="70"/>
      <c r="M176" s="70"/>
      <c r="N176" s="70"/>
      <c r="O176" s="70"/>
      <c r="P176" s="70"/>
      <c r="Q176" s="70"/>
      <c r="R176" s="69"/>
      <c r="S176" s="195"/>
      <c r="T176" s="69"/>
      <c r="U176" s="195"/>
      <c r="V176" s="69"/>
      <c r="W176" s="195"/>
      <c r="X176" s="69"/>
      <c r="Y176" s="69"/>
      <c r="Z176" s="69"/>
      <c r="AA176" s="69"/>
      <c r="AB176" s="69"/>
      <c r="AC176" s="69"/>
      <c r="AD176" s="69"/>
    </row>
    <row r="177" spans="1:30" ht="15.75" x14ac:dyDescent="0.25">
      <c r="A177" s="118"/>
      <c r="B177" s="69"/>
      <c r="C177" s="69"/>
      <c r="D177" s="69"/>
      <c r="E177" s="69"/>
      <c r="F177" s="69"/>
      <c r="G177" s="69"/>
      <c r="H177" s="70"/>
      <c r="I177" s="70"/>
      <c r="J177" s="70"/>
      <c r="K177" s="70"/>
      <c r="L177" s="70"/>
      <c r="M177" s="70"/>
      <c r="N177" s="70"/>
      <c r="O177" s="70"/>
      <c r="P177" s="70"/>
      <c r="Q177" s="70"/>
      <c r="R177" s="69"/>
      <c r="S177" s="195"/>
      <c r="T177" s="69"/>
      <c r="U177" s="195"/>
      <c r="V177" s="69"/>
      <c r="W177" s="195"/>
      <c r="X177" s="69"/>
      <c r="Y177" s="69"/>
      <c r="Z177" s="69"/>
      <c r="AA177" s="69"/>
      <c r="AB177" s="69"/>
      <c r="AC177" s="69"/>
      <c r="AD177" s="69"/>
    </row>
    <row r="178" spans="1:30" ht="15.75" x14ac:dyDescent="0.25">
      <c r="A178" s="118"/>
      <c r="B178" s="69"/>
      <c r="C178" s="69"/>
      <c r="D178" s="69"/>
      <c r="E178" s="69"/>
      <c r="F178" s="69"/>
      <c r="G178" s="69"/>
      <c r="H178" s="70"/>
      <c r="I178" s="70"/>
      <c r="J178" s="70"/>
      <c r="K178" s="70"/>
      <c r="L178" s="70"/>
      <c r="M178" s="70"/>
      <c r="N178" s="70"/>
      <c r="O178" s="70"/>
      <c r="P178" s="70"/>
      <c r="Q178" s="70"/>
      <c r="R178" s="69"/>
      <c r="S178" s="195"/>
      <c r="T178" s="69"/>
      <c r="U178" s="195"/>
      <c r="V178" s="69"/>
      <c r="W178" s="195"/>
      <c r="X178" s="69"/>
      <c r="Y178" s="69"/>
      <c r="Z178" s="69"/>
      <c r="AA178" s="69"/>
      <c r="AB178" s="69"/>
      <c r="AC178" s="69"/>
      <c r="AD178" s="69"/>
    </row>
    <row r="179" spans="1:30" ht="15.75" x14ac:dyDescent="0.25">
      <c r="A179" s="118"/>
      <c r="B179" s="69"/>
      <c r="C179" s="69"/>
      <c r="D179" s="69"/>
      <c r="E179" s="69"/>
      <c r="F179" s="69"/>
      <c r="G179" s="69"/>
      <c r="H179" s="70"/>
      <c r="I179" s="70"/>
      <c r="J179" s="70"/>
      <c r="K179" s="70"/>
      <c r="L179" s="70"/>
      <c r="M179" s="70"/>
      <c r="N179" s="70"/>
      <c r="O179" s="70"/>
      <c r="P179" s="70"/>
      <c r="Q179" s="70"/>
      <c r="R179" s="69"/>
      <c r="S179" s="195"/>
      <c r="T179" s="69"/>
      <c r="U179" s="195"/>
      <c r="V179" s="69"/>
      <c r="W179" s="195"/>
      <c r="X179" s="69"/>
      <c r="Y179" s="69"/>
      <c r="Z179" s="69"/>
      <c r="AA179" s="69"/>
      <c r="AB179" s="69"/>
      <c r="AC179" s="69"/>
      <c r="AD179" s="69"/>
    </row>
    <row r="180" spans="1:30" ht="15.75" x14ac:dyDescent="0.25">
      <c r="A180" s="118"/>
      <c r="B180" s="69"/>
      <c r="C180" s="69"/>
      <c r="D180" s="69"/>
      <c r="E180" s="69"/>
      <c r="F180" s="69"/>
      <c r="G180" s="69"/>
      <c r="H180" s="70"/>
      <c r="I180" s="70"/>
      <c r="J180" s="70"/>
      <c r="K180" s="70"/>
      <c r="L180" s="70"/>
      <c r="M180" s="70"/>
      <c r="N180" s="70"/>
      <c r="O180" s="70"/>
      <c r="P180" s="70"/>
      <c r="Q180" s="70"/>
      <c r="R180" s="69"/>
      <c r="S180" s="195"/>
      <c r="T180" s="69"/>
      <c r="U180" s="195"/>
      <c r="V180" s="69"/>
      <c r="W180" s="195"/>
      <c r="X180" s="69"/>
      <c r="Y180" s="69"/>
      <c r="Z180" s="69"/>
      <c r="AA180" s="69"/>
      <c r="AB180" s="69"/>
      <c r="AC180" s="69"/>
      <c r="AD180" s="69"/>
    </row>
    <row r="181" spans="1:30" ht="15.75" x14ac:dyDescent="0.25">
      <c r="A181" s="118"/>
      <c r="B181" s="69"/>
      <c r="C181" s="69"/>
      <c r="D181" s="69"/>
      <c r="E181" s="69"/>
      <c r="F181" s="69"/>
      <c r="G181" s="69"/>
      <c r="H181" s="70"/>
      <c r="I181" s="70"/>
      <c r="J181" s="70"/>
      <c r="K181" s="70"/>
      <c r="L181" s="70"/>
      <c r="M181" s="70"/>
      <c r="N181" s="70"/>
      <c r="O181" s="70"/>
      <c r="P181" s="70"/>
      <c r="Q181" s="70"/>
      <c r="R181" s="69"/>
      <c r="S181" s="195"/>
      <c r="T181" s="69"/>
      <c r="U181" s="195"/>
      <c r="V181" s="69"/>
      <c r="W181" s="195"/>
      <c r="X181" s="69"/>
      <c r="Y181" s="69"/>
      <c r="Z181" s="69"/>
      <c r="AA181" s="69"/>
      <c r="AB181" s="69"/>
      <c r="AC181" s="69"/>
      <c r="AD181" s="69"/>
    </row>
    <row r="182" spans="1:30" ht="15.75" x14ac:dyDescent="0.25">
      <c r="A182" s="118"/>
      <c r="B182" s="69"/>
      <c r="C182" s="69"/>
      <c r="D182" s="69"/>
      <c r="E182" s="69"/>
      <c r="F182" s="69"/>
      <c r="G182" s="69"/>
      <c r="H182" s="70"/>
      <c r="I182" s="70"/>
      <c r="J182" s="70"/>
      <c r="K182" s="70"/>
      <c r="L182" s="70"/>
      <c r="M182" s="70"/>
      <c r="N182" s="70"/>
      <c r="O182" s="70"/>
      <c r="P182" s="70"/>
      <c r="Q182" s="70"/>
      <c r="R182" s="69"/>
      <c r="S182" s="195"/>
      <c r="T182" s="69"/>
      <c r="U182" s="195"/>
      <c r="V182" s="69"/>
      <c r="W182" s="195"/>
      <c r="X182" s="69"/>
      <c r="Y182" s="69"/>
      <c r="Z182" s="69"/>
      <c r="AA182" s="69"/>
      <c r="AB182" s="69"/>
      <c r="AC182" s="69"/>
      <c r="AD182" s="69"/>
    </row>
    <row r="183" spans="1:30" ht="15.75" x14ac:dyDescent="0.25">
      <c r="A183" s="118"/>
      <c r="B183" s="69"/>
      <c r="C183" s="69"/>
      <c r="D183" s="69"/>
      <c r="E183" s="69"/>
      <c r="F183" s="69"/>
      <c r="G183" s="69"/>
      <c r="H183" s="70"/>
      <c r="I183" s="70"/>
      <c r="J183" s="70"/>
      <c r="K183" s="70"/>
      <c r="L183" s="70"/>
      <c r="M183" s="70"/>
      <c r="N183" s="70"/>
      <c r="O183" s="70"/>
      <c r="P183" s="70"/>
      <c r="Q183" s="70"/>
      <c r="R183" s="69"/>
      <c r="S183" s="195"/>
      <c r="T183" s="69"/>
      <c r="U183" s="195"/>
      <c r="V183" s="69"/>
      <c r="W183" s="195"/>
      <c r="X183" s="69"/>
      <c r="Y183" s="69"/>
      <c r="Z183" s="69"/>
      <c r="AA183" s="69"/>
      <c r="AB183" s="69"/>
      <c r="AC183" s="69"/>
      <c r="AD183" s="69"/>
    </row>
    <row r="184" spans="1:30" ht="15.75" x14ac:dyDescent="0.25">
      <c r="A184" s="118"/>
      <c r="B184" s="69"/>
      <c r="C184" s="69"/>
      <c r="D184" s="69"/>
      <c r="E184" s="69"/>
      <c r="F184" s="69"/>
      <c r="G184" s="69"/>
      <c r="H184" s="70"/>
      <c r="I184" s="70"/>
      <c r="J184" s="70"/>
      <c r="K184" s="70"/>
      <c r="L184" s="70"/>
      <c r="M184" s="70"/>
      <c r="N184" s="70"/>
      <c r="O184" s="70"/>
      <c r="P184" s="70"/>
      <c r="Q184" s="70"/>
      <c r="R184" s="69"/>
      <c r="S184" s="195"/>
      <c r="T184" s="69"/>
      <c r="U184" s="195"/>
      <c r="V184" s="69"/>
      <c r="W184" s="195"/>
      <c r="X184" s="69"/>
      <c r="Y184" s="69"/>
      <c r="Z184" s="69"/>
      <c r="AA184" s="69"/>
      <c r="AB184" s="69"/>
      <c r="AC184" s="69"/>
      <c r="AD184" s="69"/>
    </row>
    <row r="185" spans="1:30" ht="15.75" x14ac:dyDescent="0.25">
      <c r="A185" s="118"/>
      <c r="B185" s="69"/>
      <c r="C185" s="69"/>
      <c r="D185" s="69"/>
      <c r="E185" s="69"/>
      <c r="F185" s="69"/>
      <c r="G185" s="69"/>
      <c r="H185" s="70"/>
      <c r="I185" s="70"/>
      <c r="J185" s="70"/>
      <c r="K185" s="70"/>
      <c r="L185" s="70"/>
      <c r="M185" s="70"/>
      <c r="N185" s="70"/>
      <c r="O185" s="70"/>
      <c r="P185" s="70"/>
      <c r="Q185" s="70"/>
      <c r="R185" s="69"/>
      <c r="S185" s="195"/>
      <c r="T185" s="69"/>
      <c r="U185" s="195"/>
      <c r="V185" s="69"/>
      <c r="W185" s="195"/>
      <c r="X185" s="69"/>
      <c r="Y185" s="69"/>
      <c r="Z185" s="69"/>
      <c r="AA185" s="69"/>
      <c r="AB185" s="69"/>
      <c r="AC185" s="69"/>
      <c r="AD185" s="69"/>
    </row>
    <row r="186" spans="1:30" ht="15.75" x14ac:dyDescent="0.25">
      <c r="A186" s="118"/>
      <c r="B186" s="69"/>
      <c r="C186" s="69"/>
      <c r="D186" s="69"/>
      <c r="E186" s="69"/>
      <c r="F186" s="69"/>
      <c r="G186" s="69"/>
      <c r="H186" s="70"/>
      <c r="I186" s="70"/>
      <c r="J186" s="70"/>
      <c r="K186" s="70"/>
      <c r="L186" s="70"/>
      <c r="M186" s="70"/>
      <c r="N186" s="70"/>
      <c r="O186" s="70"/>
      <c r="P186" s="70"/>
      <c r="Q186" s="70"/>
      <c r="R186" s="69"/>
      <c r="S186" s="195"/>
      <c r="T186" s="69"/>
      <c r="U186" s="195"/>
      <c r="V186" s="69"/>
      <c r="W186" s="195"/>
      <c r="X186" s="69"/>
      <c r="Y186" s="69"/>
      <c r="Z186" s="69"/>
      <c r="AA186" s="69"/>
      <c r="AB186" s="69"/>
      <c r="AC186" s="69"/>
      <c r="AD186" s="69"/>
    </row>
    <row r="187" spans="1:30" ht="15.75" x14ac:dyDescent="0.25">
      <c r="A187" s="118"/>
      <c r="B187" s="69"/>
      <c r="C187" s="69"/>
      <c r="D187" s="69"/>
      <c r="E187" s="69"/>
      <c r="F187" s="69"/>
      <c r="G187" s="69"/>
      <c r="H187" s="70"/>
      <c r="I187" s="70"/>
      <c r="J187" s="70"/>
      <c r="K187" s="70"/>
      <c r="L187" s="70"/>
      <c r="M187" s="70"/>
      <c r="N187" s="70"/>
      <c r="O187" s="70"/>
      <c r="P187" s="70"/>
      <c r="Q187" s="70"/>
      <c r="R187" s="69"/>
      <c r="S187" s="195"/>
      <c r="T187" s="69"/>
      <c r="U187" s="195"/>
      <c r="V187" s="69"/>
      <c r="W187" s="195"/>
      <c r="X187" s="69"/>
      <c r="Y187" s="69"/>
      <c r="Z187" s="69"/>
      <c r="AA187" s="69"/>
      <c r="AB187" s="69"/>
      <c r="AC187" s="69"/>
      <c r="AD187" s="69"/>
    </row>
    <row r="188" spans="1:30" ht="15.75" x14ac:dyDescent="0.25">
      <c r="A188" s="118"/>
      <c r="B188" s="69"/>
      <c r="C188" s="69"/>
      <c r="D188" s="69"/>
      <c r="E188" s="69"/>
      <c r="F188" s="69"/>
      <c r="G188" s="69"/>
      <c r="H188" s="70"/>
      <c r="I188" s="70"/>
      <c r="J188" s="70"/>
      <c r="K188" s="70"/>
      <c r="L188" s="70"/>
      <c r="M188" s="70"/>
      <c r="N188" s="70"/>
      <c r="O188" s="70"/>
      <c r="P188" s="70"/>
      <c r="Q188" s="70"/>
      <c r="R188" s="69"/>
      <c r="S188" s="195"/>
      <c r="T188" s="69"/>
      <c r="U188" s="195"/>
      <c r="V188" s="69"/>
      <c r="W188" s="195"/>
      <c r="X188" s="69"/>
      <c r="Y188" s="69"/>
      <c r="Z188" s="69"/>
      <c r="AA188" s="69"/>
      <c r="AB188" s="69"/>
      <c r="AC188" s="69"/>
      <c r="AD188" s="69"/>
    </row>
    <row r="189" spans="1:30" ht="15.75" x14ac:dyDescent="0.25">
      <c r="A189" s="118"/>
      <c r="B189" s="69"/>
      <c r="C189" s="69"/>
      <c r="D189" s="69"/>
      <c r="E189" s="69"/>
      <c r="F189" s="69"/>
      <c r="G189" s="69"/>
      <c r="H189" s="70"/>
      <c r="I189" s="70"/>
      <c r="J189" s="70"/>
      <c r="K189" s="70"/>
      <c r="L189" s="70"/>
      <c r="M189" s="70"/>
      <c r="N189" s="70"/>
      <c r="O189" s="70"/>
      <c r="P189" s="70"/>
      <c r="Q189" s="70"/>
      <c r="R189" s="69"/>
      <c r="S189" s="195"/>
      <c r="T189" s="69"/>
      <c r="U189" s="195"/>
      <c r="V189" s="69"/>
      <c r="W189" s="195"/>
      <c r="X189" s="69"/>
      <c r="Y189" s="69"/>
      <c r="Z189" s="69"/>
      <c r="AA189" s="69"/>
      <c r="AB189" s="69"/>
      <c r="AC189" s="69"/>
      <c r="AD189" s="69"/>
    </row>
    <row r="190" spans="1:30" ht="15.75" x14ac:dyDescent="0.25">
      <c r="A190" s="118"/>
      <c r="B190" s="69"/>
      <c r="C190" s="69"/>
      <c r="D190" s="69"/>
      <c r="E190" s="69"/>
      <c r="F190" s="69"/>
      <c r="G190" s="69"/>
      <c r="H190" s="70"/>
      <c r="I190" s="70"/>
      <c r="J190" s="70"/>
      <c r="K190" s="70"/>
      <c r="L190" s="70"/>
      <c r="M190" s="70"/>
      <c r="N190" s="70"/>
      <c r="O190" s="70"/>
      <c r="P190" s="70"/>
      <c r="Q190" s="70"/>
      <c r="R190" s="69"/>
      <c r="S190" s="195"/>
      <c r="T190" s="69"/>
      <c r="U190" s="195"/>
      <c r="V190" s="69"/>
      <c r="W190" s="195"/>
      <c r="X190" s="69"/>
      <c r="Y190" s="69"/>
      <c r="Z190" s="69"/>
      <c r="AA190" s="69"/>
      <c r="AB190" s="69"/>
      <c r="AC190" s="69"/>
      <c r="AD190" s="69"/>
    </row>
    <row r="191" spans="1:30" ht="15.75" x14ac:dyDescent="0.25">
      <c r="A191" s="118"/>
      <c r="B191" s="69"/>
      <c r="C191" s="69"/>
      <c r="D191" s="69"/>
      <c r="E191" s="69"/>
      <c r="F191" s="69"/>
      <c r="G191" s="69"/>
      <c r="H191" s="70"/>
      <c r="I191" s="70"/>
      <c r="J191" s="70"/>
      <c r="K191" s="70"/>
      <c r="L191" s="70"/>
      <c r="M191" s="70"/>
      <c r="N191" s="70"/>
      <c r="O191" s="70"/>
      <c r="P191" s="70"/>
      <c r="Q191" s="70"/>
      <c r="R191" s="69"/>
      <c r="S191" s="195"/>
      <c r="T191" s="69"/>
      <c r="U191" s="195"/>
      <c r="V191" s="69"/>
      <c r="W191" s="195"/>
      <c r="X191" s="69"/>
      <c r="Y191" s="69"/>
      <c r="Z191" s="69"/>
      <c r="AA191" s="69"/>
      <c r="AB191" s="69"/>
      <c r="AC191" s="69"/>
      <c r="AD191" s="69"/>
    </row>
    <row r="192" spans="1:30" ht="15.75" x14ac:dyDescent="0.25">
      <c r="A192" s="118"/>
      <c r="B192" s="69"/>
      <c r="C192" s="69"/>
      <c r="D192" s="69"/>
      <c r="E192" s="69"/>
      <c r="F192" s="69"/>
      <c r="G192" s="69"/>
      <c r="H192" s="70"/>
      <c r="I192" s="70"/>
      <c r="J192" s="70"/>
      <c r="K192" s="70"/>
      <c r="L192" s="70"/>
      <c r="M192" s="70"/>
      <c r="N192" s="70"/>
      <c r="O192" s="70"/>
      <c r="P192" s="70"/>
      <c r="Q192" s="70"/>
      <c r="R192" s="69"/>
      <c r="S192" s="195"/>
      <c r="T192" s="69"/>
      <c r="U192" s="195"/>
      <c r="V192" s="69"/>
      <c r="W192" s="195"/>
      <c r="X192" s="69"/>
      <c r="Y192" s="69"/>
      <c r="Z192" s="69"/>
      <c r="AA192" s="69"/>
      <c r="AB192" s="69"/>
      <c r="AC192" s="69"/>
      <c r="AD192" s="69"/>
    </row>
    <row r="193" spans="1:30" ht="15.75" x14ac:dyDescent="0.25">
      <c r="A193" s="118"/>
      <c r="B193" s="69"/>
      <c r="C193" s="69"/>
      <c r="D193" s="69"/>
      <c r="E193" s="69"/>
      <c r="F193" s="69"/>
      <c r="G193" s="69"/>
      <c r="H193" s="70"/>
      <c r="I193" s="70"/>
      <c r="J193" s="70"/>
      <c r="K193" s="70"/>
      <c r="L193" s="70"/>
      <c r="M193" s="70"/>
      <c r="N193" s="70"/>
      <c r="O193" s="70"/>
      <c r="P193" s="70"/>
      <c r="Q193" s="70"/>
      <c r="R193" s="69"/>
      <c r="S193" s="195"/>
      <c r="T193" s="69"/>
      <c r="U193" s="195"/>
      <c r="V193" s="69"/>
      <c r="W193" s="195"/>
      <c r="X193" s="69"/>
      <c r="Y193" s="69"/>
      <c r="Z193" s="69"/>
      <c r="AA193" s="69"/>
      <c r="AB193" s="69"/>
      <c r="AC193" s="69"/>
      <c r="AD193" s="69"/>
    </row>
    <row r="194" spans="1:30" ht="15.75" x14ac:dyDescent="0.25">
      <c r="A194" s="118"/>
      <c r="B194" s="69"/>
      <c r="C194" s="69"/>
      <c r="D194" s="69"/>
      <c r="E194" s="69"/>
      <c r="F194" s="69"/>
      <c r="G194" s="69"/>
      <c r="H194" s="70"/>
      <c r="I194" s="70"/>
      <c r="J194" s="70"/>
      <c r="K194" s="70"/>
      <c r="L194" s="70"/>
      <c r="M194" s="70"/>
      <c r="N194" s="70"/>
      <c r="O194" s="70"/>
      <c r="P194" s="70"/>
      <c r="Q194" s="70"/>
      <c r="R194" s="69"/>
      <c r="S194" s="195"/>
      <c r="T194" s="69"/>
      <c r="U194" s="195"/>
      <c r="V194" s="69"/>
      <c r="W194" s="195"/>
      <c r="X194" s="69"/>
      <c r="Y194" s="69"/>
      <c r="Z194" s="69"/>
      <c r="AA194" s="69"/>
      <c r="AB194" s="69"/>
      <c r="AC194" s="69"/>
      <c r="AD194" s="69"/>
    </row>
    <row r="195" spans="1:30" ht="15.75" x14ac:dyDescent="0.25">
      <c r="A195" s="118"/>
      <c r="B195" s="69"/>
      <c r="C195" s="69"/>
      <c r="D195" s="69"/>
      <c r="E195" s="69"/>
      <c r="F195" s="69"/>
      <c r="G195" s="69"/>
      <c r="H195" s="70"/>
      <c r="I195" s="70"/>
      <c r="J195" s="70"/>
      <c r="K195" s="70"/>
      <c r="L195" s="70"/>
      <c r="M195" s="70"/>
      <c r="N195" s="70"/>
      <c r="O195" s="70"/>
      <c r="P195" s="70"/>
      <c r="Q195" s="70"/>
      <c r="R195" s="69"/>
      <c r="S195" s="195"/>
      <c r="T195" s="69"/>
      <c r="U195" s="195"/>
      <c r="V195" s="69"/>
      <c r="W195" s="195"/>
      <c r="X195" s="69"/>
      <c r="Y195" s="69"/>
      <c r="Z195" s="69"/>
      <c r="AA195" s="69"/>
      <c r="AB195" s="69"/>
      <c r="AC195" s="69"/>
      <c r="AD195" s="69"/>
    </row>
    <row r="196" spans="1:30" ht="15.75" x14ac:dyDescent="0.25">
      <c r="A196" s="118"/>
      <c r="B196" s="69"/>
      <c r="C196" s="69"/>
      <c r="D196" s="69"/>
      <c r="E196" s="69"/>
      <c r="F196" s="69"/>
      <c r="G196" s="69"/>
      <c r="H196" s="70"/>
      <c r="I196" s="70"/>
      <c r="J196" s="70"/>
      <c r="K196" s="70"/>
      <c r="L196" s="70"/>
      <c r="M196" s="70"/>
      <c r="N196" s="70"/>
      <c r="O196" s="70"/>
      <c r="P196" s="70"/>
      <c r="Q196" s="70"/>
      <c r="R196" s="69"/>
      <c r="S196" s="195"/>
      <c r="T196" s="69"/>
      <c r="U196" s="195"/>
      <c r="V196" s="69"/>
      <c r="W196" s="195"/>
      <c r="X196" s="69"/>
      <c r="Y196" s="69"/>
      <c r="Z196" s="69"/>
      <c r="AA196" s="69"/>
      <c r="AB196" s="69"/>
      <c r="AC196" s="69"/>
      <c r="AD196" s="69"/>
    </row>
    <row r="197" spans="1:30" ht="15.75" x14ac:dyDescent="0.25">
      <c r="A197" s="118"/>
      <c r="B197" s="69"/>
      <c r="C197" s="69"/>
      <c r="D197" s="69"/>
      <c r="E197" s="69"/>
      <c r="F197" s="69"/>
      <c r="G197" s="69"/>
      <c r="H197" s="70"/>
      <c r="I197" s="70"/>
      <c r="J197" s="70"/>
      <c r="K197" s="70"/>
      <c r="L197" s="70"/>
      <c r="M197" s="70"/>
      <c r="N197" s="70"/>
      <c r="O197" s="70"/>
      <c r="P197" s="70"/>
      <c r="Q197" s="70"/>
      <c r="R197" s="69"/>
      <c r="S197" s="195"/>
      <c r="T197" s="69"/>
      <c r="U197" s="195"/>
      <c r="V197" s="69"/>
      <c r="W197" s="195"/>
      <c r="X197" s="69"/>
      <c r="Y197" s="69"/>
      <c r="Z197" s="69"/>
      <c r="AA197" s="69"/>
      <c r="AB197" s="69"/>
      <c r="AC197" s="69"/>
      <c r="AD197" s="69"/>
    </row>
    <row r="198" spans="1:30" ht="15.75" x14ac:dyDescent="0.25">
      <c r="A198" s="118"/>
      <c r="B198" s="69"/>
      <c r="C198" s="69"/>
      <c r="D198" s="69"/>
      <c r="E198" s="69"/>
      <c r="F198" s="69"/>
      <c r="G198" s="69"/>
      <c r="H198" s="70"/>
      <c r="I198" s="70"/>
      <c r="J198" s="70"/>
      <c r="K198" s="70"/>
      <c r="L198" s="70"/>
      <c r="M198" s="70"/>
      <c r="N198" s="70"/>
      <c r="O198" s="70"/>
      <c r="P198" s="70"/>
      <c r="Q198" s="70"/>
      <c r="R198" s="69"/>
      <c r="S198" s="195"/>
      <c r="T198" s="69"/>
      <c r="U198" s="195"/>
      <c r="V198" s="69"/>
      <c r="W198" s="195"/>
      <c r="X198" s="69"/>
      <c r="Y198" s="69"/>
      <c r="Z198" s="69"/>
      <c r="AA198" s="69"/>
      <c r="AB198" s="69"/>
      <c r="AC198" s="69"/>
      <c r="AD198" s="69"/>
    </row>
    <row r="199" spans="1:30" ht="15.75" x14ac:dyDescent="0.25">
      <c r="A199" s="118"/>
      <c r="B199" s="69"/>
      <c r="C199" s="69"/>
      <c r="D199" s="69"/>
      <c r="E199" s="69"/>
      <c r="F199" s="69"/>
      <c r="G199" s="69"/>
      <c r="H199" s="70"/>
      <c r="I199" s="70"/>
      <c r="J199" s="70"/>
      <c r="K199" s="70"/>
      <c r="L199" s="70"/>
      <c r="M199" s="70"/>
      <c r="N199" s="70"/>
      <c r="O199" s="70"/>
      <c r="P199" s="70"/>
      <c r="Q199" s="70"/>
      <c r="R199" s="69"/>
      <c r="S199" s="195"/>
      <c r="T199" s="69"/>
      <c r="U199" s="195"/>
      <c r="V199" s="69"/>
      <c r="W199" s="195"/>
      <c r="X199" s="69"/>
      <c r="Y199" s="69"/>
      <c r="Z199" s="69"/>
      <c r="AA199" s="69"/>
      <c r="AB199" s="69"/>
      <c r="AC199" s="69"/>
      <c r="AD199" s="69"/>
    </row>
    <row r="200" spans="1:30" ht="15.75" x14ac:dyDescent="0.25">
      <c r="A200" s="118"/>
      <c r="B200" s="69"/>
      <c r="C200" s="69"/>
      <c r="D200" s="69"/>
      <c r="E200" s="69"/>
      <c r="F200" s="69"/>
      <c r="G200" s="69"/>
      <c r="H200" s="70"/>
      <c r="I200" s="70"/>
      <c r="J200" s="70"/>
      <c r="K200" s="70"/>
      <c r="L200" s="70"/>
      <c r="M200" s="70"/>
      <c r="N200" s="70"/>
      <c r="O200" s="70"/>
      <c r="P200" s="70"/>
      <c r="Q200" s="70"/>
      <c r="R200" s="69"/>
      <c r="S200" s="195"/>
      <c r="T200" s="69"/>
      <c r="U200" s="195"/>
      <c r="V200" s="69"/>
      <c r="W200" s="195"/>
      <c r="X200" s="69"/>
      <c r="Y200" s="69"/>
      <c r="Z200" s="69"/>
      <c r="AA200" s="69"/>
      <c r="AB200" s="69"/>
      <c r="AC200" s="69"/>
      <c r="AD200" s="69"/>
    </row>
    <row r="201" spans="1:30" ht="15.75" x14ac:dyDescent="0.25">
      <c r="A201" s="118"/>
      <c r="B201" s="69"/>
      <c r="C201" s="69"/>
      <c r="D201" s="69"/>
      <c r="E201" s="69"/>
      <c r="F201" s="69"/>
      <c r="G201" s="69"/>
      <c r="H201" s="70"/>
      <c r="I201" s="70"/>
      <c r="J201" s="70"/>
      <c r="K201" s="70"/>
      <c r="L201" s="70"/>
      <c r="M201" s="70"/>
      <c r="N201" s="70"/>
      <c r="O201" s="70"/>
      <c r="P201" s="70"/>
      <c r="Q201" s="70"/>
      <c r="R201" s="69"/>
      <c r="S201" s="195"/>
      <c r="T201" s="69"/>
      <c r="U201" s="195"/>
      <c r="V201" s="69"/>
      <c r="W201" s="195"/>
      <c r="X201" s="69"/>
      <c r="Y201" s="69"/>
      <c r="Z201" s="69"/>
      <c r="AA201" s="69"/>
      <c r="AB201" s="69"/>
      <c r="AC201" s="69"/>
      <c r="AD201" s="69"/>
    </row>
    <row r="202" spans="1:30" ht="15.75" x14ac:dyDescent="0.25">
      <c r="A202" s="118"/>
      <c r="B202" s="69"/>
      <c r="C202" s="69"/>
      <c r="D202" s="69"/>
      <c r="E202" s="69"/>
      <c r="F202" s="69"/>
      <c r="G202" s="69"/>
      <c r="H202" s="70"/>
      <c r="I202" s="70"/>
      <c r="J202" s="70"/>
      <c r="K202" s="70"/>
      <c r="L202" s="70"/>
      <c r="M202" s="70"/>
      <c r="N202" s="70"/>
      <c r="O202" s="70"/>
      <c r="P202" s="70"/>
      <c r="Q202" s="70"/>
      <c r="R202" s="69"/>
      <c r="S202" s="195"/>
      <c r="T202" s="69"/>
      <c r="U202" s="195"/>
      <c r="V202" s="69"/>
      <c r="W202" s="195"/>
      <c r="X202" s="69"/>
      <c r="Y202" s="69"/>
      <c r="Z202" s="69"/>
      <c r="AA202" s="69"/>
      <c r="AB202" s="69"/>
      <c r="AC202" s="69"/>
      <c r="AD202" s="69"/>
    </row>
    <row r="203" spans="1:30" ht="15.75" x14ac:dyDescent="0.25">
      <c r="A203" s="118"/>
      <c r="B203" s="69"/>
      <c r="C203" s="69"/>
      <c r="D203" s="69"/>
      <c r="E203" s="69"/>
      <c r="F203" s="69"/>
      <c r="G203" s="69"/>
      <c r="H203" s="70"/>
      <c r="I203" s="70"/>
      <c r="J203" s="70"/>
      <c r="K203" s="70"/>
      <c r="L203" s="70"/>
      <c r="M203" s="70"/>
      <c r="N203" s="70"/>
      <c r="O203" s="70"/>
      <c r="P203" s="70"/>
      <c r="Q203" s="70"/>
      <c r="R203" s="69"/>
      <c r="S203" s="195"/>
      <c r="T203" s="69"/>
      <c r="U203" s="195"/>
      <c r="V203" s="69"/>
      <c r="W203" s="195"/>
      <c r="X203" s="69"/>
      <c r="Y203" s="69"/>
      <c r="Z203" s="69"/>
      <c r="AA203" s="69"/>
      <c r="AB203" s="69"/>
      <c r="AC203" s="69"/>
      <c r="AD203" s="69"/>
    </row>
    <row r="204" spans="1:30" ht="15.75" x14ac:dyDescent="0.25">
      <c r="A204" s="118"/>
      <c r="B204" s="69"/>
      <c r="C204" s="69"/>
      <c r="D204" s="69"/>
      <c r="E204" s="69"/>
      <c r="F204" s="69"/>
      <c r="G204" s="69"/>
      <c r="H204" s="70"/>
      <c r="I204" s="70"/>
      <c r="J204" s="70"/>
      <c r="K204" s="70"/>
      <c r="L204" s="70"/>
      <c r="M204" s="70"/>
      <c r="N204" s="70"/>
      <c r="O204" s="70"/>
      <c r="P204" s="70"/>
      <c r="Q204" s="70"/>
      <c r="R204" s="69"/>
      <c r="S204" s="195"/>
      <c r="T204" s="69"/>
      <c r="U204" s="195"/>
      <c r="V204" s="69"/>
      <c r="W204" s="195"/>
      <c r="X204" s="69"/>
      <c r="Y204" s="69"/>
      <c r="Z204" s="69"/>
      <c r="AA204" s="69"/>
      <c r="AB204" s="69"/>
      <c r="AC204" s="69"/>
      <c r="AD204" s="69"/>
    </row>
    <row r="205" spans="1:30" ht="15.75" x14ac:dyDescent="0.25">
      <c r="A205" s="118"/>
      <c r="B205" s="69"/>
      <c r="C205" s="69"/>
      <c r="D205" s="69"/>
      <c r="E205" s="69"/>
      <c r="F205" s="69"/>
      <c r="G205" s="69"/>
      <c r="H205" s="70"/>
      <c r="I205" s="70"/>
      <c r="J205" s="70"/>
      <c r="K205" s="70"/>
      <c r="L205" s="70"/>
      <c r="M205" s="70"/>
      <c r="N205" s="70"/>
      <c r="O205" s="70"/>
      <c r="P205" s="70"/>
      <c r="Q205" s="70"/>
      <c r="R205" s="69"/>
      <c r="S205" s="195"/>
      <c r="T205" s="69"/>
      <c r="U205" s="195"/>
      <c r="V205" s="69"/>
      <c r="W205" s="195"/>
      <c r="X205" s="69"/>
      <c r="Y205" s="69"/>
      <c r="Z205" s="69"/>
      <c r="AA205" s="69"/>
      <c r="AB205" s="69"/>
      <c r="AC205" s="69"/>
      <c r="AD205" s="69"/>
    </row>
    <row r="206" spans="1:30" ht="15.75" x14ac:dyDescent="0.25">
      <c r="A206" s="118"/>
      <c r="B206" s="69"/>
      <c r="C206" s="69"/>
      <c r="D206" s="69"/>
      <c r="E206" s="69"/>
      <c r="F206" s="69"/>
      <c r="G206" s="69"/>
      <c r="H206" s="70"/>
      <c r="I206" s="70"/>
      <c r="J206" s="70"/>
      <c r="K206" s="70"/>
      <c r="L206" s="70"/>
      <c r="M206" s="70"/>
      <c r="N206" s="70"/>
      <c r="O206" s="70"/>
      <c r="P206" s="70"/>
      <c r="Q206" s="70"/>
      <c r="R206" s="69"/>
      <c r="S206" s="195"/>
      <c r="T206" s="69"/>
      <c r="U206" s="195"/>
      <c r="V206" s="69"/>
      <c r="W206" s="195"/>
      <c r="X206" s="69"/>
      <c r="Y206" s="69"/>
      <c r="Z206" s="69"/>
      <c r="AA206" s="69"/>
      <c r="AB206" s="69"/>
      <c r="AC206" s="69"/>
      <c r="AD206" s="69"/>
    </row>
    <row r="207" spans="1:30" ht="15.75" x14ac:dyDescent="0.25">
      <c r="A207" s="118"/>
      <c r="B207" s="69"/>
      <c r="C207" s="69"/>
      <c r="D207" s="69"/>
      <c r="E207" s="69"/>
      <c r="F207" s="69"/>
      <c r="G207" s="69"/>
      <c r="H207" s="70"/>
      <c r="I207" s="70"/>
      <c r="J207" s="70"/>
      <c r="K207" s="70"/>
      <c r="L207" s="70"/>
      <c r="M207" s="70"/>
      <c r="N207" s="70"/>
      <c r="O207" s="70"/>
      <c r="P207" s="70"/>
      <c r="Q207" s="70"/>
      <c r="R207" s="69"/>
      <c r="S207" s="195"/>
      <c r="T207" s="69"/>
      <c r="U207" s="195"/>
      <c r="V207" s="69"/>
      <c r="W207" s="195"/>
      <c r="X207" s="69"/>
      <c r="Y207" s="69"/>
      <c r="Z207" s="69"/>
      <c r="AA207" s="69"/>
      <c r="AB207" s="69"/>
      <c r="AC207" s="69"/>
      <c r="AD207" s="69"/>
    </row>
    <row r="208" spans="1:30" ht="15.75" x14ac:dyDescent="0.25">
      <c r="A208" s="118"/>
      <c r="B208" s="69"/>
      <c r="C208" s="69"/>
      <c r="D208" s="69"/>
      <c r="E208" s="69"/>
      <c r="F208" s="69"/>
      <c r="G208" s="69"/>
      <c r="H208" s="70"/>
      <c r="I208" s="70"/>
      <c r="J208" s="70"/>
      <c r="K208" s="70"/>
      <c r="L208" s="70"/>
      <c r="M208" s="70"/>
      <c r="N208" s="70"/>
      <c r="O208" s="70"/>
      <c r="P208" s="70"/>
      <c r="Q208" s="70"/>
      <c r="R208" s="69"/>
      <c r="S208" s="195"/>
      <c r="T208" s="69"/>
      <c r="U208" s="195"/>
      <c r="V208" s="69"/>
      <c r="W208" s="195"/>
      <c r="X208" s="69"/>
      <c r="Y208" s="69"/>
      <c r="Z208" s="69"/>
      <c r="AA208" s="69"/>
      <c r="AB208" s="69"/>
      <c r="AC208" s="69"/>
      <c r="AD208" s="69"/>
    </row>
  </sheetData>
  <sortState ref="G4:Q200">
    <sortCondition ref="H4"/>
    <sortCondition ref="I4"/>
    <sortCondition ref="G4"/>
  </sortState>
  <customSheetViews>
    <customSheetView guid="{A3995B4C-F3BA-4340-9E6D-92D2A5A4204C}">
      <selection activeCell="D60" sqref="D60"/>
      <pageMargins left="0.7" right="0.7" top="0.75" bottom="0.75" header="0.3" footer="0.3"/>
      <pageSetup orientation="portrait" r:id="rId1"/>
    </customSheetView>
  </customSheetViews>
  <mergeCells count="56">
    <mergeCell ref="C52:D52"/>
    <mergeCell ref="C43:D43"/>
    <mergeCell ref="C44:D44"/>
    <mergeCell ref="C45:D45"/>
    <mergeCell ref="C46:D46"/>
    <mergeCell ref="C47:D47"/>
    <mergeCell ref="C48:D48"/>
    <mergeCell ref="C49:D49"/>
    <mergeCell ref="C50:D50"/>
    <mergeCell ref="C51:D51"/>
    <mergeCell ref="Y78:Z78"/>
    <mergeCell ref="Y79:Z79"/>
    <mergeCell ref="Y80:Z80"/>
    <mergeCell ref="C58:D58"/>
    <mergeCell ref="C59:D59"/>
    <mergeCell ref="C53:D53"/>
    <mergeCell ref="C54:D54"/>
    <mergeCell ref="C55:D55"/>
    <mergeCell ref="C56:D56"/>
    <mergeCell ref="C57:D57"/>
    <mergeCell ref="Y27:AD27"/>
    <mergeCell ref="Y51:AD51"/>
    <mergeCell ref="Y75:AD75"/>
    <mergeCell ref="Y76:Z76"/>
    <mergeCell ref="Y77:Z77"/>
    <mergeCell ref="C42:D42"/>
    <mergeCell ref="W2:W3"/>
    <mergeCell ref="R2:R3"/>
    <mergeCell ref="U2:U3"/>
    <mergeCell ref="C38:D38"/>
    <mergeCell ref="C39:D39"/>
    <mergeCell ref="C40:D40"/>
    <mergeCell ref="C41:D41"/>
    <mergeCell ref="C37:D37"/>
    <mergeCell ref="B31:E31"/>
    <mergeCell ref="C32:D32"/>
    <mergeCell ref="C33:D33"/>
    <mergeCell ref="C34:D34"/>
    <mergeCell ref="C35:D35"/>
    <mergeCell ref="C36:D36"/>
    <mergeCell ref="B27:E29"/>
    <mergeCell ref="B4:D4"/>
    <mergeCell ref="B5:D5"/>
    <mergeCell ref="B26:E26"/>
    <mergeCell ref="Y2:AD2"/>
    <mergeCell ref="B6:D6"/>
    <mergeCell ref="B2:E3"/>
    <mergeCell ref="B7:D7"/>
    <mergeCell ref="B20:E20"/>
    <mergeCell ref="B10:D10"/>
    <mergeCell ref="B11:D11"/>
    <mergeCell ref="B13:E13"/>
    <mergeCell ref="B8:D8"/>
    <mergeCell ref="B9:D9"/>
    <mergeCell ref="G2:J2"/>
    <mergeCell ref="S2:S3"/>
  </mergeCells>
  <conditionalFormatting sqref="E4:E11">
    <cfRule type="cellIs" dxfId="43" priority="1" operator="lessThan">
      <formula>0</formula>
    </cfRule>
  </conditionalFormatting>
  <conditionalFormatting sqref="E11">
    <cfRule type="cellIs" dxfId="42" priority="2" operator="lessThan">
      <formula>0</formula>
    </cfRule>
  </conditionalFormatting>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E247"/>
  <sheetViews>
    <sheetView topLeftCell="H1" zoomScaleNormal="100" workbookViewId="0">
      <selection activeCell="U6" sqref="U6"/>
    </sheetView>
  </sheetViews>
  <sheetFormatPr defaultColWidth="9.140625" defaultRowHeight="14.25" x14ac:dyDescent="0.2"/>
  <cols>
    <col min="1" max="1" width="2.7109375" style="3" customWidth="1"/>
    <col min="2" max="4" width="9.140625" style="1"/>
    <col min="5" max="5" width="10.7109375" style="1" customWidth="1"/>
    <col min="6" max="6" width="2.7109375" style="1" customWidth="1"/>
    <col min="7" max="7" width="38" style="1" customWidth="1"/>
    <col min="8" max="17" width="10.7109375" style="2"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294"/>
      <c r="I1" s="294"/>
      <c r="J1" s="294"/>
      <c r="K1" s="294"/>
      <c r="L1" s="294"/>
      <c r="M1" s="294"/>
      <c r="N1" s="294"/>
      <c r="O1" s="294"/>
      <c r="P1" s="294"/>
      <c r="Q1" s="294"/>
      <c r="R1" s="118"/>
      <c r="S1" s="143"/>
      <c r="T1" s="118"/>
      <c r="U1" s="143"/>
      <c r="V1" s="118"/>
      <c r="W1" s="143"/>
      <c r="X1" s="118"/>
      <c r="Y1" s="118"/>
      <c r="Z1" s="118"/>
      <c r="AA1" s="118"/>
      <c r="AB1" s="118"/>
      <c r="AC1" s="118"/>
      <c r="AD1" s="118"/>
      <c r="AE1" s="118"/>
    </row>
    <row r="2" spans="1:31" ht="14.25" customHeight="1" x14ac:dyDescent="0.25">
      <c r="A2" s="118"/>
      <c r="B2" s="981" t="s">
        <v>1663</v>
      </c>
      <c r="C2" s="982"/>
      <c r="D2" s="982"/>
      <c r="E2" s="983"/>
      <c r="F2" s="118"/>
      <c r="G2" s="881" t="s">
        <v>1295</v>
      </c>
      <c r="H2" s="882"/>
      <c r="I2" s="882"/>
      <c r="J2" s="882"/>
      <c r="K2" s="882"/>
      <c r="L2" s="882"/>
      <c r="M2" s="336"/>
      <c r="N2" s="336"/>
      <c r="O2" s="336"/>
      <c r="P2" s="336"/>
      <c r="Q2" s="337"/>
      <c r="R2" s="976"/>
      <c r="S2" s="975" t="s">
        <v>1358</v>
      </c>
      <c r="T2" s="206"/>
      <c r="U2" s="975" t="s">
        <v>2481</v>
      </c>
      <c r="V2" s="206"/>
      <c r="W2" s="975" t="s">
        <v>3125</v>
      </c>
      <c r="X2" s="206"/>
      <c r="Y2" s="855" t="s">
        <v>1296</v>
      </c>
      <c r="Z2" s="855"/>
      <c r="AA2" s="855"/>
      <c r="AB2" s="855"/>
      <c r="AC2" s="855"/>
      <c r="AD2" s="855"/>
      <c r="AE2" s="118"/>
    </row>
    <row r="3" spans="1:31" ht="14.25" customHeight="1" x14ac:dyDescent="0.25">
      <c r="A3" s="118"/>
      <c r="B3" s="984"/>
      <c r="C3" s="985"/>
      <c r="D3" s="985"/>
      <c r="E3" s="986"/>
      <c r="F3" s="118"/>
      <c r="G3" s="201" t="s">
        <v>115</v>
      </c>
      <c r="H3" s="202">
        <v>2022</v>
      </c>
      <c r="I3" s="202">
        <v>2023</v>
      </c>
      <c r="J3" s="202">
        <v>2024</v>
      </c>
      <c r="K3" s="202">
        <v>2025</v>
      </c>
      <c r="L3" s="202">
        <v>2026</v>
      </c>
      <c r="M3" s="202">
        <v>2027</v>
      </c>
      <c r="N3" s="202">
        <v>2028</v>
      </c>
      <c r="O3" s="202">
        <v>2029</v>
      </c>
      <c r="P3" s="202">
        <v>2030</v>
      </c>
      <c r="Q3" s="141">
        <v>2031</v>
      </c>
      <c r="R3" s="976"/>
      <c r="S3" s="975"/>
      <c r="T3" s="206"/>
      <c r="U3" s="975"/>
      <c r="V3" s="206"/>
      <c r="W3" s="975"/>
      <c r="X3" s="206"/>
      <c r="Y3" s="268" t="s">
        <v>115</v>
      </c>
      <c r="Z3" s="560">
        <v>2022</v>
      </c>
      <c r="AA3" s="560">
        <v>2023</v>
      </c>
      <c r="AB3" s="560">
        <v>2024</v>
      </c>
      <c r="AC3" s="560">
        <v>2025</v>
      </c>
      <c r="AD3" s="560">
        <v>2026</v>
      </c>
      <c r="AE3" s="118"/>
    </row>
    <row r="4" spans="1:31" ht="15.75" x14ac:dyDescent="0.25">
      <c r="A4" s="118"/>
      <c r="B4" s="857" t="s">
        <v>1144</v>
      </c>
      <c r="C4" s="858"/>
      <c r="D4" s="858"/>
      <c r="E4" s="317">
        <v>116.44</v>
      </c>
      <c r="F4" s="118"/>
      <c r="G4" s="253" t="s">
        <v>461</v>
      </c>
      <c r="H4" s="246">
        <v>0.5</v>
      </c>
      <c r="I4" s="247">
        <v>0.3</v>
      </c>
      <c r="J4" s="247">
        <v>0.4</v>
      </c>
      <c r="K4" s="247">
        <v>0.6</v>
      </c>
      <c r="L4" s="259" t="s">
        <v>116</v>
      </c>
      <c r="M4" s="246"/>
      <c r="N4" s="246"/>
      <c r="O4" s="246"/>
      <c r="P4" s="246"/>
      <c r="Q4" s="246"/>
      <c r="R4" s="206"/>
      <c r="S4"/>
      <c r="T4" s="206"/>
      <c r="U4" s="284" t="s">
        <v>2551</v>
      </c>
      <c r="V4" s="206"/>
      <c r="W4" s="284" t="s">
        <v>3325</v>
      </c>
      <c r="X4" s="206"/>
      <c r="Y4" s="289"/>
      <c r="Z4" s="264">
        <v>1</v>
      </c>
      <c r="AA4" s="264">
        <v>0.75</v>
      </c>
      <c r="AB4" s="264">
        <v>0.5</v>
      </c>
      <c r="AC4" s="264">
        <v>0.25</v>
      </c>
      <c r="AD4" s="264">
        <v>0.25</v>
      </c>
      <c r="AE4" s="118"/>
    </row>
    <row r="5" spans="1:31" ht="15.75" x14ac:dyDescent="0.25">
      <c r="A5" s="118"/>
      <c r="B5" s="859" t="s">
        <v>1145</v>
      </c>
      <c r="C5" s="860"/>
      <c r="D5" s="860"/>
      <c r="E5" s="318">
        <f>SUM(H4:H255)</f>
        <v>94.22999999999999</v>
      </c>
      <c r="F5" s="118"/>
      <c r="G5" s="242" t="s">
        <v>486</v>
      </c>
      <c r="H5" s="246">
        <v>0.5</v>
      </c>
      <c r="I5" s="247">
        <v>0.3</v>
      </c>
      <c r="J5" s="247">
        <v>0.4</v>
      </c>
      <c r="K5" s="247">
        <v>0.6</v>
      </c>
      <c r="L5" s="259" t="s">
        <v>116</v>
      </c>
      <c r="M5" s="246"/>
      <c r="N5" s="246"/>
      <c r="O5" s="246"/>
      <c r="P5" s="246"/>
      <c r="Q5" s="246"/>
      <c r="R5" s="206"/>
      <c r="S5"/>
      <c r="T5" s="206"/>
      <c r="U5" s="342" t="s">
        <v>2626</v>
      </c>
      <c r="V5" s="206"/>
      <c r="X5" s="206"/>
      <c r="Y5" s="241" t="s">
        <v>3941</v>
      </c>
      <c r="Z5" s="326">
        <v>1.36</v>
      </c>
      <c r="AA5" s="164">
        <v>1.02</v>
      </c>
      <c r="AB5" s="164">
        <v>0.68</v>
      </c>
      <c r="AC5" s="697" t="s">
        <v>3942</v>
      </c>
      <c r="AD5" s="164"/>
      <c r="AE5" s="118"/>
    </row>
    <row r="6" spans="1:31" ht="15.75" x14ac:dyDescent="0.25">
      <c r="A6" s="118"/>
      <c r="B6" s="859" t="s">
        <v>1297</v>
      </c>
      <c r="C6" s="860"/>
      <c r="D6" s="860"/>
      <c r="E6" s="318">
        <f>(COUNTA(G104:G128)*0.3)+(COUNTA(G129:G153)*0.5)+(COUNTA(G154:G255)*1)</f>
        <v>1.5</v>
      </c>
      <c r="F6" s="118"/>
      <c r="G6" s="242" t="s">
        <v>453</v>
      </c>
      <c r="H6" s="246">
        <v>0.5</v>
      </c>
      <c r="I6" s="247">
        <v>0.3</v>
      </c>
      <c r="J6" s="247">
        <v>0.4</v>
      </c>
      <c r="K6" s="247">
        <v>0.6</v>
      </c>
      <c r="L6" s="259" t="s">
        <v>116</v>
      </c>
      <c r="M6" s="246"/>
      <c r="N6" s="246"/>
      <c r="O6" s="246"/>
      <c r="P6" s="246"/>
      <c r="Q6" s="246"/>
      <c r="R6" s="206"/>
      <c r="S6"/>
      <c r="T6" s="206"/>
      <c r="U6" s="284"/>
      <c r="V6" s="206"/>
      <c r="W6" s="284" t="s">
        <v>3327</v>
      </c>
      <c r="X6" s="206"/>
      <c r="Y6" s="241"/>
      <c r="Z6" s="326"/>
      <c r="AA6" s="164"/>
      <c r="AB6" s="164"/>
      <c r="AC6" s="164"/>
      <c r="AD6" s="164"/>
      <c r="AE6" s="118"/>
    </row>
    <row r="7" spans="1:31" ht="15.75" x14ac:dyDescent="0.25">
      <c r="A7" s="118"/>
      <c r="B7" s="859" t="s">
        <v>1298</v>
      </c>
      <c r="C7" s="860"/>
      <c r="D7" s="860"/>
      <c r="E7" s="318">
        <f>AA80</f>
        <v>-14.3</v>
      </c>
      <c r="F7" s="118"/>
      <c r="G7" s="242" t="s">
        <v>476</v>
      </c>
      <c r="H7" s="246">
        <v>0.5</v>
      </c>
      <c r="I7" s="247">
        <v>0.3</v>
      </c>
      <c r="J7" s="247">
        <v>0.4</v>
      </c>
      <c r="K7" s="247">
        <v>0.6</v>
      </c>
      <c r="L7" s="259" t="s">
        <v>116</v>
      </c>
      <c r="M7" s="246"/>
      <c r="N7" s="246"/>
      <c r="O7" s="246"/>
      <c r="P7" s="246"/>
      <c r="Q7" s="246"/>
      <c r="R7" s="206"/>
      <c r="S7"/>
      <c r="T7" s="206"/>
      <c r="V7" s="206"/>
      <c r="X7" s="206"/>
      <c r="Y7" s="241"/>
      <c r="Z7" s="164"/>
      <c r="AA7" s="164"/>
      <c r="AB7" s="164"/>
      <c r="AC7" s="164"/>
      <c r="AD7" s="164"/>
      <c r="AE7" s="118"/>
    </row>
    <row r="8" spans="1:31" ht="15.75" x14ac:dyDescent="0.25">
      <c r="A8" s="118"/>
      <c r="B8" s="859" t="s">
        <v>1296</v>
      </c>
      <c r="C8" s="860"/>
      <c r="D8" s="860"/>
      <c r="E8" s="318">
        <f>Z25</f>
        <v>1.36</v>
      </c>
      <c r="F8" s="118"/>
      <c r="G8" s="242" t="s">
        <v>1673</v>
      </c>
      <c r="H8" s="246">
        <v>0.5</v>
      </c>
      <c r="I8" s="247">
        <v>0.3</v>
      </c>
      <c r="J8" s="247">
        <v>0.4</v>
      </c>
      <c r="K8" s="247">
        <v>0.6</v>
      </c>
      <c r="L8" s="259" t="s">
        <v>116</v>
      </c>
      <c r="M8" s="246"/>
      <c r="N8" s="246"/>
      <c r="O8" s="246"/>
      <c r="P8" s="246"/>
      <c r="Q8" s="246"/>
      <c r="R8" s="206"/>
      <c r="S8"/>
      <c r="T8" s="206"/>
      <c r="V8" s="206"/>
      <c r="W8" s="284" t="s">
        <v>3329</v>
      </c>
      <c r="X8" s="206"/>
      <c r="Y8" s="241"/>
      <c r="Z8" s="241"/>
      <c r="AA8" s="241"/>
      <c r="AB8" s="241"/>
      <c r="AC8" s="241"/>
      <c r="AD8" s="241"/>
      <c r="AE8" s="118"/>
    </row>
    <row r="9" spans="1:31" ht="15.75" x14ac:dyDescent="0.25">
      <c r="A9" s="118"/>
      <c r="B9" s="859" t="s">
        <v>1299</v>
      </c>
      <c r="C9" s="860"/>
      <c r="D9" s="860"/>
      <c r="E9" s="318">
        <f>B18</f>
        <v>0</v>
      </c>
      <c r="F9" s="118"/>
      <c r="G9" s="253" t="s">
        <v>1678</v>
      </c>
      <c r="H9" s="246">
        <v>0.5</v>
      </c>
      <c r="I9" s="247">
        <v>0.3</v>
      </c>
      <c r="J9" s="247">
        <v>0.4</v>
      </c>
      <c r="K9" s="247">
        <v>0.6</v>
      </c>
      <c r="L9" s="259" t="s">
        <v>116</v>
      </c>
      <c r="M9" s="246"/>
      <c r="N9" s="246"/>
      <c r="O9" s="246"/>
      <c r="P9" s="246"/>
      <c r="Q9" s="246"/>
      <c r="R9" s="206"/>
      <c r="S9"/>
      <c r="T9" s="206"/>
      <c r="U9" s="331" t="s">
        <v>2724</v>
      </c>
      <c r="V9" s="206"/>
      <c r="X9" s="206"/>
      <c r="Y9" s="241"/>
      <c r="Z9" s="241"/>
      <c r="AA9" s="241"/>
      <c r="AB9" s="241"/>
      <c r="AC9" s="241"/>
      <c r="AD9" s="241"/>
      <c r="AE9" s="118"/>
    </row>
    <row r="10" spans="1:31" ht="15.75" customHeight="1" thickBot="1" x14ac:dyDescent="0.3">
      <c r="A10" s="118"/>
      <c r="B10" s="859" t="s">
        <v>1300</v>
      </c>
      <c r="C10" s="860"/>
      <c r="D10" s="860"/>
      <c r="E10" s="319">
        <f>B24</f>
        <v>0</v>
      </c>
      <c r="F10" s="118"/>
      <c r="G10" s="253" t="s">
        <v>883</v>
      </c>
      <c r="H10" s="246">
        <v>0.5</v>
      </c>
      <c r="I10" s="247">
        <v>0.3</v>
      </c>
      <c r="J10" s="247">
        <v>0.4</v>
      </c>
      <c r="K10" s="247">
        <v>0.6</v>
      </c>
      <c r="L10" s="259" t="s">
        <v>116</v>
      </c>
      <c r="M10" s="246"/>
      <c r="N10" s="246"/>
      <c r="O10" s="246"/>
      <c r="P10" s="246"/>
      <c r="Q10" s="246"/>
      <c r="R10" s="206"/>
      <c r="S10"/>
      <c r="T10" s="206"/>
      <c r="U10" s="325" t="s">
        <v>2713</v>
      </c>
      <c r="V10" s="206"/>
      <c r="W10"/>
      <c r="X10" s="206"/>
      <c r="Y10" s="241"/>
      <c r="Z10" s="241"/>
      <c r="AA10" s="241"/>
      <c r="AB10" s="241"/>
      <c r="AC10" s="241"/>
      <c r="AD10" s="241"/>
      <c r="AE10" s="118"/>
    </row>
    <row r="11" spans="1:31" ht="15.75" x14ac:dyDescent="0.25">
      <c r="A11" s="118"/>
      <c r="B11" s="862" t="s">
        <v>1301</v>
      </c>
      <c r="C11" s="863"/>
      <c r="D11" s="863"/>
      <c r="E11" s="320">
        <f>(E4+E7+E10)-(E5+E6+E8+E9)</f>
        <v>5.0500000000000114</v>
      </c>
      <c r="F11" s="118"/>
      <c r="G11" s="242" t="s">
        <v>459</v>
      </c>
      <c r="H11" s="246">
        <v>0.5</v>
      </c>
      <c r="I11" s="247">
        <v>0.4</v>
      </c>
      <c r="J11" s="247">
        <v>0.6</v>
      </c>
      <c r="K11" s="259" t="s">
        <v>116</v>
      </c>
      <c r="L11" s="246"/>
      <c r="M11" s="246"/>
      <c r="N11" s="246"/>
      <c r="O11" s="246"/>
      <c r="P11" s="246"/>
      <c r="Q11" s="246"/>
      <c r="R11" s="206"/>
      <c r="S11"/>
      <c r="T11" s="206"/>
      <c r="U11" s="354" t="s">
        <v>2577</v>
      </c>
      <c r="V11" s="206"/>
      <c r="W11"/>
      <c r="X11" s="206"/>
      <c r="Y11" s="241"/>
      <c r="Z11" s="241"/>
      <c r="AA11" s="241"/>
      <c r="AB11" s="241"/>
      <c r="AC11" s="241"/>
      <c r="AD11" s="241"/>
      <c r="AE11" s="118"/>
    </row>
    <row r="12" spans="1:31" ht="15.75" x14ac:dyDescent="0.25">
      <c r="A12" s="118"/>
      <c r="B12" s="118"/>
      <c r="C12" s="118"/>
      <c r="D12" s="118"/>
      <c r="E12" s="118"/>
      <c r="F12" s="118"/>
      <c r="G12" s="242" t="s">
        <v>1664</v>
      </c>
      <c r="H12" s="246">
        <v>0.5</v>
      </c>
      <c r="I12" s="247">
        <v>0.6</v>
      </c>
      <c r="J12" s="259" t="s">
        <v>116</v>
      </c>
      <c r="K12"/>
      <c r="L12" s="246"/>
      <c r="M12" s="246"/>
      <c r="N12" s="246"/>
      <c r="O12" s="246"/>
      <c r="P12" s="246"/>
      <c r="Q12" s="246"/>
      <c r="R12" s="206"/>
      <c r="S12"/>
      <c r="T12" s="206"/>
      <c r="U12"/>
      <c r="V12" s="206"/>
      <c r="W12"/>
      <c r="X12" s="206"/>
      <c r="Y12" s="241"/>
      <c r="Z12" s="241"/>
      <c r="AA12" s="241"/>
      <c r="AB12" s="241"/>
      <c r="AC12" s="241"/>
      <c r="AD12" s="241"/>
      <c r="AE12" s="118"/>
    </row>
    <row r="13" spans="1:31" ht="15.75" x14ac:dyDescent="0.25">
      <c r="A13" s="118"/>
      <c r="B13" s="881" t="s">
        <v>1299</v>
      </c>
      <c r="C13" s="882"/>
      <c r="D13" s="882"/>
      <c r="E13" s="919"/>
      <c r="F13" s="118"/>
      <c r="G13" s="242" t="s">
        <v>666</v>
      </c>
      <c r="H13" s="303">
        <v>0.5</v>
      </c>
      <c r="I13" s="304">
        <v>0.6</v>
      </c>
      <c r="J13" s="274" t="s">
        <v>116</v>
      </c>
      <c r="K13" s="246"/>
      <c r="L13" s="246"/>
      <c r="M13" s="246"/>
      <c r="N13" s="246"/>
      <c r="O13" s="246"/>
      <c r="P13" s="246"/>
      <c r="Q13" s="246"/>
      <c r="R13" s="206"/>
      <c r="S13"/>
      <c r="T13" s="206"/>
      <c r="U13"/>
      <c r="V13" s="206"/>
      <c r="W13"/>
      <c r="X13" s="206"/>
      <c r="Y13" s="241"/>
      <c r="Z13" s="241"/>
      <c r="AA13" s="241"/>
      <c r="AB13" s="241"/>
      <c r="AC13" s="241"/>
      <c r="AD13" s="241"/>
      <c r="AE13" s="118"/>
    </row>
    <row r="14" spans="1:31" ht="15.75" x14ac:dyDescent="0.25">
      <c r="A14" s="118"/>
      <c r="B14" s="562">
        <v>2022</v>
      </c>
      <c r="C14" s="560">
        <v>2023</v>
      </c>
      <c r="D14" s="560">
        <v>2024</v>
      </c>
      <c r="E14" s="126">
        <v>2025</v>
      </c>
      <c r="F14" s="118"/>
      <c r="G14" s="275" t="s">
        <v>1672</v>
      </c>
      <c r="H14" s="246">
        <v>0.5</v>
      </c>
      <c r="I14" s="247">
        <v>0.6</v>
      </c>
      <c r="J14" s="259" t="s">
        <v>116</v>
      </c>
      <c r="K14" s="246"/>
      <c r="L14" s="246"/>
      <c r="M14" s="246"/>
      <c r="N14" s="246"/>
      <c r="O14" s="246"/>
      <c r="P14" s="246"/>
      <c r="Q14" s="246"/>
      <c r="R14" s="206"/>
      <c r="S14"/>
      <c r="T14" s="206"/>
      <c r="U14"/>
      <c r="V14" s="206"/>
      <c r="W14"/>
      <c r="X14" s="206"/>
      <c r="Y14" s="241"/>
      <c r="Z14" s="241"/>
      <c r="AA14" s="241"/>
      <c r="AB14" s="241"/>
      <c r="AC14" s="241"/>
      <c r="AD14" s="241"/>
      <c r="AE14" s="118"/>
    </row>
    <row r="15" spans="1:31" ht="15.75" x14ac:dyDescent="0.25">
      <c r="A15" s="118"/>
      <c r="B15" s="127"/>
      <c r="C15" s="241"/>
      <c r="D15" s="241"/>
      <c r="E15" s="124"/>
      <c r="F15" s="118"/>
      <c r="G15" s="275" t="s">
        <v>493</v>
      </c>
      <c r="H15" s="246">
        <v>0.5</v>
      </c>
      <c r="I15" s="247">
        <v>0.6</v>
      </c>
      <c r="J15" s="259" t="s">
        <v>116</v>
      </c>
      <c r="K15" s="246"/>
      <c r="L15" s="246"/>
      <c r="M15" s="246"/>
      <c r="N15" s="246"/>
      <c r="O15" s="246"/>
      <c r="P15" s="246"/>
      <c r="Q15" s="246"/>
      <c r="R15" s="206"/>
      <c r="S15"/>
      <c r="T15" s="206"/>
      <c r="U15"/>
      <c r="V15" s="206"/>
      <c r="W15"/>
      <c r="X15" s="206"/>
      <c r="Y15" s="241"/>
      <c r="Z15" s="241"/>
      <c r="AA15" s="241"/>
      <c r="AB15" s="241"/>
      <c r="AC15" s="241"/>
      <c r="AD15" s="241"/>
      <c r="AE15" s="118"/>
    </row>
    <row r="16" spans="1:31" ht="15.75" x14ac:dyDescent="0.25">
      <c r="A16" s="118"/>
      <c r="B16" s="127"/>
      <c r="C16" s="195"/>
      <c r="D16" s="195"/>
      <c r="E16" s="124"/>
      <c r="F16" s="118"/>
      <c r="G16" s="275" t="s">
        <v>1671</v>
      </c>
      <c r="H16" s="246">
        <v>0.5</v>
      </c>
      <c r="I16" s="259" t="s">
        <v>116</v>
      </c>
      <c r="J16" s="246"/>
      <c r="K16" s="246"/>
      <c r="L16" s="246"/>
      <c r="M16" s="246"/>
      <c r="N16" s="246"/>
      <c r="O16" s="246"/>
      <c r="P16" s="246"/>
      <c r="Q16" s="246"/>
      <c r="R16" s="206"/>
      <c r="S16"/>
      <c r="T16" s="206"/>
      <c r="U16"/>
      <c r="V16" s="206"/>
      <c r="W16"/>
      <c r="X16" s="206"/>
      <c r="Y16" s="241"/>
      <c r="Z16" s="241"/>
      <c r="AA16" s="241"/>
      <c r="AB16" s="241"/>
      <c r="AC16" s="241"/>
      <c r="AD16" s="241"/>
      <c r="AE16" s="118"/>
    </row>
    <row r="17" spans="1:31" ht="15.75" customHeight="1" thickBot="1" x14ac:dyDescent="0.3">
      <c r="A17" s="118"/>
      <c r="B17" s="128"/>
      <c r="C17" s="129"/>
      <c r="D17" s="129"/>
      <c r="E17" s="125"/>
      <c r="F17" s="118"/>
      <c r="G17" s="253" t="s">
        <v>490</v>
      </c>
      <c r="H17" s="315">
        <v>0.5</v>
      </c>
      <c r="I17" s="246"/>
      <c r="J17" s="246"/>
      <c r="K17" s="246"/>
      <c r="L17" s="246"/>
      <c r="M17" s="246"/>
      <c r="N17" s="246"/>
      <c r="O17" s="246"/>
      <c r="P17" s="246"/>
      <c r="Q17" s="246"/>
      <c r="R17" s="206"/>
      <c r="S17"/>
      <c r="T17" s="206"/>
      <c r="U17"/>
      <c r="V17" s="206"/>
      <c r="W17"/>
      <c r="X17" s="206"/>
      <c r="Y17" s="241"/>
      <c r="Z17" s="241"/>
      <c r="AA17" s="241"/>
      <c r="AB17" s="241"/>
      <c r="AC17" s="241"/>
      <c r="AD17" s="241"/>
      <c r="AE17" s="118"/>
    </row>
    <row r="18" spans="1:31" ht="15.75" x14ac:dyDescent="0.25">
      <c r="A18" s="118"/>
      <c r="B18" s="130">
        <f>SUM(B15:B17)</f>
        <v>0</v>
      </c>
      <c r="C18" s="131"/>
      <c r="D18" s="131"/>
      <c r="E18" s="132"/>
      <c r="F18" s="118"/>
      <c r="G18" s="558" t="s">
        <v>4024</v>
      </c>
      <c r="H18" s="246">
        <v>0.7</v>
      </c>
      <c r="I18" s="246">
        <v>0.7</v>
      </c>
      <c r="J18" s="246"/>
      <c r="K18" s="246"/>
      <c r="L18" s="246"/>
      <c r="M18" s="246"/>
      <c r="N18" s="246"/>
      <c r="O18" s="246"/>
      <c r="P18" s="246"/>
      <c r="Q18" s="246"/>
      <c r="R18" s="206"/>
      <c r="T18" s="206"/>
      <c r="U18"/>
      <c r="V18" s="206"/>
      <c r="W18"/>
      <c r="X18" s="206"/>
      <c r="Y18" s="241"/>
      <c r="Z18" s="241"/>
      <c r="AA18" s="241"/>
      <c r="AB18" s="241"/>
      <c r="AC18" s="241"/>
      <c r="AD18" s="241"/>
      <c r="AE18" s="118"/>
    </row>
    <row r="19" spans="1:31" ht="15.75" x14ac:dyDescent="0.25">
      <c r="A19" s="118"/>
      <c r="B19" s="118"/>
      <c r="C19" s="118"/>
      <c r="D19" s="118"/>
      <c r="E19" s="118"/>
      <c r="F19" s="118"/>
      <c r="G19" s="242" t="s">
        <v>1577</v>
      </c>
      <c r="H19" s="258">
        <v>0.95</v>
      </c>
      <c r="I19" s="246"/>
      <c r="J19" s="246"/>
      <c r="K19" s="246"/>
      <c r="L19" s="246"/>
      <c r="M19" s="246"/>
      <c r="N19" s="246"/>
      <c r="O19" s="246"/>
      <c r="P19" s="246"/>
      <c r="Q19" s="246"/>
      <c r="R19" s="206"/>
      <c r="S19"/>
      <c r="T19" s="206"/>
      <c r="U19" s="164"/>
      <c r="V19" s="206"/>
      <c r="W19" s="164"/>
      <c r="X19" s="206"/>
      <c r="Y19" s="241"/>
      <c r="Z19" s="241"/>
      <c r="AA19" s="241"/>
      <c r="AB19" s="241"/>
      <c r="AC19" s="241"/>
      <c r="AD19" s="241"/>
      <c r="AE19" s="118"/>
    </row>
    <row r="20" spans="1:31" ht="15.75" x14ac:dyDescent="0.25">
      <c r="A20" s="118"/>
      <c r="B20" s="881" t="s">
        <v>1302</v>
      </c>
      <c r="C20" s="882"/>
      <c r="D20" s="882"/>
      <c r="E20" s="919"/>
      <c r="F20" s="118"/>
      <c r="G20" s="253" t="s">
        <v>483</v>
      </c>
      <c r="H20" s="246">
        <v>1</v>
      </c>
      <c r="I20" s="247">
        <v>0.6</v>
      </c>
      <c r="J20" s="259" t="s">
        <v>116</v>
      </c>
      <c r="K20" s="246"/>
      <c r="L20" s="246"/>
      <c r="M20" s="246"/>
      <c r="N20" s="246"/>
      <c r="O20" s="246"/>
      <c r="P20" s="246"/>
      <c r="Q20" s="246"/>
      <c r="R20" s="206"/>
      <c r="S20"/>
      <c r="T20" s="206"/>
      <c r="U20" s="164"/>
      <c r="V20" s="206"/>
      <c r="W20" s="164"/>
      <c r="X20" s="206"/>
      <c r="Y20" s="241"/>
      <c r="Z20" s="241"/>
      <c r="AA20" s="241"/>
      <c r="AB20" s="241"/>
      <c r="AC20" s="241"/>
      <c r="AD20" s="241"/>
      <c r="AE20" s="118"/>
    </row>
    <row r="21" spans="1:31" ht="15.75" x14ac:dyDescent="0.25">
      <c r="A21" s="118"/>
      <c r="B21" s="562">
        <v>2022</v>
      </c>
      <c r="C21" s="560">
        <v>2023</v>
      </c>
      <c r="D21" s="560">
        <v>2024</v>
      </c>
      <c r="E21" s="126">
        <v>2025</v>
      </c>
      <c r="F21" s="118"/>
      <c r="G21" s="275" t="s">
        <v>1674</v>
      </c>
      <c r="H21" s="246">
        <v>1</v>
      </c>
      <c r="I21" s="247">
        <v>0.6</v>
      </c>
      <c r="J21" s="259" t="s">
        <v>116</v>
      </c>
      <c r="K21" s="246"/>
      <c r="L21" s="246"/>
      <c r="M21" s="246"/>
      <c r="N21" s="246"/>
      <c r="O21" s="246"/>
      <c r="P21" s="246"/>
      <c r="Q21" s="246"/>
      <c r="R21" s="206"/>
      <c r="S21"/>
      <c r="T21" s="206"/>
      <c r="U21" s="164"/>
      <c r="V21" s="206"/>
      <c r="W21" s="164"/>
      <c r="X21" s="206"/>
      <c r="Y21" s="241"/>
      <c r="Z21" s="241"/>
      <c r="AA21" s="241"/>
      <c r="AB21" s="241"/>
      <c r="AC21" s="241"/>
      <c r="AD21" s="241"/>
      <c r="AE21" s="118"/>
    </row>
    <row r="22" spans="1:31" ht="15.75" x14ac:dyDescent="0.25">
      <c r="A22" s="118"/>
      <c r="B22" s="127"/>
      <c r="C22" s="195"/>
      <c r="D22" s="195"/>
      <c r="E22" s="124"/>
      <c r="F22" s="118"/>
      <c r="G22" s="175" t="s">
        <v>4018</v>
      </c>
      <c r="H22" s="246">
        <v>1</v>
      </c>
      <c r="I22" s="246">
        <v>1</v>
      </c>
      <c r="J22" s="246">
        <v>1</v>
      </c>
      <c r="K22" s="246"/>
      <c r="L22" s="246"/>
      <c r="M22" s="246"/>
      <c r="N22" s="246"/>
      <c r="O22" s="246"/>
      <c r="P22" s="246"/>
      <c r="Q22" s="246"/>
      <c r="R22" s="206"/>
      <c r="S22"/>
      <c r="T22" s="206"/>
      <c r="U22" s="164"/>
      <c r="V22" s="206"/>
      <c r="W22" s="164"/>
      <c r="X22" s="206"/>
      <c r="Y22" s="241"/>
      <c r="Z22" s="164"/>
      <c r="AA22" s="164"/>
      <c r="AB22" s="164"/>
      <c r="AC22" s="164"/>
      <c r="AD22" s="164"/>
      <c r="AE22" s="118"/>
    </row>
    <row r="23" spans="1:31" ht="16.5" thickBot="1" x14ac:dyDescent="0.3">
      <c r="A23" s="118"/>
      <c r="B23" s="128"/>
      <c r="C23" s="129"/>
      <c r="D23" s="129"/>
      <c r="E23" s="125"/>
      <c r="F23" s="118"/>
      <c r="G23" s="253" t="s">
        <v>551</v>
      </c>
      <c r="H23" s="246">
        <v>2.2000000000000002</v>
      </c>
      <c r="I23" s="247">
        <v>0.6</v>
      </c>
      <c r="J23" s="259" t="s">
        <v>116</v>
      </c>
      <c r="K23" s="246"/>
      <c r="L23" s="246"/>
      <c r="M23" s="246"/>
      <c r="N23" s="246"/>
      <c r="O23" s="246"/>
      <c r="P23" s="246"/>
      <c r="Q23" s="246"/>
      <c r="R23" s="206"/>
      <c r="S23" s="164"/>
      <c r="T23" s="206"/>
      <c r="U23" s="164"/>
      <c r="V23" s="206"/>
      <c r="W23" s="164"/>
      <c r="X23" s="206"/>
      <c r="Y23" s="241"/>
      <c r="Z23" s="164"/>
      <c r="AA23" s="164"/>
      <c r="AB23" s="164"/>
      <c r="AC23" s="164"/>
      <c r="AD23" s="164"/>
      <c r="AE23" s="118"/>
    </row>
    <row r="24" spans="1:31" ht="16.5" thickBot="1" x14ac:dyDescent="0.3">
      <c r="A24" s="118"/>
      <c r="B24" s="130">
        <f>SUM(B22:B23)</f>
        <v>0</v>
      </c>
      <c r="C24" s="131"/>
      <c r="D24" s="131"/>
      <c r="E24" s="132"/>
      <c r="F24" s="118"/>
      <c r="G24" s="275" t="s">
        <v>1670</v>
      </c>
      <c r="H24" s="246">
        <v>2.7</v>
      </c>
      <c r="I24" s="247">
        <v>0.6</v>
      </c>
      <c r="J24" s="259" t="s">
        <v>116</v>
      </c>
      <c r="K24" s="246"/>
      <c r="L24" s="246"/>
      <c r="M24" s="246"/>
      <c r="N24" s="246"/>
      <c r="O24" s="246"/>
      <c r="P24" s="246"/>
      <c r="Q24" s="246"/>
      <c r="R24" s="206"/>
      <c r="S24" s="164"/>
      <c r="T24" s="206"/>
      <c r="U24" s="164"/>
      <c r="V24" s="206"/>
      <c r="W24" s="164"/>
      <c r="X24" s="206"/>
      <c r="Y24" s="241"/>
      <c r="Z24" s="164"/>
      <c r="AA24" s="164"/>
      <c r="AB24" s="164"/>
      <c r="AC24" s="164"/>
      <c r="AD24" s="164"/>
      <c r="AE24" s="118"/>
    </row>
    <row r="25" spans="1:31" ht="15.75" x14ac:dyDescent="0.25">
      <c r="A25" s="118"/>
      <c r="B25" s="118"/>
      <c r="C25" s="118"/>
      <c r="D25" s="118"/>
      <c r="E25" s="118"/>
      <c r="F25" s="118"/>
      <c r="G25" s="242" t="s">
        <v>122</v>
      </c>
      <c r="H25" s="659">
        <v>5.08</v>
      </c>
      <c r="I25" s="246"/>
      <c r="J25" s="246"/>
      <c r="K25" s="246"/>
      <c r="L25" s="246"/>
      <c r="M25" s="246"/>
      <c r="N25" s="246"/>
      <c r="O25" s="246"/>
      <c r="P25" s="246"/>
      <c r="Q25" s="246"/>
      <c r="R25" s="206"/>
      <c r="S25" s="164"/>
      <c r="T25" s="206"/>
      <c r="U25" s="164"/>
      <c r="V25" s="206"/>
      <c r="W25" s="164"/>
      <c r="X25" s="206"/>
      <c r="Y25" s="241"/>
      <c r="Z25" s="290">
        <f>SUM(Z5:Z24)</f>
        <v>1.36</v>
      </c>
      <c r="AA25" s="291"/>
      <c r="AB25" s="291"/>
      <c r="AC25" s="291"/>
      <c r="AD25" s="291"/>
      <c r="AE25" s="118"/>
    </row>
    <row r="26" spans="1:31" ht="15.75" x14ac:dyDescent="0.25">
      <c r="A26" s="118"/>
      <c r="B26" s="881" t="s">
        <v>44</v>
      </c>
      <c r="C26" s="882"/>
      <c r="D26" s="882"/>
      <c r="E26" s="919"/>
      <c r="F26" s="118"/>
      <c r="G26" s="253" t="s">
        <v>234</v>
      </c>
      <c r="H26" s="548">
        <v>7.75</v>
      </c>
      <c r="I26" s="553">
        <v>9.31</v>
      </c>
      <c r="J26" s="246"/>
      <c r="K26" s="246"/>
      <c r="L26" s="246"/>
      <c r="M26" s="246"/>
      <c r="N26" s="246"/>
      <c r="O26" s="246"/>
      <c r="P26" s="246"/>
      <c r="Q26" s="246"/>
      <c r="R26" s="206"/>
      <c r="S26" s="164"/>
      <c r="T26" s="206"/>
      <c r="U26" s="164"/>
      <c r="V26" s="206"/>
      <c r="W26" s="164"/>
      <c r="X26" s="206"/>
      <c r="Y26" s="206"/>
      <c r="Z26" s="206"/>
      <c r="AA26" s="206"/>
      <c r="AB26" s="206"/>
      <c r="AC26" s="206"/>
      <c r="AD26" s="206"/>
      <c r="AE26" s="118"/>
    </row>
    <row r="27" spans="1:31" ht="15.75" x14ac:dyDescent="0.25">
      <c r="A27" s="118"/>
      <c r="B27" s="913"/>
      <c r="C27" s="914"/>
      <c r="D27" s="914"/>
      <c r="E27" s="915"/>
      <c r="F27" s="118"/>
      <c r="G27" s="242" t="s">
        <v>3575</v>
      </c>
      <c r="H27" s="250">
        <v>9.1999999999999993</v>
      </c>
      <c r="I27" s="250">
        <v>9.1999999999999993</v>
      </c>
      <c r="J27" s="246"/>
      <c r="K27" s="246"/>
      <c r="L27" s="246"/>
      <c r="M27" s="246"/>
      <c r="N27" s="246"/>
      <c r="O27" s="246"/>
      <c r="P27" s="246"/>
      <c r="Q27" s="246"/>
      <c r="R27" s="206"/>
      <c r="S27" s="241"/>
      <c r="T27" s="206"/>
      <c r="U27" s="241"/>
      <c r="V27" s="206"/>
      <c r="W27" s="241"/>
      <c r="X27" s="206"/>
      <c r="Y27" s="855" t="s">
        <v>1303</v>
      </c>
      <c r="Z27" s="855"/>
      <c r="AA27" s="855"/>
      <c r="AB27" s="855"/>
      <c r="AC27" s="855"/>
      <c r="AD27" s="855"/>
      <c r="AE27" s="118"/>
    </row>
    <row r="28" spans="1:31" ht="15.75" x14ac:dyDescent="0.25">
      <c r="A28" s="118"/>
      <c r="B28" s="913"/>
      <c r="C28" s="914"/>
      <c r="D28" s="914"/>
      <c r="E28" s="915"/>
      <c r="F28" s="118"/>
      <c r="G28" s="175" t="s">
        <v>3580</v>
      </c>
      <c r="H28" s="246">
        <v>14.15</v>
      </c>
      <c r="I28" s="246">
        <v>14.15</v>
      </c>
      <c r="J28" s="246">
        <v>14.15</v>
      </c>
      <c r="K28" s="246">
        <v>14.15</v>
      </c>
      <c r="L28" s="246">
        <v>14.15</v>
      </c>
      <c r="M28" s="246">
        <v>14.15</v>
      </c>
      <c r="N28" s="246">
        <v>14.15</v>
      </c>
      <c r="O28" s="246"/>
      <c r="P28" s="246"/>
      <c r="Q28" s="246"/>
      <c r="R28" s="206"/>
      <c r="S28" s="241"/>
      <c r="T28" s="206"/>
      <c r="U28" s="241"/>
      <c r="V28" s="206"/>
      <c r="W28" s="241"/>
      <c r="X28" s="206"/>
      <c r="Y28" s="268" t="s">
        <v>115</v>
      </c>
      <c r="Z28" s="289" t="s">
        <v>1304</v>
      </c>
      <c r="AA28" s="583">
        <v>2022</v>
      </c>
      <c r="AB28" s="583">
        <v>2023</v>
      </c>
      <c r="AC28" s="583">
        <v>2024</v>
      </c>
      <c r="AD28" s="289">
        <v>2025</v>
      </c>
      <c r="AE28" s="118"/>
    </row>
    <row r="29" spans="1:31" ht="15.75" x14ac:dyDescent="0.25">
      <c r="A29" s="118"/>
      <c r="B29" s="916"/>
      <c r="C29" s="917"/>
      <c r="D29" s="917"/>
      <c r="E29" s="918"/>
      <c r="F29" s="118"/>
      <c r="G29" s="275" t="s">
        <v>3965</v>
      </c>
      <c r="H29" s="246">
        <v>20.5</v>
      </c>
      <c r="I29" s="246"/>
      <c r="J29" s="246"/>
      <c r="K29" s="246"/>
      <c r="L29" s="246"/>
      <c r="M29" s="246"/>
      <c r="N29" s="246"/>
      <c r="O29" s="246"/>
      <c r="P29" s="246"/>
      <c r="Q29" s="246"/>
      <c r="R29" s="206"/>
      <c r="S29" s="241"/>
      <c r="T29" s="206"/>
      <c r="U29" s="241"/>
      <c r="V29" s="206"/>
      <c r="W29" s="241"/>
      <c r="X29" s="206"/>
      <c r="Y29" s="241" t="s">
        <v>4182</v>
      </c>
      <c r="Z29" s="241" t="s">
        <v>96</v>
      </c>
      <c r="AA29" s="241">
        <v>9.1999999999999993</v>
      </c>
      <c r="AB29" s="241"/>
      <c r="AC29" s="241"/>
      <c r="AD29" s="241"/>
      <c r="AE29" s="118"/>
    </row>
    <row r="30" spans="1:31" ht="15.75" x14ac:dyDescent="0.25">
      <c r="A30" s="118"/>
      <c r="B30" s="118"/>
      <c r="C30" s="118"/>
      <c r="D30" s="118"/>
      <c r="E30" s="118"/>
      <c r="F30" s="118"/>
      <c r="G30" s="69" t="s">
        <v>3579</v>
      </c>
      <c r="H30" s="246">
        <v>21</v>
      </c>
      <c r="I30" s="246"/>
      <c r="J30" s="246"/>
      <c r="K30" s="246"/>
      <c r="L30" s="246"/>
      <c r="M30" s="246"/>
      <c r="N30" s="246"/>
      <c r="O30" s="246"/>
      <c r="P30" s="246"/>
      <c r="Q30" s="246"/>
      <c r="R30" s="206"/>
      <c r="S30" s="241"/>
      <c r="T30" s="206"/>
      <c r="U30" s="241"/>
      <c r="V30" s="206"/>
      <c r="W30" s="241"/>
      <c r="X30" s="206"/>
      <c r="Y30" s="241"/>
      <c r="Z30" s="241"/>
      <c r="AA30" s="241"/>
      <c r="AB30" s="241"/>
      <c r="AC30" s="241"/>
      <c r="AD30" s="241"/>
      <c r="AE30" s="118"/>
    </row>
    <row r="31" spans="1:31" ht="15.75" x14ac:dyDescent="0.25">
      <c r="A31" s="118"/>
      <c r="B31" s="873" t="s">
        <v>1305</v>
      </c>
      <c r="C31" s="873"/>
      <c r="D31" s="873"/>
      <c r="E31" s="873"/>
      <c r="F31" s="118"/>
      <c r="G31" s="242" t="s">
        <v>3333</v>
      </c>
      <c r="H31" s="246"/>
      <c r="I31" s="246"/>
      <c r="J31" s="246"/>
      <c r="K31" s="246"/>
      <c r="L31" s="246"/>
      <c r="M31" s="246"/>
      <c r="N31" s="246"/>
      <c r="O31" s="246"/>
      <c r="P31" s="246"/>
      <c r="Q31" s="246"/>
      <c r="R31" s="206"/>
      <c r="S31" s="241"/>
      <c r="T31" s="206"/>
      <c r="U31" s="241"/>
      <c r="V31" s="206"/>
      <c r="W31" s="241"/>
      <c r="X31" s="206"/>
      <c r="Y31" s="241"/>
      <c r="Z31" s="241"/>
      <c r="AA31" s="241"/>
      <c r="AB31" s="241"/>
      <c r="AC31" s="241"/>
      <c r="AD31" s="241"/>
      <c r="AE31" s="118"/>
    </row>
    <row r="32" spans="1:31" ht="15.75" x14ac:dyDescent="0.25">
      <c r="A32" s="118"/>
      <c r="B32" s="238" t="s">
        <v>1306</v>
      </c>
      <c r="C32" s="874" t="s">
        <v>1570</v>
      </c>
      <c r="D32" s="874"/>
      <c r="E32" s="238" t="s">
        <v>1307</v>
      </c>
      <c r="F32" s="118"/>
      <c r="G32" s="242" t="s">
        <v>451</v>
      </c>
      <c r="H32" s="246"/>
      <c r="I32" s="246"/>
      <c r="J32" s="246"/>
      <c r="K32" s="246"/>
      <c r="L32" s="246"/>
      <c r="M32" s="246"/>
      <c r="N32" s="246"/>
      <c r="O32" s="246"/>
      <c r="P32" s="246"/>
      <c r="Q32" s="246"/>
      <c r="R32" s="206"/>
      <c r="S32" s="241"/>
      <c r="T32" s="206"/>
      <c r="U32" s="241"/>
      <c r="V32" s="206"/>
      <c r="W32" s="241"/>
      <c r="X32" s="206"/>
      <c r="Y32" s="241"/>
      <c r="Z32" s="241"/>
      <c r="AA32" s="241"/>
      <c r="AB32" s="241"/>
      <c r="AC32" s="241"/>
      <c r="AD32" s="241"/>
      <c r="AE32" s="118"/>
    </row>
    <row r="33" spans="1:31" ht="15.75" x14ac:dyDescent="0.25">
      <c r="A33" s="118"/>
      <c r="B33" s="312">
        <v>2010</v>
      </c>
      <c r="C33" s="945" t="s">
        <v>463</v>
      </c>
      <c r="D33" s="945"/>
      <c r="E33" s="312">
        <v>1.35</v>
      </c>
      <c r="F33" s="118"/>
      <c r="G33" s="536" t="s">
        <v>2352</v>
      </c>
      <c r="H33" s="246"/>
      <c r="I33" s="246"/>
      <c r="J33" s="246"/>
      <c r="K33" s="246"/>
      <c r="L33" s="246"/>
      <c r="M33" s="246"/>
      <c r="N33" s="246"/>
      <c r="O33" s="246"/>
      <c r="P33" s="246"/>
      <c r="Q33" s="246"/>
      <c r="R33" s="206"/>
      <c r="S33" s="241"/>
      <c r="T33" s="206"/>
      <c r="U33" s="241"/>
      <c r="V33" s="206"/>
      <c r="W33" s="241"/>
      <c r="X33" s="206"/>
      <c r="Y33" s="241"/>
      <c r="Z33" s="241"/>
      <c r="AA33" s="241"/>
      <c r="AB33" s="241"/>
      <c r="AC33" s="241"/>
      <c r="AD33" s="241"/>
      <c r="AE33" s="118"/>
    </row>
    <row r="34" spans="1:31" ht="15.75" x14ac:dyDescent="0.25">
      <c r="A34" s="118"/>
      <c r="B34" s="237">
        <v>2011</v>
      </c>
      <c r="C34" s="861" t="s">
        <v>465</v>
      </c>
      <c r="D34" s="861"/>
      <c r="E34" s="223">
        <v>1.02</v>
      </c>
      <c r="F34" s="118"/>
      <c r="G34" s="684" t="s">
        <v>3831</v>
      </c>
      <c r="H34" s="246"/>
      <c r="I34" s="246"/>
      <c r="J34" s="246"/>
      <c r="K34" s="246"/>
      <c r="L34" s="246"/>
      <c r="M34" s="246"/>
      <c r="N34" s="246"/>
      <c r="O34" s="246"/>
      <c r="P34" s="246"/>
      <c r="Q34" s="246"/>
      <c r="R34" s="206"/>
      <c r="S34" s="241"/>
      <c r="T34" s="206"/>
      <c r="U34" s="241"/>
      <c r="V34" s="206"/>
      <c r="W34" s="241"/>
      <c r="X34" s="206"/>
      <c r="Y34" s="241"/>
      <c r="Z34" s="241"/>
      <c r="AA34" s="241"/>
      <c r="AB34" s="241"/>
      <c r="AC34" s="241"/>
      <c r="AD34" s="241"/>
      <c r="AE34" s="118"/>
    </row>
    <row r="35" spans="1:31" ht="15.75" x14ac:dyDescent="0.25">
      <c r="A35" s="118"/>
      <c r="B35" s="237">
        <v>2012</v>
      </c>
      <c r="C35" s="861" t="s">
        <v>467</v>
      </c>
      <c r="D35" s="861"/>
      <c r="E35" s="223">
        <v>1.02</v>
      </c>
      <c r="F35" s="118"/>
      <c r="G35" s="242" t="s">
        <v>485</v>
      </c>
      <c r="H35" s="246"/>
      <c r="I35" s="246"/>
      <c r="J35" s="246"/>
      <c r="K35" s="246"/>
      <c r="L35" s="246"/>
      <c r="M35" s="246"/>
      <c r="N35" s="246"/>
      <c r="O35" s="246"/>
      <c r="P35" s="246"/>
      <c r="Q35" s="246"/>
      <c r="R35" s="206"/>
      <c r="S35" s="241"/>
      <c r="T35" s="206"/>
      <c r="U35" s="241"/>
      <c r="V35" s="206"/>
      <c r="W35" s="241"/>
      <c r="X35" s="206"/>
      <c r="Y35" s="241"/>
      <c r="Z35" s="241"/>
      <c r="AA35" s="241"/>
      <c r="AB35" s="241"/>
      <c r="AC35" s="241"/>
      <c r="AD35" s="241"/>
      <c r="AE35" s="118"/>
    </row>
    <row r="36" spans="1:31" ht="15.75" x14ac:dyDescent="0.25">
      <c r="A36" s="118"/>
      <c r="B36" s="237">
        <v>2013</v>
      </c>
      <c r="C36" s="861" t="s">
        <v>468</v>
      </c>
      <c r="D36" s="861"/>
      <c r="E36" s="223">
        <v>0.97</v>
      </c>
      <c r="F36" s="118"/>
      <c r="G36" s="242" t="s">
        <v>457</v>
      </c>
      <c r="H36" s="246"/>
      <c r="I36" s="246"/>
      <c r="J36" s="246"/>
      <c r="K36" s="246"/>
      <c r="L36" s="246"/>
      <c r="M36" s="246"/>
      <c r="N36" s="246"/>
      <c r="O36" s="246"/>
      <c r="P36" s="246"/>
      <c r="Q36" s="246"/>
      <c r="R36" s="206"/>
      <c r="S36" s="241"/>
      <c r="T36" s="206"/>
      <c r="U36" s="241"/>
      <c r="V36" s="206"/>
      <c r="W36" s="241"/>
      <c r="X36" s="206"/>
      <c r="Y36" s="241"/>
      <c r="Z36" s="241"/>
      <c r="AA36" s="241"/>
      <c r="AB36" s="241"/>
      <c r="AC36" s="241"/>
      <c r="AD36" s="241"/>
      <c r="AE36" s="118"/>
    </row>
    <row r="37" spans="1:31" ht="15.75" x14ac:dyDescent="0.25">
      <c r="A37" s="118"/>
      <c r="B37" s="312">
        <v>2014</v>
      </c>
      <c r="C37" s="945" t="s">
        <v>470</v>
      </c>
      <c r="D37" s="945"/>
      <c r="E37" s="312">
        <v>1.31</v>
      </c>
      <c r="F37" s="118"/>
      <c r="G37" s="242" t="s">
        <v>458</v>
      </c>
      <c r="H37" s="246"/>
      <c r="I37" s="246"/>
      <c r="J37" s="246"/>
      <c r="K37" s="246"/>
      <c r="L37" s="246"/>
      <c r="M37" s="246"/>
      <c r="N37" s="246"/>
      <c r="O37" s="246"/>
      <c r="P37" s="246"/>
      <c r="Q37" s="246"/>
      <c r="R37" s="206"/>
      <c r="S37" s="241"/>
      <c r="T37" s="206"/>
      <c r="U37" s="241"/>
      <c r="V37" s="206"/>
      <c r="W37" s="241"/>
      <c r="X37" s="206"/>
      <c r="Y37" s="241"/>
      <c r="Z37" s="241"/>
      <c r="AA37" s="241"/>
      <c r="AB37" s="241"/>
      <c r="AC37" s="241"/>
      <c r="AD37" s="241"/>
      <c r="AE37" s="118"/>
    </row>
    <row r="38" spans="1:31" ht="15.75" x14ac:dyDescent="0.25">
      <c r="A38" s="118"/>
      <c r="B38" s="233">
        <v>2015</v>
      </c>
      <c r="C38" s="987" t="s">
        <v>1675</v>
      </c>
      <c r="D38" s="987"/>
      <c r="E38" s="233">
        <v>2.57</v>
      </c>
      <c r="F38" s="118"/>
      <c r="G38" s="242" t="s">
        <v>685</v>
      </c>
      <c r="H38" s="246"/>
      <c r="I38" s="246"/>
      <c r="J38" s="246"/>
      <c r="K38" s="246"/>
      <c r="L38" s="246"/>
      <c r="M38" s="246"/>
      <c r="N38" s="246"/>
      <c r="O38" s="246"/>
      <c r="P38" s="246"/>
      <c r="Q38" s="246"/>
      <c r="R38" s="206"/>
      <c r="S38" s="241"/>
      <c r="T38" s="206"/>
      <c r="U38" s="241"/>
      <c r="V38" s="206"/>
      <c r="W38" s="241"/>
      <c r="X38" s="206"/>
      <c r="Y38" s="241"/>
      <c r="Z38" s="241"/>
      <c r="AA38" s="241"/>
      <c r="AB38" s="241"/>
      <c r="AC38" s="241"/>
      <c r="AD38" s="241"/>
      <c r="AE38" s="118"/>
    </row>
    <row r="39" spans="1:31" ht="15.75" x14ac:dyDescent="0.25">
      <c r="A39" s="118"/>
      <c r="B39" s="220">
        <v>2016</v>
      </c>
      <c r="C39" s="988" t="s">
        <v>1676</v>
      </c>
      <c r="D39" s="988"/>
      <c r="E39" s="235">
        <v>2.84</v>
      </c>
      <c r="F39" s="118"/>
      <c r="G39" s="253" t="s">
        <v>3526</v>
      </c>
      <c r="H39" s="246"/>
      <c r="I39" s="246"/>
      <c r="J39" s="246"/>
      <c r="K39" s="246"/>
      <c r="L39" s="246"/>
      <c r="M39" s="246"/>
      <c r="N39" s="246"/>
      <c r="O39" s="246"/>
      <c r="P39" s="246"/>
      <c r="Q39" s="246"/>
      <c r="R39" s="206"/>
      <c r="S39" s="241"/>
      <c r="T39" s="206"/>
      <c r="U39" s="241"/>
      <c r="V39" s="206"/>
      <c r="W39" s="241"/>
      <c r="X39" s="206"/>
      <c r="Y39" s="241"/>
      <c r="Z39" s="241"/>
      <c r="AA39" s="241"/>
      <c r="AB39" s="241"/>
      <c r="AC39" s="241"/>
      <c r="AD39" s="241"/>
      <c r="AE39" s="118"/>
    </row>
    <row r="40" spans="1:31" ht="15.75" x14ac:dyDescent="0.25">
      <c r="A40" s="118"/>
      <c r="B40" s="312">
        <v>2017</v>
      </c>
      <c r="C40" s="945" t="s">
        <v>473</v>
      </c>
      <c r="D40" s="945"/>
      <c r="E40" s="313">
        <v>1.21</v>
      </c>
      <c r="F40" s="118"/>
      <c r="G40" s="69" t="s">
        <v>2275</v>
      </c>
      <c r="H40" s="246"/>
      <c r="I40" s="246"/>
      <c r="J40" s="246"/>
      <c r="K40" s="246"/>
      <c r="L40" s="246"/>
      <c r="M40" s="246"/>
      <c r="N40" s="246"/>
      <c r="O40" s="246"/>
      <c r="P40" s="246"/>
      <c r="Q40" s="246"/>
      <c r="R40" s="206"/>
      <c r="S40" s="241"/>
      <c r="T40" s="206"/>
      <c r="U40" s="241"/>
      <c r="V40" s="206"/>
      <c r="W40" s="241"/>
      <c r="X40" s="206"/>
      <c r="Y40" s="241"/>
      <c r="Z40" s="241"/>
      <c r="AA40" s="241"/>
      <c r="AB40" s="241"/>
      <c r="AC40" s="241"/>
      <c r="AD40" s="241"/>
      <c r="AE40" s="118"/>
    </row>
    <row r="41" spans="1:31" ht="15.75" x14ac:dyDescent="0.25">
      <c r="A41" s="118"/>
      <c r="B41" s="312">
        <v>2018</v>
      </c>
      <c r="C41" s="945" t="s">
        <v>475</v>
      </c>
      <c r="D41" s="945"/>
      <c r="E41" s="313">
        <v>1.18</v>
      </c>
      <c r="F41" s="118"/>
      <c r="G41" s="275" t="s">
        <v>3712</v>
      </c>
      <c r="H41" s="246"/>
      <c r="I41" s="246"/>
      <c r="J41" s="246"/>
      <c r="K41" s="246"/>
      <c r="L41" s="246"/>
      <c r="M41" s="246"/>
      <c r="N41" s="246"/>
      <c r="O41" s="246"/>
      <c r="P41" s="246"/>
      <c r="Q41" s="246"/>
      <c r="R41" s="206"/>
      <c r="S41" s="241"/>
      <c r="T41" s="206"/>
      <c r="U41" s="241"/>
      <c r="V41" s="206"/>
      <c r="W41" s="241"/>
      <c r="X41" s="206"/>
      <c r="Y41" s="241"/>
      <c r="Z41" s="241"/>
      <c r="AA41" s="241"/>
      <c r="AB41" s="241"/>
      <c r="AC41" s="241"/>
      <c r="AD41" s="241"/>
      <c r="AE41" s="118"/>
    </row>
    <row r="42" spans="1:31" ht="15.75" x14ac:dyDescent="0.25">
      <c r="A42" s="118"/>
      <c r="B42" s="526">
        <v>2019</v>
      </c>
      <c r="C42" s="945" t="s">
        <v>191</v>
      </c>
      <c r="D42" s="945"/>
      <c r="E42" s="526">
        <v>1.23</v>
      </c>
      <c r="F42" s="118"/>
      <c r="G42" s="242" t="s">
        <v>3335</v>
      </c>
      <c r="J42" s="246"/>
      <c r="K42" s="246"/>
      <c r="L42" s="246"/>
      <c r="M42" s="246"/>
      <c r="N42" s="246"/>
      <c r="O42" s="246"/>
      <c r="P42" s="246"/>
      <c r="Q42" s="246"/>
      <c r="R42" s="206"/>
      <c r="S42" s="241"/>
      <c r="T42" s="206"/>
      <c r="U42" s="241"/>
      <c r="V42" s="206"/>
      <c r="W42" s="241"/>
      <c r="X42" s="206"/>
      <c r="Y42" s="241"/>
      <c r="Z42" s="241"/>
      <c r="AA42" s="241"/>
      <c r="AB42" s="241"/>
      <c r="AC42" s="241"/>
      <c r="AD42" s="241"/>
      <c r="AE42" s="118"/>
    </row>
    <row r="43" spans="1:31" ht="15.75" x14ac:dyDescent="0.25">
      <c r="A43" s="118"/>
      <c r="B43" s="571">
        <v>2020</v>
      </c>
      <c r="C43" s="946" t="s">
        <v>2425</v>
      </c>
      <c r="D43" s="947"/>
      <c r="E43" s="571">
        <v>0.64</v>
      </c>
      <c r="F43" s="118"/>
      <c r="G43" s="242" t="s">
        <v>498</v>
      </c>
      <c r="H43" s="246"/>
      <c r="I43" s="246"/>
      <c r="J43" s="246"/>
      <c r="K43" s="246"/>
      <c r="L43" s="246"/>
      <c r="M43" s="246"/>
      <c r="N43" s="246"/>
      <c r="O43" s="246"/>
      <c r="P43" s="246"/>
      <c r="Q43" s="246"/>
      <c r="R43" s="206"/>
      <c r="S43" s="241"/>
      <c r="T43" s="206"/>
      <c r="U43" s="241"/>
      <c r="V43" s="206"/>
      <c r="W43" s="241"/>
      <c r="X43" s="206"/>
      <c r="Y43" s="241"/>
      <c r="Z43" s="241"/>
      <c r="AA43" s="241"/>
      <c r="AB43" s="241"/>
      <c r="AC43" s="241"/>
      <c r="AD43" s="241"/>
      <c r="AE43" s="118"/>
    </row>
    <row r="44" spans="1:31" ht="15.75" x14ac:dyDescent="0.25">
      <c r="A44" s="118"/>
      <c r="B44" s="571">
        <v>2021</v>
      </c>
      <c r="C44" s="946" t="s">
        <v>3324</v>
      </c>
      <c r="D44" s="947"/>
      <c r="E44" s="632">
        <v>1.1000000000000001</v>
      </c>
      <c r="F44" s="118"/>
      <c r="G44" s="242" t="s">
        <v>464</v>
      </c>
      <c r="H44" s="246"/>
      <c r="I44" s="246"/>
      <c r="J44" s="246"/>
      <c r="K44" s="246"/>
      <c r="L44" s="246"/>
      <c r="M44" s="246"/>
      <c r="N44" s="246"/>
      <c r="O44" s="246"/>
      <c r="P44" s="246"/>
      <c r="Q44" s="246"/>
      <c r="R44" s="206"/>
      <c r="S44" s="241"/>
      <c r="T44" s="206"/>
      <c r="U44" s="241"/>
      <c r="V44" s="206"/>
      <c r="W44" s="241"/>
      <c r="X44" s="206"/>
      <c r="Y44" s="241"/>
      <c r="Z44" s="241"/>
      <c r="AA44" s="241"/>
      <c r="AB44" s="241"/>
      <c r="AC44" s="241"/>
      <c r="AD44" s="241"/>
      <c r="AE44" s="118"/>
    </row>
    <row r="45" spans="1:31" ht="15.75" x14ac:dyDescent="0.25">
      <c r="A45" s="118"/>
      <c r="B45" s="631"/>
      <c r="C45" s="979"/>
      <c r="D45" s="980"/>
      <c r="E45" s="631"/>
      <c r="F45" s="118"/>
      <c r="G45" s="558" t="s">
        <v>2560</v>
      </c>
      <c r="H45" s="246"/>
      <c r="I45" s="246"/>
      <c r="J45" s="246"/>
      <c r="K45" s="246"/>
      <c r="L45" s="246"/>
      <c r="M45" s="246"/>
      <c r="N45" s="246"/>
      <c r="O45" s="246"/>
      <c r="P45" s="246"/>
      <c r="Q45" s="246"/>
      <c r="R45" s="206"/>
      <c r="S45" s="241"/>
      <c r="T45" s="206"/>
      <c r="U45" s="241"/>
      <c r="V45" s="206"/>
      <c r="W45" s="241"/>
      <c r="X45" s="206"/>
      <c r="Y45" s="241"/>
      <c r="Z45" s="241"/>
      <c r="AA45" s="241"/>
      <c r="AB45" s="241"/>
      <c r="AC45" s="241"/>
      <c r="AD45" s="241"/>
      <c r="AE45" s="118"/>
    </row>
    <row r="46" spans="1:31" ht="15.75" x14ac:dyDescent="0.25">
      <c r="A46" s="118"/>
      <c r="B46" s="631"/>
      <c r="C46" s="979"/>
      <c r="D46" s="980"/>
      <c r="E46" s="631"/>
      <c r="F46" s="118"/>
      <c r="G46" s="242" t="s">
        <v>1450</v>
      </c>
      <c r="H46" s="246"/>
      <c r="I46" s="246"/>
      <c r="J46" s="246"/>
      <c r="K46" s="246"/>
      <c r="L46" s="246"/>
      <c r="M46" s="246"/>
      <c r="N46" s="246"/>
      <c r="O46" s="246"/>
      <c r="P46" s="246"/>
      <c r="Q46" s="246"/>
      <c r="R46" s="206"/>
      <c r="S46" s="241"/>
      <c r="T46" s="206"/>
      <c r="U46" s="241"/>
      <c r="V46" s="206"/>
      <c r="W46" s="241"/>
      <c r="X46" s="206"/>
      <c r="Y46" s="241"/>
      <c r="Z46" s="241"/>
      <c r="AA46" s="241"/>
      <c r="AB46" s="241"/>
      <c r="AC46" s="241"/>
      <c r="AD46" s="241"/>
      <c r="AE46" s="118"/>
    </row>
    <row r="47" spans="1:31" ht="15.75" x14ac:dyDescent="0.25">
      <c r="A47" s="118"/>
      <c r="B47" s="631"/>
      <c r="C47" s="979"/>
      <c r="D47" s="980"/>
      <c r="E47" s="631"/>
      <c r="F47" s="118"/>
      <c r="G47" s="558" t="s">
        <v>3723</v>
      </c>
      <c r="H47" s="246"/>
      <c r="I47" s="246"/>
      <c r="J47" s="246"/>
      <c r="K47" s="246"/>
      <c r="L47" s="246"/>
      <c r="M47" s="246"/>
      <c r="N47" s="246"/>
      <c r="O47" s="246"/>
      <c r="P47" s="246"/>
      <c r="Q47" s="246"/>
      <c r="R47" s="206"/>
      <c r="S47" s="241"/>
      <c r="T47" s="206"/>
      <c r="U47" s="241"/>
      <c r="V47" s="206"/>
      <c r="W47" s="241"/>
      <c r="X47" s="206"/>
      <c r="Y47" s="241"/>
      <c r="Z47" s="241"/>
      <c r="AA47" s="241"/>
      <c r="AB47" s="241"/>
      <c r="AC47" s="241"/>
      <c r="AD47" s="241"/>
      <c r="AE47" s="118"/>
    </row>
    <row r="48" spans="1:31" ht="16.5" thickBot="1" x14ac:dyDescent="0.3">
      <c r="A48" s="118"/>
      <c r="B48" s="353"/>
      <c r="C48" s="979"/>
      <c r="D48" s="980"/>
      <c r="E48" s="353"/>
      <c r="F48" s="118"/>
      <c r="G48" s="253" t="s">
        <v>3685</v>
      </c>
      <c r="H48" s="246"/>
      <c r="I48" s="246"/>
      <c r="J48" s="246"/>
      <c r="K48" s="246"/>
      <c r="L48" s="246"/>
      <c r="M48" s="246"/>
      <c r="N48" s="246"/>
      <c r="O48" s="246"/>
      <c r="P48" s="246"/>
      <c r="Q48" s="246"/>
      <c r="R48" s="206"/>
      <c r="S48" s="241"/>
      <c r="T48" s="206"/>
      <c r="U48" s="241"/>
      <c r="V48" s="206"/>
      <c r="W48" s="241"/>
      <c r="X48" s="206"/>
      <c r="Y48" s="241"/>
      <c r="Z48" s="241"/>
      <c r="AA48" s="241"/>
      <c r="AB48" s="241"/>
      <c r="AC48" s="241"/>
      <c r="AD48" s="241"/>
      <c r="AE48" s="118"/>
    </row>
    <row r="49" spans="1:31" ht="15.75" x14ac:dyDescent="0.25">
      <c r="A49" s="118"/>
      <c r="B49" s="353"/>
      <c r="C49" s="979"/>
      <c r="D49" s="980"/>
      <c r="E49" s="353"/>
      <c r="F49" s="118"/>
      <c r="G49" s="242" t="s">
        <v>1666</v>
      </c>
      <c r="H49" s="246"/>
      <c r="I49" s="246"/>
      <c r="J49" s="246"/>
      <c r="K49" s="246"/>
      <c r="L49" s="246"/>
      <c r="M49" s="246"/>
      <c r="N49" s="246"/>
      <c r="O49" s="246"/>
      <c r="P49" s="246"/>
      <c r="Q49" s="246"/>
      <c r="R49" s="206"/>
      <c r="S49" s="241"/>
      <c r="T49" s="206"/>
      <c r="U49" s="241"/>
      <c r="V49" s="206"/>
      <c r="W49" s="241"/>
      <c r="X49" s="206"/>
      <c r="Y49" s="241"/>
      <c r="Z49" s="241"/>
      <c r="AA49" s="266">
        <f>SUM(AA29:AA48)</f>
        <v>9.1999999999999993</v>
      </c>
      <c r="AB49" s="267"/>
      <c r="AC49" s="267"/>
      <c r="AD49" s="267"/>
      <c r="AE49" s="118"/>
    </row>
    <row r="50" spans="1:31" ht="15.75" x14ac:dyDescent="0.25">
      <c r="A50" s="118"/>
      <c r="B50" s="353"/>
      <c r="C50" s="979"/>
      <c r="D50" s="980"/>
      <c r="E50" s="353"/>
      <c r="F50" s="118"/>
      <c r="G50" s="242" t="s">
        <v>2949</v>
      </c>
      <c r="H50" s="246"/>
      <c r="I50" s="246"/>
      <c r="J50" s="246"/>
      <c r="K50" s="246"/>
      <c r="L50" s="246"/>
      <c r="M50" s="246"/>
      <c r="N50" s="246"/>
      <c r="O50" s="246"/>
      <c r="P50" s="246"/>
      <c r="Q50" s="246"/>
      <c r="R50" s="206"/>
      <c r="S50" s="241"/>
      <c r="T50" s="206"/>
      <c r="U50" s="241"/>
      <c r="V50" s="206"/>
      <c r="W50" s="241"/>
      <c r="X50" s="206"/>
      <c r="Y50" s="206"/>
      <c r="Z50" s="206"/>
      <c r="AA50" s="206"/>
      <c r="AB50" s="206"/>
      <c r="AC50" s="206"/>
      <c r="AD50" s="206"/>
      <c r="AE50" s="118"/>
    </row>
    <row r="51" spans="1:31" ht="15.75" x14ac:dyDescent="0.25">
      <c r="A51" s="118"/>
      <c r="B51" s="353"/>
      <c r="C51" s="979"/>
      <c r="D51" s="980"/>
      <c r="E51" s="353"/>
      <c r="F51" s="118"/>
      <c r="G51" s="242" t="s">
        <v>1679</v>
      </c>
      <c r="H51" s="244"/>
      <c r="I51" s="244"/>
      <c r="J51" s="246"/>
      <c r="K51" s="246"/>
      <c r="L51" s="246"/>
      <c r="M51" s="246"/>
      <c r="N51" s="246"/>
      <c r="O51" s="246"/>
      <c r="P51" s="246"/>
      <c r="Q51" s="246"/>
      <c r="R51" s="206"/>
      <c r="S51" s="241"/>
      <c r="T51" s="206"/>
      <c r="U51" s="241"/>
      <c r="V51" s="206"/>
      <c r="W51" s="241"/>
      <c r="X51" s="206"/>
      <c r="Y51" s="855" t="s">
        <v>1308</v>
      </c>
      <c r="Z51" s="855"/>
      <c r="AA51" s="855"/>
      <c r="AB51" s="855"/>
      <c r="AC51" s="855"/>
      <c r="AD51" s="855"/>
      <c r="AE51" s="118"/>
    </row>
    <row r="52" spans="1:31" ht="15.75" x14ac:dyDescent="0.25">
      <c r="A52" s="118"/>
      <c r="B52" s="353"/>
      <c r="C52" s="979"/>
      <c r="D52" s="980"/>
      <c r="E52" s="353"/>
      <c r="F52" s="118"/>
      <c r="G52" s="242" t="s">
        <v>3336</v>
      </c>
      <c r="H52" s="246"/>
      <c r="I52" s="246"/>
      <c r="J52" s="246"/>
      <c r="K52" s="246"/>
      <c r="L52" s="246"/>
      <c r="M52" s="246"/>
      <c r="N52" s="246"/>
      <c r="O52" s="246"/>
      <c r="P52" s="246"/>
      <c r="Q52" s="246"/>
      <c r="R52" s="206"/>
      <c r="S52" s="241"/>
      <c r="T52" s="206"/>
      <c r="U52" s="241"/>
      <c r="V52" s="206"/>
      <c r="W52" s="241"/>
      <c r="X52" s="206"/>
      <c r="Y52" s="268" t="s">
        <v>115</v>
      </c>
      <c r="Z52" s="289" t="s">
        <v>1309</v>
      </c>
      <c r="AA52" s="583">
        <v>2022</v>
      </c>
      <c r="AB52" s="583">
        <v>2023</v>
      </c>
      <c r="AC52" s="583">
        <v>2024</v>
      </c>
      <c r="AD52" s="583">
        <v>2025</v>
      </c>
      <c r="AE52" s="118"/>
    </row>
    <row r="53" spans="1:31" ht="15.75" x14ac:dyDescent="0.25">
      <c r="A53" s="118"/>
      <c r="B53" s="353"/>
      <c r="C53" s="979"/>
      <c r="D53" s="980"/>
      <c r="E53" s="353"/>
      <c r="F53" s="118"/>
      <c r="G53" s="242" t="s">
        <v>1907</v>
      </c>
      <c r="H53" s="246"/>
      <c r="I53" s="246"/>
      <c r="J53" s="246"/>
      <c r="K53" s="246"/>
      <c r="L53" s="246"/>
      <c r="M53" s="246"/>
      <c r="N53" s="246"/>
      <c r="O53" s="246"/>
      <c r="P53" s="246"/>
      <c r="Q53" s="246"/>
      <c r="R53" s="206"/>
      <c r="S53" s="241"/>
      <c r="T53" s="206"/>
      <c r="U53" s="241"/>
      <c r="V53" s="206"/>
      <c r="W53" s="241"/>
      <c r="X53" s="206"/>
      <c r="Y53" s="240" t="s">
        <v>3461</v>
      </c>
      <c r="Z53" s="241" t="s">
        <v>54</v>
      </c>
      <c r="AA53" s="241">
        <v>-6.5</v>
      </c>
      <c r="AB53" s="164"/>
      <c r="AC53" s="164"/>
      <c r="AD53" s="164"/>
      <c r="AE53" s="118"/>
    </row>
    <row r="54" spans="1:31" ht="15.75" x14ac:dyDescent="0.25">
      <c r="A54" s="118"/>
      <c r="B54" s="353"/>
      <c r="C54" s="979"/>
      <c r="D54" s="980"/>
      <c r="E54" s="353"/>
      <c r="F54" s="118"/>
      <c r="G54" s="558" t="s">
        <v>3753</v>
      </c>
      <c r="L54" s="246"/>
      <c r="M54" s="246"/>
      <c r="N54" s="246"/>
      <c r="O54" s="246"/>
      <c r="P54" s="246"/>
      <c r="Q54" s="246"/>
      <c r="R54" s="206"/>
      <c r="S54" s="241"/>
      <c r="T54" s="206"/>
      <c r="U54" s="241"/>
      <c r="V54" s="206"/>
      <c r="W54" s="241"/>
      <c r="X54" s="206"/>
      <c r="Y54" s="240" t="s">
        <v>3467</v>
      </c>
      <c r="Z54" s="240" t="s">
        <v>2</v>
      </c>
      <c r="AA54" s="241">
        <v>-5.5</v>
      </c>
      <c r="AB54" s="164"/>
      <c r="AC54" s="164"/>
      <c r="AD54" s="164"/>
      <c r="AE54" s="118"/>
    </row>
    <row r="55" spans="1:31" ht="15.75" x14ac:dyDescent="0.25">
      <c r="A55" s="118"/>
      <c r="B55" s="353"/>
      <c r="C55" s="979"/>
      <c r="D55" s="980"/>
      <c r="E55" s="353"/>
      <c r="F55" s="118"/>
      <c r="G55" s="242" t="s">
        <v>2921</v>
      </c>
      <c r="H55" s="246"/>
      <c r="I55" s="246"/>
      <c r="J55" s="246"/>
      <c r="K55" s="246"/>
      <c r="L55" s="246"/>
      <c r="M55" s="246"/>
      <c r="N55" s="246"/>
      <c r="O55" s="246"/>
      <c r="P55" s="246"/>
      <c r="Q55" s="246"/>
      <c r="R55" s="206"/>
      <c r="S55" s="286"/>
      <c r="T55" s="206"/>
      <c r="U55" s="286"/>
      <c r="V55" s="206"/>
      <c r="W55" s="286"/>
      <c r="X55" s="206"/>
      <c r="Y55" s="240" t="s">
        <v>3524</v>
      </c>
      <c r="Z55" s="240" t="s">
        <v>52</v>
      </c>
      <c r="AA55" s="240">
        <v>-0.5</v>
      </c>
      <c r="AB55" s="164"/>
      <c r="AC55" s="164"/>
      <c r="AD55" s="164"/>
      <c r="AE55" s="118"/>
    </row>
    <row r="56" spans="1:31" ht="15.75" x14ac:dyDescent="0.25">
      <c r="A56" s="118"/>
      <c r="B56" s="353"/>
      <c r="C56" s="979"/>
      <c r="D56" s="980"/>
      <c r="E56" s="353"/>
      <c r="F56" s="118"/>
      <c r="G56" s="242" t="s">
        <v>1427</v>
      </c>
      <c r="H56" s="246"/>
      <c r="I56" s="246"/>
      <c r="J56" s="246"/>
      <c r="K56" s="246"/>
      <c r="L56" s="246"/>
      <c r="M56" s="246"/>
      <c r="N56" s="246"/>
      <c r="O56" s="246"/>
      <c r="P56" s="246"/>
      <c r="Q56" s="246"/>
      <c r="R56" s="206"/>
      <c r="S56" s="286"/>
      <c r="T56" s="206"/>
      <c r="U56" s="286"/>
      <c r="V56" s="206"/>
      <c r="W56" s="286"/>
      <c r="X56" s="206"/>
      <c r="Y56" s="241" t="s">
        <v>3550</v>
      </c>
      <c r="Z56" s="241" t="s">
        <v>58</v>
      </c>
      <c r="AA56" s="241">
        <v>-5.5</v>
      </c>
      <c r="AB56" s="241"/>
      <c r="AC56" s="241"/>
      <c r="AD56" s="241"/>
      <c r="AE56" s="118"/>
    </row>
    <row r="57" spans="1:31" ht="15.75" x14ac:dyDescent="0.25">
      <c r="A57" s="118"/>
      <c r="B57" s="229"/>
      <c r="C57" s="910"/>
      <c r="D57" s="911"/>
      <c r="E57" s="229"/>
      <c r="F57" s="118"/>
      <c r="G57" s="242" t="s">
        <v>1474</v>
      </c>
      <c r="H57" s="246"/>
      <c r="I57" s="246"/>
      <c r="J57" s="246"/>
      <c r="K57" s="246"/>
      <c r="L57" s="246"/>
      <c r="M57" s="246"/>
      <c r="N57" s="246"/>
      <c r="O57" s="246"/>
      <c r="P57" s="246"/>
      <c r="Q57" s="246"/>
      <c r="R57" s="206"/>
      <c r="S57" s="286"/>
      <c r="T57" s="206"/>
      <c r="U57" s="286"/>
      <c r="V57" s="206"/>
      <c r="W57" s="286"/>
      <c r="X57" s="206"/>
      <c r="Y57" s="241" t="s">
        <v>3697</v>
      </c>
      <c r="Z57" s="241" t="s">
        <v>46</v>
      </c>
      <c r="AA57" s="241">
        <v>-3.5</v>
      </c>
      <c r="AB57" s="241"/>
      <c r="AC57" s="241"/>
      <c r="AD57" s="241"/>
      <c r="AE57" s="118"/>
    </row>
    <row r="58" spans="1:31" ht="15.75" x14ac:dyDescent="0.25">
      <c r="A58" s="118"/>
      <c r="B58" s="239"/>
      <c r="C58" s="908"/>
      <c r="D58" s="908"/>
      <c r="E58" s="239"/>
      <c r="F58" s="118"/>
      <c r="G58" s="242" t="s">
        <v>2314</v>
      </c>
      <c r="H58" s="246"/>
      <c r="I58" s="246"/>
      <c r="J58" s="246"/>
      <c r="K58" s="246"/>
      <c r="L58" s="246"/>
      <c r="M58" s="246"/>
      <c r="N58" s="246"/>
      <c r="O58" s="246"/>
      <c r="P58" s="246"/>
      <c r="Q58" s="246"/>
      <c r="R58" s="206"/>
      <c r="S58" s="286"/>
      <c r="T58" s="206"/>
      <c r="U58" s="286"/>
      <c r="V58" s="206"/>
      <c r="W58" s="286"/>
      <c r="X58" s="206"/>
      <c r="Y58" s="241" t="s">
        <v>3930</v>
      </c>
      <c r="Z58" s="241" t="s">
        <v>86</v>
      </c>
      <c r="AA58" s="241">
        <v>-0.5</v>
      </c>
      <c r="AB58" s="241"/>
      <c r="AC58" s="241"/>
      <c r="AD58" s="241"/>
      <c r="AE58" s="118"/>
    </row>
    <row r="59" spans="1:31" ht="15.75" x14ac:dyDescent="0.25">
      <c r="A59" s="118"/>
      <c r="B59" s="239"/>
      <c r="C59" s="908"/>
      <c r="D59" s="908"/>
      <c r="E59" s="239"/>
      <c r="F59" s="118"/>
      <c r="G59" s="242" t="s">
        <v>479</v>
      </c>
      <c r="H59" s="246"/>
      <c r="I59" s="246"/>
      <c r="J59" s="246"/>
      <c r="K59" s="246"/>
      <c r="L59" s="246"/>
      <c r="M59" s="246"/>
      <c r="N59" s="246"/>
      <c r="O59" s="246"/>
      <c r="P59" s="246"/>
      <c r="Q59" s="246"/>
      <c r="R59" s="206"/>
      <c r="S59" s="286"/>
      <c r="T59" s="206"/>
      <c r="U59" s="286"/>
      <c r="V59" s="206"/>
      <c r="W59" s="286"/>
      <c r="X59" s="206"/>
      <c r="Y59" s="241" t="s">
        <v>4200</v>
      </c>
      <c r="Z59" s="241" t="s">
        <v>94</v>
      </c>
      <c r="AA59" s="241">
        <v>-1.5</v>
      </c>
      <c r="AB59" s="241"/>
      <c r="AC59" s="241"/>
      <c r="AD59" s="241"/>
      <c r="AE59" s="118"/>
    </row>
    <row r="60" spans="1:31" ht="15.75" x14ac:dyDescent="0.25">
      <c r="A60" s="118"/>
      <c r="B60" s="118"/>
      <c r="C60" s="118"/>
      <c r="D60" s="118"/>
      <c r="E60" s="118"/>
      <c r="F60" s="118"/>
      <c r="G60" s="242" t="s">
        <v>450</v>
      </c>
      <c r="H60" s="246"/>
      <c r="I60" s="246"/>
      <c r="J60" s="246"/>
      <c r="K60" s="246"/>
      <c r="L60" s="246"/>
      <c r="M60" s="246"/>
      <c r="N60" s="246"/>
      <c r="O60" s="246"/>
      <c r="P60" s="246"/>
      <c r="Q60" s="246"/>
      <c r="R60" s="206"/>
      <c r="S60" s="286"/>
      <c r="T60" s="206"/>
      <c r="U60" s="286"/>
      <c r="V60" s="206"/>
      <c r="W60" s="286"/>
      <c r="X60" s="206"/>
      <c r="Y60" s="241"/>
      <c r="Z60" s="241"/>
      <c r="AA60" s="241"/>
      <c r="AB60" s="241"/>
      <c r="AC60" s="241"/>
      <c r="AD60" s="241"/>
      <c r="AE60" s="118"/>
    </row>
    <row r="61" spans="1:31" ht="15.75" x14ac:dyDescent="0.25">
      <c r="A61" s="118"/>
      <c r="B61" s="118"/>
      <c r="C61" s="118"/>
      <c r="D61" s="118"/>
      <c r="E61" s="118"/>
      <c r="F61" s="118"/>
      <c r="G61" s="242" t="s">
        <v>478</v>
      </c>
      <c r="H61" s="246"/>
      <c r="I61" s="246"/>
      <c r="J61" s="246"/>
      <c r="K61" s="246"/>
      <c r="L61" s="246"/>
      <c r="M61" s="246"/>
      <c r="N61" s="246"/>
      <c r="O61" s="246"/>
      <c r="P61" s="246"/>
      <c r="Q61" s="246"/>
      <c r="R61" s="206"/>
      <c r="S61" s="286"/>
      <c r="T61" s="206"/>
      <c r="U61" s="286"/>
      <c r="V61" s="206"/>
      <c r="W61" s="286"/>
      <c r="X61" s="206"/>
      <c r="Y61" s="241"/>
      <c r="Z61" s="241"/>
      <c r="AA61" s="241"/>
      <c r="AB61" s="241"/>
      <c r="AC61" s="241"/>
      <c r="AD61" s="241"/>
      <c r="AE61" s="118"/>
    </row>
    <row r="62" spans="1:31" ht="15.75" x14ac:dyDescent="0.25">
      <c r="A62" s="118"/>
      <c r="B62" s="118"/>
      <c r="C62" s="118"/>
      <c r="D62" s="118"/>
      <c r="E62" s="118"/>
      <c r="F62" s="118"/>
      <c r="G62" s="558" t="s">
        <v>3724</v>
      </c>
      <c r="H62" s="244"/>
      <c r="I62" s="244"/>
      <c r="J62" s="246"/>
      <c r="K62" s="246"/>
      <c r="L62" s="246"/>
      <c r="M62" s="246"/>
      <c r="N62" s="246"/>
      <c r="O62" s="246"/>
      <c r="P62" s="246"/>
      <c r="Q62" s="246"/>
      <c r="R62" s="206"/>
      <c r="S62" s="286"/>
      <c r="T62" s="206"/>
      <c r="U62" s="286"/>
      <c r="V62" s="206"/>
      <c r="W62" s="286"/>
      <c r="X62" s="206"/>
      <c r="Y62" s="241"/>
      <c r="Z62" s="241"/>
      <c r="AA62" s="241"/>
      <c r="AB62" s="241"/>
      <c r="AC62" s="241"/>
      <c r="AD62" s="241"/>
      <c r="AE62" s="118"/>
    </row>
    <row r="63" spans="1:31" ht="15.75" x14ac:dyDescent="0.25">
      <c r="A63" s="118"/>
      <c r="B63" s="118"/>
      <c r="C63" s="118"/>
      <c r="D63" s="118"/>
      <c r="E63" s="118"/>
      <c r="F63" s="118"/>
      <c r="G63" s="242" t="s">
        <v>482</v>
      </c>
      <c r="H63" s="246"/>
      <c r="I63" s="246"/>
      <c r="J63" s="246"/>
      <c r="K63" s="246"/>
      <c r="L63" s="246"/>
      <c r="M63" s="246"/>
      <c r="N63" s="246"/>
      <c r="O63" s="246"/>
      <c r="P63" s="246"/>
      <c r="Q63" s="246"/>
      <c r="R63" s="206"/>
      <c r="S63" s="286"/>
      <c r="T63" s="206"/>
      <c r="U63" s="286"/>
      <c r="V63" s="206"/>
      <c r="W63" s="286"/>
      <c r="X63" s="206"/>
      <c r="Y63" s="241"/>
      <c r="Z63" s="241"/>
      <c r="AA63" s="241"/>
      <c r="AB63" s="241"/>
      <c r="AC63" s="241"/>
      <c r="AD63" s="241"/>
      <c r="AE63" s="118"/>
    </row>
    <row r="64" spans="1:31" ht="15.75" x14ac:dyDescent="0.25">
      <c r="A64" s="118"/>
      <c r="B64" s="118"/>
      <c r="C64" s="118"/>
      <c r="D64" s="118"/>
      <c r="E64" s="118"/>
      <c r="F64" s="118"/>
      <c r="G64" s="558" t="s">
        <v>3738</v>
      </c>
      <c r="H64" s="244"/>
      <c r="I64" s="244"/>
      <c r="J64" s="244"/>
      <c r="K64" s="246"/>
      <c r="L64" s="246"/>
      <c r="M64" s="246"/>
      <c r="N64" s="246"/>
      <c r="O64" s="246"/>
      <c r="P64" s="246"/>
      <c r="Q64" s="246"/>
      <c r="R64" s="206"/>
      <c r="S64" s="286"/>
      <c r="T64" s="206"/>
      <c r="U64" s="286"/>
      <c r="V64" s="206"/>
      <c r="W64" s="286"/>
      <c r="X64" s="206"/>
      <c r="Y64" s="241"/>
      <c r="Z64" s="241"/>
      <c r="AA64" s="241"/>
      <c r="AB64" s="241"/>
      <c r="AC64" s="241"/>
      <c r="AD64" s="241"/>
      <c r="AE64" s="118"/>
    </row>
    <row r="65" spans="1:31" ht="15.75" x14ac:dyDescent="0.25">
      <c r="A65" s="118"/>
      <c r="B65" s="118"/>
      <c r="C65" s="118"/>
      <c r="D65" s="118"/>
      <c r="E65" s="118"/>
      <c r="F65" s="118"/>
      <c r="G65" s="242" t="s">
        <v>487</v>
      </c>
      <c r="H65" s="244"/>
      <c r="I65" s="246"/>
      <c r="J65" s="246"/>
      <c r="K65" s="246"/>
      <c r="L65" s="246"/>
      <c r="M65" s="246"/>
      <c r="N65" s="246"/>
      <c r="O65" s="246"/>
      <c r="P65" s="246"/>
      <c r="Q65" s="246"/>
      <c r="R65" s="206"/>
      <c r="S65" s="286"/>
      <c r="T65" s="206"/>
      <c r="U65" s="286"/>
      <c r="V65" s="206"/>
      <c r="W65" s="286"/>
      <c r="X65" s="206"/>
      <c r="Y65" s="241"/>
      <c r="Z65" s="241"/>
      <c r="AA65" s="241"/>
      <c r="AB65" s="241"/>
      <c r="AC65" s="241"/>
      <c r="AD65" s="241"/>
      <c r="AE65" s="118"/>
    </row>
    <row r="66" spans="1:31" ht="15.75" x14ac:dyDescent="0.25">
      <c r="A66" s="118"/>
      <c r="B66" s="118"/>
      <c r="C66" s="118"/>
      <c r="D66" s="118"/>
      <c r="E66" s="118"/>
      <c r="F66" s="118"/>
      <c r="G66" s="242" t="s">
        <v>1571</v>
      </c>
      <c r="J66" s="246"/>
      <c r="K66" s="246"/>
      <c r="L66" s="246"/>
      <c r="M66" s="246"/>
      <c r="N66" s="246"/>
      <c r="O66" s="246"/>
      <c r="P66" s="246"/>
      <c r="Q66" s="246"/>
      <c r="R66" s="206"/>
      <c r="S66" s="286"/>
      <c r="T66" s="206"/>
      <c r="U66" s="286"/>
      <c r="V66" s="206"/>
      <c r="W66" s="286"/>
      <c r="X66" s="206"/>
      <c r="Y66" s="241"/>
      <c r="Z66" s="241"/>
      <c r="AA66" s="241"/>
      <c r="AB66" s="241"/>
      <c r="AC66" s="241"/>
      <c r="AD66" s="241"/>
      <c r="AE66" s="118"/>
    </row>
    <row r="67" spans="1:31" ht="15.75" x14ac:dyDescent="0.25">
      <c r="A67" s="118"/>
      <c r="B67" s="118"/>
      <c r="C67" s="118"/>
      <c r="D67" s="118"/>
      <c r="E67" s="118"/>
      <c r="F67" s="118"/>
      <c r="G67" s="558" t="s">
        <v>3726</v>
      </c>
      <c r="H67" s="246"/>
      <c r="I67" s="246"/>
      <c r="J67" s="246"/>
      <c r="K67" s="246"/>
      <c r="L67" s="246"/>
      <c r="M67" s="246"/>
      <c r="N67" s="246"/>
      <c r="O67" s="246"/>
      <c r="P67" s="246"/>
      <c r="Q67" s="246"/>
      <c r="R67" s="206"/>
      <c r="S67" s="286"/>
      <c r="T67" s="206"/>
      <c r="U67" s="286"/>
      <c r="V67" s="206"/>
      <c r="W67" s="286"/>
      <c r="X67" s="206"/>
      <c r="Y67" s="241"/>
      <c r="Z67" s="241"/>
      <c r="AA67" s="241"/>
      <c r="AB67" s="241"/>
      <c r="AC67" s="241"/>
      <c r="AD67" s="241"/>
      <c r="AE67" s="118"/>
    </row>
    <row r="68" spans="1:31" ht="15.75" x14ac:dyDescent="0.25">
      <c r="A68" s="118"/>
      <c r="B68" s="118"/>
      <c r="C68" s="118"/>
      <c r="D68" s="118"/>
      <c r="E68" s="118"/>
      <c r="F68" s="118"/>
      <c r="G68" s="242" t="s">
        <v>1665</v>
      </c>
      <c r="H68" s="246"/>
      <c r="I68" s="246"/>
      <c r="J68" s="246"/>
      <c r="K68" s="246"/>
      <c r="L68" s="246"/>
      <c r="M68" s="246"/>
      <c r="N68" s="246"/>
      <c r="O68" s="246"/>
      <c r="P68" s="246"/>
      <c r="Q68" s="246"/>
      <c r="R68" s="206"/>
      <c r="S68" s="286"/>
      <c r="T68" s="206"/>
      <c r="U68" s="286"/>
      <c r="V68" s="206"/>
      <c r="W68" s="286"/>
      <c r="X68" s="206"/>
      <c r="Y68" s="241"/>
      <c r="Z68" s="241"/>
      <c r="AA68" s="241"/>
      <c r="AB68" s="241"/>
      <c r="AC68" s="241"/>
      <c r="AD68" s="241"/>
      <c r="AE68" s="118"/>
    </row>
    <row r="69" spans="1:31" ht="15.75" x14ac:dyDescent="0.25">
      <c r="A69" s="118"/>
      <c r="B69" s="118"/>
      <c r="C69" s="118"/>
      <c r="D69" s="118"/>
      <c r="E69" s="118"/>
      <c r="F69" s="118"/>
      <c r="G69" s="275" t="s">
        <v>454</v>
      </c>
      <c r="H69" s="246"/>
      <c r="I69" s="246"/>
      <c r="J69" s="246"/>
      <c r="K69" s="246"/>
      <c r="L69" s="246"/>
      <c r="M69" s="246"/>
      <c r="N69" s="246"/>
      <c r="O69" s="246"/>
      <c r="P69" s="246"/>
      <c r="Q69" s="246"/>
      <c r="R69" s="206"/>
      <c r="S69" s="286"/>
      <c r="T69" s="206"/>
      <c r="U69" s="286"/>
      <c r="V69" s="206"/>
      <c r="W69" s="286"/>
      <c r="X69" s="206"/>
      <c r="Y69" s="241"/>
      <c r="Z69" s="241"/>
      <c r="AA69" s="241"/>
      <c r="AB69" s="241"/>
      <c r="AC69" s="241"/>
      <c r="AD69" s="241"/>
      <c r="AE69" s="118"/>
    </row>
    <row r="70" spans="1:31" ht="15.75" x14ac:dyDescent="0.25">
      <c r="A70" s="118"/>
      <c r="B70" s="118"/>
      <c r="C70" s="118"/>
      <c r="D70" s="118"/>
      <c r="E70" s="118"/>
      <c r="F70" s="118"/>
      <c r="G70" s="253" t="s">
        <v>1677</v>
      </c>
      <c r="H70" s="244"/>
      <c r="I70" s="244"/>
      <c r="J70" s="246"/>
      <c r="K70" s="246"/>
      <c r="L70" s="246"/>
      <c r="M70" s="246"/>
      <c r="N70" s="246"/>
      <c r="O70" s="246"/>
      <c r="P70" s="246"/>
      <c r="Q70" s="246"/>
      <c r="R70" s="206"/>
      <c r="S70" s="286"/>
      <c r="T70" s="206"/>
      <c r="U70" s="286"/>
      <c r="V70" s="206"/>
      <c r="W70" s="286"/>
      <c r="X70" s="206"/>
      <c r="Y70" s="240"/>
      <c r="Z70" s="241"/>
      <c r="AA70" s="241"/>
      <c r="AB70" s="164"/>
      <c r="AC70" s="164"/>
      <c r="AD70" s="164"/>
      <c r="AE70" s="118"/>
    </row>
    <row r="71" spans="1:31" ht="15.75" x14ac:dyDescent="0.25">
      <c r="A71" s="118"/>
      <c r="B71" s="118"/>
      <c r="C71" s="118"/>
      <c r="D71" s="118"/>
      <c r="E71" s="118"/>
      <c r="F71" s="118"/>
      <c r="G71" s="242" t="s">
        <v>1454</v>
      </c>
      <c r="H71" s="246"/>
      <c r="I71" s="246"/>
      <c r="J71" s="246"/>
      <c r="K71" s="246"/>
      <c r="L71" s="246"/>
      <c r="M71" s="246"/>
      <c r="N71" s="246"/>
      <c r="O71" s="246"/>
      <c r="P71" s="246"/>
      <c r="Q71" s="246"/>
      <c r="R71" s="206"/>
      <c r="S71" s="286"/>
      <c r="T71" s="206"/>
      <c r="U71" s="286"/>
      <c r="V71" s="206"/>
      <c r="W71" s="286"/>
      <c r="X71" s="206"/>
      <c r="Y71" s="240"/>
      <c r="Z71" s="241"/>
      <c r="AA71" s="241"/>
      <c r="AB71" s="164"/>
      <c r="AC71" s="164"/>
      <c r="AD71" s="164"/>
      <c r="AE71" s="118"/>
    </row>
    <row r="72" spans="1:31" ht="16.5" thickBot="1" x14ac:dyDescent="0.3">
      <c r="A72" s="118"/>
      <c r="B72" s="118"/>
      <c r="C72" s="118"/>
      <c r="D72" s="118"/>
      <c r="E72" s="118"/>
      <c r="F72" s="118"/>
      <c r="G72" s="242" t="s">
        <v>496</v>
      </c>
      <c r="H72" s="246"/>
      <c r="I72" s="246"/>
      <c r="J72" s="246"/>
      <c r="K72" s="246"/>
      <c r="L72" s="246"/>
      <c r="M72" s="246"/>
      <c r="N72" s="246"/>
      <c r="O72" s="246"/>
      <c r="P72" s="246"/>
      <c r="Q72" s="246"/>
      <c r="R72" s="206"/>
      <c r="S72" s="286"/>
      <c r="T72" s="206"/>
      <c r="U72" s="286"/>
      <c r="V72" s="206"/>
      <c r="W72" s="286"/>
      <c r="X72" s="206"/>
      <c r="Y72" s="240"/>
      <c r="Z72" s="240"/>
      <c r="AA72" s="164"/>
      <c r="AB72" s="164"/>
      <c r="AC72" s="164"/>
      <c r="AD72" s="164"/>
      <c r="AE72" s="118"/>
    </row>
    <row r="73" spans="1:31" ht="15.75" x14ac:dyDescent="0.25">
      <c r="A73" s="118"/>
      <c r="B73" s="118"/>
      <c r="C73" s="118"/>
      <c r="D73" s="118"/>
      <c r="E73" s="118"/>
      <c r="F73" s="118"/>
      <c r="G73" s="242" t="s">
        <v>3645</v>
      </c>
      <c r="H73" s="246"/>
      <c r="I73" s="246"/>
      <c r="J73" s="246"/>
      <c r="K73" s="246"/>
      <c r="L73" s="246"/>
      <c r="M73" s="246"/>
      <c r="N73" s="246"/>
      <c r="O73" s="246"/>
      <c r="P73" s="246"/>
      <c r="Q73" s="246"/>
      <c r="R73" s="206"/>
      <c r="S73" s="286"/>
      <c r="T73" s="206"/>
      <c r="U73" s="286"/>
      <c r="V73" s="206"/>
      <c r="W73" s="286"/>
      <c r="X73" s="206"/>
      <c r="Y73" s="240"/>
      <c r="Z73" s="164"/>
      <c r="AA73" s="290">
        <f>SUM(AA53:AA72)</f>
        <v>-23.5</v>
      </c>
      <c r="AB73" s="291"/>
      <c r="AC73" s="291"/>
      <c r="AD73" s="291"/>
      <c r="AE73" s="118"/>
    </row>
    <row r="74" spans="1:31" ht="15.75" x14ac:dyDescent="0.25">
      <c r="A74" s="118"/>
      <c r="B74" s="118"/>
      <c r="C74" s="118"/>
      <c r="D74" s="118"/>
      <c r="E74" s="118"/>
      <c r="F74" s="118"/>
      <c r="G74" s="242" t="s">
        <v>1343</v>
      </c>
      <c r="H74" s="246"/>
      <c r="I74" s="246"/>
      <c r="J74" s="246"/>
      <c r="K74" s="246"/>
      <c r="L74" s="246"/>
      <c r="M74" s="246"/>
      <c r="N74" s="246"/>
      <c r="O74" s="246"/>
      <c r="P74" s="246"/>
      <c r="Q74" s="246"/>
      <c r="R74" s="206"/>
      <c r="S74" s="286"/>
      <c r="T74" s="206"/>
      <c r="U74" s="286"/>
      <c r="V74" s="206"/>
      <c r="W74" s="286"/>
      <c r="X74" s="206"/>
      <c r="Y74" s="206"/>
      <c r="Z74" s="206"/>
      <c r="AA74" s="206"/>
      <c r="AB74" s="206"/>
      <c r="AC74" s="206"/>
      <c r="AD74" s="206"/>
      <c r="AE74" s="118"/>
    </row>
    <row r="75" spans="1:31" ht="15.75" x14ac:dyDescent="0.25">
      <c r="A75" s="118"/>
      <c r="B75" s="118"/>
      <c r="C75" s="118"/>
      <c r="D75" s="118"/>
      <c r="E75" s="118"/>
      <c r="F75" s="118"/>
      <c r="G75" s="242" t="s">
        <v>474</v>
      </c>
      <c r="H75" s="246"/>
      <c r="I75" s="246"/>
      <c r="J75" s="246"/>
      <c r="K75" s="246"/>
      <c r="L75" s="246"/>
      <c r="M75" s="246"/>
      <c r="N75" s="246"/>
      <c r="O75" s="246"/>
      <c r="P75" s="246"/>
      <c r="Q75" s="246"/>
      <c r="R75" s="206"/>
      <c r="S75" s="286"/>
      <c r="T75" s="206"/>
      <c r="U75" s="286"/>
      <c r="V75" s="206"/>
      <c r="W75" s="286"/>
      <c r="X75" s="206"/>
      <c r="Y75" s="855" t="s">
        <v>1298</v>
      </c>
      <c r="Z75" s="855"/>
      <c r="AA75" s="855"/>
      <c r="AB75" s="855"/>
      <c r="AC75" s="855"/>
      <c r="AD75" s="855"/>
      <c r="AE75" s="118"/>
    </row>
    <row r="76" spans="1:31" ht="15.75" x14ac:dyDescent="0.25">
      <c r="A76" s="118"/>
      <c r="B76" s="118"/>
      <c r="C76" s="118"/>
      <c r="D76" s="118"/>
      <c r="E76" s="118"/>
      <c r="F76" s="118"/>
      <c r="G76" s="242" t="s">
        <v>3334</v>
      </c>
      <c r="H76" s="246"/>
      <c r="I76" s="246"/>
      <c r="J76" s="246"/>
      <c r="K76" s="246"/>
      <c r="L76" s="246"/>
      <c r="M76" s="246"/>
      <c r="N76" s="246"/>
      <c r="O76" s="246"/>
      <c r="P76" s="246"/>
      <c r="Q76" s="246"/>
      <c r="R76" s="206"/>
      <c r="S76" s="286"/>
      <c r="T76" s="206"/>
      <c r="U76" s="286"/>
      <c r="V76" s="206"/>
      <c r="W76" s="286"/>
      <c r="X76" s="206"/>
      <c r="Y76" s="907"/>
      <c r="Z76" s="907"/>
      <c r="AA76" s="583">
        <v>2022</v>
      </c>
      <c r="AB76" s="583">
        <v>2023</v>
      </c>
      <c r="AC76" s="583">
        <v>2024</v>
      </c>
      <c r="AD76" s="583">
        <v>2025</v>
      </c>
      <c r="AE76" s="118"/>
    </row>
    <row r="77" spans="1:31" ht="15.75" x14ac:dyDescent="0.25">
      <c r="A77" s="118"/>
      <c r="B77" s="118"/>
      <c r="C77" s="118"/>
      <c r="D77" s="118"/>
      <c r="E77" s="118"/>
      <c r="F77" s="118"/>
      <c r="G77" s="253" t="s">
        <v>1420</v>
      </c>
      <c r="H77" s="246"/>
      <c r="I77" s="246"/>
      <c r="J77" s="246"/>
      <c r="K77" s="246"/>
      <c r="L77" s="246"/>
      <c r="M77" s="246"/>
      <c r="N77" s="246"/>
      <c r="O77" s="246"/>
      <c r="P77" s="246"/>
      <c r="Q77" s="246"/>
      <c r="R77" s="206"/>
      <c r="S77" s="286"/>
      <c r="T77" s="206"/>
      <c r="U77" s="286"/>
      <c r="V77" s="206"/>
      <c r="W77" s="286"/>
      <c r="X77" s="206"/>
      <c r="Y77" s="907" t="s">
        <v>1311</v>
      </c>
      <c r="Z77" s="907"/>
      <c r="AA77" s="241" t="s">
        <v>1310</v>
      </c>
      <c r="AB77" s="241" t="s">
        <v>138</v>
      </c>
      <c r="AC77" s="241" t="s">
        <v>139</v>
      </c>
      <c r="AD77" s="241" t="s">
        <v>139</v>
      </c>
      <c r="AE77" s="118"/>
    </row>
    <row r="78" spans="1:31" ht="15.75" x14ac:dyDescent="0.25">
      <c r="A78" s="118"/>
      <c r="B78" s="118"/>
      <c r="C78" s="118"/>
      <c r="D78" s="118"/>
      <c r="E78" s="118"/>
      <c r="F78" s="118"/>
      <c r="G78" s="242" t="s">
        <v>2131</v>
      </c>
      <c r="H78" s="246"/>
      <c r="I78" s="246"/>
      <c r="J78" s="246"/>
      <c r="K78" s="246"/>
      <c r="L78" s="246"/>
      <c r="M78" s="246"/>
      <c r="N78" s="246"/>
      <c r="O78" s="246"/>
      <c r="P78" s="246"/>
      <c r="Q78" s="246"/>
      <c r="R78" s="206"/>
      <c r="S78" s="286"/>
      <c r="T78" s="206"/>
      <c r="U78" s="286"/>
      <c r="V78" s="206"/>
      <c r="W78" s="286"/>
      <c r="X78" s="206"/>
      <c r="Y78" s="907" t="s">
        <v>1312</v>
      </c>
      <c r="Z78" s="907"/>
      <c r="AA78" s="164">
        <f>AA49</f>
        <v>9.1999999999999993</v>
      </c>
      <c r="AB78" s="164"/>
      <c r="AC78" s="164"/>
      <c r="AD78" s="164"/>
      <c r="AE78" s="118"/>
    </row>
    <row r="79" spans="1:31" ht="16.5" thickBot="1" x14ac:dyDescent="0.3">
      <c r="A79" s="118"/>
      <c r="B79" s="118"/>
      <c r="C79" s="118"/>
      <c r="D79" s="118"/>
      <c r="E79" s="118"/>
      <c r="F79" s="118"/>
      <c r="G79" s="684" t="s">
        <v>3830</v>
      </c>
      <c r="H79" s="303"/>
      <c r="I79" s="303"/>
      <c r="J79" s="303"/>
      <c r="K79" s="303"/>
      <c r="L79" s="246"/>
      <c r="M79" s="246"/>
      <c r="N79" s="246"/>
      <c r="O79" s="246"/>
      <c r="P79" s="246"/>
      <c r="Q79" s="246"/>
      <c r="R79" s="206"/>
      <c r="S79" s="286"/>
      <c r="T79" s="206"/>
      <c r="U79" s="286"/>
      <c r="V79" s="206"/>
      <c r="W79" s="286"/>
      <c r="X79" s="206"/>
      <c r="Y79" s="907" t="s">
        <v>1313</v>
      </c>
      <c r="Z79" s="907"/>
      <c r="AA79" s="164">
        <f>AA73</f>
        <v>-23.5</v>
      </c>
      <c r="AB79" s="164"/>
      <c r="AC79" s="164"/>
      <c r="AD79" s="164"/>
      <c r="AE79" s="118"/>
    </row>
    <row r="80" spans="1:31" ht="15.75" x14ac:dyDescent="0.25">
      <c r="A80" s="118"/>
      <c r="B80" s="118"/>
      <c r="C80" s="118"/>
      <c r="D80" s="118"/>
      <c r="E80" s="118"/>
      <c r="F80" s="118"/>
      <c r="G80" s="242" t="s">
        <v>481</v>
      </c>
      <c r="H80" s="246"/>
      <c r="I80" s="246"/>
      <c r="J80" s="246"/>
      <c r="K80" s="246"/>
      <c r="L80" s="246"/>
      <c r="M80" s="246"/>
      <c r="N80" s="246"/>
      <c r="O80" s="246"/>
      <c r="P80" s="246"/>
      <c r="Q80" s="246"/>
      <c r="R80" s="206"/>
      <c r="S80" s="286"/>
      <c r="T80" s="206"/>
      <c r="U80" s="286"/>
      <c r="V80" s="206"/>
      <c r="W80" s="286"/>
      <c r="X80" s="206"/>
      <c r="Y80" s="907" t="s">
        <v>1314</v>
      </c>
      <c r="Z80" s="907"/>
      <c r="AA80" s="290">
        <f>SUM(AA78:AA79)</f>
        <v>-14.3</v>
      </c>
      <c r="AB80" s="291"/>
      <c r="AC80" s="291"/>
      <c r="AD80" s="291"/>
      <c r="AE80" s="118"/>
    </row>
    <row r="81" spans="1:31" ht="15.75" x14ac:dyDescent="0.25">
      <c r="A81" s="118"/>
      <c r="B81" s="118"/>
      <c r="C81" s="118"/>
      <c r="D81" s="118"/>
      <c r="E81" s="118"/>
      <c r="F81" s="118"/>
      <c r="G81" s="175" t="s">
        <v>3616</v>
      </c>
      <c r="H81" s="246"/>
      <c r="I81" s="246"/>
      <c r="J81" s="246"/>
      <c r="K81" s="246"/>
      <c r="L81" s="246"/>
      <c r="M81" s="246"/>
      <c r="N81" s="246"/>
      <c r="O81" s="246"/>
      <c r="P81" s="246"/>
      <c r="Q81" s="246"/>
      <c r="R81" s="206"/>
      <c r="S81" s="286"/>
      <c r="T81" s="206"/>
      <c r="U81" s="286"/>
      <c r="V81" s="206"/>
      <c r="W81" s="286"/>
      <c r="X81" s="206"/>
      <c r="Y81" s="206"/>
      <c r="Z81" s="206"/>
      <c r="AA81" s="206"/>
      <c r="AB81" s="206"/>
      <c r="AC81" s="206"/>
      <c r="AD81" s="206"/>
      <c r="AE81" s="118"/>
    </row>
    <row r="82" spans="1:31" ht="15.75" x14ac:dyDescent="0.25">
      <c r="A82" s="118"/>
      <c r="B82" s="118"/>
      <c r="C82" s="118"/>
      <c r="D82" s="118"/>
      <c r="E82" s="118"/>
      <c r="F82" s="118"/>
      <c r="G82" s="558" t="s">
        <v>3746</v>
      </c>
      <c r="H82" s="246"/>
      <c r="I82" s="246"/>
      <c r="J82" s="246"/>
      <c r="K82" s="246"/>
      <c r="L82" s="246"/>
      <c r="M82" s="246"/>
      <c r="N82" s="246"/>
      <c r="O82" s="246"/>
      <c r="P82" s="246"/>
      <c r="Q82" s="246"/>
      <c r="R82" s="206"/>
      <c r="S82" s="286"/>
      <c r="T82" s="206"/>
      <c r="U82" s="286"/>
      <c r="V82" s="206"/>
      <c r="W82" s="286"/>
      <c r="X82" s="206"/>
      <c r="Y82" s="206"/>
      <c r="Z82" s="206"/>
      <c r="AA82" s="206"/>
      <c r="AB82" s="206"/>
      <c r="AC82" s="206"/>
      <c r="AD82" s="206"/>
      <c r="AE82" s="118"/>
    </row>
    <row r="83" spans="1:31" ht="15.75" x14ac:dyDescent="0.25">
      <c r="A83" s="118"/>
      <c r="B83" s="118"/>
      <c r="C83" s="118"/>
      <c r="D83" s="118"/>
      <c r="E83" s="118"/>
      <c r="F83" s="118"/>
      <c r="G83" s="242" t="s">
        <v>494</v>
      </c>
      <c r="H83" s="246"/>
      <c r="I83" s="246"/>
      <c r="J83" s="246"/>
      <c r="K83" s="246"/>
      <c r="L83" s="246"/>
      <c r="M83" s="246"/>
      <c r="N83" s="246"/>
      <c r="O83" s="246"/>
      <c r="P83" s="246"/>
      <c r="Q83" s="246"/>
      <c r="R83" s="206"/>
      <c r="S83" s="286"/>
      <c r="T83" s="206"/>
      <c r="U83" s="286"/>
      <c r="V83" s="206"/>
      <c r="W83" s="286"/>
      <c r="X83" s="206"/>
      <c r="Y83" s="206"/>
      <c r="Z83" s="206"/>
      <c r="AA83" s="206"/>
      <c r="AB83" s="206"/>
      <c r="AC83" s="206"/>
      <c r="AD83" s="206"/>
      <c r="AE83" s="118"/>
    </row>
    <row r="84" spans="1:31" ht="15.75" x14ac:dyDescent="0.25">
      <c r="A84" s="118"/>
      <c r="B84" s="118"/>
      <c r="C84" s="118"/>
      <c r="D84" s="118"/>
      <c r="E84" s="118"/>
      <c r="F84" s="118"/>
      <c r="G84" s="242" t="s">
        <v>2118</v>
      </c>
      <c r="H84" s="246"/>
      <c r="I84" s="246"/>
      <c r="J84" s="246"/>
      <c r="K84" s="246"/>
      <c r="L84" s="246"/>
      <c r="M84" s="246"/>
      <c r="N84" s="246"/>
      <c r="O84" s="246"/>
      <c r="P84" s="246"/>
      <c r="Q84" s="246"/>
      <c r="R84" s="206"/>
      <c r="S84" s="286"/>
      <c r="T84" s="206"/>
      <c r="U84" s="286"/>
      <c r="V84" s="206"/>
      <c r="W84" s="286"/>
      <c r="X84" s="206"/>
      <c r="Y84" s="206"/>
      <c r="Z84" s="206"/>
      <c r="AA84" s="206"/>
      <c r="AB84" s="206"/>
      <c r="AC84" s="206"/>
      <c r="AD84" s="206"/>
      <c r="AE84" s="118"/>
    </row>
    <row r="85" spans="1:31" ht="15.75" x14ac:dyDescent="0.25">
      <c r="A85" s="118"/>
      <c r="B85" s="118"/>
      <c r="C85" s="118"/>
      <c r="D85" s="118"/>
      <c r="E85" s="118"/>
      <c r="F85" s="118"/>
      <c r="G85" s="684" t="s">
        <v>3829</v>
      </c>
      <c r="J85" s="246"/>
      <c r="K85" s="246"/>
      <c r="L85" s="246"/>
      <c r="M85" s="246"/>
      <c r="N85" s="246"/>
      <c r="O85" s="246"/>
      <c r="P85" s="246"/>
      <c r="Q85" s="246"/>
      <c r="R85" s="206"/>
      <c r="S85" s="286"/>
      <c r="T85" s="206"/>
      <c r="U85" s="286"/>
      <c r="V85" s="206"/>
      <c r="W85" s="286"/>
      <c r="X85" s="206"/>
      <c r="Y85" s="206"/>
      <c r="Z85" s="206"/>
      <c r="AA85" s="206"/>
      <c r="AB85" s="206"/>
      <c r="AC85" s="206"/>
      <c r="AD85" s="206"/>
      <c r="AE85" s="118"/>
    </row>
    <row r="86" spans="1:31" ht="15.75" x14ac:dyDescent="0.25">
      <c r="A86" s="118"/>
      <c r="B86" s="118"/>
      <c r="C86" s="118"/>
      <c r="D86" s="118"/>
      <c r="E86" s="118"/>
      <c r="F86" s="118"/>
      <c r="G86" s="242" t="s">
        <v>2916</v>
      </c>
      <c r="H86" s="246"/>
      <c r="I86" s="246"/>
      <c r="J86" s="246"/>
      <c r="K86" s="246"/>
      <c r="L86" s="246"/>
      <c r="M86" s="246"/>
      <c r="N86" s="246"/>
      <c r="O86" s="246"/>
      <c r="P86" s="246"/>
      <c r="Q86" s="246"/>
      <c r="R86" s="206"/>
      <c r="S86" s="286"/>
      <c r="T86" s="206"/>
      <c r="U86" s="286"/>
      <c r="V86" s="206"/>
      <c r="W86" s="286"/>
      <c r="X86" s="206"/>
      <c r="Y86" s="206"/>
      <c r="Z86" s="206"/>
      <c r="AA86" s="206"/>
      <c r="AB86" s="206"/>
      <c r="AC86" s="206"/>
      <c r="AD86" s="206"/>
      <c r="AE86" s="118"/>
    </row>
    <row r="87" spans="1:31" ht="15.75" x14ac:dyDescent="0.25">
      <c r="A87" s="118"/>
      <c r="B87" s="118"/>
      <c r="C87" s="118"/>
      <c r="D87" s="118"/>
      <c r="E87" s="118"/>
      <c r="F87" s="118"/>
      <c r="G87" s="242" t="s">
        <v>1468</v>
      </c>
      <c r="H87" s="246"/>
      <c r="I87" s="246"/>
      <c r="J87" s="246"/>
      <c r="K87" s="246"/>
      <c r="L87" s="246"/>
      <c r="M87" s="246"/>
      <c r="N87" s="246"/>
      <c r="O87" s="246"/>
      <c r="P87" s="246"/>
      <c r="Q87" s="246"/>
      <c r="R87" s="206"/>
      <c r="S87" s="286"/>
      <c r="T87" s="206"/>
      <c r="U87" s="286"/>
      <c r="V87" s="206"/>
      <c r="W87" s="286"/>
      <c r="X87" s="206"/>
      <c r="Y87" s="206"/>
      <c r="Z87" s="206"/>
      <c r="AA87" s="206"/>
      <c r="AB87" s="206"/>
      <c r="AC87" s="206"/>
      <c r="AD87" s="206"/>
      <c r="AE87" s="118"/>
    </row>
    <row r="88" spans="1:31" ht="15.75" x14ac:dyDescent="0.25">
      <c r="A88" s="118"/>
      <c r="B88" s="118"/>
      <c r="C88" s="118"/>
      <c r="D88" s="118"/>
      <c r="E88" s="118"/>
      <c r="F88" s="118"/>
      <c r="G88" s="242" t="s">
        <v>861</v>
      </c>
      <c r="H88" s="246"/>
      <c r="I88" s="246"/>
      <c r="J88" s="246"/>
      <c r="K88" s="246"/>
      <c r="L88" s="246"/>
      <c r="M88" s="246"/>
      <c r="N88" s="246"/>
      <c r="O88" s="246"/>
      <c r="P88" s="246"/>
      <c r="Q88" s="246"/>
      <c r="R88" s="206"/>
      <c r="S88" s="286"/>
      <c r="T88" s="206"/>
      <c r="U88" s="286"/>
      <c r="V88" s="206"/>
      <c r="W88" s="286"/>
      <c r="X88" s="206"/>
      <c r="Y88" s="206"/>
      <c r="Z88" s="206"/>
      <c r="AA88" s="206"/>
      <c r="AB88" s="206"/>
      <c r="AC88" s="206"/>
      <c r="AD88" s="206"/>
      <c r="AE88" s="118"/>
    </row>
    <row r="89" spans="1:31" ht="15.75" x14ac:dyDescent="0.25">
      <c r="A89" s="118"/>
      <c r="B89" s="118"/>
      <c r="C89" s="118"/>
      <c r="D89" s="118"/>
      <c r="E89" s="118"/>
      <c r="F89" s="118"/>
      <c r="G89" s="242" t="s">
        <v>1540</v>
      </c>
      <c r="H89" s="246"/>
      <c r="I89" s="246"/>
      <c r="J89" s="246"/>
      <c r="K89" s="246"/>
      <c r="L89" s="246"/>
      <c r="M89" s="246"/>
      <c r="N89" s="246"/>
      <c r="O89" s="246"/>
      <c r="P89" s="246"/>
      <c r="Q89" s="246"/>
      <c r="R89" s="206"/>
      <c r="S89" s="286"/>
      <c r="T89" s="206"/>
      <c r="U89" s="286"/>
      <c r="V89" s="206"/>
      <c r="W89" s="286"/>
      <c r="X89" s="206"/>
      <c r="Y89" s="206"/>
      <c r="Z89" s="206"/>
      <c r="AA89" s="206"/>
      <c r="AB89" s="206"/>
      <c r="AC89" s="206"/>
      <c r="AD89" s="206"/>
      <c r="AE89" s="118"/>
    </row>
    <row r="90" spans="1:31" ht="15.75" x14ac:dyDescent="0.25">
      <c r="A90" s="118"/>
      <c r="B90" s="118"/>
      <c r="C90" s="118"/>
      <c r="D90" s="118"/>
      <c r="E90" s="118"/>
      <c r="F90" s="118"/>
      <c r="G90" s="242" t="s">
        <v>3462</v>
      </c>
      <c r="H90" s="246"/>
      <c r="I90" s="246"/>
      <c r="J90" s="246"/>
      <c r="K90" s="246"/>
      <c r="L90" s="246"/>
      <c r="M90" s="246"/>
      <c r="N90" s="246"/>
      <c r="O90" s="246"/>
      <c r="P90" s="246"/>
      <c r="Q90" s="246"/>
      <c r="R90" s="206"/>
      <c r="S90" s="286"/>
      <c r="T90" s="206"/>
      <c r="U90" s="286"/>
      <c r="V90" s="206"/>
      <c r="W90" s="286"/>
      <c r="X90" s="206"/>
      <c r="Y90" s="206"/>
      <c r="Z90" s="206"/>
      <c r="AA90" s="206"/>
      <c r="AB90" s="206"/>
      <c r="AC90" s="206"/>
      <c r="AD90" s="206"/>
      <c r="AE90" s="118"/>
    </row>
    <row r="91" spans="1:31" ht="15.75" x14ac:dyDescent="0.25">
      <c r="A91" s="118"/>
      <c r="B91" s="118"/>
      <c r="C91" s="118"/>
      <c r="D91" s="118"/>
      <c r="E91" s="118"/>
      <c r="F91" s="118"/>
      <c r="G91" s="242" t="s">
        <v>491</v>
      </c>
      <c r="H91" s="246"/>
      <c r="I91" s="246"/>
      <c r="J91" s="246"/>
      <c r="K91" s="246"/>
      <c r="L91" s="246"/>
      <c r="M91" s="246"/>
      <c r="N91" s="246"/>
      <c r="O91" s="246"/>
      <c r="P91" s="246"/>
      <c r="Q91" s="246"/>
      <c r="R91" s="206"/>
      <c r="S91" s="286"/>
      <c r="T91" s="206"/>
      <c r="U91" s="286"/>
      <c r="V91" s="206"/>
      <c r="W91" s="286"/>
      <c r="X91" s="206"/>
      <c r="Y91" s="206"/>
      <c r="Z91" s="206"/>
      <c r="AA91" s="206"/>
      <c r="AB91" s="206"/>
      <c r="AC91" s="206"/>
      <c r="AD91" s="206"/>
      <c r="AE91" s="118"/>
    </row>
    <row r="92" spans="1:31" ht="15.75" x14ac:dyDescent="0.25">
      <c r="A92" s="118"/>
      <c r="B92" s="118"/>
      <c r="C92" s="118"/>
      <c r="D92" s="118"/>
      <c r="E92" s="118"/>
      <c r="F92" s="118"/>
      <c r="G92" s="242" t="s">
        <v>1418</v>
      </c>
      <c r="H92" s="244"/>
      <c r="I92" s="244"/>
      <c r="J92" s="246"/>
      <c r="K92" s="246"/>
      <c r="L92" s="246"/>
      <c r="M92" s="246"/>
      <c r="N92" s="246"/>
      <c r="O92" s="246"/>
      <c r="P92" s="246"/>
      <c r="Q92" s="246"/>
      <c r="R92" s="206"/>
      <c r="S92" s="286"/>
      <c r="T92" s="206"/>
      <c r="U92" s="286"/>
      <c r="V92" s="206"/>
      <c r="W92" s="286"/>
      <c r="X92" s="206"/>
      <c r="Y92" s="206"/>
      <c r="Z92" s="206"/>
      <c r="AA92" s="206"/>
      <c r="AB92" s="206"/>
      <c r="AC92" s="206"/>
      <c r="AD92" s="206"/>
      <c r="AE92" s="118"/>
    </row>
    <row r="93" spans="1:31" ht="15.75" x14ac:dyDescent="0.25">
      <c r="A93" s="118"/>
      <c r="B93" s="118"/>
      <c r="C93" s="118"/>
      <c r="D93" s="118"/>
      <c r="E93" s="118"/>
      <c r="F93" s="118"/>
      <c r="G93" s="242" t="s">
        <v>711</v>
      </c>
      <c r="H93" s="246"/>
      <c r="I93" s="246"/>
      <c r="J93" s="246"/>
      <c r="K93" s="246"/>
      <c r="L93" s="246"/>
      <c r="M93" s="246"/>
      <c r="N93" s="246"/>
      <c r="O93" s="246"/>
      <c r="P93" s="246"/>
      <c r="Q93" s="246"/>
      <c r="R93" s="206"/>
      <c r="S93" s="286"/>
      <c r="T93" s="206"/>
      <c r="U93" s="286"/>
      <c r="V93" s="206"/>
      <c r="W93" s="286"/>
      <c r="X93" s="206"/>
      <c r="Y93" s="206"/>
      <c r="Z93" s="206"/>
      <c r="AA93" s="206"/>
      <c r="AB93" s="206"/>
      <c r="AC93" s="206"/>
      <c r="AD93" s="206"/>
      <c r="AE93" s="118"/>
    </row>
    <row r="94" spans="1:31" ht="15.75" x14ac:dyDescent="0.25">
      <c r="A94" s="118"/>
      <c r="B94" s="118"/>
      <c r="C94" s="118"/>
      <c r="D94" s="118"/>
      <c r="E94" s="118"/>
      <c r="F94" s="118"/>
      <c r="G94" s="253" t="s">
        <v>2279</v>
      </c>
      <c r="H94" s="246"/>
      <c r="I94" s="246"/>
      <c r="J94" s="246"/>
      <c r="K94" s="246"/>
      <c r="L94" s="246"/>
      <c r="M94" s="246"/>
      <c r="N94" s="246"/>
      <c r="O94" s="246"/>
      <c r="P94" s="246"/>
      <c r="Q94" s="246"/>
      <c r="R94" s="206"/>
      <c r="S94" s="286"/>
      <c r="T94" s="206"/>
      <c r="U94" s="286"/>
      <c r="V94" s="206"/>
      <c r="W94" s="286"/>
      <c r="X94" s="206"/>
      <c r="Y94" s="206"/>
      <c r="Z94" s="206"/>
      <c r="AA94" s="206"/>
      <c r="AB94" s="206"/>
      <c r="AC94" s="206"/>
      <c r="AD94" s="206"/>
      <c r="AE94" s="118"/>
    </row>
    <row r="95" spans="1:31" ht="15.75" x14ac:dyDescent="0.25">
      <c r="A95" s="118"/>
      <c r="B95" s="118"/>
      <c r="C95" s="118"/>
      <c r="D95" s="118"/>
      <c r="E95" s="118"/>
      <c r="F95" s="118"/>
      <c r="G95" s="242" t="s">
        <v>1452</v>
      </c>
      <c r="H95" s="244"/>
      <c r="I95" s="244"/>
      <c r="J95" s="246"/>
      <c r="K95" s="246"/>
      <c r="L95" s="246"/>
      <c r="M95" s="246"/>
      <c r="N95" s="246"/>
      <c r="O95" s="246"/>
      <c r="P95" s="246"/>
      <c r="Q95" s="246"/>
      <c r="R95" s="206"/>
      <c r="S95" s="286"/>
      <c r="T95" s="206"/>
      <c r="U95" s="286"/>
      <c r="V95" s="206"/>
      <c r="W95" s="286"/>
      <c r="X95" s="206"/>
      <c r="Y95" s="206"/>
      <c r="Z95" s="206"/>
      <c r="AA95" s="206"/>
      <c r="AB95" s="206"/>
      <c r="AC95" s="206"/>
      <c r="AD95" s="206"/>
      <c r="AE95" s="118"/>
    </row>
    <row r="96" spans="1:31" ht="15.75" x14ac:dyDescent="0.25">
      <c r="A96" s="118"/>
      <c r="B96" s="118"/>
      <c r="C96" s="118"/>
      <c r="D96" s="118"/>
      <c r="E96" s="118"/>
      <c r="F96" s="118"/>
      <c r="G96" s="242" t="s">
        <v>462</v>
      </c>
      <c r="H96" s="246"/>
      <c r="I96" s="246"/>
      <c r="J96" s="246"/>
      <c r="K96" s="246"/>
      <c r="L96" s="246"/>
      <c r="M96" s="246"/>
      <c r="N96" s="246"/>
      <c r="O96" s="246"/>
      <c r="P96" s="246"/>
      <c r="Q96" s="246"/>
      <c r="R96" s="206"/>
      <c r="S96" s="286"/>
      <c r="T96" s="206"/>
      <c r="U96" s="286"/>
      <c r="V96" s="206"/>
      <c r="W96" s="286"/>
      <c r="X96" s="206"/>
      <c r="Y96" s="206"/>
      <c r="Z96" s="206"/>
      <c r="AA96" s="206"/>
      <c r="AB96" s="206"/>
      <c r="AC96" s="206"/>
      <c r="AD96" s="206"/>
      <c r="AE96" s="118"/>
    </row>
    <row r="97" spans="1:31" ht="15.75" x14ac:dyDescent="0.25">
      <c r="A97" s="118"/>
      <c r="B97" s="118"/>
      <c r="C97" s="118"/>
      <c r="D97" s="118"/>
      <c r="E97" s="118"/>
      <c r="F97" s="118"/>
      <c r="G97" s="242" t="s">
        <v>495</v>
      </c>
      <c r="H97" s="244"/>
      <c r="I97" s="246"/>
      <c r="J97" s="246"/>
      <c r="K97" s="246"/>
      <c r="L97" s="246"/>
      <c r="M97" s="246"/>
      <c r="N97" s="246"/>
      <c r="O97" s="246"/>
      <c r="P97" s="246"/>
      <c r="Q97" s="246"/>
      <c r="R97" s="206"/>
      <c r="S97" s="286"/>
      <c r="T97" s="206"/>
      <c r="U97" s="286"/>
      <c r="V97" s="206"/>
      <c r="W97" s="286"/>
      <c r="X97" s="206"/>
      <c r="Y97" s="206"/>
      <c r="Z97" s="206"/>
      <c r="AA97" s="206"/>
      <c r="AB97" s="206"/>
      <c r="AC97" s="206"/>
      <c r="AD97" s="206"/>
      <c r="AE97" s="118"/>
    </row>
    <row r="98" spans="1:31" ht="15.75" x14ac:dyDescent="0.25">
      <c r="A98" s="118"/>
      <c r="B98" s="118"/>
      <c r="C98" s="118"/>
      <c r="D98" s="118"/>
      <c r="E98" s="118"/>
      <c r="F98" s="118"/>
      <c r="G98" s="275" t="s">
        <v>497</v>
      </c>
      <c r="H98" s="246"/>
      <c r="I98" s="246"/>
      <c r="J98" s="246"/>
      <c r="K98" s="246"/>
      <c r="L98" s="246"/>
      <c r="M98" s="246"/>
      <c r="N98" s="246"/>
      <c r="O98" s="246"/>
      <c r="P98" s="246"/>
      <c r="Q98" s="246"/>
      <c r="R98" s="206"/>
      <c r="S98" s="286"/>
      <c r="T98" s="206"/>
      <c r="U98" s="286"/>
      <c r="V98" s="206"/>
      <c r="W98" s="286"/>
      <c r="X98" s="206"/>
      <c r="Y98" s="206"/>
      <c r="Z98" s="206"/>
      <c r="AA98" s="206"/>
      <c r="AB98" s="206"/>
      <c r="AC98" s="206"/>
      <c r="AD98" s="206"/>
      <c r="AE98" s="118"/>
    </row>
    <row r="99" spans="1:31" ht="15.75" x14ac:dyDescent="0.25">
      <c r="A99" s="118"/>
      <c r="B99" s="118"/>
      <c r="C99" s="118"/>
      <c r="D99" s="118"/>
      <c r="E99" s="118"/>
      <c r="F99" s="118"/>
      <c r="G99" s="558" t="s">
        <v>3736</v>
      </c>
      <c r="K99" s="244"/>
      <c r="L99" s="246"/>
      <c r="M99" s="246"/>
      <c r="N99" s="246"/>
      <c r="O99" s="246"/>
      <c r="P99" s="246"/>
      <c r="Q99" s="246"/>
      <c r="R99" s="206"/>
      <c r="S99" s="286"/>
      <c r="T99" s="206"/>
      <c r="U99" s="286"/>
      <c r="V99" s="206"/>
      <c r="W99" s="286"/>
      <c r="X99" s="206"/>
      <c r="Y99" s="206"/>
      <c r="Z99" s="206"/>
      <c r="AA99" s="206"/>
      <c r="AB99" s="206"/>
      <c r="AC99" s="206"/>
      <c r="AD99" s="206"/>
      <c r="AE99" s="118"/>
    </row>
    <row r="100" spans="1:31" ht="15.75" x14ac:dyDescent="0.25">
      <c r="A100" s="118"/>
      <c r="B100" s="118"/>
      <c r="C100" s="118"/>
      <c r="D100" s="118"/>
      <c r="E100" s="118"/>
      <c r="F100" s="118"/>
      <c r="G100" s="558" t="s">
        <v>2558</v>
      </c>
      <c r="K100" s="246"/>
      <c r="L100" s="246"/>
      <c r="M100" s="246"/>
      <c r="N100" s="246"/>
      <c r="O100" s="246"/>
      <c r="P100" s="246"/>
      <c r="Q100" s="246"/>
      <c r="R100" s="206"/>
      <c r="S100" s="286"/>
      <c r="T100" s="206"/>
      <c r="U100" s="286"/>
      <c r="V100" s="206"/>
      <c r="W100" s="286"/>
      <c r="X100" s="206"/>
      <c r="Y100" s="206"/>
      <c r="Z100" s="206"/>
      <c r="AA100" s="206"/>
      <c r="AB100" s="206"/>
      <c r="AC100" s="206"/>
      <c r="AD100" s="206"/>
      <c r="AE100" s="118"/>
    </row>
    <row r="101" spans="1:31" ht="15.75" x14ac:dyDescent="0.25">
      <c r="A101" s="118"/>
      <c r="B101" s="118"/>
      <c r="C101" s="118"/>
      <c r="D101" s="118"/>
      <c r="E101" s="118"/>
      <c r="F101" s="118"/>
      <c r="G101" s="242" t="s">
        <v>484</v>
      </c>
      <c r="H101" s="246"/>
      <c r="I101" s="246"/>
      <c r="J101" s="246"/>
      <c r="K101" s="246"/>
      <c r="L101" s="246"/>
      <c r="M101" s="246"/>
      <c r="N101" s="246"/>
      <c r="O101" s="246"/>
      <c r="P101" s="246"/>
      <c r="Q101" s="246"/>
      <c r="R101" s="206"/>
      <c r="S101" s="286"/>
      <c r="T101" s="206"/>
      <c r="U101" s="286"/>
      <c r="V101" s="206"/>
      <c r="W101" s="286"/>
      <c r="X101" s="206"/>
      <c r="Y101" s="206"/>
      <c r="Z101" s="206"/>
      <c r="AA101" s="206"/>
      <c r="AB101" s="206"/>
      <c r="AC101" s="206"/>
      <c r="AD101" s="206"/>
      <c r="AE101" s="118"/>
    </row>
    <row r="102" spans="1:31" ht="15.75" x14ac:dyDescent="0.25">
      <c r="A102" s="118"/>
      <c r="B102" s="118"/>
      <c r="C102" s="118"/>
      <c r="D102" s="118"/>
      <c r="E102" s="118"/>
      <c r="F102" s="118"/>
      <c r="G102" s="253" t="s">
        <v>3659</v>
      </c>
      <c r="H102" s="246"/>
      <c r="I102" s="246"/>
      <c r="J102" s="246"/>
      <c r="K102" s="246"/>
      <c r="L102" s="246"/>
      <c r="M102" s="246"/>
      <c r="N102" s="246"/>
      <c r="O102" s="246"/>
      <c r="P102" s="246"/>
      <c r="Q102" s="246"/>
      <c r="R102" s="206"/>
      <c r="S102" s="286"/>
      <c r="T102" s="206"/>
      <c r="U102" s="286"/>
      <c r="V102" s="206"/>
      <c r="W102" s="286"/>
      <c r="X102" s="206"/>
      <c r="Y102" s="206"/>
      <c r="Z102" s="206"/>
      <c r="AA102" s="206"/>
      <c r="AB102" s="206"/>
      <c r="AC102" s="206"/>
      <c r="AD102" s="206"/>
      <c r="AE102" s="118"/>
    </row>
    <row r="103" spans="1:31" ht="16.5" thickBot="1" x14ac:dyDescent="0.3">
      <c r="A103" s="118"/>
      <c r="B103" s="118"/>
      <c r="C103" s="118"/>
      <c r="D103" s="118"/>
      <c r="E103" s="310"/>
      <c r="F103" s="310"/>
      <c r="G103" s="242" t="s">
        <v>469</v>
      </c>
      <c r="H103" s="244"/>
      <c r="I103" s="246"/>
      <c r="J103" s="246"/>
      <c r="K103" s="246"/>
      <c r="L103" s="246"/>
      <c r="M103" s="246"/>
      <c r="N103" s="246"/>
      <c r="O103" s="246"/>
      <c r="P103" s="246"/>
      <c r="Q103" s="246"/>
      <c r="R103" s="206"/>
      <c r="S103" s="286"/>
      <c r="T103" s="206"/>
      <c r="U103" s="286"/>
      <c r="V103" s="206"/>
      <c r="W103" s="286"/>
      <c r="X103" s="206"/>
      <c r="Y103" s="206"/>
      <c r="Z103" s="206"/>
      <c r="AA103" s="206"/>
      <c r="AB103" s="206"/>
      <c r="AC103" s="206"/>
      <c r="AD103" s="206"/>
      <c r="AE103" s="118"/>
    </row>
    <row r="104" spans="1:31" ht="15.75" x14ac:dyDescent="0.25">
      <c r="A104" s="118"/>
      <c r="B104" s="118"/>
      <c r="C104" s="118"/>
      <c r="D104" s="118"/>
      <c r="E104" s="311"/>
      <c r="F104" s="311"/>
      <c r="G104" s="242" t="s">
        <v>3332</v>
      </c>
      <c r="H104" s="246"/>
      <c r="I104" s="246"/>
      <c r="J104" s="246"/>
      <c r="K104" s="246"/>
      <c r="L104" s="246"/>
      <c r="M104" s="246"/>
      <c r="N104" s="246"/>
      <c r="O104" s="246"/>
      <c r="P104" s="246"/>
      <c r="Q104" s="246"/>
      <c r="R104" s="206"/>
      <c r="S104" s="286"/>
      <c r="T104" s="206"/>
      <c r="U104" s="286"/>
      <c r="V104" s="206"/>
      <c r="W104" s="286"/>
      <c r="X104" s="206"/>
      <c r="Y104" s="206"/>
      <c r="Z104" s="206"/>
      <c r="AA104" s="206"/>
      <c r="AB104" s="206"/>
      <c r="AC104" s="206"/>
      <c r="AD104" s="206"/>
      <c r="AE104" s="118"/>
    </row>
    <row r="105" spans="1:31" ht="15.75" x14ac:dyDescent="0.25">
      <c r="A105" s="118"/>
      <c r="B105" s="118"/>
      <c r="C105" s="118"/>
      <c r="D105" s="118"/>
      <c r="E105" s="118"/>
      <c r="F105" s="118"/>
      <c r="G105" s="242" t="s">
        <v>1910</v>
      </c>
      <c r="H105" s="246"/>
      <c r="I105" s="246"/>
      <c r="J105" s="246"/>
      <c r="K105" s="246"/>
      <c r="L105" s="246"/>
      <c r="M105" s="246"/>
      <c r="N105" s="246"/>
      <c r="O105" s="246"/>
      <c r="P105" s="246"/>
      <c r="Q105" s="246"/>
      <c r="R105" s="206"/>
      <c r="S105" s="286"/>
      <c r="T105" s="206"/>
      <c r="U105" s="286"/>
      <c r="V105" s="206"/>
      <c r="W105" s="286"/>
      <c r="X105" s="206"/>
      <c r="Y105" s="206"/>
      <c r="Z105" s="206"/>
      <c r="AA105" s="206"/>
      <c r="AB105" s="206"/>
      <c r="AC105" s="206"/>
      <c r="AD105" s="206"/>
      <c r="AE105" s="118"/>
    </row>
    <row r="106" spans="1:31" ht="15.75" x14ac:dyDescent="0.25">
      <c r="A106" s="118"/>
      <c r="B106" s="118"/>
      <c r="C106" s="118"/>
      <c r="D106" s="118"/>
      <c r="E106" s="118"/>
      <c r="F106" s="118"/>
      <c r="G106" s="684" t="s">
        <v>3833</v>
      </c>
      <c r="H106" s="246"/>
      <c r="I106" s="246"/>
      <c r="J106" s="246"/>
      <c r="K106" s="246"/>
      <c r="L106" s="246"/>
      <c r="M106" s="246"/>
      <c r="N106" s="246"/>
      <c r="O106" s="246"/>
      <c r="P106" s="246"/>
      <c r="Q106" s="246"/>
      <c r="R106" s="206"/>
      <c r="S106" s="286"/>
      <c r="T106" s="206"/>
      <c r="U106" s="286"/>
      <c r="V106" s="206"/>
      <c r="W106" s="286"/>
      <c r="X106" s="206"/>
      <c r="Y106" s="206"/>
      <c r="Z106" s="206"/>
      <c r="AA106" s="206"/>
      <c r="AB106" s="206"/>
      <c r="AC106" s="206"/>
      <c r="AD106" s="206"/>
      <c r="AE106" s="118"/>
    </row>
    <row r="107" spans="1:31" ht="15.75" x14ac:dyDescent="0.25">
      <c r="A107" s="118"/>
      <c r="B107" s="118"/>
      <c r="C107" s="118"/>
      <c r="D107" s="118"/>
      <c r="E107" s="118"/>
      <c r="F107" s="118"/>
      <c r="G107" s="242" t="s">
        <v>1463</v>
      </c>
      <c r="H107" s="246"/>
      <c r="I107" s="246"/>
      <c r="J107" s="246"/>
      <c r="K107" s="246"/>
      <c r="L107" s="246"/>
      <c r="M107" s="246"/>
      <c r="N107" s="246"/>
      <c r="O107" s="246"/>
      <c r="P107" s="246"/>
      <c r="Q107" s="246"/>
      <c r="R107" s="206"/>
      <c r="S107" s="286"/>
      <c r="T107" s="206"/>
      <c r="U107" s="286"/>
      <c r="V107" s="206"/>
      <c r="W107" s="286"/>
      <c r="X107" s="206"/>
      <c r="Y107" s="206"/>
      <c r="Z107" s="206"/>
      <c r="AA107" s="206"/>
      <c r="AB107" s="206"/>
      <c r="AC107" s="206"/>
      <c r="AD107" s="206"/>
      <c r="AE107" s="118"/>
    </row>
    <row r="108" spans="1:31" ht="15.75" x14ac:dyDescent="0.25">
      <c r="A108" s="118"/>
      <c r="B108" s="118"/>
      <c r="C108" s="118"/>
      <c r="D108" s="118"/>
      <c r="E108" s="118"/>
      <c r="F108" s="118"/>
      <c r="G108" s="69" t="s">
        <v>2156</v>
      </c>
      <c r="H108" s="246"/>
      <c r="I108" s="246"/>
      <c r="J108" s="246"/>
      <c r="K108" s="246"/>
      <c r="L108" s="246"/>
      <c r="M108" s="246"/>
      <c r="N108" s="246"/>
      <c r="O108" s="246"/>
      <c r="P108" s="246"/>
      <c r="Q108" s="246"/>
      <c r="R108" s="206"/>
      <c r="S108" s="286"/>
      <c r="T108" s="206"/>
      <c r="U108" s="286"/>
      <c r="V108" s="206"/>
      <c r="W108" s="286"/>
      <c r="X108" s="206"/>
      <c r="Y108" s="206"/>
      <c r="Z108" s="206"/>
      <c r="AA108" s="206"/>
      <c r="AB108" s="206"/>
      <c r="AC108" s="206"/>
      <c r="AD108" s="206"/>
      <c r="AE108" s="118"/>
    </row>
    <row r="109" spans="1:31" ht="15.75" x14ac:dyDescent="0.25">
      <c r="A109" s="118"/>
      <c r="B109" s="118"/>
      <c r="C109" s="118"/>
      <c r="D109" s="118"/>
      <c r="E109" s="118"/>
      <c r="F109" s="118"/>
      <c r="G109" s="253"/>
      <c r="H109" s="244"/>
      <c r="I109" s="246"/>
      <c r="J109" s="246"/>
      <c r="K109" s="246"/>
      <c r="L109" s="246"/>
      <c r="M109" s="246"/>
      <c r="N109" s="246"/>
      <c r="O109" s="246"/>
      <c r="P109" s="246"/>
      <c r="Q109" s="246"/>
      <c r="R109" s="206"/>
      <c r="S109" s="286"/>
      <c r="T109" s="206"/>
      <c r="U109" s="286"/>
      <c r="V109" s="206"/>
      <c r="W109" s="286"/>
      <c r="X109" s="206"/>
      <c r="Y109" s="206"/>
      <c r="Z109" s="206"/>
      <c r="AA109" s="206"/>
      <c r="AB109" s="206"/>
      <c r="AC109" s="206"/>
      <c r="AD109" s="206"/>
      <c r="AE109" s="118"/>
    </row>
    <row r="110" spans="1:31" ht="15.75" x14ac:dyDescent="0.25">
      <c r="A110" s="118"/>
      <c r="B110" s="118"/>
      <c r="C110" s="118"/>
      <c r="D110" s="118"/>
      <c r="E110" s="118"/>
      <c r="F110" s="118"/>
      <c r="M110" s="246"/>
      <c r="N110" s="246"/>
      <c r="O110" s="246"/>
      <c r="P110" s="246"/>
      <c r="Q110" s="246"/>
      <c r="R110" s="206"/>
      <c r="S110" s="286"/>
      <c r="T110" s="206"/>
      <c r="U110" s="286"/>
      <c r="V110" s="206"/>
      <c r="W110" s="286"/>
      <c r="X110" s="206"/>
      <c r="Y110" s="206"/>
      <c r="Z110" s="206"/>
      <c r="AA110" s="206"/>
      <c r="AB110" s="206"/>
      <c r="AC110" s="206"/>
      <c r="AD110" s="206"/>
      <c r="AE110" s="118"/>
    </row>
    <row r="111" spans="1:31" ht="15.75" x14ac:dyDescent="0.25">
      <c r="A111" s="118"/>
      <c r="B111" s="118"/>
      <c r="C111" s="118"/>
      <c r="D111" s="118"/>
      <c r="E111" s="118"/>
      <c r="F111" s="118"/>
      <c r="K111" s="246"/>
      <c r="L111" s="246"/>
      <c r="M111" s="246"/>
      <c r="N111" s="246"/>
      <c r="O111" s="246"/>
      <c r="P111" s="246"/>
      <c r="Q111" s="246"/>
      <c r="R111" s="206"/>
      <c r="S111" s="286"/>
      <c r="T111" s="206"/>
      <c r="U111" s="286"/>
      <c r="V111" s="206"/>
      <c r="W111" s="286"/>
      <c r="X111" s="206"/>
      <c r="Y111" s="206"/>
      <c r="Z111" s="206"/>
      <c r="AA111" s="206"/>
      <c r="AB111" s="206"/>
      <c r="AC111" s="206"/>
      <c r="AD111" s="206"/>
      <c r="AE111" s="118"/>
    </row>
    <row r="112" spans="1:31" ht="15.75" x14ac:dyDescent="0.25">
      <c r="A112" s="118"/>
      <c r="B112" s="118"/>
      <c r="C112" s="118"/>
      <c r="D112" s="118"/>
      <c r="E112" s="118"/>
      <c r="F112" s="118"/>
      <c r="M112" s="246"/>
      <c r="N112" s="246"/>
      <c r="O112" s="246"/>
      <c r="P112" s="246"/>
      <c r="Q112" s="246"/>
      <c r="R112" s="206"/>
      <c r="S112" s="286"/>
      <c r="T112" s="206"/>
      <c r="U112" s="286"/>
      <c r="V112" s="206"/>
      <c r="W112" s="286"/>
      <c r="X112" s="206"/>
      <c r="Y112" s="206"/>
      <c r="Z112" s="206"/>
      <c r="AA112" s="206"/>
      <c r="AB112" s="206"/>
      <c r="AC112" s="206"/>
      <c r="AD112" s="206"/>
      <c r="AE112" s="118"/>
    </row>
    <row r="113" spans="1:31" ht="15.75" x14ac:dyDescent="0.25">
      <c r="A113" s="118"/>
      <c r="B113" s="118"/>
      <c r="C113" s="118"/>
      <c r="D113" s="118"/>
      <c r="E113" s="118"/>
      <c r="F113" s="118"/>
      <c r="I113" s="303"/>
      <c r="J113" s="246"/>
      <c r="K113" s="246"/>
      <c r="L113" s="246"/>
      <c r="M113" s="246"/>
      <c r="N113" s="246"/>
      <c r="O113" s="246"/>
      <c r="P113" s="246"/>
      <c r="Q113" s="246"/>
      <c r="R113" s="206"/>
      <c r="S113" s="286"/>
      <c r="T113" s="206"/>
      <c r="U113" s="286"/>
      <c r="V113" s="206"/>
      <c r="W113" s="286"/>
      <c r="X113" s="206"/>
      <c r="Y113" s="206"/>
      <c r="Z113" s="206"/>
      <c r="AA113" s="206"/>
      <c r="AB113" s="206"/>
      <c r="AC113" s="206"/>
      <c r="AD113" s="206"/>
      <c r="AE113" s="118"/>
    </row>
    <row r="114" spans="1:31" ht="15.75" x14ac:dyDescent="0.25">
      <c r="A114" s="118"/>
      <c r="B114" s="118"/>
      <c r="C114" s="118"/>
      <c r="D114" s="118"/>
      <c r="E114" s="118"/>
      <c r="F114" s="118"/>
      <c r="K114" s="246"/>
      <c r="L114" s="246"/>
      <c r="M114" s="246"/>
      <c r="N114" s="246"/>
      <c r="O114" s="246"/>
      <c r="P114" s="246"/>
      <c r="Q114" s="246"/>
      <c r="R114" s="206"/>
      <c r="S114" s="286"/>
      <c r="T114" s="206"/>
      <c r="U114" s="286"/>
      <c r="V114" s="206"/>
      <c r="W114" s="286"/>
      <c r="X114" s="206"/>
      <c r="Y114" s="206"/>
      <c r="Z114" s="206"/>
      <c r="AA114" s="206"/>
      <c r="AB114" s="206"/>
      <c r="AC114" s="206"/>
      <c r="AD114" s="206"/>
      <c r="AE114" s="118"/>
    </row>
    <row r="115" spans="1:31" ht="15.75" x14ac:dyDescent="0.25">
      <c r="A115" s="118"/>
      <c r="B115" s="118"/>
      <c r="C115" s="118"/>
      <c r="D115" s="118"/>
      <c r="E115" s="118"/>
      <c r="F115" s="118"/>
      <c r="J115" s="246"/>
      <c r="K115" s="246"/>
      <c r="L115" s="246"/>
      <c r="M115" s="246"/>
      <c r="N115" s="246"/>
      <c r="O115" s="246"/>
      <c r="P115" s="246"/>
      <c r="Q115" s="246"/>
      <c r="R115" s="206"/>
      <c r="S115" s="286"/>
      <c r="T115" s="206"/>
      <c r="U115" s="286"/>
      <c r="V115" s="206"/>
      <c r="W115" s="286"/>
      <c r="X115" s="206"/>
      <c r="Y115" s="206"/>
      <c r="Z115" s="206"/>
      <c r="AA115" s="206"/>
      <c r="AB115" s="206"/>
      <c r="AC115" s="206"/>
      <c r="AD115" s="206"/>
      <c r="AE115" s="118"/>
    </row>
    <row r="116" spans="1:31" ht="15.75" x14ac:dyDescent="0.25">
      <c r="A116" s="118"/>
      <c r="B116" s="118"/>
      <c r="C116" s="118"/>
      <c r="D116" s="118"/>
      <c r="E116" s="118"/>
      <c r="F116" s="118"/>
      <c r="G116" s="558"/>
      <c r="H116" s="246"/>
      <c r="I116" s="246"/>
      <c r="J116" s="246"/>
      <c r="K116" s="246"/>
      <c r="L116" s="246"/>
      <c r="M116" s="246"/>
      <c r="N116" s="246"/>
      <c r="O116" s="246"/>
      <c r="P116" s="246"/>
      <c r="Q116" s="246"/>
      <c r="R116" s="206"/>
      <c r="S116" s="286"/>
      <c r="T116" s="206"/>
      <c r="U116" s="286"/>
      <c r="V116" s="206"/>
      <c r="W116" s="286"/>
      <c r="X116" s="206"/>
      <c r="Y116" s="206"/>
      <c r="Z116" s="206"/>
      <c r="AA116" s="206"/>
      <c r="AB116" s="206"/>
      <c r="AC116" s="206"/>
      <c r="AD116" s="206"/>
      <c r="AE116" s="118"/>
    </row>
    <row r="117" spans="1:31" ht="15.75" x14ac:dyDescent="0.25">
      <c r="A117" s="118"/>
      <c r="B117" s="118"/>
      <c r="C117" s="118"/>
      <c r="D117" s="118"/>
      <c r="E117" s="118"/>
      <c r="F117" s="118"/>
      <c r="G117" s="558"/>
      <c r="H117" s="246"/>
      <c r="I117" s="246"/>
      <c r="J117" s="246"/>
      <c r="K117" s="246"/>
      <c r="L117" s="246"/>
      <c r="M117" s="246"/>
      <c r="N117" s="246"/>
      <c r="O117" s="246"/>
      <c r="P117" s="246"/>
      <c r="Q117" s="246"/>
      <c r="R117" s="206"/>
      <c r="S117" s="286"/>
      <c r="T117" s="206"/>
      <c r="U117" s="286"/>
      <c r="V117" s="206"/>
      <c r="W117" s="286"/>
      <c r="X117" s="206"/>
      <c r="Y117" s="206"/>
      <c r="Z117" s="206"/>
      <c r="AA117" s="206"/>
      <c r="AB117" s="206"/>
      <c r="AC117" s="206"/>
      <c r="AD117" s="206"/>
      <c r="AE117" s="118"/>
    </row>
    <row r="118" spans="1:31" ht="15.75" x14ac:dyDescent="0.25">
      <c r="A118" s="118"/>
      <c r="B118" s="118"/>
      <c r="C118" s="118"/>
      <c r="D118" s="118"/>
      <c r="E118" s="118"/>
      <c r="F118" s="118"/>
      <c r="G118" s="558"/>
      <c r="H118" s="246"/>
      <c r="I118" s="246"/>
      <c r="J118" s="246"/>
      <c r="K118" s="246"/>
      <c r="L118" s="246"/>
      <c r="M118" s="246"/>
      <c r="N118" s="246"/>
      <c r="O118" s="246"/>
      <c r="P118" s="246"/>
      <c r="Q118" s="246"/>
      <c r="R118" s="206"/>
      <c r="S118" s="286"/>
      <c r="T118" s="206"/>
      <c r="U118" s="286"/>
      <c r="V118" s="206"/>
      <c r="W118" s="286"/>
      <c r="X118" s="206"/>
      <c r="Y118" s="206"/>
      <c r="Z118" s="206"/>
      <c r="AA118" s="206"/>
      <c r="AB118" s="206"/>
      <c r="AC118" s="206"/>
      <c r="AD118" s="206"/>
      <c r="AE118" s="118"/>
    </row>
    <row r="119" spans="1:31" ht="15.75" x14ac:dyDescent="0.25">
      <c r="A119" s="118"/>
      <c r="B119" s="118"/>
      <c r="C119" s="118"/>
      <c r="D119" s="118"/>
      <c r="E119" s="118"/>
      <c r="F119" s="118"/>
      <c r="G119" s="558"/>
      <c r="H119" s="246"/>
      <c r="I119" s="246"/>
      <c r="J119" s="246"/>
      <c r="K119" s="246"/>
      <c r="L119" s="246"/>
      <c r="M119" s="246"/>
      <c r="N119" s="246"/>
      <c r="O119" s="246"/>
      <c r="P119" s="246"/>
      <c r="Q119" s="246"/>
      <c r="R119" s="206"/>
      <c r="S119" s="286"/>
      <c r="T119" s="206"/>
      <c r="U119" s="286"/>
      <c r="V119" s="206"/>
      <c r="W119" s="286"/>
      <c r="X119" s="206"/>
      <c r="Y119" s="206"/>
      <c r="Z119" s="206"/>
      <c r="AA119" s="206"/>
      <c r="AB119" s="206"/>
      <c r="AC119" s="206"/>
      <c r="AD119" s="206"/>
      <c r="AE119" s="118"/>
    </row>
    <row r="120" spans="1:31" ht="15.75" x14ac:dyDescent="0.25">
      <c r="A120" s="118"/>
      <c r="B120" s="118"/>
      <c r="C120" s="118"/>
      <c r="D120" s="118"/>
      <c r="E120" s="118"/>
      <c r="F120" s="118"/>
      <c r="G120" s="558"/>
      <c r="H120" s="246"/>
      <c r="I120" s="246"/>
      <c r="J120" s="246"/>
      <c r="K120" s="246"/>
      <c r="L120" s="246"/>
      <c r="M120" s="246"/>
      <c r="N120" s="246"/>
      <c r="O120" s="246"/>
      <c r="P120" s="246"/>
      <c r="Q120" s="246"/>
      <c r="R120" s="206"/>
      <c r="S120" s="286"/>
      <c r="T120" s="206"/>
      <c r="U120" s="286"/>
      <c r="V120" s="206"/>
      <c r="W120" s="286"/>
      <c r="X120" s="206"/>
      <c r="Y120" s="206"/>
      <c r="Z120" s="206"/>
      <c r="AA120" s="206"/>
      <c r="AB120" s="206"/>
      <c r="AC120" s="206"/>
      <c r="AD120" s="206"/>
      <c r="AE120" s="118"/>
    </row>
    <row r="121" spans="1:31" ht="15.75" x14ac:dyDescent="0.25">
      <c r="A121" s="118"/>
      <c r="B121" s="118"/>
      <c r="C121" s="118"/>
      <c r="D121" s="118"/>
      <c r="E121" s="118"/>
      <c r="F121" s="118"/>
      <c r="G121" s="558"/>
      <c r="H121" s="176"/>
      <c r="I121" s="176"/>
      <c r="J121" s="176"/>
      <c r="K121" s="176"/>
      <c r="L121" s="176"/>
      <c r="M121" s="176"/>
      <c r="N121" s="176"/>
      <c r="O121" s="176"/>
      <c r="P121" s="176"/>
      <c r="Q121" s="176"/>
      <c r="R121" s="206"/>
      <c r="S121" s="286"/>
      <c r="T121" s="206"/>
      <c r="U121" s="286"/>
      <c r="V121" s="206"/>
      <c r="W121" s="286"/>
      <c r="X121" s="206"/>
      <c r="Y121" s="206"/>
      <c r="Z121" s="206"/>
      <c r="AA121" s="206"/>
      <c r="AB121" s="206"/>
      <c r="AC121" s="206"/>
      <c r="AD121" s="206"/>
      <c r="AE121" s="118"/>
    </row>
    <row r="122" spans="1:31" ht="15.75" x14ac:dyDescent="0.25">
      <c r="A122" s="118"/>
      <c r="B122" s="118"/>
      <c r="C122" s="118"/>
      <c r="D122" s="118"/>
      <c r="E122" s="118"/>
      <c r="F122" s="118"/>
      <c r="G122" s="558"/>
      <c r="H122" s="176"/>
      <c r="I122" s="176"/>
      <c r="J122" s="176"/>
      <c r="K122" s="176"/>
      <c r="L122" s="176"/>
      <c r="M122" s="176"/>
      <c r="N122" s="176"/>
      <c r="O122" s="176"/>
      <c r="P122" s="176"/>
      <c r="Q122" s="176"/>
      <c r="R122" s="206"/>
      <c r="S122" s="286"/>
      <c r="T122" s="206"/>
      <c r="U122" s="286"/>
      <c r="V122" s="206"/>
      <c r="W122" s="286"/>
      <c r="X122" s="206"/>
      <c r="Y122" s="206"/>
      <c r="Z122" s="206"/>
      <c r="AA122" s="206"/>
      <c r="AB122" s="206"/>
      <c r="AC122" s="206"/>
      <c r="AD122" s="206"/>
      <c r="AE122" s="118"/>
    </row>
    <row r="123" spans="1:31" ht="15.75" x14ac:dyDescent="0.25">
      <c r="A123" s="118"/>
      <c r="B123" s="118"/>
      <c r="C123" s="118"/>
      <c r="D123" s="118"/>
      <c r="E123" s="118"/>
      <c r="F123" s="118"/>
      <c r="G123" s="558"/>
      <c r="H123" s="176"/>
      <c r="I123" s="176"/>
      <c r="J123" s="176"/>
      <c r="K123" s="176"/>
      <c r="L123" s="176"/>
      <c r="M123" s="176"/>
      <c r="N123" s="176"/>
      <c r="O123" s="176"/>
      <c r="P123" s="176"/>
      <c r="Q123" s="176"/>
      <c r="R123" s="206"/>
      <c r="S123" s="286"/>
      <c r="T123" s="206"/>
      <c r="U123" s="286"/>
      <c r="V123" s="206"/>
      <c r="W123" s="286"/>
      <c r="X123" s="206"/>
      <c r="Y123" s="206"/>
      <c r="Z123" s="206"/>
      <c r="AA123" s="206"/>
      <c r="AB123" s="206"/>
      <c r="AC123" s="206"/>
      <c r="AD123" s="206"/>
      <c r="AE123" s="118"/>
    </row>
    <row r="124" spans="1:31" ht="15.75" x14ac:dyDescent="0.25">
      <c r="A124" s="118"/>
      <c r="B124" s="118"/>
      <c r="C124" s="118"/>
      <c r="D124" s="118"/>
      <c r="E124" s="118"/>
      <c r="F124" s="118"/>
      <c r="G124" s="558"/>
      <c r="H124" s="176"/>
      <c r="I124" s="176"/>
      <c r="J124" s="176"/>
      <c r="K124" s="176"/>
      <c r="L124" s="176"/>
      <c r="M124" s="176"/>
      <c r="N124" s="176"/>
      <c r="O124" s="176"/>
      <c r="P124" s="176"/>
      <c r="Q124" s="176"/>
      <c r="R124" s="206"/>
      <c r="S124" s="286"/>
      <c r="T124" s="206"/>
      <c r="U124" s="286"/>
      <c r="V124" s="206"/>
      <c r="W124" s="286"/>
      <c r="X124" s="206"/>
      <c r="Y124" s="206"/>
      <c r="Z124" s="206"/>
      <c r="AA124" s="206"/>
      <c r="AB124" s="206"/>
      <c r="AC124" s="206"/>
      <c r="AD124" s="206"/>
      <c r="AE124" s="118"/>
    </row>
    <row r="125" spans="1:31" ht="15.75" x14ac:dyDescent="0.25">
      <c r="A125" s="118"/>
      <c r="B125" s="118"/>
      <c r="C125" s="118"/>
      <c r="D125" s="118"/>
      <c r="E125" s="118"/>
      <c r="F125" s="118"/>
      <c r="G125" s="558"/>
      <c r="H125" s="176"/>
      <c r="I125" s="176"/>
      <c r="J125" s="176"/>
      <c r="K125" s="176"/>
      <c r="L125" s="176"/>
      <c r="M125" s="176"/>
      <c r="N125" s="176"/>
      <c r="O125" s="176"/>
      <c r="P125" s="176"/>
      <c r="Q125" s="176"/>
      <c r="R125" s="206"/>
      <c r="S125" s="286"/>
      <c r="T125" s="206"/>
      <c r="U125" s="286"/>
      <c r="V125" s="206"/>
      <c r="W125" s="286"/>
      <c r="X125" s="206"/>
      <c r="Y125" s="206"/>
      <c r="Z125" s="206"/>
      <c r="AA125" s="206"/>
      <c r="AB125" s="206"/>
      <c r="AC125" s="206"/>
      <c r="AD125" s="206"/>
      <c r="AE125" s="118"/>
    </row>
    <row r="126" spans="1:31" ht="15.75" x14ac:dyDescent="0.25">
      <c r="A126" s="118"/>
      <c r="B126" s="118"/>
      <c r="C126" s="118"/>
      <c r="D126" s="118"/>
      <c r="E126" s="118"/>
      <c r="F126" s="118"/>
      <c r="G126" s="558"/>
      <c r="H126" s="176"/>
      <c r="I126" s="176"/>
      <c r="J126" s="176"/>
      <c r="K126" s="176"/>
      <c r="L126" s="176"/>
      <c r="M126" s="176"/>
      <c r="N126" s="176"/>
      <c r="O126" s="176"/>
      <c r="P126" s="176"/>
      <c r="Q126" s="176"/>
      <c r="R126" s="206"/>
      <c r="S126" s="286"/>
      <c r="T126" s="206"/>
      <c r="U126" s="286"/>
      <c r="V126" s="206"/>
      <c r="W126" s="286"/>
      <c r="X126" s="206"/>
      <c r="Y126" s="206"/>
      <c r="Z126" s="206"/>
      <c r="AA126" s="206"/>
      <c r="AB126" s="206"/>
      <c r="AC126" s="206"/>
      <c r="AD126" s="206"/>
      <c r="AE126" s="118"/>
    </row>
    <row r="127" spans="1:31" ht="15.75" x14ac:dyDescent="0.25">
      <c r="A127" s="118"/>
      <c r="B127" s="118"/>
      <c r="C127" s="118"/>
      <c r="D127" s="118"/>
      <c r="E127" s="118"/>
      <c r="F127" s="118"/>
      <c r="G127" s="558"/>
      <c r="H127" s="176"/>
      <c r="I127" s="176"/>
      <c r="J127" s="176"/>
      <c r="K127" s="176"/>
      <c r="L127" s="176"/>
      <c r="M127" s="176"/>
      <c r="N127" s="176"/>
      <c r="O127" s="176"/>
      <c r="P127" s="176"/>
      <c r="Q127" s="176"/>
      <c r="R127" s="206"/>
      <c r="S127" s="286"/>
      <c r="T127" s="206"/>
      <c r="U127" s="286"/>
      <c r="V127" s="206"/>
      <c r="W127" s="286"/>
      <c r="X127" s="206"/>
      <c r="Y127" s="206"/>
      <c r="Z127" s="206"/>
      <c r="AA127" s="206"/>
      <c r="AB127" s="206"/>
      <c r="AC127" s="206"/>
      <c r="AD127" s="206"/>
      <c r="AE127" s="118"/>
    </row>
    <row r="128" spans="1:31" ht="15.75" x14ac:dyDescent="0.25">
      <c r="A128" s="118"/>
      <c r="B128" s="118"/>
      <c r="C128" s="118"/>
      <c r="D128" s="118"/>
      <c r="E128" s="118"/>
      <c r="F128" s="118"/>
      <c r="G128" s="175"/>
      <c r="H128" s="176"/>
      <c r="I128" s="176"/>
      <c r="J128" s="176"/>
      <c r="K128" s="176"/>
      <c r="L128" s="176"/>
      <c r="M128" s="176"/>
      <c r="N128" s="176"/>
      <c r="O128" s="176"/>
      <c r="P128" s="176"/>
      <c r="Q128" s="176"/>
      <c r="R128" s="206"/>
      <c r="S128" s="286"/>
      <c r="T128" s="206"/>
      <c r="U128" s="286"/>
      <c r="V128" s="206"/>
      <c r="W128" s="286"/>
      <c r="X128" s="206"/>
      <c r="Y128" s="206"/>
      <c r="Z128" s="206"/>
      <c r="AA128" s="206"/>
      <c r="AB128" s="206"/>
      <c r="AC128" s="206"/>
      <c r="AD128" s="206"/>
      <c r="AE128" s="118"/>
    </row>
    <row r="129" spans="1:31" ht="15.75" x14ac:dyDescent="0.25">
      <c r="A129" s="118"/>
      <c r="B129" s="118"/>
      <c r="C129" s="118"/>
      <c r="D129" s="118"/>
      <c r="E129" s="118"/>
      <c r="F129" s="118"/>
      <c r="G129" s="179"/>
      <c r="H129" s="180"/>
      <c r="I129" s="180"/>
      <c r="J129" s="180"/>
      <c r="K129" s="180"/>
      <c r="L129" s="180"/>
      <c r="M129" s="180"/>
      <c r="N129" s="180"/>
      <c r="O129" s="180"/>
      <c r="P129" s="180"/>
      <c r="Q129" s="180"/>
      <c r="R129" s="206"/>
      <c r="S129" s="286"/>
      <c r="T129" s="206"/>
      <c r="U129" s="286"/>
      <c r="V129" s="206"/>
      <c r="W129" s="286"/>
      <c r="X129" s="206"/>
      <c r="Y129" s="206"/>
      <c r="Z129" s="206"/>
      <c r="AA129" s="206"/>
      <c r="AB129" s="206"/>
      <c r="AC129" s="206"/>
      <c r="AD129" s="206"/>
      <c r="AE129" s="118"/>
    </row>
    <row r="130" spans="1:31" ht="15.75" x14ac:dyDescent="0.25">
      <c r="A130" s="118"/>
      <c r="B130" s="118"/>
      <c r="C130" s="118"/>
      <c r="D130" s="118"/>
      <c r="E130" s="118"/>
      <c r="F130" s="118"/>
      <c r="G130" s="179"/>
      <c r="H130" s="180"/>
      <c r="I130" s="180"/>
      <c r="J130" s="180"/>
      <c r="K130" s="180"/>
      <c r="L130" s="180"/>
      <c r="M130" s="180"/>
      <c r="N130" s="180"/>
      <c r="O130" s="180"/>
      <c r="P130" s="180"/>
      <c r="Q130" s="180"/>
      <c r="R130" s="206"/>
      <c r="S130" s="286"/>
      <c r="T130" s="206"/>
      <c r="U130" s="286"/>
      <c r="V130" s="206"/>
      <c r="W130" s="286"/>
      <c r="X130" s="206"/>
      <c r="Y130" s="206"/>
      <c r="Z130" s="206"/>
      <c r="AA130" s="206"/>
      <c r="AB130" s="206"/>
      <c r="AC130" s="206"/>
      <c r="AD130" s="206"/>
      <c r="AE130" s="118"/>
    </row>
    <row r="131" spans="1:31" ht="15.75" x14ac:dyDescent="0.25">
      <c r="A131" s="118"/>
      <c r="B131" s="118"/>
      <c r="C131" s="118"/>
      <c r="D131" s="118"/>
      <c r="E131" s="118"/>
      <c r="F131" s="118"/>
      <c r="G131" s="179"/>
      <c r="H131" s="180"/>
      <c r="I131" s="180"/>
      <c r="J131" s="180"/>
      <c r="K131" s="180"/>
      <c r="L131" s="180"/>
      <c r="M131" s="180"/>
      <c r="N131" s="180"/>
      <c r="O131" s="180"/>
      <c r="P131" s="180"/>
      <c r="Q131" s="180"/>
      <c r="R131" s="206"/>
      <c r="S131" s="286"/>
      <c r="T131" s="206"/>
      <c r="U131" s="286"/>
      <c r="V131" s="206"/>
      <c r="W131" s="286"/>
      <c r="X131" s="206"/>
      <c r="Y131" s="206"/>
      <c r="Z131" s="206"/>
      <c r="AA131" s="206"/>
      <c r="AB131" s="206"/>
      <c r="AC131" s="206"/>
      <c r="AD131" s="206"/>
      <c r="AE131" s="118"/>
    </row>
    <row r="132" spans="1:31" ht="15.75" x14ac:dyDescent="0.25">
      <c r="A132" s="118"/>
      <c r="B132" s="118"/>
      <c r="C132" s="118"/>
      <c r="D132" s="118"/>
      <c r="E132" s="118"/>
      <c r="F132" s="118"/>
      <c r="G132" s="179"/>
      <c r="H132" s="180"/>
      <c r="I132" s="180"/>
      <c r="J132" s="180"/>
      <c r="K132" s="180"/>
      <c r="L132" s="180"/>
      <c r="M132" s="180"/>
      <c r="N132" s="180"/>
      <c r="O132" s="180"/>
      <c r="P132" s="180"/>
      <c r="Q132" s="180"/>
      <c r="R132" s="206"/>
      <c r="S132" s="286"/>
      <c r="T132" s="206"/>
      <c r="U132" s="286"/>
      <c r="V132" s="206"/>
      <c r="W132" s="286"/>
      <c r="X132" s="206"/>
      <c r="Y132" s="206"/>
      <c r="Z132" s="206"/>
      <c r="AA132" s="206"/>
      <c r="AB132" s="206"/>
      <c r="AC132" s="206"/>
      <c r="AD132" s="206"/>
      <c r="AE132" s="118"/>
    </row>
    <row r="133" spans="1:31" ht="15.75" x14ac:dyDescent="0.25">
      <c r="A133" s="118"/>
      <c r="B133" s="118"/>
      <c r="C133" s="118"/>
      <c r="D133" s="118"/>
      <c r="E133" s="118"/>
      <c r="F133" s="118"/>
      <c r="G133" s="179"/>
      <c r="H133" s="180"/>
      <c r="I133" s="180"/>
      <c r="J133" s="180"/>
      <c r="K133" s="180"/>
      <c r="L133" s="180"/>
      <c r="M133" s="180"/>
      <c r="N133" s="180"/>
      <c r="O133" s="180"/>
      <c r="P133" s="180"/>
      <c r="Q133" s="180"/>
      <c r="R133" s="206"/>
      <c r="S133" s="286"/>
      <c r="T133" s="206"/>
      <c r="U133" s="286"/>
      <c r="V133" s="206"/>
      <c r="W133" s="286"/>
      <c r="X133" s="206"/>
      <c r="Y133" s="206"/>
      <c r="Z133" s="206"/>
      <c r="AA133" s="206"/>
      <c r="AB133" s="206"/>
      <c r="AC133" s="206"/>
      <c r="AD133" s="206"/>
      <c r="AE133" s="118"/>
    </row>
    <row r="134" spans="1:31" ht="15.75" x14ac:dyDescent="0.25">
      <c r="A134" s="118"/>
      <c r="B134" s="118"/>
      <c r="C134" s="118"/>
      <c r="D134" s="118"/>
      <c r="E134" s="118"/>
      <c r="F134" s="118"/>
      <c r="G134" s="179"/>
      <c r="H134" s="180"/>
      <c r="I134" s="180"/>
      <c r="J134" s="180"/>
      <c r="K134" s="180"/>
      <c r="L134" s="180"/>
      <c r="M134" s="180"/>
      <c r="N134" s="180"/>
      <c r="O134" s="180"/>
      <c r="P134" s="180"/>
      <c r="Q134" s="180"/>
      <c r="R134" s="206"/>
      <c r="S134" s="286"/>
      <c r="T134" s="206"/>
      <c r="U134" s="286"/>
      <c r="V134" s="206"/>
      <c r="W134" s="286"/>
      <c r="X134" s="206"/>
      <c r="Y134" s="206"/>
      <c r="Z134" s="206"/>
      <c r="AA134" s="206"/>
      <c r="AB134" s="206"/>
      <c r="AC134" s="206"/>
      <c r="AD134" s="206"/>
      <c r="AE134" s="118"/>
    </row>
    <row r="135" spans="1:31" ht="15.75" x14ac:dyDescent="0.25">
      <c r="A135" s="118"/>
      <c r="B135" s="118"/>
      <c r="C135" s="118"/>
      <c r="D135" s="118"/>
      <c r="E135" s="118"/>
      <c r="F135" s="118"/>
      <c r="G135" s="179"/>
      <c r="H135" s="180"/>
      <c r="I135" s="180"/>
      <c r="J135" s="180"/>
      <c r="K135" s="180"/>
      <c r="L135" s="180"/>
      <c r="M135" s="180"/>
      <c r="N135" s="180"/>
      <c r="O135" s="180"/>
      <c r="P135" s="180"/>
      <c r="Q135" s="180"/>
      <c r="R135" s="206"/>
      <c r="S135" s="286"/>
      <c r="T135" s="206"/>
      <c r="U135" s="286"/>
      <c r="V135" s="206"/>
      <c r="W135" s="286"/>
      <c r="X135" s="206"/>
      <c r="Y135" s="206"/>
      <c r="Z135" s="206"/>
      <c r="AA135" s="206"/>
      <c r="AB135" s="206"/>
      <c r="AC135" s="206"/>
      <c r="AD135" s="206"/>
      <c r="AE135" s="118"/>
    </row>
    <row r="136" spans="1:31" ht="15.75" x14ac:dyDescent="0.25">
      <c r="A136" s="118"/>
      <c r="B136" s="118"/>
      <c r="C136" s="118"/>
      <c r="D136" s="118"/>
      <c r="E136" s="118"/>
      <c r="F136" s="118"/>
      <c r="G136" s="179"/>
      <c r="H136" s="180"/>
      <c r="I136" s="180"/>
      <c r="J136" s="180"/>
      <c r="K136" s="180"/>
      <c r="L136" s="180"/>
      <c r="M136" s="180"/>
      <c r="N136" s="180"/>
      <c r="O136" s="180"/>
      <c r="P136" s="180"/>
      <c r="Q136" s="180"/>
      <c r="R136" s="206"/>
      <c r="S136" s="286"/>
      <c r="T136" s="206"/>
      <c r="U136" s="286"/>
      <c r="V136" s="206"/>
      <c r="W136" s="286"/>
      <c r="X136" s="206"/>
      <c r="Y136" s="206"/>
      <c r="Z136" s="206"/>
      <c r="AA136" s="206"/>
      <c r="AB136" s="206"/>
      <c r="AC136" s="206"/>
      <c r="AD136" s="206"/>
      <c r="AE136" s="118"/>
    </row>
    <row r="137" spans="1:31" ht="15.75" x14ac:dyDescent="0.25">
      <c r="A137" s="118"/>
      <c r="B137" s="69"/>
      <c r="C137" s="69"/>
      <c r="D137" s="69"/>
      <c r="E137" s="69"/>
      <c r="F137" s="69"/>
      <c r="G137" s="175"/>
      <c r="H137" s="176"/>
      <c r="I137" s="176"/>
      <c r="J137" s="176"/>
      <c r="K137" s="176"/>
      <c r="L137" s="176"/>
      <c r="M137" s="176"/>
      <c r="N137" s="176"/>
      <c r="O137" s="176"/>
      <c r="P137" s="176"/>
      <c r="Q137" s="176"/>
      <c r="R137" s="164"/>
      <c r="S137" s="241"/>
      <c r="T137" s="164"/>
      <c r="U137" s="241"/>
      <c r="V137" s="164"/>
      <c r="W137" s="241"/>
      <c r="X137" s="164"/>
      <c r="Y137" s="164"/>
      <c r="Z137" s="164"/>
      <c r="AA137" s="164"/>
      <c r="AB137" s="164"/>
      <c r="AC137" s="164"/>
      <c r="AD137" s="164"/>
      <c r="AE137" s="69"/>
    </row>
    <row r="138" spans="1:31" ht="15.75" x14ac:dyDescent="0.25">
      <c r="A138" s="118"/>
      <c r="B138" s="69"/>
      <c r="C138" s="69"/>
      <c r="D138" s="69"/>
      <c r="E138" s="69"/>
      <c r="F138" s="69"/>
      <c r="G138" s="175"/>
      <c r="H138" s="176"/>
      <c r="I138" s="176"/>
      <c r="J138" s="176"/>
      <c r="K138" s="176"/>
      <c r="L138" s="176"/>
      <c r="M138" s="176"/>
      <c r="N138" s="176"/>
      <c r="O138" s="176"/>
      <c r="P138" s="176"/>
      <c r="Q138" s="176"/>
      <c r="R138" s="164"/>
      <c r="S138" s="241"/>
      <c r="T138" s="164"/>
      <c r="U138" s="241"/>
      <c r="V138" s="164"/>
      <c r="W138" s="241"/>
      <c r="X138" s="164"/>
      <c r="Y138" s="164"/>
      <c r="Z138" s="164"/>
      <c r="AA138" s="164"/>
      <c r="AB138" s="164"/>
      <c r="AC138" s="164"/>
      <c r="AD138" s="164"/>
      <c r="AE138" s="69"/>
    </row>
    <row r="139" spans="1:31" ht="15.75" x14ac:dyDescent="0.25">
      <c r="A139" s="118"/>
      <c r="B139" s="69"/>
      <c r="C139" s="69"/>
      <c r="D139" s="69"/>
      <c r="E139" s="69"/>
      <c r="F139" s="69"/>
      <c r="G139" s="175"/>
      <c r="H139" s="176"/>
      <c r="I139" s="176"/>
      <c r="J139" s="176"/>
      <c r="K139" s="176"/>
      <c r="L139" s="176"/>
      <c r="M139" s="176"/>
      <c r="N139" s="176"/>
      <c r="O139" s="176"/>
      <c r="P139" s="176"/>
      <c r="Q139" s="176"/>
      <c r="R139" s="164"/>
      <c r="S139" s="241"/>
      <c r="T139" s="164"/>
      <c r="U139" s="241"/>
      <c r="V139" s="164"/>
      <c r="W139" s="241"/>
      <c r="X139" s="164"/>
      <c r="Y139" s="164"/>
      <c r="Z139" s="164"/>
      <c r="AA139" s="164"/>
      <c r="AB139" s="164"/>
      <c r="AC139" s="164"/>
      <c r="AD139" s="164"/>
      <c r="AE139" s="69"/>
    </row>
    <row r="140" spans="1:31" ht="15.75" x14ac:dyDescent="0.25">
      <c r="A140" s="118"/>
      <c r="B140" s="69"/>
      <c r="C140" s="69"/>
      <c r="D140" s="69"/>
      <c r="E140" s="69"/>
      <c r="F140" s="69"/>
      <c r="G140" s="175"/>
      <c r="H140" s="176"/>
      <c r="I140" s="176"/>
      <c r="J140" s="176"/>
      <c r="K140" s="176"/>
      <c r="L140" s="176"/>
      <c r="M140" s="176"/>
      <c r="N140" s="176"/>
      <c r="O140" s="176"/>
      <c r="P140" s="176"/>
      <c r="Q140" s="176"/>
      <c r="R140" s="164"/>
      <c r="S140" s="241"/>
      <c r="T140" s="164"/>
      <c r="U140" s="241"/>
      <c r="V140" s="164"/>
      <c r="W140" s="241"/>
      <c r="X140" s="164"/>
      <c r="Y140" s="164"/>
      <c r="Z140" s="164"/>
      <c r="AA140" s="164"/>
      <c r="AB140" s="164"/>
      <c r="AC140" s="164"/>
      <c r="AD140" s="164"/>
      <c r="AE140" s="69"/>
    </row>
    <row r="141" spans="1:31" ht="15.75" x14ac:dyDescent="0.25">
      <c r="A141" s="118"/>
      <c r="B141" s="69"/>
      <c r="C141" s="69"/>
      <c r="D141" s="69"/>
      <c r="E141" s="69"/>
      <c r="F141" s="69"/>
      <c r="G141" s="175"/>
      <c r="H141" s="176"/>
      <c r="I141" s="176"/>
      <c r="J141" s="176"/>
      <c r="K141" s="176"/>
      <c r="L141" s="176"/>
      <c r="M141" s="176"/>
      <c r="N141" s="176"/>
      <c r="O141" s="176"/>
      <c r="P141" s="176"/>
      <c r="Q141" s="176"/>
      <c r="R141" s="164"/>
      <c r="S141" s="241"/>
      <c r="T141" s="164"/>
      <c r="U141" s="241"/>
      <c r="V141" s="164"/>
      <c r="W141" s="241"/>
      <c r="X141" s="164"/>
      <c r="Y141" s="164"/>
      <c r="Z141" s="164"/>
      <c r="AA141" s="164"/>
      <c r="AB141" s="164"/>
      <c r="AC141" s="164"/>
      <c r="AD141" s="164"/>
      <c r="AE141" s="69"/>
    </row>
    <row r="142" spans="1:31" ht="15.75" x14ac:dyDescent="0.25">
      <c r="A142" s="118"/>
      <c r="B142" s="69"/>
      <c r="C142" s="69"/>
      <c r="D142" s="69"/>
      <c r="E142" s="69"/>
      <c r="F142" s="69"/>
      <c r="G142" s="175"/>
      <c r="H142" s="176"/>
      <c r="I142" s="176"/>
      <c r="J142" s="176"/>
      <c r="K142" s="176"/>
      <c r="L142" s="176"/>
      <c r="M142" s="176"/>
      <c r="N142" s="176"/>
      <c r="O142" s="176"/>
      <c r="P142" s="176"/>
      <c r="Q142" s="176"/>
      <c r="R142" s="164"/>
      <c r="S142" s="241"/>
      <c r="T142" s="164"/>
      <c r="U142" s="241"/>
      <c r="V142" s="164"/>
      <c r="W142" s="241"/>
      <c r="X142" s="164"/>
      <c r="Y142" s="164"/>
      <c r="Z142" s="164"/>
      <c r="AA142" s="164"/>
      <c r="AB142" s="164"/>
      <c r="AC142" s="164"/>
      <c r="AD142" s="164"/>
      <c r="AE142" s="69"/>
    </row>
    <row r="143" spans="1:31" ht="15.75" x14ac:dyDescent="0.25">
      <c r="A143" s="118"/>
      <c r="B143" s="69"/>
      <c r="C143" s="69"/>
      <c r="D143" s="69"/>
      <c r="E143" s="69"/>
      <c r="F143" s="69"/>
      <c r="G143" s="175"/>
      <c r="H143" s="176"/>
      <c r="I143" s="176"/>
      <c r="J143" s="176"/>
      <c r="K143" s="176"/>
      <c r="L143" s="176"/>
      <c r="M143" s="176"/>
      <c r="N143" s="176"/>
      <c r="O143" s="176"/>
      <c r="P143" s="176"/>
      <c r="Q143" s="176"/>
      <c r="R143" s="164"/>
      <c r="S143" s="241"/>
      <c r="T143" s="164"/>
      <c r="U143" s="241"/>
      <c r="V143" s="164"/>
      <c r="W143" s="241"/>
      <c r="X143" s="164"/>
      <c r="Y143" s="164"/>
      <c r="Z143" s="164"/>
      <c r="AA143" s="164"/>
      <c r="AB143" s="164"/>
      <c r="AC143" s="164"/>
      <c r="AD143" s="164"/>
      <c r="AE143" s="69"/>
    </row>
    <row r="144" spans="1:31" ht="15.75" x14ac:dyDescent="0.25">
      <c r="A144" s="118"/>
      <c r="B144" s="69"/>
      <c r="C144" s="69"/>
      <c r="D144" s="69"/>
      <c r="E144" s="69"/>
      <c r="F144" s="69"/>
      <c r="G144" s="175"/>
      <c r="H144" s="176"/>
      <c r="I144" s="176"/>
      <c r="J144" s="176"/>
      <c r="K144" s="176"/>
      <c r="L144" s="176"/>
      <c r="M144" s="176"/>
      <c r="N144" s="176"/>
      <c r="O144" s="176"/>
      <c r="P144" s="176"/>
      <c r="Q144" s="176"/>
      <c r="R144" s="164"/>
      <c r="S144" s="241"/>
      <c r="T144" s="164"/>
      <c r="U144" s="241"/>
      <c r="V144" s="164"/>
      <c r="W144" s="241"/>
      <c r="X144" s="164"/>
      <c r="Y144" s="164"/>
      <c r="Z144" s="164"/>
      <c r="AA144" s="164"/>
      <c r="AB144" s="164"/>
      <c r="AC144" s="164"/>
      <c r="AD144" s="164"/>
      <c r="AE144" s="69"/>
    </row>
    <row r="145" spans="1:31" ht="15.75" x14ac:dyDescent="0.25">
      <c r="A145" s="118"/>
      <c r="B145" s="69"/>
      <c r="C145" s="69"/>
      <c r="D145" s="69"/>
      <c r="E145" s="69"/>
      <c r="F145" s="69"/>
      <c r="G145" s="175"/>
      <c r="H145" s="176"/>
      <c r="I145" s="176"/>
      <c r="J145" s="176"/>
      <c r="K145" s="176"/>
      <c r="L145" s="176"/>
      <c r="M145" s="176"/>
      <c r="N145" s="176"/>
      <c r="O145" s="176"/>
      <c r="P145" s="176"/>
      <c r="Q145" s="176"/>
      <c r="R145" s="164"/>
      <c r="S145" s="241"/>
      <c r="T145" s="164"/>
      <c r="U145" s="241"/>
      <c r="V145" s="164"/>
      <c r="W145" s="241"/>
      <c r="X145" s="164"/>
      <c r="Y145" s="164"/>
      <c r="Z145" s="164"/>
      <c r="AA145" s="164"/>
      <c r="AB145" s="164"/>
      <c r="AC145" s="164"/>
      <c r="AD145" s="164"/>
      <c r="AE145" s="69"/>
    </row>
    <row r="146" spans="1:31" ht="15.75" x14ac:dyDescent="0.25">
      <c r="A146" s="118"/>
      <c r="B146" s="69"/>
      <c r="C146" s="69"/>
      <c r="D146" s="69"/>
      <c r="E146" s="69"/>
      <c r="F146" s="69"/>
      <c r="G146" s="175"/>
      <c r="H146" s="176"/>
      <c r="I146" s="176"/>
      <c r="J146" s="176"/>
      <c r="K146" s="176"/>
      <c r="L146" s="176"/>
      <c r="M146" s="176"/>
      <c r="N146" s="176"/>
      <c r="O146" s="176"/>
      <c r="P146" s="176"/>
      <c r="Q146" s="176"/>
      <c r="R146" s="164"/>
      <c r="S146" s="241"/>
      <c r="T146" s="164"/>
      <c r="U146" s="241"/>
      <c r="V146" s="164"/>
      <c r="W146" s="241"/>
      <c r="X146" s="164"/>
      <c r="Y146" s="164"/>
      <c r="Z146" s="164"/>
      <c r="AA146" s="164"/>
      <c r="AB146" s="164"/>
      <c r="AC146" s="164"/>
      <c r="AD146" s="164"/>
      <c r="AE146" s="69"/>
    </row>
    <row r="147" spans="1:31" ht="15.75" x14ac:dyDescent="0.25">
      <c r="A147" s="118"/>
      <c r="B147" s="69"/>
      <c r="C147" s="69"/>
      <c r="D147" s="69"/>
      <c r="E147" s="69"/>
      <c r="F147" s="69"/>
      <c r="G147" s="175"/>
      <c r="H147" s="176"/>
      <c r="I147" s="176"/>
      <c r="J147" s="176"/>
      <c r="K147" s="176"/>
      <c r="L147" s="176"/>
      <c r="M147" s="176"/>
      <c r="N147" s="176"/>
      <c r="O147" s="176"/>
      <c r="P147" s="176"/>
      <c r="Q147" s="176"/>
      <c r="R147" s="164"/>
      <c r="S147" s="241"/>
      <c r="T147" s="164"/>
      <c r="U147" s="241"/>
      <c r="V147" s="164"/>
      <c r="W147" s="241"/>
      <c r="X147" s="164"/>
      <c r="Y147" s="164"/>
      <c r="Z147" s="164"/>
      <c r="AA147" s="164"/>
      <c r="AB147" s="164"/>
      <c r="AC147" s="164"/>
      <c r="AD147" s="164"/>
      <c r="AE147" s="69"/>
    </row>
    <row r="148" spans="1:31" ht="15.75" x14ac:dyDescent="0.25">
      <c r="A148" s="118"/>
      <c r="B148" s="69"/>
      <c r="C148" s="69"/>
      <c r="D148" s="69"/>
      <c r="E148" s="69"/>
      <c r="F148" s="69"/>
      <c r="G148" s="175"/>
      <c r="H148" s="176"/>
      <c r="I148" s="176"/>
      <c r="J148" s="176"/>
      <c r="K148" s="176"/>
      <c r="L148" s="176"/>
      <c r="M148" s="176"/>
      <c r="N148" s="176"/>
      <c r="O148" s="176"/>
      <c r="P148" s="176"/>
      <c r="Q148" s="176"/>
      <c r="R148" s="164"/>
      <c r="S148" s="241"/>
      <c r="T148" s="164"/>
      <c r="U148" s="241"/>
      <c r="V148" s="164"/>
      <c r="W148" s="241"/>
      <c r="X148" s="164"/>
      <c r="Y148" s="164"/>
      <c r="Z148" s="164"/>
      <c r="AA148" s="164"/>
      <c r="AB148" s="164"/>
      <c r="AC148" s="164"/>
      <c r="AD148" s="164"/>
      <c r="AE148" s="69"/>
    </row>
    <row r="149" spans="1:31" ht="15.75" x14ac:dyDescent="0.25">
      <c r="A149" s="118"/>
      <c r="B149" s="69"/>
      <c r="C149" s="69"/>
      <c r="D149" s="69"/>
      <c r="E149" s="69"/>
      <c r="F149" s="69"/>
      <c r="G149" s="175"/>
      <c r="H149" s="176"/>
      <c r="I149" s="176"/>
      <c r="J149" s="176"/>
      <c r="K149" s="176"/>
      <c r="L149" s="176"/>
      <c r="M149" s="176"/>
      <c r="N149" s="176"/>
      <c r="O149" s="176"/>
      <c r="P149" s="176"/>
      <c r="Q149" s="176"/>
      <c r="R149" s="164"/>
      <c r="S149" s="241"/>
      <c r="T149" s="164"/>
      <c r="U149" s="241"/>
      <c r="V149" s="164"/>
      <c r="W149" s="241"/>
      <c r="X149" s="164"/>
      <c r="Y149" s="164"/>
      <c r="Z149" s="164"/>
      <c r="AA149" s="164"/>
      <c r="AB149" s="164"/>
      <c r="AC149" s="164"/>
      <c r="AD149" s="164"/>
      <c r="AE149" s="69"/>
    </row>
    <row r="150" spans="1:31" ht="15.75" x14ac:dyDescent="0.25">
      <c r="A150" s="118"/>
      <c r="B150" s="69"/>
      <c r="C150" s="69"/>
      <c r="D150" s="69"/>
      <c r="E150" s="69"/>
      <c r="F150" s="69"/>
      <c r="G150" s="175"/>
      <c r="H150" s="176"/>
      <c r="I150" s="176"/>
      <c r="J150" s="176"/>
      <c r="K150" s="176"/>
      <c r="L150" s="176"/>
      <c r="M150" s="176"/>
      <c r="N150" s="176"/>
      <c r="O150" s="176"/>
      <c r="P150" s="176"/>
      <c r="Q150" s="176"/>
      <c r="R150" s="164"/>
      <c r="S150" s="241"/>
      <c r="T150" s="164"/>
      <c r="U150" s="241"/>
      <c r="V150" s="164"/>
      <c r="W150" s="241"/>
      <c r="X150" s="164"/>
      <c r="Y150" s="164"/>
      <c r="Z150" s="164"/>
      <c r="AA150" s="164"/>
      <c r="AB150" s="164"/>
      <c r="AC150" s="164"/>
      <c r="AD150" s="164"/>
      <c r="AE150" s="69"/>
    </row>
    <row r="151" spans="1:31" ht="15.75" x14ac:dyDescent="0.25">
      <c r="A151" s="118"/>
      <c r="B151" s="69"/>
      <c r="C151" s="69"/>
      <c r="D151" s="69"/>
      <c r="E151" s="69"/>
      <c r="F151" s="69"/>
      <c r="G151" s="175"/>
      <c r="H151" s="176"/>
      <c r="I151" s="176"/>
      <c r="J151" s="176"/>
      <c r="K151" s="176"/>
      <c r="L151" s="176"/>
      <c r="M151" s="176"/>
      <c r="N151" s="176"/>
      <c r="O151" s="176"/>
      <c r="P151" s="176"/>
      <c r="Q151" s="176"/>
      <c r="R151" s="164"/>
      <c r="S151" s="241"/>
      <c r="T151" s="164"/>
      <c r="U151" s="241"/>
      <c r="V151" s="164"/>
      <c r="W151" s="241"/>
      <c r="X151" s="164"/>
      <c r="Y151" s="164"/>
      <c r="Z151" s="164"/>
      <c r="AA151" s="164"/>
      <c r="AB151" s="164"/>
      <c r="AC151" s="164"/>
      <c r="AD151" s="164"/>
      <c r="AE151" s="69"/>
    </row>
    <row r="152" spans="1:31" ht="15.75" x14ac:dyDescent="0.25">
      <c r="A152" s="118"/>
      <c r="B152" s="69"/>
      <c r="C152" s="69"/>
      <c r="D152" s="69"/>
      <c r="E152" s="69"/>
      <c r="F152" s="69"/>
      <c r="G152" s="175"/>
      <c r="H152" s="176"/>
      <c r="I152" s="176"/>
      <c r="J152" s="176"/>
      <c r="K152" s="176"/>
      <c r="L152" s="176"/>
      <c r="M152" s="176"/>
      <c r="N152" s="176"/>
      <c r="O152" s="176"/>
      <c r="P152" s="176"/>
      <c r="Q152" s="176"/>
      <c r="R152" s="164"/>
      <c r="S152" s="241"/>
      <c r="T152" s="164"/>
      <c r="U152" s="241"/>
      <c r="V152" s="164"/>
      <c r="W152" s="241"/>
      <c r="X152" s="164"/>
      <c r="Y152" s="164"/>
      <c r="Z152" s="164"/>
      <c r="AA152" s="164"/>
      <c r="AB152" s="164"/>
      <c r="AC152" s="164"/>
      <c r="AD152" s="164"/>
      <c r="AE152" s="69"/>
    </row>
    <row r="153" spans="1:31" ht="15.75" x14ac:dyDescent="0.25">
      <c r="A153" s="118"/>
      <c r="B153" s="69"/>
      <c r="C153" s="69"/>
      <c r="D153" s="69"/>
      <c r="E153" s="69"/>
      <c r="F153" s="69"/>
      <c r="G153" s="175"/>
      <c r="H153" s="176"/>
      <c r="I153" s="176"/>
      <c r="J153" s="176"/>
      <c r="K153" s="176"/>
      <c r="L153" s="176"/>
      <c r="M153" s="176"/>
      <c r="N153" s="176"/>
      <c r="O153" s="176"/>
      <c r="P153" s="176"/>
      <c r="Q153" s="176"/>
      <c r="R153" s="164"/>
      <c r="S153" s="241"/>
      <c r="T153" s="164"/>
      <c r="U153" s="241"/>
      <c r="V153" s="164"/>
      <c r="W153" s="241"/>
      <c r="X153" s="164"/>
      <c r="Y153" s="164"/>
      <c r="Z153" s="164"/>
      <c r="AA153" s="164"/>
      <c r="AB153" s="164"/>
      <c r="AC153" s="164"/>
      <c r="AD153" s="164"/>
      <c r="AE153" s="69"/>
    </row>
    <row r="154" spans="1:31" ht="15.75" x14ac:dyDescent="0.25">
      <c r="A154" s="118"/>
      <c r="B154" s="69"/>
      <c r="C154" s="69"/>
      <c r="D154" s="69"/>
      <c r="E154" s="69"/>
      <c r="F154" s="69"/>
      <c r="G154" s="175"/>
      <c r="H154" s="176"/>
      <c r="I154" s="176"/>
      <c r="J154" s="176"/>
      <c r="K154" s="176"/>
      <c r="L154" s="176"/>
      <c r="M154" s="176"/>
      <c r="N154" s="176"/>
      <c r="O154" s="176"/>
      <c r="P154" s="176"/>
      <c r="Q154" s="176"/>
      <c r="R154" s="164"/>
      <c r="S154" s="241"/>
      <c r="T154" s="164"/>
      <c r="U154" s="241"/>
      <c r="V154" s="164"/>
      <c r="W154" s="241"/>
      <c r="X154" s="164"/>
      <c r="Y154" s="164"/>
      <c r="Z154" s="164"/>
      <c r="AA154" s="164"/>
      <c r="AB154" s="164"/>
      <c r="AC154" s="164"/>
      <c r="AD154" s="164"/>
      <c r="AE154" s="69"/>
    </row>
    <row r="155" spans="1:31" x14ac:dyDescent="0.2">
      <c r="G155" s="355"/>
      <c r="H155" s="183"/>
      <c r="I155" s="183"/>
      <c r="J155" s="183"/>
      <c r="K155" s="183"/>
      <c r="L155" s="183"/>
      <c r="M155" s="183"/>
      <c r="N155" s="183"/>
      <c r="O155" s="183"/>
      <c r="P155" s="183"/>
      <c r="Q155" s="183"/>
      <c r="R155" s="209"/>
      <c r="S155" s="187"/>
      <c r="T155" s="209"/>
      <c r="U155" s="187"/>
      <c r="V155" s="209"/>
      <c r="W155" s="187"/>
      <c r="X155" s="209"/>
      <c r="Y155" s="209"/>
      <c r="Z155" s="209"/>
      <c r="AA155" s="209"/>
      <c r="AB155" s="209"/>
      <c r="AC155" s="209"/>
      <c r="AD155" s="209"/>
    </row>
    <row r="156" spans="1:31" x14ac:dyDescent="0.2">
      <c r="G156" s="355"/>
      <c r="H156" s="183"/>
      <c r="I156" s="183"/>
      <c r="J156" s="183"/>
      <c r="K156" s="183"/>
      <c r="L156" s="183"/>
      <c r="M156" s="183"/>
      <c r="N156" s="183"/>
      <c r="O156" s="183"/>
      <c r="P156" s="183"/>
      <c r="Q156" s="183"/>
      <c r="R156" s="209"/>
      <c r="S156" s="187"/>
      <c r="T156" s="209"/>
      <c r="U156" s="187"/>
      <c r="V156" s="209"/>
      <c r="W156" s="187"/>
      <c r="X156" s="209"/>
      <c r="Y156" s="209"/>
      <c r="Z156" s="209"/>
      <c r="AA156" s="209"/>
      <c r="AB156" s="209"/>
      <c r="AC156" s="209"/>
      <c r="AD156" s="209"/>
    </row>
    <row r="157" spans="1:31" x14ac:dyDescent="0.2">
      <c r="G157" s="356"/>
      <c r="H157" s="183"/>
      <c r="I157" s="183"/>
      <c r="J157" s="183"/>
      <c r="K157" s="183"/>
      <c r="L157" s="183"/>
      <c r="M157" s="183"/>
      <c r="N157" s="183"/>
      <c r="O157" s="183"/>
      <c r="P157" s="183"/>
      <c r="Q157" s="183"/>
      <c r="R157" s="209"/>
      <c r="S157" s="187"/>
      <c r="T157" s="209"/>
      <c r="U157" s="187"/>
      <c r="V157" s="209"/>
      <c r="W157" s="187"/>
      <c r="X157" s="209"/>
      <c r="Y157" s="209"/>
      <c r="Z157" s="209"/>
      <c r="AA157" s="209"/>
      <c r="AB157" s="209"/>
      <c r="AC157" s="209"/>
      <c r="AD157" s="209"/>
    </row>
    <row r="158" spans="1:31" x14ac:dyDescent="0.2">
      <c r="G158" s="356"/>
      <c r="H158" s="183"/>
      <c r="I158" s="183"/>
      <c r="J158" s="183"/>
      <c r="K158" s="183"/>
      <c r="L158" s="183"/>
      <c r="M158" s="183"/>
      <c r="N158" s="183"/>
      <c r="O158" s="183"/>
      <c r="P158" s="183"/>
      <c r="Q158" s="183"/>
      <c r="R158" s="209"/>
      <c r="S158" s="187"/>
      <c r="T158" s="209"/>
      <c r="U158" s="187"/>
      <c r="V158" s="209"/>
      <c r="W158" s="187"/>
      <c r="X158" s="209"/>
      <c r="Y158" s="209"/>
      <c r="Z158" s="209"/>
      <c r="AA158" s="209"/>
      <c r="AB158" s="209"/>
      <c r="AC158" s="209"/>
      <c r="AD158" s="209"/>
    </row>
    <row r="159" spans="1:31" x14ac:dyDescent="0.2">
      <c r="G159" s="356"/>
      <c r="H159" s="183"/>
      <c r="I159" s="183"/>
      <c r="J159" s="183"/>
      <c r="K159" s="183"/>
      <c r="L159" s="183"/>
      <c r="M159" s="183"/>
      <c r="N159" s="183"/>
      <c r="O159" s="183"/>
      <c r="P159" s="183"/>
      <c r="Q159" s="183"/>
      <c r="R159" s="209"/>
      <c r="S159" s="187"/>
      <c r="T159" s="209"/>
      <c r="U159" s="187"/>
      <c r="V159" s="209"/>
      <c r="W159" s="187"/>
      <c r="X159" s="209"/>
      <c r="Y159" s="209"/>
      <c r="Z159" s="209"/>
      <c r="AA159" s="209"/>
      <c r="AB159" s="209"/>
      <c r="AC159" s="209"/>
      <c r="AD159" s="209"/>
    </row>
    <row r="160" spans="1:31" x14ac:dyDescent="0.2">
      <c r="G160" s="356"/>
      <c r="H160" s="183"/>
      <c r="I160" s="183"/>
      <c r="J160" s="183"/>
      <c r="K160" s="183"/>
      <c r="L160" s="183"/>
      <c r="M160" s="183"/>
      <c r="N160" s="183"/>
      <c r="O160" s="183"/>
      <c r="P160" s="183"/>
      <c r="Q160" s="183"/>
      <c r="R160" s="209"/>
      <c r="S160" s="187"/>
      <c r="T160" s="209"/>
      <c r="U160" s="187"/>
      <c r="V160" s="209"/>
      <c r="W160" s="187"/>
      <c r="X160" s="209"/>
      <c r="Y160" s="209"/>
      <c r="Z160" s="209"/>
      <c r="AA160" s="209"/>
      <c r="AB160" s="209"/>
      <c r="AC160" s="209"/>
      <c r="AD160" s="209"/>
    </row>
    <row r="161" spans="7:30" x14ac:dyDescent="0.2">
      <c r="G161" s="356"/>
      <c r="H161" s="183"/>
      <c r="I161" s="183"/>
      <c r="J161" s="183"/>
      <c r="K161" s="183"/>
      <c r="L161" s="183"/>
      <c r="M161" s="183"/>
      <c r="N161" s="183"/>
      <c r="O161" s="183"/>
      <c r="P161" s="183"/>
      <c r="Q161" s="183"/>
      <c r="R161" s="209"/>
      <c r="S161" s="187"/>
      <c r="T161" s="209"/>
      <c r="U161" s="187"/>
      <c r="V161" s="209"/>
      <c r="W161" s="187"/>
      <c r="X161" s="209"/>
      <c r="Y161" s="209"/>
      <c r="Z161" s="209"/>
      <c r="AA161" s="209"/>
      <c r="AB161" s="209"/>
      <c r="AC161" s="209"/>
      <c r="AD161" s="209"/>
    </row>
    <row r="162" spans="7:30" x14ac:dyDescent="0.2">
      <c r="G162" s="356"/>
      <c r="H162" s="183"/>
      <c r="I162" s="183"/>
      <c r="J162" s="183"/>
      <c r="K162" s="183"/>
      <c r="L162" s="183"/>
      <c r="M162" s="183"/>
      <c r="N162" s="183"/>
      <c r="O162" s="183"/>
      <c r="P162" s="183"/>
      <c r="Q162" s="183"/>
      <c r="R162" s="209"/>
      <c r="S162" s="187"/>
      <c r="T162" s="209"/>
      <c r="U162" s="187"/>
      <c r="V162" s="209"/>
      <c r="W162" s="187"/>
      <c r="X162" s="209"/>
      <c r="Y162" s="209"/>
      <c r="Z162" s="209"/>
      <c r="AA162" s="209"/>
      <c r="AB162" s="209"/>
      <c r="AC162" s="209"/>
      <c r="AD162" s="209"/>
    </row>
    <row r="163" spans="7:30" x14ac:dyDescent="0.2">
      <c r="G163" s="356"/>
      <c r="H163" s="183"/>
      <c r="I163" s="183"/>
      <c r="J163" s="183"/>
      <c r="K163" s="183"/>
      <c r="L163" s="183"/>
      <c r="M163" s="183"/>
      <c r="N163" s="183"/>
      <c r="O163" s="183"/>
      <c r="P163" s="183"/>
      <c r="Q163" s="183"/>
      <c r="R163" s="209"/>
      <c r="S163" s="187"/>
      <c r="T163" s="209"/>
      <c r="U163" s="187"/>
      <c r="V163" s="209"/>
      <c r="W163" s="187"/>
      <c r="X163" s="209"/>
      <c r="Y163" s="209"/>
      <c r="Z163" s="209"/>
      <c r="AA163" s="209"/>
      <c r="AB163" s="209"/>
      <c r="AC163" s="209"/>
      <c r="AD163" s="209"/>
    </row>
    <row r="164" spans="7:30" x14ac:dyDescent="0.2">
      <c r="G164" s="356"/>
      <c r="H164" s="183"/>
      <c r="I164" s="183"/>
      <c r="J164" s="183"/>
      <c r="K164" s="183"/>
      <c r="L164" s="183"/>
      <c r="M164" s="183"/>
      <c r="N164" s="183"/>
      <c r="O164" s="183"/>
      <c r="P164" s="183"/>
      <c r="Q164" s="183"/>
      <c r="R164" s="209"/>
      <c r="S164" s="187"/>
      <c r="T164" s="209"/>
      <c r="U164" s="187"/>
      <c r="V164" s="209"/>
      <c r="W164" s="187"/>
      <c r="X164" s="209"/>
      <c r="Y164" s="209"/>
      <c r="Z164" s="209"/>
      <c r="AA164" s="209"/>
      <c r="AB164" s="209"/>
      <c r="AC164" s="209"/>
      <c r="AD164" s="209"/>
    </row>
    <row r="165" spans="7:30" x14ac:dyDescent="0.2">
      <c r="G165" s="356"/>
      <c r="H165" s="183"/>
      <c r="I165" s="183"/>
      <c r="J165" s="183"/>
      <c r="K165" s="183"/>
      <c r="L165" s="183"/>
      <c r="M165" s="183"/>
      <c r="N165" s="183"/>
      <c r="O165" s="183"/>
      <c r="P165" s="183"/>
      <c r="Q165" s="183"/>
      <c r="R165" s="209"/>
      <c r="S165" s="187"/>
      <c r="T165" s="209"/>
      <c r="U165" s="187"/>
      <c r="V165" s="209"/>
      <c r="W165" s="187"/>
      <c r="X165" s="209"/>
      <c r="Y165" s="209"/>
      <c r="Z165" s="209"/>
      <c r="AA165" s="209"/>
      <c r="AB165" s="209"/>
      <c r="AC165" s="209"/>
      <c r="AD165" s="209"/>
    </row>
    <row r="166" spans="7:30" x14ac:dyDescent="0.2">
      <c r="G166" s="356"/>
      <c r="H166" s="183"/>
      <c r="I166" s="183"/>
      <c r="J166" s="183"/>
      <c r="K166" s="183"/>
      <c r="L166" s="183"/>
      <c r="M166" s="183"/>
      <c r="N166" s="183"/>
      <c r="O166" s="183"/>
      <c r="P166" s="183"/>
      <c r="Q166" s="183"/>
      <c r="R166" s="209"/>
      <c r="S166" s="187"/>
      <c r="T166" s="209"/>
      <c r="U166" s="187"/>
      <c r="V166" s="209"/>
      <c r="W166" s="187"/>
      <c r="X166" s="209"/>
      <c r="Y166" s="209"/>
      <c r="Z166" s="209"/>
      <c r="AA166" s="209"/>
      <c r="AB166" s="209"/>
      <c r="AC166" s="209"/>
      <c r="AD166" s="209"/>
    </row>
    <row r="167" spans="7:30" x14ac:dyDescent="0.2">
      <c r="G167" s="356"/>
      <c r="H167" s="183"/>
      <c r="I167" s="183"/>
      <c r="J167" s="183"/>
      <c r="K167" s="183"/>
      <c r="L167" s="183"/>
      <c r="M167" s="183"/>
      <c r="N167" s="183"/>
      <c r="O167" s="183"/>
      <c r="P167" s="183"/>
      <c r="Q167" s="183"/>
      <c r="R167" s="209"/>
      <c r="S167" s="187"/>
      <c r="T167" s="209"/>
      <c r="U167" s="187"/>
      <c r="V167" s="209"/>
      <c r="W167" s="187"/>
      <c r="X167" s="209"/>
      <c r="Y167" s="209"/>
      <c r="Z167" s="209"/>
      <c r="AA167" s="209"/>
      <c r="AB167" s="209"/>
      <c r="AC167" s="209"/>
      <c r="AD167" s="209"/>
    </row>
    <row r="168" spans="7:30" x14ac:dyDescent="0.2">
      <c r="G168" s="356"/>
      <c r="H168" s="183"/>
      <c r="I168" s="183"/>
      <c r="J168" s="183"/>
      <c r="K168" s="183"/>
      <c r="L168" s="183"/>
      <c r="M168" s="183"/>
      <c r="N168" s="183"/>
      <c r="O168" s="183"/>
      <c r="P168" s="183"/>
      <c r="Q168" s="183"/>
      <c r="R168" s="209"/>
      <c r="S168" s="187"/>
      <c r="T168" s="209"/>
      <c r="U168" s="187"/>
      <c r="V168" s="209"/>
      <c r="W168" s="187"/>
      <c r="X168" s="209"/>
      <c r="Y168" s="209"/>
      <c r="Z168" s="209"/>
      <c r="AA168" s="209"/>
      <c r="AB168" s="209"/>
      <c r="AC168" s="209"/>
      <c r="AD168" s="209"/>
    </row>
    <row r="169" spans="7:30" x14ac:dyDescent="0.2">
      <c r="G169" s="356"/>
      <c r="H169" s="183"/>
      <c r="I169" s="183"/>
      <c r="J169" s="183"/>
      <c r="K169" s="183"/>
      <c r="L169" s="183"/>
      <c r="M169" s="183"/>
      <c r="N169" s="183"/>
      <c r="O169" s="183"/>
      <c r="P169" s="183"/>
      <c r="Q169" s="183"/>
      <c r="R169" s="209"/>
      <c r="S169" s="187"/>
      <c r="T169" s="209"/>
      <c r="U169" s="187"/>
      <c r="V169" s="209"/>
      <c r="W169" s="187"/>
      <c r="X169" s="209"/>
      <c r="Y169" s="209"/>
      <c r="Z169" s="209"/>
      <c r="AA169" s="209"/>
      <c r="AB169" s="209"/>
      <c r="AC169" s="209"/>
      <c r="AD169" s="209"/>
    </row>
    <row r="170" spans="7:30" x14ac:dyDescent="0.2">
      <c r="G170" s="356"/>
      <c r="H170" s="183"/>
      <c r="I170" s="183"/>
      <c r="J170" s="183"/>
      <c r="K170" s="183"/>
      <c r="L170" s="183"/>
      <c r="M170" s="183"/>
      <c r="N170" s="183"/>
      <c r="O170" s="183"/>
      <c r="P170" s="183"/>
      <c r="Q170" s="183"/>
      <c r="R170" s="209"/>
      <c r="S170" s="187"/>
      <c r="T170" s="209"/>
      <c r="U170" s="187"/>
      <c r="V170" s="209"/>
      <c r="W170" s="187"/>
      <c r="X170" s="209"/>
      <c r="Y170" s="209"/>
      <c r="Z170" s="209"/>
      <c r="AA170" s="209"/>
      <c r="AB170" s="209"/>
      <c r="AC170" s="209"/>
      <c r="AD170" s="209"/>
    </row>
    <row r="171" spans="7:30" x14ac:dyDescent="0.2">
      <c r="G171" s="356"/>
      <c r="H171" s="183"/>
      <c r="I171" s="183"/>
      <c r="J171" s="183"/>
      <c r="K171" s="183"/>
      <c r="L171" s="183"/>
      <c r="M171" s="183"/>
      <c r="N171" s="183"/>
      <c r="O171" s="183"/>
      <c r="P171" s="183"/>
      <c r="Q171" s="183"/>
      <c r="R171" s="209"/>
      <c r="S171" s="187"/>
      <c r="T171" s="209"/>
      <c r="U171" s="187"/>
      <c r="V171" s="209"/>
      <c r="W171" s="187"/>
      <c r="X171" s="209"/>
      <c r="Y171" s="209"/>
      <c r="Z171" s="209"/>
      <c r="AA171" s="209"/>
      <c r="AB171" s="209"/>
      <c r="AC171" s="209"/>
      <c r="AD171" s="209"/>
    </row>
    <row r="172" spans="7:30" x14ac:dyDescent="0.2">
      <c r="G172" s="356"/>
      <c r="H172" s="183"/>
      <c r="I172" s="183"/>
      <c r="J172" s="183"/>
      <c r="K172" s="183"/>
      <c r="L172" s="183"/>
      <c r="M172" s="183"/>
      <c r="N172" s="183"/>
      <c r="O172" s="183"/>
      <c r="P172" s="183"/>
      <c r="Q172" s="183"/>
      <c r="R172" s="209"/>
      <c r="S172" s="187"/>
      <c r="T172" s="209"/>
      <c r="U172" s="187"/>
      <c r="V172" s="209"/>
      <c r="W172" s="187"/>
      <c r="X172" s="209"/>
      <c r="Y172" s="209"/>
      <c r="Z172" s="209"/>
      <c r="AA172" s="209"/>
      <c r="AB172" s="209"/>
      <c r="AC172" s="209"/>
      <c r="AD172" s="209"/>
    </row>
    <row r="173" spans="7:30" x14ac:dyDescent="0.2">
      <c r="G173" s="356"/>
      <c r="H173" s="183"/>
      <c r="I173" s="183"/>
      <c r="J173" s="183"/>
      <c r="K173" s="183"/>
      <c r="L173" s="183"/>
      <c r="M173" s="183"/>
      <c r="N173" s="183"/>
      <c r="O173" s="183"/>
      <c r="P173" s="183"/>
      <c r="Q173" s="183"/>
      <c r="R173" s="209"/>
      <c r="S173" s="187"/>
      <c r="T173" s="209"/>
      <c r="U173" s="187"/>
      <c r="V173" s="209"/>
      <c r="W173" s="187"/>
      <c r="X173" s="209"/>
      <c r="Y173" s="209"/>
      <c r="Z173" s="209"/>
      <c r="AA173" s="209"/>
      <c r="AB173" s="209"/>
      <c r="AC173" s="209"/>
      <c r="AD173" s="209"/>
    </row>
    <row r="174" spans="7:30" x14ac:dyDescent="0.2">
      <c r="G174" s="356"/>
      <c r="H174" s="183"/>
      <c r="I174" s="183"/>
      <c r="J174" s="183"/>
      <c r="K174" s="183"/>
      <c r="L174" s="183"/>
      <c r="M174" s="183"/>
      <c r="N174" s="183"/>
      <c r="O174" s="183"/>
      <c r="P174" s="183"/>
      <c r="Q174" s="183"/>
      <c r="R174" s="209"/>
      <c r="S174" s="187"/>
      <c r="T174" s="209"/>
      <c r="U174" s="187"/>
      <c r="V174" s="209"/>
      <c r="W174" s="187"/>
      <c r="X174" s="209"/>
      <c r="Y174" s="209"/>
      <c r="Z174" s="209"/>
      <c r="AA174" s="209"/>
      <c r="AB174" s="209"/>
      <c r="AC174" s="209"/>
      <c r="AD174" s="209"/>
    </row>
    <row r="175" spans="7:30" x14ac:dyDescent="0.2">
      <c r="G175" s="356"/>
      <c r="H175" s="183"/>
      <c r="I175" s="183"/>
      <c r="J175" s="183"/>
      <c r="K175" s="183"/>
      <c r="L175" s="183"/>
      <c r="M175" s="183"/>
      <c r="N175" s="183"/>
      <c r="O175" s="183"/>
      <c r="P175" s="183"/>
      <c r="Q175" s="183"/>
      <c r="R175" s="209"/>
      <c r="S175" s="187"/>
      <c r="T175" s="209"/>
      <c r="U175" s="187"/>
      <c r="V175" s="209"/>
      <c r="W175" s="187"/>
      <c r="X175" s="209"/>
      <c r="Y175" s="209"/>
      <c r="Z175" s="209"/>
      <c r="AA175" s="209"/>
      <c r="AB175" s="209"/>
      <c r="AC175" s="209"/>
      <c r="AD175" s="209"/>
    </row>
    <row r="176" spans="7:30" x14ac:dyDescent="0.2">
      <c r="G176" s="356"/>
      <c r="H176" s="183"/>
      <c r="I176" s="183"/>
      <c r="J176" s="183"/>
      <c r="K176" s="183"/>
      <c r="L176" s="183"/>
      <c r="M176" s="183"/>
      <c r="N176" s="183"/>
      <c r="O176" s="183"/>
      <c r="P176" s="183"/>
      <c r="Q176" s="183"/>
      <c r="R176" s="209"/>
      <c r="S176" s="187"/>
      <c r="T176" s="209"/>
      <c r="U176" s="187"/>
      <c r="V176" s="209"/>
      <c r="W176" s="187"/>
      <c r="X176" s="209"/>
      <c r="Y176" s="209"/>
      <c r="Z176" s="209"/>
      <c r="AA176" s="209"/>
      <c r="AB176" s="209"/>
      <c r="AC176" s="209"/>
      <c r="AD176" s="209"/>
    </row>
    <row r="177" spans="7:30" x14ac:dyDescent="0.2">
      <c r="G177" s="356"/>
      <c r="H177" s="183"/>
      <c r="I177" s="183"/>
      <c r="J177" s="183"/>
      <c r="K177" s="183"/>
      <c r="L177" s="183"/>
      <c r="M177" s="183"/>
      <c r="N177" s="183"/>
      <c r="O177" s="183"/>
      <c r="P177" s="183"/>
      <c r="Q177" s="183"/>
      <c r="R177" s="209"/>
      <c r="S177" s="187"/>
      <c r="T177" s="209"/>
      <c r="U177" s="187"/>
      <c r="V177" s="209"/>
      <c r="W177" s="187"/>
      <c r="X177" s="209"/>
      <c r="Y177" s="209"/>
      <c r="Z177" s="209"/>
      <c r="AA177" s="209"/>
      <c r="AB177" s="209"/>
      <c r="AC177" s="209"/>
      <c r="AD177" s="209"/>
    </row>
    <row r="178" spans="7:30" x14ac:dyDescent="0.2">
      <c r="G178" s="356"/>
      <c r="H178" s="183"/>
      <c r="I178" s="183"/>
      <c r="J178" s="183"/>
      <c r="K178" s="183"/>
      <c r="L178" s="183"/>
      <c r="M178" s="183"/>
      <c r="N178" s="183"/>
      <c r="O178" s="183"/>
      <c r="P178" s="183"/>
      <c r="Q178" s="183"/>
      <c r="R178" s="209"/>
      <c r="S178" s="187"/>
      <c r="T178" s="209"/>
      <c r="U178" s="187"/>
      <c r="V178" s="209"/>
      <c r="W178" s="187"/>
      <c r="X178" s="209"/>
      <c r="Y178" s="209"/>
      <c r="Z178" s="209"/>
      <c r="AA178" s="209"/>
      <c r="AB178" s="209"/>
      <c r="AC178" s="209"/>
      <c r="AD178" s="209"/>
    </row>
    <row r="179" spans="7:30" x14ac:dyDescent="0.2">
      <c r="G179" s="356"/>
      <c r="H179" s="183"/>
      <c r="I179" s="183"/>
      <c r="J179" s="183"/>
      <c r="K179" s="183"/>
      <c r="L179" s="183"/>
      <c r="M179" s="183"/>
      <c r="N179" s="183"/>
      <c r="O179" s="183"/>
      <c r="P179" s="183"/>
      <c r="Q179" s="183"/>
      <c r="R179" s="209"/>
      <c r="S179" s="187"/>
      <c r="T179" s="209"/>
      <c r="U179" s="187"/>
      <c r="V179" s="209"/>
      <c r="W179" s="187"/>
      <c r="X179" s="209"/>
      <c r="Y179" s="209"/>
      <c r="Z179" s="209"/>
      <c r="AA179" s="209"/>
      <c r="AB179" s="209"/>
      <c r="AC179" s="209"/>
      <c r="AD179" s="209"/>
    </row>
    <row r="180" spans="7:30" x14ac:dyDescent="0.2">
      <c r="G180" s="356"/>
      <c r="H180" s="183"/>
      <c r="I180" s="183"/>
      <c r="J180" s="183"/>
      <c r="K180" s="183"/>
      <c r="L180" s="183"/>
      <c r="M180" s="183"/>
      <c r="N180" s="183"/>
      <c r="O180" s="183"/>
      <c r="P180" s="183"/>
      <c r="Q180" s="183"/>
      <c r="R180" s="209"/>
      <c r="S180" s="187"/>
      <c r="T180" s="209"/>
      <c r="U180" s="187"/>
      <c r="V180" s="209"/>
      <c r="W180" s="187"/>
      <c r="X180" s="209"/>
      <c r="Y180" s="209"/>
      <c r="Z180" s="209"/>
      <c r="AA180" s="209"/>
      <c r="AB180" s="209"/>
      <c r="AC180" s="209"/>
      <c r="AD180" s="209"/>
    </row>
    <row r="181" spans="7:30" x14ac:dyDescent="0.2">
      <c r="G181" s="356"/>
      <c r="H181" s="183"/>
      <c r="I181" s="183"/>
      <c r="J181" s="183"/>
      <c r="K181" s="183"/>
      <c r="L181" s="183"/>
      <c r="M181" s="183"/>
      <c r="N181" s="183"/>
      <c r="O181" s="183"/>
      <c r="P181" s="183"/>
      <c r="Q181" s="183"/>
      <c r="R181" s="209"/>
      <c r="S181" s="187"/>
      <c r="T181" s="209"/>
      <c r="U181" s="187"/>
      <c r="V181" s="209"/>
      <c r="W181" s="187"/>
      <c r="X181" s="209"/>
      <c r="Y181" s="209"/>
      <c r="Z181" s="209"/>
      <c r="AA181" s="209"/>
      <c r="AB181" s="209"/>
      <c r="AC181" s="209"/>
      <c r="AD181" s="209"/>
    </row>
    <row r="182" spans="7:30" x14ac:dyDescent="0.2">
      <c r="G182" s="356"/>
      <c r="H182" s="183"/>
      <c r="I182" s="183"/>
      <c r="J182" s="183"/>
      <c r="K182" s="183"/>
      <c r="L182" s="183"/>
      <c r="M182" s="183"/>
      <c r="N182" s="183"/>
      <c r="O182" s="183"/>
      <c r="P182" s="183"/>
      <c r="Q182" s="183"/>
      <c r="R182" s="209"/>
      <c r="S182" s="187"/>
      <c r="T182" s="209"/>
      <c r="U182" s="187"/>
      <c r="V182" s="209"/>
      <c r="W182" s="187"/>
      <c r="X182" s="209"/>
      <c r="Y182" s="209"/>
      <c r="Z182" s="209"/>
      <c r="AA182" s="209"/>
      <c r="AB182" s="209"/>
      <c r="AC182" s="209"/>
      <c r="AD182" s="209"/>
    </row>
    <row r="183" spans="7:30" x14ac:dyDescent="0.2">
      <c r="G183" s="356"/>
      <c r="H183" s="183"/>
      <c r="I183" s="183"/>
      <c r="J183" s="183"/>
      <c r="K183" s="183"/>
      <c r="L183" s="183"/>
      <c r="M183" s="183"/>
      <c r="N183" s="183"/>
      <c r="O183" s="183"/>
      <c r="P183" s="183"/>
      <c r="Q183" s="183"/>
      <c r="R183" s="209"/>
      <c r="S183" s="187"/>
      <c r="T183" s="209"/>
      <c r="U183" s="187"/>
      <c r="V183" s="209"/>
      <c r="W183" s="187"/>
      <c r="X183" s="209"/>
      <c r="Y183" s="209"/>
      <c r="Z183" s="209"/>
      <c r="AA183" s="209"/>
      <c r="AB183" s="209"/>
      <c r="AC183" s="209"/>
      <c r="AD183" s="209"/>
    </row>
    <row r="184" spans="7:30" x14ac:dyDescent="0.2">
      <c r="G184" s="356"/>
      <c r="H184" s="183"/>
      <c r="I184" s="183"/>
      <c r="J184" s="183"/>
      <c r="K184" s="183"/>
      <c r="L184" s="183"/>
      <c r="M184" s="183"/>
      <c r="N184" s="183"/>
      <c r="O184" s="183"/>
      <c r="P184" s="183"/>
      <c r="Q184" s="183"/>
      <c r="R184" s="209"/>
      <c r="S184" s="187"/>
      <c r="T184" s="209"/>
      <c r="U184" s="187"/>
      <c r="V184" s="209"/>
      <c r="W184" s="187"/>
      <c r="X184" s="209"/>
      <c r="Y184" s="209"/>
      <c r="Z184" s="209"/>
      <c r="AA184" s="209"/>
      <c r="AB184" s="209"/>
      <c r="AC184" s="209"/>
      <c r="AD184" s="209"/>
    </row>
    <row r="185" spans="7:30" x14ac:dyDescent="0.2">
      <c r="G185" s="356"/>
      <c r="H185" s="183"/>
      <c r="I185" s="183"/>
      <c r="J185" s="183"/>
      <c r="K185" s="183"/>
      <c r="L185" s="183"/>
      <c r="M185" s="183"/>
      <c r="N185" s="183"/>
      <c r="O185" s="183"/>
      <c r="P185" s="183"/>
      <c r="Q185" s="183"/>
      <c r="R185" s="209"/>
      <c r="S185" s="187"/>
      <c r="T185" s="209"/>
      <c r="U185" s="187"/>
      <c r="V185" s="209"/>
      <c r="W185" s="187"/>
      <c r="X185" s="209"/>
      <c r="Y185" s="209"/>
      <c r="Z185" s="209"/>
      <c r="AA185" s="209"/>
      <c r="AB185" s="209"/>
      <c r="AC185" s="209"/>
      <c r="AD185" s="209"/>
    </row>
    <row r="186" spans="7:30" x14ac:dyDescent="0.2">
      <c r="G186" s="356"/>
      <c r="H186" s="183"/>
      <c r="I186" s="183"/>
      <c r="J186" s="183"/>
      <c r="K186" s="183"/>
      <c r="L186" s="183"/>
      <c r="M186" s="183"/>
      <c r="N186" s="183"/>
      <c r="O186" s="183"/>
      <c r="P186" s="183"/>
      <c r="Q186" s="183"/>
      <c r="R186" s="209"/>
      <c r="S186" s="187"/>
      <c r="T186" s="209"/>
      <c r="U186" s="187"/>
      <c r="V186" s="209"/>
      <c r="W186" s="187"/>
      <c r="X186" s="209"/>
      <c r="Y186" s="209"/>
      <c r="Z186" s="209"/>
      <c r="AA186" s="209"/>
      <c r="AB186" s="209"/>
      <c r="AC186" s="209"/>
      <c r="AD186" s="209"/>
    </row>
    <row r="187" spans="7:30" x14ac:dyDescent="0.2">
      <c r="G187" s="356"/>
      <c r="H187" s="183"/>
      <c r="I187" s="183"/>
      <c r="J187" s="183"/>
      <c r="K187" s="183"/>
      <c r="L187" s="183"/>
      <c r="M187" s="183"/>
      <c r="N187" s="183"/>
      <c r="O187" s="183"/>
      <c r="P187" s="183"/>
      <c r="Q187" s="183"/>
      <c r="R187" s="209"/>
      <c r="S187" s="187"/>
      <c r="T187" s="209"/>
      <c r="U187" s="187"/>
      <c r="V187" s="209"/>
      <c r="W187" s="187"/>
      <c r="X187" s="209"/>
      <c r="Y187" s="209"/>
      <c r="Z187" s="209"/>
      <c r="AA187" s="209"/>
      <c r="AB187" s="209"/>
      <c r="AC187" s="209"/>
      <c r="AD187" s="209"/>
    </row>
    <row r="188" spans="7:30" x14ac:dyDescent="0.2">
      <c r="G188" s="356"/>
      <c r="H188" s="183"/>
      <c r="I188" s="183"/>
      <c r="J188" s="183"/>
      <c r="K188" s="183"/>
      <c r="L188" s="183"/>
      <c r="M188" s="183"/>
      <c r="N188" s="183"/>
      <c r="O188" s="183"/>
      <c r="P188" s="183"/>
      <c r="Q188" s="183"/>
      <c r="R188" s="209"/>
      <c r="S188" s="187"/>
      <c r="T188" s="209"/>
      <c r="U188" s="187"/>
      <c r="V188" s="209"/>
      <c r="W188" s="187"/>
      <c r="X188" s="209"/>
      <c r="Y188" s="209"/>
      <c r="Z188" s="209"/>
      <c r="AA188" s="209"/>
      <c r="AB188" s="209"/>
      <c r="AC188" s="209"/>
      <c r="AD188" s="209"/>
    </row>
    <row r="189" spans="7:30" x14ac:dyDescent="0.2">
      <c r="G189" s="356"/>
      <c r="H189" s="183"/>
      <c r="I189" s="183"/>
      <c r="J189" s="183"/>
      <c r="K189" s="183"/>
      <c r="L189" s="183"/>
      <c r="M189" s="183"/>
      <c r="N189" s="183"/>
      <c r="O189" s="183"/>
      <c r="P189" s="183"/>
      <c r="Q189" s="183"/>
      <c r="R189" s="209"/>
      <c r="S189" s="187"/>
      <c r="T189" s="209"/>
      <c r="U189" s="187"/>
      <c r="V189" s="209"/>
      <c r="W189" s="187"/>
      <c r="X189" s="209"/>
      <c r="Y189" s="209"/>
      <c r="Z189" s="209"/>
      <c r="AA189" s="209"/>
      <c r="AB189" s="209"/>
      <c r="AC189" s="209"/>
      <c r="AD189" s="209"/>
    </row>
    <row r="190" spans="7:30" x14ac:dyDescent="0.2">
      <c r="G190" s="356"/>
      <c r="H190" s="183"/>
      <c r="I190" s="183"/>
      <c r="J190" s="183"/>
      <c r="K190" s="183"/>
      <c r="L190" s="183"/>
      <c r="M190" s="183"/>
      <c r="N190" s="183"/>
      <c r="O190" s="183"/>
      <c r="P190" s="183"/>
      <c r="Q190" s="183"/>
      <c r="R190" s="209"/>
      <c r="S190" s="187"/>
      <c r="T190" s="209"/>
      <c r="U190" s="187"/>
      <c r="V190" s="209"/>
      <c r="W190" s="187"/>
      <c r="X190" s="209"/>
      <c r="Y190" s="209"/>
      <c r="Z190" s="209"/>
      <c r="AA190" s="209"/>
      <c r="AB190" s="209"/>
      <c r="AC190" s="209"/>
      <c r="AD190" s="209"/>
    </row>
    <row r="191" spans="7:30" x14ac:dyDescent="0.2">
      <c r="G191" s="356"/>
      <c r="H191" s="183"/>
      <c r="I191" s="183"/>
      <c r="J191" s="183"/>
      <c r="K191" s="183"/>
      <c r="L191" s="183"/>
      <c r="M191" s="183"/>
      <c r="N191" s="183"/>
      <c r="O191" s="183"/>
      <c r="P191" s="183"/>
      <c r="Q191" s="183"/>
      <c r="R191" s="209"/>
      <c r="S191" s="187"/>
      <c r="T191" s="209"/>
      <c r="U191" s="187"/>
      <c r="V191" s="209"/>
      <c r="W191" s="187"/>
      <c r="X191" s="209"/>
      <c r="Y191" s="209"/>
      <c r="Z191" s="209"/>
      <c r="AA191" s="209"/>
      <c r="AB191" s="209"/>
      <c r="AC191" s="209"/>
      <c r="AD191" s="209"/>
    </row>
    <row r="192" spans="7:30" x14ac:dyDescent="0.2">
      <c r="G192" s="356"/>
      <c r="H192" s="183"/>
      <c r="I192" s="183"/>
      <c r="J192" s="183"/>
      <c r="K192" s="183"/>
      <c r="L192" s="183"/>
      <c r="M192" s="183"/>
      <c r="N192" s="183"/>
      <c r="O192" s="183"/>
      <c r="P192" s="183"/>
      <c r="Q192" s="183"/>
      <c r="R192" s="209"/>
      <c r="S192" s="187"/>
      <c r="T192" s="209"/>
      <c r="U192" s="187"/>
      <c r="V192" s="209"/>
      <c r="W192" s="187"/>
      <c r="X192" s="209"/>
      <c r="Y192" s="209"/>
      <c r="Z192" s="209"/>
      <c r="AA192" s="209"/>
      <c r="AB192" s="209"/>
      <c r="AC192" s="209"/>
      <c r="AD192" s="209"/>
    </row>
    <row r="193" spans="7:30" x14ac:dyDescent="0.2">
      <c r="G193" s="356"/>
      <c r="H193" s="183"/>
      <c r="I193" s="183"/>
      <c r="J193" s="183"/>
      <c r="K193" s="183"/>
      <c r="L193" s="183"/>
      <c r="M193" s="183"/>
      <c r="N193" s="183"/>
      <c r="O193" s="183"/>
      <c r="P193" s="183"/>
      <c r="Q193" s="183"/>
      <c r="R193" s="209"/>
      <c r="S193" s="187"/>
      <c r="T193" s="209"/>
      <c r="U193" s="187"/>
      <c r="V193" s="209"/>
      <c r="W193" s="187"/>
      <c r="X193" s="209"/>
      <c r="Y193" s="209"/>
      <c r="Z193" s="209"/>
      <c r="AA193" s="209"/>
      <c r="AB193" s="209"/>
      <c r="AC193" s="209"/>
      <c r="AD193" s="209"/>
    </row>
    <row r="194" spans="7:30" x14ac:dyDescent="0.2">
      <c r="G194" s="356"/>
      <c r="H194" s="183"/>
      <c r="I194" s="183"/>
      <c r="J194" s="183"/>
      <c r="K194" s="183"/>
      <c r="L194" s="183"/>
      <c r="M194" s="183"/>
      <c r="N194" s="183"/>
      <c r="O194" s="183"/>
      <c r="P194" s="183"/>
      <c r="Q194" s="183"/>
      <c r="R194" s="209"/>
      <c r="S194" s="187"/>
      <c r="T194" s="209"/>
      <c r="U194" s="187"/>
      <c r="V194" s="209"/>
      <c r="W194" s="187"/>
      <c r="X194" s="209"/>
      <c r="Y194" s="209"/>
      <c r="Z194" s="209"/>
      <c r="AA194" s="209"/>
      <c r="AB194" s="209"/>
      <c r="AC194" s="209"/>
      <c r="AD194" s="209"/>
    </row>
    <row r="195" spans="7:30" x14ac:dyDescent="0.2">
      <c r="G195" s="356"/>
      <c r="H195" s="183"/>
      <c r="I195" s="183"/>
      <c r="J195" s="183"/>
      <c r="K195" s="183"/>
      <c r="L195" s="183"/>
      <c r="M195" s="183"/>
      <c r="N195" s="183"/>
      <c r="O195" s="183"/>
      <c r="P195" s="183"/>
      <c r="Q195" s="183"/>
      <c r="R195" s="209"/>
      <c r="S195" s="187"/>
      <c r="T195" s="209"/>
      <c r="U195" s="187"/>
      <c r="V195" s="209"/>
      <c r="W195" s="187"/>
      <c r="X195" s="209"/>
      <c r="Y195" s="209"/>
      <c r="Z195" s="209"/>
      <c r="AA195" s="209"/>
      <c r="AB195" s="209"/>
      <c r="AC195" s="209"/>
      <c r="AD195" s="209"/>
    </row>
    <row r="196" spans="7:30" x14ac:dyDescent="0.2">
      <c r="G196" s="356"/>
      <c r="H196" s="183"/>
      <c r="I196" s="183"/>
      <c r="J196" s="183"/>
      <c r="K196" s="183"/>
      <c r="L196" s="183"/>
      <c r="M196" s="183"/>
      <c r="N196" s="183"/>
      <c r="O196" s="183"/>
      <c r="P196" s="183"/>
      <c r="Q196" s="183"/>
      <c r="R196" s="209"/>
      <c r="S196" s="187"/>
      <c r="T196" s="209"/>
      <c r="U196" s="187"/>
      <c r="V196" s="209"/>
      <c r="W196" s="187"/>
      <c r="X196" s="209"/>
      <c r="Y196" s="209"/>
      <c r="Z196" s="209"/>
      <c r="AA196" s="209"/>
      <c r="AB196" s="209"/>
      <c r="AC196" s="209"/>
      <c r="AD196" s="209"/>
    </row>
    <row r="197" spans="7:30" x14ac:dyDescent="0.2">
      <c r="G197" s="356"/>
      <c r="H197" s="183"/>
      <c r="I197" s="183"/>
      <c r="J197" s="183"/>
      <c r="K197" s="183"/>
      <c r="L197" s="183"/>
      <c r="M197" s="183"/>
      <c r="N197" s="183"/>
      <c r="O197" s="183"/>
      <c r="P197" s="183"/>
      <c r="Q197" s="183"/>
      <c r="R197" s="209"/>
      <c r="S197" s="187"/>
      <c r="T197" s="209"/>
      <c r="U197" s="187"/>
      <c r="V197" s="209"/>
      <c r="W197" s="187"/>
      <c r="X197" s="209"/>
      <c r="Y197" s="209"/>
      <c r="Z197" s="209"/>
      <c r="AA197" s="209"/>
      <c r="AB197" s="209"/>
      <c r="AC197" s="209"/>
      <c r="AD197" s="209"/>
    </row>
    <row r="198" spans="7:30" x14ac:dyDescent="0.2">
      <c r="G198" s="356"/>
      <c r="H198" s="183"/>
      <c r="I198" s="183"/>
      <c r="J198" s="183"/>
      <c r="K198" s="183"/>
      <c r="L198" s="183"/>
      <c r="M198" s="183"/>
      <c r="N198" s="183"/>
      <c r="O198" s="183"/>
      <c r="P198" s="183"/>
      <c r="Q198" s="183"/>
      <c r="R198" s="209"/>
      <c r="S198" s="187"/>
      <c r="T198" s="209"/>
      <c r="U198" s="187"/>
      <c r="V198" s="209"/>
      <c r="W198" s="187"/>
      <c r="X198" s="209"/>
      <c r="Y198" s="209"/>
      <c r="Z198" s="209"/>
      <c r="AA198" s="209"/>
      <c r="AB198" s="209"/>
      <c r="AC198" s="209"/>
      <c r="AD198" s="209"/>
    </row>
    <row r="199" spans="7:30" x14ac:dyDescent="0.2">
      <c r="G199" s="356"/>
      <c r="H199" s="183"/>
      <c r="I199" s="183"/>
      <c r="J199" s="183"/>
      <c r="K199" s="183"/>
      <c r="L199" s="183"/>
      <c r="M199" s="183"/>
      <c r="N199" s="183"/>
      <c r="O199" s="183"/>
      <c r="P199" s="183"/>
      <c r="Q199" s="183"/>
      <c r="R199" s="209"/>
      <c r="S199" s="187"/>
      <c r="T199" s="209"/>
      <c r="U199" s="187"/>
      <c r="V199" s="209"/>
      <c r="W199" s="187"/>
      <c r="X199" s="209"/>
      <c r="Y199" s="209"/>
      <c r="Z199" s="209"/>
      <c r="AA199" s="209"/>
      <c r="AB199" s="209"/>
      <c r="AC199" s="209"/>
      <c r="AD199" s="209"/>
    </row>
    <row r="200" spans="7:30" x14ac:dyDescent="0.2">
      <c r="G200" s="356"/>
      <c r="H200" s="183"/>
      <c r="I200" s="183"/>
      <c r="J200" s="183"/>
      <c r="K200" s="183"/>
      <c r="L200" s="183"/>
      <c r="M200" s="183"/>
      <c r="N200" s="183"/>
      <c r="O200" s="183"/>
      <c r="P200" s="183"/>
      <c r="Q200" s="183"/>
      <c r="R200" s="209"/>
      <c r="S200" s="187"/>
      <c r="T200" s="209"/>
      <c r="U200" s="187"/>
      <c r="V200" s="209"/>
      <c r="W200" s="187"/>
      <c r="X200" s="209"/>
      <c r="Y200" s="209"/>
      <c r="Z200" s="209"/>
      <c r="AA200" s="209"/>
      <c r="AB200" s="209"/>
      <c r="AC200" s="209"/>
      <c r="AD200" s="209"/>
    </row>
    <row r="201" spans="7:30" x14ac:dyDescent="0.2">
      <c r="G201" s="356"/>
      <c r="H201" s="183"/>
      <c r="I201" s="183"/>
      <c r="J201" s="183"/>
      <c r="K201" s="183"/>
      <c r="L201" s="183"/>
      <c r="M201" s="183"/>
      <c r="N201" s="183"/>
      <c r="O201" s="183"/>
      <c r="P201" s="183"/>
      <c r="Q201" s="183"/>
      <c r="R201" s="209"/>
      <c r="S201" s="187"/>
      <c r="T201" s="209"/>
      <c r="U201" s="187"/>
      <c r="V201" s="209"/>
      <c r="W201" s="187"/>
      <c r="X201" s="209"/>
      <c r="Y201" s="209"/>
      <c r="Z201" s="209"/>
      <c r="AA201" s="209"/>
      <c r="AB201" s="209"/>
      <c r="AC201" s="209"/>
      <c r="AD201" s="209"/>
    </row>
    <row r="202" spans="7:30" x14ac:dyDescent="0.2">
      <c r="G202" s="356"/>
      <c r="H202" s="183"/>
      <c r="I202" s="183"/>
      <c r="J202" s="183"/>
      <c r="K202" s="183"/>
      <c r="L202" s="183"/>
      <c r="M202" s="183"/>
      <c r="N202" s="183"/>
      <c r="O202" s="183"/>
      <c r="P202" s="183"/>
      <c r="Q202" s="183"/>
      <c r="R202" s="209"/>
      <c r="S202" s="187"/>
      <c r="T202" s="209"/>
      <c r="U202" s="187"/>
      <c r="V202" s="209"/>
      <c r="W202" s="187"/>
      <c r="X202" s="209"/>
      <c r="Y202" s="209"/>
      <c r="Z202" s="209"/>
      <c r="AA202" s="209"/>
      <c r="AB202" s="209"/>
      <c r="AC202" s="209"/>
      <c r="AD202" s="209"/>
    </row>
    <row r="203" spans="7:30" x14ac:dyDescent="0.2">
      <c r="G203" s="356"/>
      <c r="H203" s="183"/>
      <c r="I203" s="183"/>
      <c r="J203" s="183"/>
      <c r="K203" s="183"/>
      <c r="L203" s="183"/>
      <c r="M203" s="183"/>
      <c r="N203" s="183"/>
      <c r="O203" s="183"/>
      <c r="P203" s="183"/>
      <c r="Q203" s="183"/>
      <c r="R203" s="209"/>
      <c r="S203" s="187"/>
      <c r="T203" s="209"/>
      <c r="U203" s="187"/>
      <c r="V203" s="209"/>
      <c r="W203" s="187"/>
      <c r="X203" s="209"/>
      <c r="Y203" s="209"/>
      <c r="Z203" s="209"/>
      <c r="AA203" s="209"/>
      <c r="AB203" s="209"/>
      <c r="AC203" s="209"/>
      <c r="AD203" s="209"/>
    </row>
    <row r="204" spans="7:30" x14ac:dyDescent="0.2">
      <c r="G204" s="356"/>
      <c r="H204" s="183"/>
      <c r="I204" s="183"/>
      <c r="J204" s="183"/>
      <c r="K204" s="183"/>
      <c r="L204" s="183"/>
      <c r="M204" s="183"/>
      <c r="N204" s="183"/>
      <c r="O204" s="183"/>
      <c r="P204" s="183"/>
      <c r="Q204" s="183"/>
      <c r="R204" s="209"/>
      <c r="S204" s="187"/>
      <c r="T204" s="209"/>
      <c r="U204" s="187"/>
      <c r="V204" s="209"/>
      <c r="W204" s="187"/>
      <c r="X204" s="209"/>
      <c r="Y204" s="209"/>
      <c r="Z204" s="209"/>
      <c r="AA204" s="209"/>
      <c r="AB204" s="209"/>
      <c r="AC204" s="209"/>
      <c r="AD204" s="209"/>
    </row>
    <row r="205" spans="7:30" x14ac:dyDescent="0.2">
      <c r="G205" s="356"/>
      <c r="H205" s="183"/>
      <c r="I205" s="183"/>
      <c r="J205" s="183"/>
      <c r="K205" s="183"/>
      <c r="L205" s="183"/>
      <c r="M205" s="183"/>
      <c r="N205" s="183"/>
      <c r="O205" s="183"/>
      <c r="P205" s="183"/>
      <c r="Q205" s="183"/>
      <c r="R205" s="209"/>
      <c r="S205" s="187"/>
      <c r="T205" s="209"/>
      <c r="U205" s="187"/>
      <c r="V205" s="209"/>
      <c r="W205" s="187"/>
      <c r="X205" s="209"/>
      <c r="Y205" s="209"/>
      <c r="Z205" s="209"/>
      <c r="AA205" s="209"/>
      <c r="AB205" s="209"/>
      <c r="AC205" s="209"/>
      <c r="AD205" s="209"/>
    </row>
    <row r="206" spans="7:30" x14ac:dyDescent="0.2">
      <c r="G206" s="356"/>
      <c r="H206" s="183"/>
      <c r="I206" s="183"/>
      <c r="J206" s="183"/>
      <c r="K206" s="183"/>
      <c r="L206" s="183"/>
      <c r="M206" s="183"/>
      <c r="N206" s="183"/>
      <c r="O206" s="183"/>
      <c r="P206" s="183"/>
      <c r="Q206" s="183"/>
      <c r="R206" s="209"/>
      <c r="S206" s="187"/>
      <c r="T206" s="209"/>
      <c r="U206" s="187"/>
      <c r="V206" s="209"/>
      <c r="W206" s="187"/>
      <c r="X206" s="209"/>
      <c r="Y206" s="209"/>
      <c r="Z206" s="209"/>
      <c r="AA206" s="209"/>
      <c r="AB206" s="209"/>
      <c r="AC206" s="209"/>
      <c r="AD206" s="209"/>
    </row>
    <row r="207" spans="7:30" x14ac:dyDescent="0.2">
      <c r="G207" s="356"/>
      <c r="H207" s="183"/>
      <c r="I207" s="183"/>
      <c r="J207" s="183"/>
      <c r="K207" s="183"/>
      <c r="L207" s="183"/>
      <c r="M207" s="183"/>
      <c r="N207" s="183"/>
      <c r="O207" s="183"/>
      <c r="P207" s="183"/>
      <c r="Q207" s="183"/>
      <c r="R207" s="209"/>
      <c r="S207" s="187"/>
      <c r="T207" s="209"/>
      <c r="U207" s="187"/>
      <c r="V207" s="209"/>
      <c r="W207" s="187"/>
      <c r="X207" s="209"/>
      <c r="Y207" s="209"/>
      <c r="Z207" s="209"/>
      <c r="AA207" s="209"/>
      <c r="AB207" s="209"/>
      <c r="AC207" s="209"/>
      <c r="AD207" s="209"/>
    </row>
    <row r="208" spans="7:30" x14ac:dyDescent="0.2">
      <c r="G208" s="356"/>
      <c r="H208" s="183"/>
      <c r="I208" s="183"/>
      <c r="J208" s="183"/>
      <c r="K208" s="183"/>
      <c r="L208" s="183"/>
      <c r="M208" s="183"/>
      <c r="N208" s="183"/>
      <c r="O208" s="183"/>
      <c r="P208" s="183"/>
      <c r="Q208" s="183"/>
      <c r="R208" s="209"/>
      <c r="S208" s="187"/>
      <c r="T208" s="209"/>
      <c r="U208" s="187"/>
      <c r="V208" s="209"/>
      <c r="W208" s="187"/>
      <c r="X208" s="209"/>
      <c r="Y208" s="209"/>
      <c r="Z208" s="209"/>
      <c r="AA208" s="209"/>
      <c r="AB208" s="209"/>
      <c r="AC208" s="209"/>
      <c r="AD208" s="209"/>
    </row>
    <row r="209" spans="7:30" x14ac:dyDescent="0.2">
      <c r="G209" s="356"/>
      <c r="H209" s="183"/>
      <c r="I209" s="183"/>
      <c r="J209" s="183"/>
      <c r="K209" s="183"/>
      <c r="L209" s="183"/>
      <c r="M209" s="183"/>
      <c r="N209" s="183"/>
      <c r="O209" s="183"/>
      <c r="P209" s="183"/>
      <c r="Q209" s="183"/>
      <c r="R209" s="209"/>
      <c r="S209" s="187"/>
      <c r="T209" s="209"/>
      <c r="U209" s="187"/>
      <c r="V209" s="209"/>
      <c r="W209" s="187"/>
      <c r="X209" s="209"/>
      <c r="Y209" s="209"/>
      <c r="Z209" s="209"/>
      <c r="AA209" s="209"/>
      <c r="AB209" s="209"/>
      <c r="AC209" s="209"/>
      <c r="AD209" s="209"/>
    </row>
    <row r="210" spans="7:30" x14ac:dyDescent="0.2">
      <c r="G210" s="356"/>
      <c r="H210" s="183"/>
      <c r="I210" s="183"/>
      <c r="J210" s="183"/>
      <c r="K210" s="183"/>
      <c r="L210" s="183"/>
      <c r="M210" s="183"/>
      <c r="N210" s="183"/>
      <c r="O210" s="183"/>
      <c r="P210" s="183"/>
      <c r="Q210" s="183"/>
      <c r="R210" s="209"/>
      <c r="S210" s="187"/>
      <c r="T210" s="209"/>
      <c r="U210" s="187"/>
      <c r="V210" s="209"/>
      <c r="W210" s="187"/>
      <c r="X210" s="209"/>
      <c r="Y210" s="209"/>
      <c r="Z210" s="209"/>
      <c r="AA210" s="209"/>
      <c r="AB210" s="209"/>
      <c r="AC210" s="209"/>
      <c r="AD210" s="209"/>
    </row>
    <row r="211" spans="7:30" x14ac:dyDescent="0.2">
      <c r="G211" s="356"/>
      <c r="H211" s="183"/>
      <c r="I211" s="183"/>
      <c r="J211" s="183"/>
      <c r="K211" s="183"/>
      <c r="L211" s="183"/>
      <c r="M211" s="183"/>
      <c r="N211" s="183"/>
      <c r="O211" s="183"/>
      <c r="P211" s="183"/>
      <c r="Q211" s="183"/>
      <c r="R211" s="209"/>
      <c r="S211" s="187"/>
      <c r="T211" s="209"/>
      <c r="U211" s="187"/>
      <c r="V211" s="209"/>
      <c r="W211" s="187"/>
      <c r="X211" s="209"/>
      <c r="Y211" s="209"/>
      <c r="Z211" s="209"/>
      <c r="AA211" s="209"/>
      <c r="AB211" s="209"/>
      <c r="AC211" s="209"/>
      <c r="AD211" s="209"/>
    </row>
    <row r="212" spans="7:30" x14ac:dyDescent="0.2">
      <c r="G212" s="356"/>
      <c r="H212" s="183"/>
      <c r="I212" s="183"/>
      <c r="J212" s="183"/>
      <c r="K212" s="183"/>
      <c r="L212" s="183"/>
      <c r="M212" s="183"/>
      <c r="N212" s="183"/>
      <c r="O212" s="183"/>
      <c r="P212" s="183"/>
      <c r="Q212" s="183"/>
      <c r="R212" s="209"/>
      <c r="S212" s="187"/>
      <c r="T212" s="209"/>
      <c r="U212" s="187"/>
      <c r="V212" s="209"/>
      <c r="W212" s="187"/>
      <c r="X212" s="209"/>
      <c r="Y212" s="209"/>
      <c r="Z212" s="209"/>
      <c r="AA212" s="209"/>
      <c r="AB212" s="209"/>
      <c r="AC212" s="209"/>
      <c r="AD212" s="209"/>
    </row>
    <row r="213" spans="7:30" x14ac:dyDescent="0.2">
      <c r="G213" s="356"/>
      <c r="H213" s="183"/>
      <c r="I213" s="183"/>
      <c r="J213" s="183"/>
      <c r="K213" s="183"/>
      <c r="L213" s="183"/>
      <c r="M213" s="183"/>
      <c r="N213" s="183"/>
      <c r="O213" s="183"/>
      <c r="P213" s="183"/>
      <c r="Q213" s="183"/>
      <c r="R213" s="209"/>
      <c r="S213" s="187"/>
      <c r="T213" s="209"/>
      <c r="U213" s="187"/>
      <c r="V213" s="209"/>
      <c r="W213" s="187"/>
      <c r="X213" s="209"/>
      <c r="Y213" s="209"/>
      <c r="Z213" s="209"/>
      <c r="AA213" s="209"/>
      <c r="AB213" s="209"/>
      <c r="AC213" s="209"/>
      <c r="AD213" s="209"/>
    </row>
    <row r="214" spans="7:30" x14ac:dyDescent="0.2">
      <c r="G214" s="356"/>
      <c r="H214" s="183"/>
      <c r="I214" s="183"/>
      <c r="J214" s="183"/>
      <c r="K214" s="183"/>
      <c r="L214" s="183"/>
      <c r="M214" s="183"/>
      <c r="N214" s="183"/>
      <c r="O214" s="183"/>
      <c r="P214" s="183"/>
      <c r="Q214" s="183"/>
      <c r="R214" s="209"/>
      <c r="S214" s="187"/>
      <c r="T214" s="209"/>
      <c r="U214" s="187"/>
      <c r="V214" s="209"/>
      <c r="W214" s="187"/>
      <c r="X214" s="209"/>
      <c r="Y214" s="209"/>
      <c r="Z214" s="209"/>
      <c r="AA214" s="209"/>
      <c r="AB214" s="209"/>
      <c r="AC214" s="209"/>
      <c r="AD214" s="209"/>
    </row>
    <row r="215" spans="7:30" x14ac:dyDescent="0.2">
      <c r="G215" s="356"/>
      <c r="H215" s="183"/>
      <c r="I215" s="183"/>
      <c r="J215" s="183"/>
      <c r="K215" s="183"/>
      <c r="L215" s="183"/>
      <c r="M215" s="183"/>
      <c r="N215" s="183"/>
      <c r="O215" s="183"/>
      <c r="P215" s="183"/>
      <c r="Q215" s="183"/>
      <c r="R215" s="209"/>
      <c r="S215" s="187"/>
      <c r="T215" s="209"/>
      <c r="U215" s="187"/>
      <c r="V215" s="209"/>
      <c r="W215" s="187"/>
      <c r="X215" s="209"/>
      <c r="Y215" s="209"/>
      <c r="Z215" s="209"/>
      <c r="AA215" s="209"/>
      <c r="AB215" s="209"/>
      <c r="AC215" s="209"/>
      <c r="AD215" s="209"/>
    </row>
    <row r="216" spans="7:30" x14ac:dyDescent="0.2">
      <c r="G216" s="356"/>
      <c r="H216" s="183"/>
      <c r="I216" s="183"/>
      <c r="J216" s="183"/>
      <c r="K216" s="183"/>
      <c r="L216" s="183"/>
      <c r="M216" s="183"/>
      <c r="N216" s="183"/>
      <c r="O216" s="183"/>
      <c r="P216" s="183"/>
      <c r="Q216" s="183"/>
      <c r="R216" s="209"/>
      <c r="S216" s="187"/>
      <c r="T216" s="209"/>
      <c r="U216" s="187"/>
      <c r="V216" s="209"/>
      <c r="W216" s="187"/>
      <c r="X216" s="209"/>
      <c r="Y216" s="209"/>
      <c r="Z216" s="209"/>
      <c r="AA216" s="209"/>
      <c r="AB216" s="209"/>
      <c r="AC216" s="209"/>
      <c r="AD216" s="209"/>
    </row>
    <row r="217" spans="7:30" x14ac:dyDescent="0.2">
      <c r="G217" s="356"/>
      <c r="H217" s="183"/>
      <c r="I217" s="183"/>
      <c r="J217" s="183"/>
      <c r="K217" s="183"/>
      <c r="L217" s="183"/>
      <c r="M217" s="183"/>
      <c r="N217" s="183"/>
      <c r="O217" s="183"/>
      <c r="P217" s="183"/>
      <c r="Q217" s="183"/>
      <c r="R217" s="209"/>
      <c r="S217" s="187"/>
      <c r="T217" s="209"/>
      <c r="U217" s="187"/>
      <c r="V217" s="209"/>
      <c r="W217" s="187"/>
      <c r="X217" s="209"/>
      <c r="Y217" s="209"/>
      <c r="Z217" s="209"/>
      <c r="AA217" s="209"/>
      <c r="AB217" s="209"/>
      <c r="AC217" s="209"/>
      <c r="AD217" s="209"/>
    </row>
    <row r="218" spans="7:30" x14ac:dyDescent="0.2">
      <c r="G218" s="356"/>
      <c r="H218" s="183"/>
      <c r="I218" s="183"/>
      <c r="J218" s="183"/>
      <c r="K218" s="183"/>
      <c r="L218" s="183"/>
      <c r="M218" s="183"/>
      <c r="N218" s="183"/>
      <c r="O218" s="183"/>
      <c r="P218" s="183"/>
      <c r="Q218" s="183"/>
      <c r="R218" s="209"/>
      <c r="S218" s="187"/>
      <c r="T218" s="209"/>
      <c r="U218" s="187"/>
      <c r="V218" s="209"/>
      <c r="W218" s="187"/>
      <c r="X218" s="209"/>
      <c r="Y218" s="209"/>
      <c r="Z218" s="209"/>
      <c r="AA218" s="209"/>
      <c r="AB218" s="209"/>
      <c r="AC218" s="209"/>
      <c r="AD218" s="209"/>
    </row>
    <row r="219" spans="7:30" x14ac:dyDescent="0.2">
      <c r="G219" s="356"/>
      <c r="H219" s="183"/>
      <c r="I219" s="183"/>
      <c r="J219" s="183"/>
      <c r="K219" s="183"/>
      <c r="L219" s="183"/>
      <c r="M219" s="183"/>
      <c r="N219" s="183"/>
      <c r="O219" s="183"/>
      <c r="P219" s="183"/>
      <c r="Q219" s="183"/>
      <c r="R219" s="209"/>
      <c r="S219" s="187"/>
      <c r="T219" s="209"/>
      <c r="U219" s="187"/>
      <c r="V219" s="209"/>
      <c r="W219" s="187"/>
      <c r="X219" s="209"/>
      <c r="Y219" s="209"/>
      <c r="Z219" s="209"/>
      <c r="AA219" s="209"/>
      <c r="AB219" s="209"/>
      <c r="AC219" s="209"/>
      <c r="AD219" s="209"/>
    </row>
    <row r="220" spans="7:30" x14ac:dyDescent="0.2">
      <c r="G220" s="356"/>
      <c r="H220" s="183"/>
      <c r="I220" s="183"/>
      <c r="J220" s="183"/>
      <c r="K220" s="183"/>
      <c r="L220" s="183"/>
      <c r="M220" s="183"/>
      <c r="N220" s="183"/>
      <c r="O220" s="183"/>
      <c r="P220" s="183"/>
      <c r="Q220" s="183"/>
      <c r="R220" s="209"/>
      <c r="S220" s="187"/>
      <c r="T220" s="209"/>
      <c r="U220" s="187"/>
      <c r="V220" s="209"/>
      <c r="W220" s="187"/>
      <c r="X220" s="209"/>
      <c r="Y220" s="209"/>
      <c r="Z220" s="209"/>
      <c r="AA220" s="209"/>
      <c r="AB220" s="209"/>
      <c r="AC220" s="209"/>
      <c r="AD220" s="209"/>
    </row>
    <row r="221" spans="7:30" x14ac:dyDescent="0.2">
      <c r="G221" s="356"/>
      <c r="H221" s="183"/>
      <c r="I221" s="183"/>
      <c r="J221" s="183"/>
      <c r="K221" s="183"/>
      <c r="L221" s="183"/>
      <c r="M221" s="183"/>
      <c r="N221" s="183"/>
      <c r="O221" s="183"/>
      <c r="P221" s="183"/>
      <c r="Q221" s="183"/>
      <c r="R221" s="209"/>
      <c r="S221" s="187"/>
      <c r="T221" s="209"/>
      <c r="U221" s="187"/>
      <c r="V221" s="209"/>
      <c r="W221" s="187"/>
      <c r="X221" s="209"/>
      <c r="Y221" s="209"/>
      <c r="Z221" s="209"/>
      <c r="AA221" s="209"/>
      <c r="AB221" s="209"/>
      <c r="AC221" s="209"/>
      <c r="AD221" s="209"/>
    </row>
    <row r="222" spans="7:30" x14ac:dyDescent="0.2">
      <c r="G222" s="356"/>
      <c r="H222" s="183"/>
      <c r="I222" s="183"/>
      <c r="J222" s="183"/>
      <c r="K222" s="183"/>
      <c r="L222" s="183"/>
      <c r="M222" s="183"/>
      <c r="N222" s="183"/>
      <c r="O222" s="183"/>
      <c r="P222" s="183"/>
      <c r="Q222" s="183"/>
      <c r="R222" s="209"/>
      <c r="S222" s="187"/>
      <c r="T222" s="209"/>
      <c r="U222" s="187"/>
      <c r="V222" s="209"/>
      <c r="W222" s="187"/>
      <c r="X222" s="209"/>
      <c r="Y222" s="209"/>
      <c r="Z222" s="209"/>
      <c r="AA222" s="209"/>
      <c r="AB222" s="209"/>
      <c r="AC222" s="209"/>
      <c r="AD222" s="209"/>
    </row>
    <row r="223" spans="7:30" x14ac:dyDescent="0.2">
      <c r="G223" s="356"/>
      <c r="H223" s="183"/>
      <c r="I223" s="183"/>
      <c r="J223" s="183"/>
      <c r="K223" s="183"/>
      <c r="L223" s="183"/>
      <c r="M223" s="183"/>
      <c r="N223" s="183"/>
      <c r="O223" s="183"/>
      <c r="P223" s="183"/>
      <c r="Q223" s="183"/>
      <c r="R223" s="209"/>
      <c r="S223" s="187"/>
      <c r="T223" s="209"/>
      <c r="U223" s="187"/>
      <c r="V223" s="209"/>
      <c r="W223" s="187"/>
      <c r="X223" s="209"/>
      <c r="Y223" s="209"/>
      <c r="Z223" s="209"/>
      <c r="AA223" s="209"/>
      <c r="AB223" s="209"/>
      <c r="AC223" s="209"/>
      <c r="AD223" s="209"/>
    </row>
    <row r="224" spans="7:30" x14ac:dyDescent="0.2">
      <c r="G224" s="356"/>
      <c r="H224" s="183"/>
      <c r="I224" s="183"/>
      <c r="J224" s="183"/>
      <c r="K224" s="183"/>
      <c r="L224" s="183"/>
      <c r="M224" s="183"/>
      <c r="N224" s="183"/>
      <c r="O224" s="183"/>
      <c r="P224" s="183"/>
      <c r="Q224" s="183"/>
      <c r="R224" s="209"/>
      <c r="S224" s="187"/>
      <c r="T224" s="209"/>
      <c r="U224" s="187"/>
      <c r="V224" s="209"/>
      <c r="W224" s="187"/>
      <c r="X224" s="209"/>
      <c r="Y224" s="209"/>
      <c r="Z224" s="209"/>
      <c r="AA224" s="209"/>
      <c r="AB224" s="209"/>
      <c r="AC224" s="209"/>
      <c r="AD224" s="209"/>
    </row>
    <row r="225" spans="7:30" x14ac:dyDescent="0.2">
      <c r="G225" s="356"/>
      <c r="H225" s="183"/>
      <c r="I225" s="183"/>
      <c r="J225" s="183"/>
      <c r="K225" s="183"/>
      <c r="L225" s="183"/>
      <c r="M225" s="183"/>
      <c r="N225" s="183"/>
      <c r="O225" s="183"/>
      <c r="P225" s="183"/>
      <c r="Q225" s="183"/>
      <c r="R225" s="209"/>
      <c r="S225" s="187"/>
      <c r="T225" s="209"/>
      <c r="U225" s="187"/>
      <c r="V225" s="209"/>
      <c r="W225" s="187"/>
      <c r="X225" s="209"/>
      <c r="Y225" s="209"/>
      <c r="Z225" s="209"/>
      <c r="AA225" s="209"/>
      <c r="AB225" s="209"/>
      <c r="AC225" s="209"/>
      <c r="AD225" s="209"/>
    </row>
    <row r="226" spans="7:30" x14ac:dyDescent="0.2">
      <c r="G226" s="356"/>
      <c r="H226" s="183"/>
      <c r="I226" s="183"/>
      <c r="J226" s="183"/>
      <c r="K226" s="183"/>
      <c r="L226" s="183"/>
      <c r="M226" s="183"/>
      <c r="N226" s="183"/>
      <c r="O226" s="183"/>
      <c r="P226" s="183"/>
      <c r="Q226" s="183"/>
      <c r="R226" s="209"/>
      <c r="S226" s="187"/>
      <c r="T226" s="209"/>
      <c r="U226" s="187"/>
      <c r="V226" s="209"/>
      <c r="W226" s="187"/>
      <c r="X226" s="209"/>
      <c r="Y226" s="209"/>
      <c r="Z226" s="209"/>
      <c r="AA226" s="209"/>
      <c r="AB226" s="209"/>
      <c r="AC226" s="209"/>
      <c r="AD226" s="209"/>
    </row>
    <row r="227" spans="7:30" x14ac:dyDescent="0.2">
      <c r="G227" s="356"/>
      <c r="H227" s="183"/>
      <c r="I227" s="183"/>
      <c r="J227" s="183"/>
      <c r="K227" s="183"/>
      <c r="L227" s="183"/>
      <c r="M227" s="183"/>
      <c r="N227" s="183"/>
      <c r="O227" s="183"/>
      <c r="P227" s="183"/>
      <c r="Q227" s="183"/>
      <c r="R227" s="209"/>
      <c r="S227" s="187"/>
      <c r="T227" s="209"/>
      <c r="U227" s="187"/>
      <c r="V227" s="209"/>
      <c r="W227" s="187"/>
      <c r="X227" s="209"/>
      <c r="Y227" s="209"/>
      <c r="Z227" s="209"/>
      <c r="AA227" s="209"/>
      <c r="AB227" s="209"/>
      <c r="AC227" s="209"/>
      <c r="AD227" s="209"/>
    </row>
    <row r="228" spans="7:30" x14ac:dyDescent="0.2">
      <c r="G228" s="51"/>
      <c r="H228" s="12"/>
      <c r="I228" s="12"/>
      <c r="J228" s="12"/>
      <c r="K228" s="12"/>
      <c r="L228" s="12"/>
      <c r="M228" s="12"/>
      <c r="N228" s="12"/>
      <c r="O228" s="12"/>
      <c r="P228" s="12"/>
      <c r="Q228" s="12"/>
    </row>
    <row r="229" spans="7:30" x14ac:dyDescent="0.2">
      <c r="G229" s="51"/>
      <c r="H229" s="12"/>
      <c r="I229" s="12"/>
      <c r="J229" s="12"/>
      <c r="K229" s="12"/>
      <c r="L229" s="12"/>
      <c r="M229" s="12"/>
      <c r="N229" s="12"/>
      <c r="O229" s="12"/>
      <c r="P229" s="12"/>
      <c r="Q229" s="12"/>
    </row>
    <row r="230" spans="7:30" x14ac:dyDescent="0.2">
      <c r="G230" s="51"/>
      <c r="H230" s="12"/>
      <c r="I230" s="12"/>
      <c r="J230" s="12"/>
      <c r="K230" s="12"/>
      <c r="L230" s="12"/>
      <c r="M230" s="12"/>
      <c r="N230" s="12"/>
      <c r="O230" s="12"/>
      <c r="P230" s="12"/>
      <c r="Q230" s="12"/>
    </row>
    <row r="231" spans="7:30" x14ac:dyDescent="0.2">
      <c r="G231" s="51"/>
      <c r="H231" s="12"/>
      <c r="I231" s="12"/>
      <c r="J231" s="12"/>
      <c r="K231" s="12"/>
      <c r="L231" s="12"/>
      <c r="M231" s="12"/>
      <c r="N231" s="12"/>
      <c r="O231" s="12"/>
      <c r="P231" s="12"/>
      <c r="Q231" s="12"/>
    </row>
    <row r="232" spans="7:30" x14ac:dyDescent="0.2">
      <c r="G232" s="51"/>
      <c r="H232" s="12"/>
      <c r="I232" s="12"/>
      <c r="J232" s="12"/>
      <c r="K232" s="12"/>
      <c r="L232" s="12"/>
      <c r="M232" s="12"/>
      <c r="N232" s="12"/>
      <c r="O232" s="12"/>
      <c r="P232" s="12"/>
      <c r="Q232" s="12"/>
    </row>
    <row r="233" spans="7:30" x14ac:dyDescent="0.2">
      <c r="G233" s="51"/>
      <c r="H233" s="12"/>
      <c r="I233" s="12"/>
      <c r="J233" s="12"/>
      <c r="K233" s="12"/>
      <c r="L233" s="12"/>
      <c r="M233" s="12"/>
      <c r="N233" s="12"/>
      <c r="O233" s="12"/>
      <c r="P233" s="12"/>
      <c r="Q233" s="12"/>
    </row>
    <row r="234" spans="7:30" x14ac:dyDescent="0.2">
      <c r="G234" s="51"/>
      <c r="H234" s="12"/>
      <c r="I234" s="12"/>
      <c r="J234" s="12"/>
      <c r="K234" s="12"/>
      <c r="L234" s="12"/>
      <c r="M234" s="12"/>
      <c r="N234" s="12"/>
      <c r="O234" s="12"/>
      <c r="P234" s="12"/>
      <c r="Q234" s="12"/>
    </row>
    <row r="235" spans="7:30" x14ac:dyDescent="0.2">
      <c r="G235" s="51"/>
      <c r="H235" s="12"/>
      <c r="I235" s="12"/>
      <c r="J235" s="12"/>
      <c r="K235" s="12"/>
      <c r="L235" s="12"/>
      <c r="M235" s="12"/>
      <c r="N235" s="12"/>
      <c r="O235" s="12"/>
      <c r="P235" s="12"/>
      <c r="Q235" s="12"/>
    </row>
    <row r="236" spans="7:30" x14ac:dyDescent="0.2">
      <c r="G236" s="51"/>
      <c r="H236" s="12"/>
      <c r="I236" s="12"/>
      <c r="J236" s="12"/>
      <c r="K236" s="12"/>
      <c r="L236" s="12"/>
      <c r="M236" s="12"/>
      <c r="N236" s="12"/>
      <c r="O236" s="12"/>
      <c r="P236" s="12"/>
      <c r="Q236" s="12"/>
    </row>
    <row r="237" spans="7:30" x14ac:dyDescent="0.2">
      <c r="G237" s="51"/>
      <c r="H237" s="12"/>
      <c r="I237" s="12"/>
      <c r="J237" s="12"/>
      <c r="K237" s="12"/>
      <c r="L237" s="12"/>
      <c r="M237" s="12"/>
      <c r="N237" s="12"/>
      <c r="O237" s="12"/>
      <c r="P237" s="12"/>
      <c r="Q237" s="12"/>
    </row>
    <row r="238" spans="7:30" x14ac:dyDescent="0.2">
      <c r="G238" s="51"/>
      <c r="H238" s="12"/>
      <c r="I238" s="12"/>
      <c r="J238" s="12"/>
      <c r="K238" s="12"/>
      <c r="L238" s="12"/>
      <c r="M238" s="12"/>
      <c r="N238" s="12"/>
      <c r="O238" s="12"/>
      <c r="P238" s="12"/>
      <c r="Q238" s="12"/>
    </row>
    <row r="239" spans="7:30" x14ac:dyDescent="0.2">
      <c r="G239" s="51"/>
      <c r="H239" s="12"/>
      <c r="I239" s="12"/>
      <c r="J239" s="12"/>
      <c r="K239" s="12"/>
      <c r="L239" s="12"/>
      <c r="M239" s="12"/>
      <c r="N239" s="12"/>
      <c r="O239" s="12"/>
      <c r="P239" s="12"/>
      <c r="Q239" s="12"/>
    </row>
    <row r="240" spans="7:30" x14ac:dyDescent="0.2">
      <c r="G240" s="51"/>
      <c r="H240" s="12"/>
      <c r="I240" s="12"/>
      <c r="J240" s="12"/>
      <c r="K240" s="12"/>
      <c r="L240" s="12"/>
      <c r="M240" s="12"/>
      <c r="N240" s="12"/>
      <c r="O240" s="12"/>
      <c r="P240" s="12"/>
      <c r="Q240" s="12"/>
    </row>
    <row r="241" spans="7:17" x14ac:dyDescent="0.2">
      <c r="G241" s="51"/>
      <c r="H241" s="12"/>
      <c r="I241" s="12"/>
      <c r="J241" s="12"/>
      <c r="K241" s="12"/>
      <c r="L241" s="12"/>
      <c r="M241" s="12"/>
      <c r="N241" s="12"/>
      <c r="O241" s="12"/>
      <c r="P241" s="12"/>
      <c r="Q241" s="12"/>
    </row>
    <row r="242" spans="7:17" x14ac:dyDescent="0.2">
      <c r="G242" s="51"/>
      <c r="H242" s="12"/>
      <c r="I242" s="12"/>
      <c r="J242" s="12"/>
      <c r="K242" s="12"/>
      <c r="L242" s="12"/>
      <c r="M242" s="12"/>
      <c r="N242" s="12"/>
      <c r="O242" s="12"/>
      <c r="P242" s="12"/>
      <c r="Q242" s="12"/>
    </row>
    <row r="243" spans="7:17" x14ac:dyDescent="0.2">
      <c r="G243" s="51"/>
      <c r="H243" s="12"/>
      <c r="I243" s="12"/>
      <c r="J243" s="12"/>
      <c r="K243" s="12"/>
      <c r="L243" s="12"/>
      <c r="M243" s="12"/>
      <c r="N243" s="12"/>
      <c r="O243" s="12"/>
      <c r="P243" s="12"/>
      <c r="Q243" s="12"/>
    </row>
    <row r="244" spans="7:17" x14ac:dyDescent="0.2">
      <c r="G244" s="51"/>
      <c r="H244" s="12"/>
      <c r="I244" s="12"/>
      <c r="J244" s="12"/>
      <c r="K244" s="12"/>
      <c r="L244" s="12"/>
      <c r="M244" s="12"/>
      <c r="N244" s="12"/>
      <c r="O244" s="12"/>
      <c r="P244" s="12"/>
      <c r="Q244" s="12"/>
    </row>
    <row r="245" spans="7:17" x14ac:dyDescent="0.2">
      <c r="G245" s="51"/>
      <c r="H245" s="12"/>
      <c r="I245" s="12"/>
      <c r="J245" s="12"/>
      <c r="K245" s="12"/>
      <c r="L245" s="12"/>
      <c r="M245" s="12"/>
      <c r="N245" s="12"/>
      <c r="O245" s="12"/>
      <c r="P245" s="12"/>
      <c r="Q245" s="12"/>
    </row>
    <row r="246" spans="7:17" x14ac:dyDescent="0.2">
      <c r="G246" s="51"/>
    </row>
    <row r="247" spans="7:17" x14ac:dyDescent="0.2">
      <c r="G247" s="51"/>
    </row>
  </sheetData>
  <sortState ref="G4:Q200">
    <sortCondition ref="H4"/>
    <sortCondition ref="I4"/>
    <sortCondition ref="G4"/>
  </sortState>
  <customSheetViews>
    <customSheetView guid="{A3995B4C-F3BA-4340-9E6D-92D2A5A4204C}">
      <selection activeCell="G22" sqref="G22:M22"/>
      <pageMargins left="0.7" right="0.7" top="0.75" bottom="0.75" header="0.3" footer="0.3"/>
      <pageSetup orientation="portrait" r:id="rId1"/>
    </customSheetView>
  </customSheetViews>
  <mergeCells count="56">
    <mergeCell ref="Y78:Z78"/>
    <mergeCell ref="Y79:Z79"/>
    <mergeCell ref="Y80:Z80"/>
    <mergeCell ref="C42:D42"/>
    <mergeCell ref="Y27:AD27"/>
    <mergeCell ref="Y51:AD51"/>
    <mergeCell ref="Y75:AD75"/>
    <mergeCell ref="Y76:Z76"/>
    <mergeCell ref="Y77:Z77"/>
    <mergeCell ref="C38:D38"/>
    <mergeCell ref="C39:D39"/>
    <mergeCell ref="C40:D40"/>
    <mergeCell ref="C41:D41"/>
    <mergeCell ref="C37:D37"/>
    <mergeCell ref="C43:D43"/>
    <mergeCell ref="C44:D44"/>
    <mergeCell ref="Y2:AD2"/>
    <mergeCell ref="B7:D7"/>
    <mergeCell ref="B8:D8"/>
    <mergeCell ref="B4:D4"/>
    <mergeCell ref="B5:D5"/>
    <mergeCell ref="B6:D6"/>
    <mergeCell ref="B2:E3"/>
    <mergeCell ref="G2:L2"/>
    <mergeCell ref="W2:W3"/>
    <mergeCell ref="R2:R3"/>
    <mergeCell ref="S2:S3"/>
    <mergeCell ref="U2:U3"/>
    <mergeCell ref="B9:D9"/>
    <mergeCell ref="C36:D36"/>
    <mergeCell ref="B26:E26"/>
    <mergeCell ref="B27:E29"/>
    <mergeCell ref="B20:E20"/>
    <mergeCell ref="B10:D10"/>
    <mergeCell ref="B11:D11"/>
    <mergeCell ref="B13:E13"/>
    <mergeCell ref="B31:E31"/>
    <mergeCell ref="C32:D32"/>
    <mergeCell ref="C33:D33"/>
    <mergeCell ref="C34:D34"/>
    <mergeCell ref="C35:D35"/>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s>
  <conditionalFormatting sqref="E4:E11">
    <cfRule type="cellIs" dxfId="41" priority="1" operator="lessThan">
      <formula>0</formula>
    </cfRule>
  </conditionalFormatting>
  <conditionalFormatting sqref="E11">
    <cfRule type="cellIs" dxfId="40" priority="2" operator="lessThan">
      <formula>0</formula>
    </cfRule>
  </conditionalFormatting>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E253"/>
  <sheetViews>
    <sheetView topLeftCell="A34" workbookViewId="0">
      <selection activeCell="G92" sqref="G92"/>
    </sheetView>
  </sheetViews>
  <sheetFormatPr defaultColWidth="9.140625" defaultRowHeight="14.25" x14ac:dyDescent="0.2"/>
  <cols>
    <col min="1" max="1" width="2.7109375" style="3" customWidth="1"/>
    <col min="2" max="4" width="9.140625" style="1"/>
    <col min="5" max="5" width="10.7109375" style="1" customWidth="1"/>
    <col min="6" max="6" width="2.7109375" style="1" customWidth="1"/>
    <col min="7" max="7" width="32.85546875" style="1" customWidth="1"/>
    <col min="8" max="17" width="10.7109375" style="2" customWidth="1"/>
    <col min="18" max="18" width="2.7109375" style="1" customWidth="1"/>
    <col min="19" max="19" width="18.7109375" style="1" customWidth="1"/>
    <col min="20" max="20" width="2.7109375" style="1" customWidth="1"/>
    <col min="21" max="21" width="18.7109375" style="1" customWidth="1"/>
    <col min="22" max="22" width="2.7109375" style="1" customWidth="1"/>
    <col min="23" max="23" width="18.7109375" style="1" customWidth="1"/>
    <col min="24" max="24" width="2.7109375" style="1" customWidth="1"/>
    <col min="25" max="25" width="24.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206"/>
      <c r="B1" s="206"/>
      <c r="C1" s="206"/>
      <c r="D1" s="206"/>
      <c r="E1" s="357"/>
      <c r="F1" s="206"/>
      <c r="G1" s="206"/>
      <c r="H1" s="365"/>
      <c r="I1" s="365"/>
      <c r="J1" s="365"/>
      <c r="K1" s="365"/>
      <c r="L1" s="365"/>
      <c r="M1" s="365"/>
      <c r="N1" s="365"/>
      <c r="O1" s="365"/>
      <c r="P1" s="365"/>
      <c r="Q1" s="365"/>
      <c r="R1" s="206"/>
      <c r="S1" s="206"/>
      <c r="T1" s="206"/>
      <c r="U1" s="206"/>
      <c r="V1" s="206"/>
      <c r="W1" s="206"/>
      <c r="X1" s="206"/>
      <c r="Y1" s="206"/>
      <c r="Z1" s="206"/>
      <c r="AA1" s="206"/>
      <c r="AB1" s="206"/>
      <c r="AC1" s="206"/>
      <c r="AD1" s="206"/>
      <c r="AE1" s="4"/>
    </row>
    <row r="2" spans="1:31" ht="14.25" customHeight="1" x14ac:dyDescent="0.25">
      <c r="A2" s="206"/>
      <c r="B2" s="991" t="s">
        <v>1684</v>
      </c>
      <c r="C2" s="992"/>
      <c r="D2" s="992"/>
      <c r="E2" s="993"/>
      <c r="F2" s="206"/>
      <c r="G2" s="881" t="s">
        <v>1295</v>
      </c>
      <c r="H2" s="882"/>
      <c r="I2" s="882"/>
      <c r="J2" s="882"/>
      <c r="K2" s="882"/>
      <c r="L2" s="882"/>
      <c r="M2" s="336"/>
      <c r="N2" s="336"/>
      <c r="O2" s="336"/>
      <c r="P2" s="336"/>
      <c r="Q2" s="337"/>
      <c r="R2" s="976"/>
      <c r="S2" s="937" t="s">
        <v>1358</v>
      </c>
      <c r="T2" s="206"/>
      <c r="U2" s="937" t="s">
        <v>2481</v>
      </c>
      <c r="V2" s="206"/>
      <c r="W2" s="937" t="s">
        <v>3125</v>
      </c>
      <c r="X2" s="206"/>
      <c r="Y2" s="855" t="s">
        <v>1296</v>
      </c>
      <c r="Z2" s="855"/>
      <c r="AA2" s="855"/>
      <c r="AB2" s="855"/>
      <c r="AC2" s="855"/>
      <c r="AD2" s="855"/>
      <c r="AE2" s="4"/>
    </row>
    <row r="3" spans="1:31" ht="14.25" customHeight="1" x14ac:dyDescent="0.25">
      <c r="A3" s="206"/>
      <c r="B3" s="994"/>
      <c r="C3" s="995"/>
      <c r="D3" s="995"/>
      <c r="E3" s="996"/>
      <c r="F3" s="206"/>
      <c r="G3" s="201" t="s">
        <v>115</v>
      </c>
      <c r="H3" s="202">
        <v>2022</v>
      </c>
      <c r="I3" s="202">
        <v>2023</v>
      </c>
      <c r="J3" s="202">
        <v>2024</v>
      </c>
      <c r="K3" s="202">
        <v>2025</v>
      </c>
      <c r="L3" s="202">
        <v>2026</v>
      </c>
      <c r="M3" s="202">
        <v>2027</v>
      </c>
      <c r="N3" s="202">
        <v>2028</v>
      </c>
      <c r="O3" s="202">
        <v>2029</v>
      </c>
      <c r="P3" s="202">
        <v>2030</v>
      </c>
      <c r="Q3" s="141">
        <v>2031</v>
      </c>
      <c r="R3" s="976"/>
      <c r="S3" s="997"/>
      <c r="T3" s="206"/>
      <c r="U3" s="997"/>
      <c r="V3" s="206"/>
      <c r="W3" s="997"/>
      <c r="X3" s="206"/>
      <c r="Y3" s="268" t="s">
        <v>115</v>
      </c>
      <c r="Z3" s="560">
        <v>2022</v>
      </c>
      <c r="AA3" s="560">
        <v>2023</v>
      </c>
      <c r="AB3" s="560">
        <v>2024</v>
      </c>
      <c r="AC3" s="560">
        <v>2025</v>
      </c>
      <c r="AD3" s="560">
        <v>2026</v>
      </c>
      <c r="AE3" s="4"/>
    </row>
    <row r="4" spans="1:31" ht="15.75" x14ac:dyDescent="0.25">
      <c r="A4" s="206"/>
      <c r="B4" s="859" t="s">
        <v>1144</v>
      </c>
      <c r="C4" s="856"/>
      <c r="D4" s="856"/>
      <c r="E4" s="318">
        <v>111.05</v>
      </c>
      <c r="F4" s="206"/>
      <c r="G4" s="555" t="s">
        <v>3614</v>
      </c>
      <c r="H4" s="246">
        <v>0.3</v>
      </c>
      <c r="I4" s="246">
        <v>0.5</v>
      </c>
      <c r="J4" s="247">
        <v>0.3</v>
      </c>
      <c r="K4" s="247">
        <v>0.4</v>
      </c>
      <c r="L4" s="247">
        <v>0.6</v>
      </c>
      <c r="M4" s="259" t="s">
        <v>116</v>
      </c>
      <c r="N4" s="246"/>
      <c r="O4" s="246"/>
      <c r="P4" s="246"/>
      <c r="Q4" s="246"/>
      <c r="R4" s="206"/>
      <c r="S4"/>
      <c r="T4" s="206"/>
      <c r="V4" s="206"/>
      <c r="X4" s="206"/>
      <c r="Y4" s="289"/>
      <c r="Z4" s="264">
        <v>1</v>
      </c>
      <c r="AA4" s="264">
        <v>0.75</v>
      </c>
      <c r="AB4" s="264">
        <v>0.5</v>
      </c>
      <c r="AC4" s="264">
        <v>0.25</v>
      </c>
      <c r="AD4" s="264">
        <v>0.25</v>
      </c>
      <c r="AE4" s="4"/>
    </row>
    <row r="5" spans="1:31" ht="15.75" x14ac:dyDescent="0.25">
      <c r="A5" s="206"/>
      <c r="B5" s="859" t="s">
        <v>1145</v>
      </c>
      <c r="C5" s="856"/>
      <c r="D5" s="856"/>
      <c r="E5" s="318">
        <f>SUM(H4:H255)</f>
        <v>115.72</v>
      </c>
      <c r="F5" s="206"/>
      <c r="G5" s="275" t="s">
        <v>1691</v>
      </c>
      <c r="H5" s="246">
        <v>0.3</v>
      </c>
      <c r="I5" s="246">
        <v>0.5</v>
      </c>
      <c r="J5" s="247">
        <v>0.3</v>
      </c>
      <c r="K5" s="247">
        <v>0.4</v>
      </c>
      <c r="L5" s="247">
        <v>0.6</v>
      </c>
      <c r="M5" s="259" t="s">
        <v>116</v>
      </c>
      <c r="N5" s="246"/>
      <c r="O5" s="246"/>
      <c r="P5" s="246"/>
      <c r="Q5" s="246"/>
      <c r="R5" s="206"/>
      <c r="S5"/>
      <c r="T5" s="206"/>
      <c r="V5" s="206"/>
      <c r="X5" s="206"/>
      <c r="Y5" s="241" t="s">
        <v>1857</v>
      </c>
      <c r="Z5" s="240">
        <v>2.75</v>
      </c>
      <c r="AA5" s="240">
        <v>1.38</v>
      </c>
      <c r="AB5" s="240"/>
      <c r="AC5" s="240"/>
      <c r="AD5" s="240"/>
      <c r="AE5" s="4"/>
    </row>
    <row r="6" spans="1:31" ht="15.75" x14ac:dyDescent="0.25">
      <c r="A6" s="206"/>
      <c r="B6" s="859" t="s">
        <v>1297</v>
      </c>
      <c r="C6" s="856"/>
      <c r="D6" s="856"/>
      <c r="E6" s="318">
        <f>(COUNTA(G104:G128)*0.3)+(COUNTA(G129:G153)*0.5)+(COUNTA(G154:G255)*1)</f>
        <v>0</v>
      </c>
      <c r="F6" s="206"/>
      <c r="G6" s="253" t="s">
        <v>959</v>
      </c>
      <c r="H6" s="246">
        <v>0.5</v>
      </c>
      <c r="I6" s="247">
        <v>0.3</v>
      </c>
      <c r="J6" s="247">
        <v>0.4</v>
      </c>
      <c r="K6" s="247">
        <v>0.6</v>
      </c>
      <c r="L6" s="259" t="s">
        <v>116</v>
      </c>
      <c r="M6" s="246"/>
      <c r="N6" s="246"/>
      <c r="O6" s="246"/>
      <c r="P6" s="246"/>
      <c r="Q6" s="246"/>
      <c r="R6" s="206"/>
      <c r="S6"/>
      <c r="T6" s="206"/>
      <c r="V6" s="206"/>
      <c r="X6" s="206"/>
      <c r="Y6" s="241" t="s">
        <v>2886</v>
      </c>
      <c r="Z6" s="240">
        <v>5.4</v>
      </c>
      <c r="AA6" s="240"/>
      <c r="AB6" s="240"/>
      <c r="AC6" s="240"/>
      <c r="AD6" s="240"/>
      <c r="AE6" s="4"/>
    </row>
    <row r="7" spans="1:31" ht="15.75" x14ac:dyDescent="0.25">
      <c r="A7" s="206"/>
      <c r="B7" s="859" t="s">
        <v>1298</v>
      </c>
      <c r="C7" s="856"/>
      <c r="D7" s="856"/>
      <c r="E7" s="318">
        <f>AA80</f>
        <v>15.580000000000002</v>
      </c>
      <c r="F7" s="206"/>
      <c r="G7" s="164" t="s">
        <v>3062</v>
      </c>
      <c r="H7" s="246">
        <v>0.5</v>
      </c>
      <c r="I7" s="247">
        <v>0.3</v>
      </c>
      <c r="J7" s="247">
        <v>0.4</v>
      </c>
      <c r="K7" s="247">
        <v>0.6</v>
      </c>
      <c r="L7" s="259" t="s">
        <v>116</v>
      </c>
      <c r="M7" s="246"/>
      <c r="N7" s="246"/>
      <c r="O7" s="246"/>
      <c r="P7" s="246"/>
      <c r="Q7" s="246"/>
      <c r="R7" s="206"/>
      <c r="S7"/>
      <c r="T7" s="206"/>
      <c r="V7" s="206"/>
      <c r="W7" s="418" t="s">
        <v>3500</v>
      </c>
      <c r="X7" s="206"/>
      <c r="Y7" s="241"/>
      <c r="Z7" s="240"/>
      <c r="AA7" s="240"/>
      <c r="AB7" s="240"/>
      <c r="AC7" s="240"/>
      <c r="AD7" s="240"/>
      <c r="AE7" s="4"/>
    </row>
    <row r="8" spans="1:31" ht="15.75" x14ac:dyDescent="0.25">
      <c r="A8" s="206"/>
      <c r="B8" s="859" t="s">
        <v>1296</v>
      </c>
      <c r="C8" s="856"/>
      <c r="D8" s="856"/>
      <c r="E8" s="318">
        <f>Z25</f>
        <v>8.15</v>
      </c>
      <c r="F8" s="206"/>
      <c r="G8" s="578" t="s">
        <v>2790</v>
      </c>
      <c r="H8" s="246">
        <v>0.5</v>
      </c>
      <c r="I8" s="247">
        <v>0.3</v>
      </c>
      <c r="J8" s="247">
        <v>0.4</v>
      </c>
      <c r="K8" s="247">
        <v>0.6</v>
      </c>
      <c r="L8" s="259" t="s">
        <v>116</v>
      </c>
      <c r="M8" s="246"/>
      <c r="N8" s="246"/>
      <c r="O8" s="246"/>
      <c r="P8" s="246"/>
      <c r="Q8" s="246"/>
      <c r="R8" s="206"/>
      <c r="T8" s="206"/>
      <c r="V8" s="206"/>
      <c r="W8" s="342" t="s">
        <v>3564</v>
      </c>
      <c r="X8" s="206"/>
      <c r="Y8" s="241"/>
      <c r="Z8" s="241"/>
      <c r="AA8" s="241"/>
      <c r="AB8" s="241"/>
      <c r="AC8" s="241"/>
      <c r="AD8" s="241"/>
      <c r="AE8" s="4"/>
    </row>
    <row r="9" spans="1:31" ht="15.75" x14ac:dyDescent="0.25">
      <c r="A9" s="206"/>
      <c r="B9" s="859" t="s">
        <v>1299</v>
      </c>
      <c r="C9" s="856"/>
      <c r="D9" s="856"/>
      <c r="E9" s="318">
        <f>B18</f>
        <v>1.02</v>
      </c>
      <c r="F9" s="206"/>
      <c r="G9" s="242" t="s">
        <v>3151</v>
      </c>
      <c r="H9" s="246">
        <v>0.5</v>
      </c>
      <c r="I9" s="247">
        <v>0.3</v>
      </c>
      <c r="J9" s="247">
        <v>0.4</v>
      </c>
      <c r="K9" s="247">
        <v>0.6</v>
      </c>
      <c r="L9" s="259" t="s">
        <v>116</v>
      </c>
      <c r="M9" s="246"/>
      <c r="N9" s="246"/>
      <c r="O9" s="246"/>
      <c r="P9" s="246"/>
      <c r="Q9" s="246"/>
      <c r="R9" s="206"/>
      <c r="T9" s="206"/>
      <c r="V9" s="206"/>
      <c r="W9" s="306" t="s">
        <v>3253</v>
      </c>
      <c r="X9" s="206"/>
      <c r="Y9" s="241"/>
      <c r="Z9" s="241"/>
      <c r="AA9" s="241"/>
      <c r="AB9" s="241"/>
      <c r="AC9" s="241"/>
      <c r="AD9" s="241"/>
      <c r="AE9" s="4"/>
    </row>
    <row r="10" spans="1:31" ht="15.75" x14ac:dyDescent="0.25">
      <c r="A10" s="206"/>
      <c r="B10" s="859" t="s">
        <v>1300</v>
      </c>
      <c r="C10" s="856"/>
      <c r="D10" s="856"/>
      <c r="E10" s="318">
        <f>B24</f>
        <v>0</v>
      </c>
      <c r="F10" s="206"/>
      <c r="G10" s="69" t="s">
        <v>3063</v>
      </c>
      <c r="H10" s="246">
        <v>0.5</v>
      </c>
      <c r="I10" s="247">
        <v>0.3</v>
      </c>
      <c r="J10" s="247">
        <v>0.4</v>
      </c>
      <c r="K10" s="247">
        <v>0.6</v>
      </c>
      <c r="L10" s="259" t="s">
        <v>116</v>
      </c>
      <c r="M10" s="246"/>
      <c r="N10" s="246"/>
      <c r="O10" s="246"/>
      <c r="P10" s="246"/>
      <c r="Q10" s="246"/>
      <c r="R10" s="206"/>
      <c r="S10"/>
      <c r="T10" s="206"/>
      <c r="V10" s="206"/>
      <c r="X10" s="206"/>
      <c r="Y10" s="241"/>
      <c r="Z10" s="241"/>
      <c r="AA10" s="241"/>
      <c r="AB10" s="241"/>
      <c r="AC10" s="241"/>
      <c r="AD10" s="241"/>
      <c r="AE10" s="4"/>
    </row>
    <row r="11" spans="1:31" ht="15.75" x14ac:dyDescent="0.25">
      <c r="A11" s="206"/>
      <c r="B11" s="862" t="s">
        <v>1301</v>
      </c>
      <c r="C11" s="863"/>
      <c r="D11" s="863"/>
      <c r="E11" s="359">
        <f>(E4+E7+E10)-(E5+E6+E8+E9)</f>
        <v>1.7399999999999949</v>
      </c>
      <c r="F11" s="206"/>
      <c r="G11" s="242" t="s">
        <v>2001</v>
      </c>
      <c r="H11" s="246">
        <v>0.5</v>
      </c>
      <c r="I11" s="247">
        <v>0.3</v>
      </c>
      <c r="J11" s="247">
        <v>0.4</v>
      </c>
      <c r="K11" s="247">
        <v>0.6</v>
      </c>
      <c r="L11" s="259" t="s">
        <v>116</v>
      </c>
      <c r="M11" s="246"/>
      <c r="N11" s="246"/>
      <c r="O11" s="246"/>
      <c r="P11" s="246"/>
      <c r="Q11" s="246"/>
      <c r="R11" s="206"/>
      <c r="S11"/>
      <c r="T11" s="206"/>
      <c r="V11" s="206"/>
      <c r="X11" s="206"/>
      <c r="Y11" s="241"/>
      <c r="Z11" s="241"/>
      <c r="AA11" s="241"/>
      <c r="AB11" s="241"/>
      <c r="AC11" s="241"/>
      <c r="AD11" s="241"/>
      <c r="AE11" s="4"/>
    </row>
    <row r="12" spans="1:31" ht="15.75" x14ac:dyDescent="0.25">
      <c r="A12" s="206"/>
      <c r="B12" s="206"/>
      <c r="C12" s="206"/>
      <c r="D12" s="206"/>
      <c r="E12" s="206"/>
      <c r="F12" s="206"/>
      <c r="G12" s="555" t="s">
        <v>2567</v>
      </c>
      <c r="H12" s="246">
        <v>0.5</v>
      </c>
      <c r="I12" s="247">
        <v>0.3</v>
      </c>
      <c r="J12" s="247">
        <v>0.4</v>
      </c>
      <c r="K12" s="247">
        <v>0.6</v>
      </c>
      <c r="L12" s="259" t="s">
        <v>116</v>
      </c>
      <c r="M12" s="246"/>
      <c r="N12" s="246"/>
      <c r="O12" s="246"/>
      <c r="P12" s="246"/>
      <c r="Q12" s="246"/>
      <c r="R12" s="206"/>
      <c r="S12"/>
      <c r="T12" s="206"/>
      <c r="U12"/>
      <c r="V12" s="206"/>
      <c r="X12" s="206"/>
      <c r="Y12" s="241"/>
      <c r="Z12" s="241"/>
      <c r="AA12" s="241"/>
      <c r="AB12" s="241"/>
      <c r="AC12" s="241"/>
      <c r="AD12" s="241"/>
      <c r="AE12" s="4"/>
    </row>
    <row r="13" spans="1:31" ht="15.75" x14ac:dyDescent="0.25">
      <c r="A13" s="206"/>
      <c r="B13" s="881" t="s">
        <v>1299</v>
      </c>
      <c r="C13" s="882"/>
      <c r="D13" s="882"/>
      <c r="E13" s="919"/>
      <c r="F13" s="206"/>
      <c r="G13" s="242" t="s">
        <v>635</v>
      </c>
      <c r="H13" s="246">
        <v>0.5</v>
      </c>
      <c r="I13" s="247">
        <v>0.3</v>
      </c>
      <c r="J13" s="247">
        <v>0.4</v>
      </c>
      <c r="K13" s="247">
        <v>0.6</v>
      </c>
      <c r="L13" s="259" t="s">
        <v>116</v>
      </c>
      <c r="M13" s="246"/>
      <c r="N13" s="246"/>
      <c r="O13" s="246"/>
      <c r="P13" s="246"/>
      <c r="Q13" s="246"/>
      <c r="R13" s="206"/>
      <c r="S13"/>
      <c r="T13" s="206"/>
      <c r="U13"/>
      <c r="V13" s="206"/>
      <c r="X13" s="206"/>
      <c r="Y13" s="241"/>
      <c r="Z13" s="241"/>
      <c r="AA13" s="241"/>
      <c r="AB13" s="241"/>
      <c r="AC13" s="241"/>
      <c r="AD13" s="241"/>
      <c r="AE13" s="4"/>
    </row>
    <row r="14" spans="1:31" ht="15.75" x14ac:dyDescent="0.25">
      <c r="A14" s="206"/>
      <c r="B14" s="562">
        <v>2022</v>
      </c>
      <c r="C14" s="560">
        <v>2023</v>
      </c>
      <c r="D14" s="560">
        <v>2024</v>
      </c>
      <c r="E14" s="126">
        <v>2025</v>
      </c>
      <c r="F14" s="206"/>
      <c r="G14" s="242" t="s">
        <v>3094</v>
      </c>
      <c r="H14" s="246">
        <v>0.5</v>
      </c>
      <c r="I14" s="247">
        <v>0.3</v>
      </c>
      <c r="J14" s="247">
        <v>0.4</v>
      </c>
      <c r="K14" s="247">
        <v>0.6</v>
      </c>
      <c r="L14" s="259" t="s">
        <v>116</v>
      </c>
      <c r="M14" s="246"/>
      <c r="N14" s="246"/>
      <c r="O14" s="246"/>
      <c r="P14" s="246"/>
      <c r="Q14" s="246"/>
      <c r="R14" s="206"/>
      <c r="S14"/>
      <c r="T14" s="206"/>
      <c r="U14"/>
      <c r="V14" s="206"/>
      <c r="W14" s="307" t="s">
        <v>3231</v>
      </c>
      <c r="X14" s="206"/>
      <c r="Y14" s="241"/>
      <c r="Z14" s="241"/>
      <c r="AA14" s="241"/>
      <c r="AB14" s="241"/>
      <c r="AC14" s="241"/>
      <c r="AD14" s="241"/>
      <c r="AE14" s="4"/>
    </row>
    <row r="15" spans="1:31" ht="15.75" x14ac:dyDescent="0.25">
      <c r="A15" s="206"/>
      <c r="B15" s="127">
        <v>1.02</v>
      </c>
      <c r="C15" s="241"/>
      <c r="D15" s="241"/>
      <c r="E15" s="124"/>
      <c r="F15" s="206"/>
      <c r="G15" s="164" t="s">
        <v>121</v>
      </c>
      <c r="H15" s="246">
        <v>0.5</v>
      </c>
      <c r="I15" s="247">
        <v>0.3</v>
      </c>
      <c r="J15" s="247">
        <v>0.4</v>
      </c>
      <c r="K15" s="247">
        <v>0.6</v>
      </c>
      <c r="L15" s="259" t="s">
        <v>116</v>
      </c>
      <c r="M15" s="246"/>
      <c r="N15" s="246"/>
      <c r="O15" s="246"/>
      <c r="P15" s="246"/>
      <c r="Q15" s="246"/>
      <c r="R15" s="206"/>
      <c r="T15" s="206"/>
      <c r="U15"/>
      <c r="V15" s="206"/>
      <c r="X15" s="206"/>
      <c r="Y15" s="241"/>
      <c r="Z15" s="241"/>
      <c r="AA15" s="241"/>
      <c r="AB15" s="241"/>
      <c r="AC15" s="241"/>
      <c r="AD15" s="241"/>
      <c r="AE15" s="4"/>
    </row>
    <row r="16" spans="1:31" ht="15.75" x14ac:dyDescent="0.25">
      <c r="A16" s="206"/>
      <c r="B16" s="127"/>
      <c r="C16" s="241"/>
      <c r="D16" s="241"/>
      <c r="E16" s="124"/>
      <c r="F16" s="206"/>
      <c r="G16" s="164" t="s">
        <v>716</v>
      </c>
      <c r="H16" s="246">
        <v>0.5</v>
      </c>
      <c r="I16" s="247">
        <v>0.4</v>
      </c>
      <c r="J16" s="247">
        <v>0.6</v>
      </c>
      <c r="K16" s="259" t="s">
        <v>116</v>
      </c>
      <c r="L16" s="246"/>
      <c r="M16" s="246"/>
      <c r="N16" s="246"/>
      <c r="O16" s="246"/>
      <c r="P16" s="246"/>
      <c r="Q16" s="246"/>
      <c r="R16" s="206"/>
      <c r="S16" s="164"/>
      <c r="T16" s="206"/>
      <c r="U16"/>
      <c r="V16" s="206"/>
      <c r="W16"/>
      <c r="X16" s="206"/>
      <c r="Y16" s="241"/>
      <c r="Z16" s="241"/>
      <c r="AA16" s="241"/>
      <c r="AB16" s="241"/>
      <c r="AC16" s="241"/>
      <c r="AD16" s="241"/>
      <c r="AE16" s="4"/>
    </row>
    <row r="17" spans="1:31" ht="16.5" thickBot="1" x14ac:dyDescent="0.3">
      <c r="A17" s="206"/>
      <c r="B17" s="127"/>
      <c r="C17" s="241"/>
      <c r="D17" s="241"/>
      <c r="E17" s="124"/>
      <c r="F17" s="206"/>
      <c r="G17" s="253" t="s">
        <v>636</v>
      </c>
      <c r="H17" s="303">
        <v>0.5</v>
      </c>
      <c r="I17" s="245">
        <v>0.6</v>
      </c>
      <c r="J17" s="274" t="s">
        <v>116</v>
      </c>
      <c r="L17" s="246"/>
      <c r="M17" s="246"/>
      <c r="N17" s="246"/>
      <c r="O17" s="246"/>
      <c r="P17" s="246"/>
      <c r="Q17" s="246"/>
      <c r="R17" s="206"/>
      <c r="S17" s="164"/>
      <c r="T17" s="206"/>
      <c r="U17"/>
      <c r="V17" s="206"/>
      <c r="X17" s="206"/>
      <c r="Y17" s="241"/>
      <c r="Z17" s="241"/>
      <c r="AA17" s="241"/>
      <c r="AB17" s="241"/>
      <c r="AC17" s="241"/>
      <c r="AD17" s="241"/>
      <c r="AE17" s="4"/>
    </row>
    <row r="18" spans="1:31" ht="15.75" x14ac:dyDescent="0.25">
      <c r="A18" s="206"/>
      <c r="B18" s="130">
        <f>SUM(B15:B17)</f>
        <v>1.02</v>
      </c>
      <c r="C18" s="131"/>
      <c r="D18" s="131"/>
      <c r="E18" s="132"/>
      <c r="F18" s="206"/>
      <c r="G18" s="175" t="s">
        <v>668</v>
      </c>
      <c r="H18" s="258">
        <v>0.5</v>
      </c>
      <c r="I18" s="246"/>
      <c r="J18" s="246"/>
      <c r="K18" s="246"/>
      <c r="L18" s="246"/>
      <c r="M18" s="246"/>
      <c r="N18" s="246"/>
      <c r="O18" s="246"/>
      <c r="P18" s="246"/>
      <c r="Q18" s="246"/>
      <c r="R18" s="206"/>
      <c r="S18" s="164"/>
      <c r="T18" s="206"/>
      <c r="U18" s="164"/>
      <c r="V18" s="206"/>
      <c r="X18" s="206"/>
      <c r="Y18" s="241"/>
      <c r="Z18" s="241"/>
      <c r="AA18" s="241"/>
      <c r="AB18" s="241"/>
      <c r="AC18" s="241"/>
      <c r="AD18" s="241"/>
      <c r="AE18" s="4"/>
    </row>
    <row r="19" spans="1:31" ht="15.75" x14ac:dyDescent="0.25">
      <c r="A19" s="206"/>
      <c r="B19" s="206"/>
      <c r="C19" s="206"/>
      <c r="D19" s="206"/>
      <c r="E19" s="206"/>
      <c r="F19" s="206"/>
      <c r="G19" s="242" t="s">
        <v>1917</v>
      </c>
      <c r="H19" s="246">
        <v>1.1599999999999999</v>
      </c>
      <c r="I19" s="248" t="s">
        <v>116</v>
      </c>
      <c r="J19" s="246"/>
      <c r="K19" s="246"/>
      <c r="L19" s="246"/>
      <c r="M19" s="246"/>
      <c r="N19" s="246"/>
      <c r="O19" s="246"/>
      <c r="P19" s="246"/>
      <c r="Q19" s="246"/>
      <c r="R19" s="206"/>
      <c r="S19" s="164"/>
      <c r="T19" s="206"/>
      <c r="U19" s="164"/>
      <c r="V19" s="206"/>
      <c r="X19" s="206"/>
      <c r="Y19" s="241"/>
      <c r="Z19" s="241"/>
      <c r="AA19" s="241"/>
      <c r="AB19" s="241"/>
      <c r="AC19" s="241"/>
      <c r="AD19" s="241"/>
      <c r="AE19" s="4"/>
    </row>
    <row r="20" spans="1:31" ht="15.75" x14ac:dyDescent="0.25">
      <c r="A20" s="206"/>
      <c r="B20" s="881" t="s">
        <v>1302</v>
      </c>
      <c r="C20" s="882"/>
      <c r="D20" s="882"/>
      <c r="E20" s="919"/>
      <c r="F20" s="206"/>
      <c r="G20" s="555" t="s">
        <v>3972</v>
      </c>
      <c r="H20" s="610">
        <v>2.1</v>
      </c>
      <c r="I20" s="610">
        <v>2.1</v>
      </c>
      <c r="J20" s="246">
        <v>2.1</v>
      </c>
      <c r="K20" s="246"/>
      <c r="L20" s="246"/>
      <c r="M20" s="246"/>
      <c r="N20" s="246"/>
      <c r="O20" s="246"/>
      <c r="P20" s="246"/>
      <c r="Q20" s="246"/>
      <c r="R20" s="206"/>
      <c r="S20" s="164"/>
      <c r="T20" s="206"/>
      <c r="U20" s="164"/>
      <c r="V20" s="206"/>
      <c r="W20" s="164"/>
      <c r="X20" s="206"/>
      <c r="Y20" s="241"/>
      <c r="Z20" s="241"/>
      <c r="AA20" s="241"/>
      <c r="AB20" s="241"/>
      <c r="AC20" s="241"/>
      <c r="AD20" s="241"/>
      <c r="AE20" s="4"/>
    </row>
    <row r="21" spans="1:31" ht="15.75" x14ac:dyDescent="0.25">
      <c r="A21" s="206"/>
      <c r="B21" s="562">
        <v>2022</v>
      </c>
      <c r="C21" s="560">
        <v>2023</v>
      </c>
      <c r="D21" s="560">
        <v>2024</v>
      </c>
      <c r="E21" s="126">
        <v>2025</v>
      </c>
      <c r="F21" s="206"/>
      <c r="G21" s="253" t="s">
        <v>3992</v>
      </c>
      <c r="H21" s="246">
        <v>2.7</v>
      </c>
      <c r="I21" s="246">
        <v>2.7</v>
      </c>
      <c r="J21" s="246">
        <v>2.7</v>
      </c>
      <c r="K21" s="246"/>
      <c r="L21" s="246"/>
      <c r="M21" s="246"/>
      <c r="N21" s="246"/>
      <c r="O21" s="246"/>
      <c r="P21" s="246"/>
      <c r="Q21" s="246"/>
      <c r="R21" s="206"/>
      <c r="S21" s="164"/>
      <c r="T21" s="206"/>
      <c r="U21" s="164"/>
      <c r="V21" s="206"/>
      <c r="W21" s="164"/>
      <c r="X21" s="206"/>
      <c r="Y21" s="241"/>
      <c r="Z21" s="241"/>
      <c r="AA21" s="241"/>
      <c r="AB21" s="241"/>
      <c r="AC21" s="241"/>
      <c r="AD21" s="241"/>
      <c r="AE21" s="4"/>
    </row>
    <row r="22" spans="1:31" ht="15.75" x14ac:dyDescent="0.25">
      <c r="A22" s="206"/>
      <c r="B22" s="127"/>
      <c r="C22" s="241"/>
      <c r="D22" s="241"/>
      <c r="E22" s="124"/>
      <c r="F22" s="206"/>
      <c r="G22" s="275" t="s">
        <v>2077</v>
      </c>
      <c r="H22" s="246">
        <v>2.93</v>
      </c>
      <c r="I22" s="259" t="s">
        <v>116</v>
      </c>
      <c r="N22" s="246"/>
      <c r="O22" s="246"/>
      <c r="P22" s="246"/>
      <c r="Q22" s="246"/>
      <c r="R22" s="206"/>
      <c r="S22" s="164"/>
      <c r="T22" s="206"/>
      <c r="U22" s="164"/>
      <c r="V22" s="206"/>
      <c r="W22" s="164"/>
      <c r="X22" s="206"/>
      <c r="Y22" s="241"/>
      <c r="Z22" s="240"/>
      <c r="AA22" s="240"/>
      <c r="AB22" s="240"/>
      <c r="AC22" s="240"/>
      <c r="AD22" s="240"/>
      <c r="AE22" s="4"/>
    </row>
    <row r="23" spans="1:31" ht="16.5" thickBot="1" x14ac:dyDescent="0.3">
      <c r="A23" s="206"/>
      <c r="B23" s="127"/>
      <c r="C23" s="241"/>
      <c r="D23" s="241"/>
      <c r="E23" s="124"/>
      <c r="F23" s="206"/>
      <c r="G23" s="253" t="s">
        <v>1667</v>
      </c>
      <c r="H23" s="246">
        <v>3</v>
      </c>
      <c r="I23" s="247">
        <v>0.6</v>
      </c>
      <c r="J23" s="259" t="s">
        <v>116</v>
      </c>
      <c r="K23" s="246"/>
      <c r="L23" s="246"/>
      <c r="M23" s="246"/>
      <c r="N23" s="246"/>
      <c r="O23" s="246"/>
      <c r="P23" s="246"/>
      <c r="Q23" s="246"/>
      <c r="R23" s="206"/>
      <c r="S23" s="164"/>
      <c r="T23" s="206"/>
      <c r="U23" s="164"/>
      <c r="V23" s="206"/>
      <c r="W23" s="164"/>
      <c r="X23" s="206"/>
      <c r="Y23" s="241"/>
      <c r="Z23" s="240"/>
      <c r="AA23" s="240"/>
      <c r="AB23" s="240"/>
      <c r="AC23" s="240"/>
      <c r="AD23" s="240"/>
      <c r="AE23" s="4"/>
    </row>
    <row r="24" spans="1:31" ht="16.5" thickBot="1" x14ac:dyDescent="0.3">
      <c r="A24" s="206"/>
      <c r="B24" s="130">
        <f>SUM(B22:B23)</f>
        <v>0</v>
      </c>
      <c r="C24" s="131"/>
      <c r="D24" s="131"/>
      <c r="E24" s="132"/>
      <c r="F24" s="206"/>
      <c r="G24" s="242" t="s">
        <v>3026</v>
      </c>
      <c r="H24" s="246">
        <v>3.5</v>
      </c>
      <c r="I24" s="246">
        <v>3.5</v>
      </c>
      <c r="J24" s="246">
        <v>3.5</v>
      </c>
      <c r="K24" s="246">
        <v>3.5</v>
      </c>
      <c r="L24" s="246"/>
      <c r="M24" s="246"/>
      <c r="N24" s="246"/>
      <c r="O24" s="246"/>
      <c r="P24" s="246"/>
      <c r="Q24" s="246"/>
      <c r="R24" s="206"/>
      <c r="S24" s="164"/>
      <c r="T24" s="206"/>
      <c r="U24" s="164"/>
      <c r="V24" s="206"/>
      <c r="W24" s="164"/>
      <c r="X24" s="206"/>
      <c r="Y24" s="241"/>
      <c r="Z24" s="240"/>
      <c r="AA24" s="240"/>
      <c r="AB24" s="240"/>
      <c r="AC24" s="240"/>
      <c r="AD24" s="240"/>
      <c r="AE24" s="4"/>
    </row>
    <row r="25" spans="1:31" ht="15.75" x14ac:dyDescent="0.25">
      <c r="A25" s="206"/>
      <c r="B25" s="206"/>
      <c r="C25" s="206"/>
      <c r="D25" s="206"/>
      <c r="E25" s="206"/>
      <c r="F25" s="206"/>
      <c r="G25" s="242" t="s">
        <v>3938</v>
      </c>
      <c r="H25" s="246">
        <v>4.16</v>
      </c>
      <c r="I25" s="246">
        <v>4.16</v>
      </c>
      <c r="J25" s="246">
        <v>4.16</v>
      </c>
      <c r="K25" s="246">
        <v>4.16</v>
      </c>
      <c r="L25" s="246">
        <v>4.16</v>
      </c>
      <c r="M25" s="246"/>
      <c r="N25" s="246"/>
      <c r="O25" s="246"/>
      <c r="P25" s="246"/>
      <c r="Q25" s="246"/>
      <c r="R25" s="206"/>
      <c r="S25" s="164"/>
      <c r="T25" s="206"/>
      <c r="U25" s="164"/>
      <c r="V25" s="206"/>
      <c r="W25" s="164"/>
      <c r="X25" s="206"/>
      <c r="Y25" s="241"/>
      <c r="Z25" s="360">
        <f>SUM(Z5:Z24)</f>
        <v>8.15</v>
      </c>
      <c r="AA25" s="361"/>
      <c r="AB25" s="361"/>
      <c r="AC25" s="361"/>
      <c r="AD25" s="361"/>
      <c r="AE25" s="4"/>
    </row>
    <row r="26" spans="1:31" ht="15.75" x14ac:dyDescent="0.25">
      <c r="A26" s="206"/>
      <c r="B26" s="881" t="s">
        <v>44</v>
      </c>
      <c r="C26" s="882"/>
      <c r="D26" s="882"/>
      <c r="E26" s="919"/>
      <c r="F26" s="206"/>
      <c r="G26" s="242" t="s">
        <v>3982</v>
      </c>
      <c r="H26" s="246">
        <v>4.2</v>
      </c>
      <c r="I26" s="246">
        <v>4.2</v>
      </c>
      <c r="J26" s="246"/>
      <c r="K26" s="246"/>
      <c r="L26" s="246"/>
      <c r="M26" s="246"/>
      <c r="N26" s="246"/>
      <c r="O26" s="246"/>
      <c r="P26" s="246"/>
      <c r="Q26" s="246"/>
      <c r="R26" s="206"/>
      <c r="S26" s="164"/>
      <c r="T26" s="206"/>
      <c r="U26" s="164"/>
      <c r="V26" s="206"/>
      <c r="W26" s="164"/>
      <c r="X26" s="206"/>
      <c r="Y26" s="206"/>
      <c r="Z26" s="206"/>
      <c r="AA26" s="206"/>
      <c r="AB26" s="206"/>
      <c r="AC26" s="206"/>
      <c r="AD26" s="206"/>
      <c r="AE26" s="4"/>
    </row>
    <row r="27" spans="1:31" ht="15.75" x14ac:dyDescent="0.25">
      <c r="A27" s="206"/>
      <c r="B27" s="913"/>
      <c r="C27" s="998"/>
      <c r="D27" s="998"/>
      <c r="E27" s="915"/>
      <c r="F27" s="206"/>
      <c r="G27" s="253" t="s">
        <v>1647</v>
      </c>
      <c r="H27" s="315">
        <v>4.47</v>
      </c>
      <c r="K27" s="246"/>
      <c r="L27" s="246"/>
      <c r="M27" s="246"/>
      <c r="N27" s="246"/>
      <c r="O27" s="246"/>
      <c r="P27" s="246"/>
      <c r="Q27" s="246"/>
      <c r="R27" s="206"/>
      <c r="S27" s="164"/>
      <c r="T27" s="206"/>
      <c r="U27" s="164"/>
      <c r="V27" s="206"/>
      <c r="W27" s="164"/>
      <c r="X27" s="206"/>
      <c r="Y27" s="855" t="s">
        <v>1303</v>
      </c>
      <c r="Z27" s="855"/>
      <c r="AA27" s="855"/>
      <c r="AB27" s="855"/>
      <c r="AC27" s="855"/>
      <c r="AD27" s="855"/>
      <c r="AE27" s="4"/>
    </row>
    <row r="28" spans="1:31" ht="15.75" x14ac:dyDescent="0.25">
      <c r="A28" s="206"/>
      <c r="B28" s="913"/>
      <c r="C28" s="998"/>
      <c r="D28" s="998"/>
      <c r="E28" s="915"/>
      <c r="F28" s="206"/>
      <c r="G28" s="242" t="s">
        <v>3971</v>
      </c>
      <c r="H28" s="246">
        <v>5.2</v>
      </c>
      <c r="I28" s="246">
        <v>5.2</v>
      </c>
      <c r="J28" s="246">
        <v>5.2</v>
      </c>
      <c r="K28" s="246">
        <v>5.2</v>
      </c>
      <c r="L28" s="246">
        <v>5.2</v>
      </c>
      <c r="M28" s="246"/>
      <c r="N28" s="246"/>
      <c r="O28" s="246"/>
      <c r="P28" s="246"/>
      <c r="Q28" s="246"/>
      <c r="R28" s="206"/>
      <c r="S28" s="164"/>
      <c r="T28" s="206"/>
      <c r="U28" s="164"/>
      <c r="V28" s="206"/>
      <c r="W28" s="164"/>
      <c r="X28" s="206"/>
      <c r="Y28" s="268" t="s">
        <v>115</v>
      </c>
      <c r="Z28" s="289" t="s">
        <v>1304</v>
      </c>
      <c r="AA28" s="585">
        <v>2022</v>
      </c>
      <c r="AB28" s="585">
        <v>2023</v>
      </c>
      <c r="AC28" s="585">
        <v>2024</v>
      </c>
      <c r="AD28" s="289">
        <v>2025</v>
      </c>
      <c r="AE28" s="4"/>
    </row>
    <row r="29" spans="1:31" ht="15.75" x14ac:dyDescent="0.25">
      <c r="A29" s="206"/>
      <c r="B29" s="916"/>
      <c r="C29" s="917"/>
      <c r="D29" s="917"/>
      <c r="E29" s="918"/>
      <c r="F29" s="206"/>
      <c r="G29" s="242" t="s">
        <v>4189</v>
      </c>
      <c r="H29" s="246">
        <v>8.1</v>
      </c>
      <c r="I29" s="246">
        <v>8.1</v>
      </c>
      <c r="J29" s="246">
        <v>8.1</v>
      </c>
      <c r="K29" s="246">
        <v>8.1</v>
      </c>
      <c r="L29" s="246">
        <v>8.1</v>
      </c>
      <c r="M29" s="246"/>
      <c r="N29" s="246"/>
      <c r="O29" s="246"/>
      <c r="P29" s="246"/>
      <c r="Q29" s="246"/>
      <c r="R29" s="206"/>
      <c r="S29" s="164"/>
      <c r="T29" s="206"/>
      <c r="U29" s="164"/>
      <c r="V29" s="206"/>
      <c r="W29" s="164"/>
      <c r="X29" s="206"/>
      <c r="Y29" s="241" t="s">
        <v>4122</v>
      </c>
      <c r="Z29" s="241" t="s">
        <v>102</v>
      </c>
      <c r="AA29" s="241">
        <v>1.1599999999999999</v>
      </c>
      <c r="AB29" s="241"/>
      <c r="AC29" s="241"/>
      <c r="AD29" s="241"/>
      <c r="AE29" s="4"/>
    </row>
    <row r="30" spans="1:31" ht="15.75" x14ac:dyDescent="0.25">
      <c r="A30" s="206"/>
      <c r="B30" s="206"/>
      <c r="C30" s="206"/>
      <c r="D30" s="206"/>
      <c r="E30" s="206"/>
      <c r="F30" s="206"/>
      <c r="G30" s="242" t="s">
        <v>1919</v>
      </c>
      <c r="H30" s="246">
        <v>8.6999999999999993</v>
      </c>
      <c r="I30" s="246">
        <v>8.6999999999999993</v>
      </c>
      <c r="J30" s="246"/>
      <c r="K30" s="246"/>
      <c r="L30" s="246"/>
      <c r="M30" s="246"/>
      <c r="N30" s="246"/>
      <c r="O30" s="246"/>
      <c r="P30" s="246"/>
      <c r="Q30" s="246"/>
      <c r="R30" s="206"/>
      <c r="S30" s="164"/>
      <c r="T30" s="206"/>
      <c r="U30" s="164"/>
      <c r="V30" s="206"/>
      <c r="W30" s="164"/>
      <c r="X30" s="206"/>
      <c r="Y30" s="241" t="s">
        <v>4150</v>
      </c>
      <c r="Z30" s="241" t="s">
        <v>76</v>
      </c>
      <c r="AA30" s="241">
        <v>15.5</v>
      </c>
      <c r="AB30" s="241"/>
      <c r="AC30" s="241"/>
      <c r="AD30" s="241"/>
      <c r="AE30" s="4"/>
    </row>
    <row r="31" spans="1:31" ht="15.75" x14ac:dyDescent="0.25">
      <c r="A31" s="206"/>
      <c r="B31" s="873" t="s">
        <v>1305</v>
      </c>
      <c r="C31" s="873"/>
      <c r="D31" s="873"/>
      <c r="E31" s="873"/>
      <c r="F31" s="206"/>
      <c r="G31" s="558" t="s">
        <v>2998</v>
      </c>
      <c r="H31" s="303">
        <v>9.5</v>
      </c>
      <c r="I31" s="246">
        <v>9.5</v>
      </c>
      <c r="M31" s="246"/>
      <c r="N31" s="246"/>
      <c r="O31" s="246"/>
      <c r="P31" s="246"/>
      <c r="Q31" s="246"/>
      <c r="R31" s="206"/>
      <c r="S31" s="164"/>
      <c r="T31" s="206"/>
      <c r="U31" s="164"/>
      <c r="V31" s="206"/>
      <c r="W31" s="164"/>
      <c r="X31" s="206"/>
      <c r="Y31" s="241" t="s">
        <v>3546</v>
      </c>
      <c r="Z31" s="241" t="s">
        <v>68</v>
      </c>
      <c r="AA31" s="241">
        <v>9</v>
      </c>
      <c r="AB31" s="241"/>
      <c r="AC31" s="241"/>
      <c r="AD31" s="241"/>
      <c r="AE31" s="4"/>
    </row>
    <row r="32" spans="1:31" ht="15.75" x14ac:dyDescent="0.25">
      <c r="A32" s="206"/>
      <c r="B32" s="238" t="s">
        <v>1306</v>
      </c>
      <c r="C32" s="874" t="s">
        <v>1570</v>
      </c>
      <c r="D32" s="874"/>
      <c r="E32" s="238" t="s">
        <v>1307</v>
      </c>
      <c r="F32" s="206"/>
      <c r="G32" s="253" t="s">
        <v>396</v>
      </c>
      <c r="H32" s="315">
        <v>12.5</v>
      </c>
      <c r="N32" s="246"/>
      <c r="O32" s="246"/>
      <c r="P32" s="246"/>
      <c r="Q32" s="246"/>
      <c r="R32" s="206"/>
      <c r="S32" s="164"/>
      <c r="T32" s="206"/>
      <c r="U32" s="164"/>
      <c r="V32" s="206"/>
      <c r="W32" s="164"/>
      <c r="X32" s="206"/>
      <c r="Y32" s="241" t="s">
        <v>3546</v>
      </c>
      <c r="Z32" s="241" t="s">
        <v>99</v>
      </c>
      <c r="AA32" s="241">
        <v>1</v>
      </c>
      <c r="AB32" s="241"/>
      <c r="AC32" s="241"/>
      <c r="AD32" s="241"/>
      <c r="AE32" s="4"/>
    </row>
    <row r="33" spans="1:31" ht="15.75" x14ac:dyDescent="0.25">
      <c r="A33" s="206"/>
      <c r="B33" s="237">
        <v>2010</v>
      </c>
      <c r="C33" s="861" t="s">
        <v>508</v>
      </c>
      <c r="D33" s="861"/>
      <c r="E33" s="237">
        <v>0.67</v>
      </c>
      <c r="F33" s="206"/>
      <c r="G33" s="253" t="s">
        <v>3953</v>
      </c>
      <c r="H33" s="246">
        <v>15.5</v>
      </c>
      <c r="I33" s="246">
        <v>15.5</v>
      </c>
      <c r="J33" s="246">
        <v>15.5</v>
      </c>
      <c r="K33" s="246">
        <v>15.5</v>
      </c>
      <c r="L33" s="246"/>
      <c r="M33" s="246"/>
      <c r="N33" s="246"/>
      <c r="O33" s="246"/>
      <c r="P33" s="246"/>
      <c r="Q33" s="246"/>
      <c r="R33" s="206"/>
      <c r="S33" s="164"/>
      <c r="T33" s="206"/>
      <c r="U33" s="164"/>
      <c r="V33" s="206"/>
      <c r="W33" s="164"/>
      <c r="X33" s="206"/>
      <c r="Y33" s="241" t="s">
        <v>3531</v>
      </c>
      <c r="Z33" s="241" t="s">
        <v>54</v>
      </c>
      <c r="AA33" s="241">
        <v>2.5</v>
      </c>
      <c r="AB33" s="241"/>
      <c r="AC33" s="241"/>
      <c r="AD33" s="241"/>
      <c r="AE33" s="4"/>
    </row>
    <row r="34" spans="1:31" ht="15.75" x14ac:dyDescent="0.25">
      <c r="A34" s="206"/>
      <c r="B34" s="362">
        <v>2011</v>
      </c>
      <c r="C34" s="861" t="s">
        <v>509</v>
      </c>
      <c r="D34" s="861"/>
      <c r="E34" s="363">
        <v>0.77</v>
      </c>
      <c r="F34" s="206"/>
      <c r="G34" s="242" t="s">
        <v>2339</v>
      </c>
      <c r="H34" s="176">
        <v>20.9</v>
      </c>
      <c r="I34" s="176">
        <v>20.9</v>
      </c>
      <c r="J34" s="176">
        <v>20.9</v>
      </c>
      <c r="K34" s="246"/>
      <c r="L34" s="246"/>
      <c r="M34" s="246"/>
      <c r="N34" s="246"/>
      <c r="O34" s="246"/>
      <c r="P34" s="246"/>
      <c r="Q34" s="246"/>
      <c r="R34" s="206"/>
      <c r="S34" s="164"/>
      <c r="T34" s="206"/>
      <c r="U34" s="164"/>
      <c r="V34" s="206"/>
      <c r="W34" s="164"/>
      <c r="X34" s="206"/>
      <c r="Y34" s="241" t="s">
        <v>4155</v>
      </c>
      <c r="Z34" s="241" t="s">
        <v>54</v>
      </c>
      <c r="AA34" s="241">
        <v>2.93</v>
      </c>
      <c r="AB34" s="241"/>
      <c r="AC34" s="241"/>
      <c r="AD34" s="241"/>
      <c r="AE34" s="4"/>
    </row>
    <row r="35" spans="1:31" ht="15.75" x14ac:dyDescent="0.25">
      <c r="A35" s="206"/>
      <c r="B35" s="237">
        <v>2012</v>
      </c>
      <c r="C35" s="861" t="s">
        <v>510</v>
      </c>
      <c r="D35" s="861"/>
      <c r="E35" s="223">
        <v>0.86</v>
      </c>
      <c r="F35" s="206"/>
      <c r="G35" s="275" t="s">
        <v>3258</v>
      </c>
      <c r="J35" s="246"/>
      <c r="K35" s="246"/>
      <c r="L35" s="246"/>
      <c r="M35" s="246"/>
      <c r="N35" s="246"/>
      <c r="O35" s="246"/>
      <c r="P35" s="246"/>
      <c r="Q35" s="246"/>
      <c r="R35" s="206"/>
      <c r="S35" s="164"/>
      <c r="T35" s="206"/>
      <c r="U35" s="164"/>
      <c r="V35" s="206"/>
      <c r="W35" s="164"/>
      <c r="X35" s="206"/>
      <c r="Y35" s="241" t="s">
        <v>4204</v>
      </c>
      <c r="Z35" s="241" t="s">
        <v>85</v>
      </c>
      <c r="AA35" s="241">
        <v>7.69</v>
      </c>
      <c r="AB35" s="241"/>
      <c r="AC35" s="241"/>
      <c r="AD35" s="241"/>
      <c r="AE35" s="4"/>
    </row>
    <row r="36" spans="1:31" ht="15.75" x14ac:dyDescent="0.25">
      <c r="A36" s="206"/>
      <c r="B36" s="237">
        <v>2013</v>
      </c>
      <c r="C36" s="861" t="s">
        <v>511</v>
      </c>
      <c r="D36" s="861"/>
      <c r="E36" s="223">
        <v>1.03</v>
      </c>
      <c r="F36" s="206"/>
      <c r="G36" s="242" t="s">
        <v>1932</v>
      </c>
      <c r="H36" s="246"/>
      <c r="I36" s="246"/>
      <c r="J36" s="246"/>
      <c r="K36" s="246"/>
      <c r="L36" s="246"/>
      <c r="M36" s="246"/>
      <c r="N36" s="246"/>
      <c r="O36" s="246"/>
      <c r="P36" s="246"/>
      <c r="Q36" s="246"/>
      <c r="R36" s="206"/>
      <c r="S36" s="164"/>
      <c r="T36" s="206"/>
      <c r="U36" s="164"/>
      <c r="V36" s="206"/>
      <c r="W36" s="164"/>
      <c r="X36" s="206"/>
      <c r="Y36" s="241"/>
      <c r="Z36" s="241"/>
      <c r="AA36" s="241"/>
      <c r="AB36" s="241"/>
      <c r="AC36" s="241"/>
      <c r="AD36" s="241"/>
      <c r="AE36" s="4"/>
    </row>
    <row r="37" spans="1:31" ht="15.75" x14ac:dyDescent="0.25">
      <c r="A37" s="206"/>
      <c r="B37" s="362">
        <v>2014</v>
      </c>
      <c r="C37" s="861" t="s">
        <v>513</v>
      </c>
      <c r="D37" s="861"/>
      <c r="E37" s="362">
        <v>0.96</v>
      </c>
      <c r="F37" s="206"/>
      <c r="G37" s="253" t="s">
        <v>3212</v>
      </c>
      <c r="H37" s="246"/>
      <c r="I37" s="246"/>
      <c r="J37" s="246"/>
      <c r="K37" s="246"/>
      <c r="L37" s="246"/>
      <c r="M37" s="246"/>
      <c r="N37" s="246"/>
      <c r="O37" s="246"/>
      <c r="P37" s="246"/>
      <c r="Q37" s="246"/>
      <c r="R37" s="206"/>
      <c r="S37" s="164"/>
      <c r="T37" s="206"/>
      <c r="U37" s="164"/>
      <c r="V37" s="206"/>
      <c r="W37" s="164"/>
      <c r="X37" s="206"/>
      <c r="Y37" s="241"/>
      <c r="Z37" s="241"/>
      <c r="AA37" s="241"/>
      <c r="AB37" s="241"/>
      <c r="AC37" s="241"/>
      <c r="AD37" s="241"/>
      <c r="AE37" s="4"/>
    </row>
    <row r="38" spans="1:31" ht="15.75" x14ac:dyDescent="0.25">
      <c r="A38" s="206"/>
      <c r="B38" s="362">
        <v>2015</v>
      </c>
      <c r="C38" s="861" t="s">
        <v>514</v>
      </c>
      <c r="D38" s="861"/>
      <c r="E38" s="362">
        <v>0.65</v>
      </c>
      <c r="F38" s="206"/>
      <c r="G38" s="242" t="s">
        <v>545</v>
      </c>
      <c r="H38" s="246"/>
      <c r="I38" s="246"/>
      <c r="J38" s="246"/>
      <c r="K38" s="246"/>
      <c r="L38" s="246"/>
      <c r="M38" s="246"/>
      <c r="N38" s="246"/>
      <c r="O38" s="246"/>
      <c r="P38" s="246"/>
      <c r="Q38" s="246"/>
      <c r="R38" s="206"/>
      <c r="S38" s="164"/>
      <c r="T38" s="206"/>
      <c r="U38" s="164"/>
      <c r="V38" s="206"/>
      <c r="W38" s="164"/>
      <c r="X38" s="206"/>
      <c r="Y38" s="241"/>
      <c r="Z38" s="241"/>
      <c r="AA38" s="241"/>
      <c r="AB38" s="241"/>
      <c r="AC38" s="241"/>
      <c r="AD38" s="241"/>
      <c r="AE38" s="4"/>
    </row>
    <row r="39" spans="1:31" ht="15.75" x14ac:dyDescent="0.25">
      <c r="A39" s="206"/>
      <c r="B39" s="472">
        <v>2016</v>
      </c>
      <c r="C39" s="861" t="s">
        <v>515</v>
      </c>
      <c r="D39" s="861"/>
      <c r="E39" s="223">
        <v>0.61</v>
      </c>
      <c r="F39" s="206"/>
      <c r="G39" s="558" t="s">
        <v>2557</v>
      </c>
      <c r="H39" s="246"/>
      <c r="I39" s="259"/>
      <c r="J39" s="246"/>
      <c r="K39" s="246"/>
      <c r="L39" s="246"/>
      <c r="M39" s="246"/>
      <c r="N39" s="246"/>
      <c r="O39" s="246"/>
      <c r="P39" s="246"/>
      <c r="Q39" s="246"/>
      <c r="R39" s="206"/>
      <c r="S39" s="164"/>
      <c r="T39" s="206"/>
      <c r="U39" s="164"/>
      <c r="V39" s="206"/>
      <c r="W39" s="164"/>
      <c r="X39" s="206"/>
      <c r="Y39" s="241"/>
      <c r="Z39" s="241"/>
      <c r="AA39" s="241"/>
      <c r="AB39" s="241"/>
      <c r="AC39" s="241"/>
      <c r="AD39" s="241"/>
      <c r="AE39" s="4"/>
    </row>
    <row r="40" spans="1:31" ht="15.75" x14ac:dyDescent="0.25">
      <c r="A40" s="206"/>
      <c r="B40" s="237">
        <v>2017</v>
      </c>
      <c r="C40" s="861" t="s">
        <v>516</v>
      </c>
      <c r="D40" s="861"/>
      <c r="E40" s="223">
        <v>1.05</v>
      </c>
      <c r="F40" s="206"/>
      <c r="G40" s="164" t="s">
        <v>2387</v>
      </c>
      <c r="H40" s="246"/>
      <c r="I40" s="246"/>
      <c r="J40" s="246"/>
      <c r="K40" s="246"/>
      <c r="L40" s="246"/>
      <c r="M40" s="246"/>
      <c r="N40" s="246"/>
      <c r="O40" s="246"/>
      <c r="P40" s="246"/>
      <c r="Q40" s="246"/>
      <c r="R40" s="206"/>
      <c r="S40" s="164"/>
      <c r="T40" s="206"/>
      <c r="U40" s="164"/>
      <c r="V40" s="206"/>
      <c r="W40" s="164"/>
      <c r="X40" s="206"/>
      <c r="Y40" s="241"/>
      <c r="Z40" s="241"/>
      <c r="AA40" s="241"/>
      <c r="AB40" s="241"/>
      <c r="AC40" s="241"/>
      <c r="AD40" s="241"/>
      <c r="AE40" s="4"/>
    </row>
    <row r="41" spans="1:31" ht="15.75" x14ac:dyDescent="0.25">
      <c r="A41" s="206"/>
      <c r="B41" s="237">
        <v>2018</v>
      </c>
      <c r="C41" s="861" t="s">
        <v>518</v>
      </c>
      <c r="D41" s="861"/>
      <c r="E41" s="223">
        <v>0.93</v>
      </c>
      <c r="F41" s="206"/>
      <c r="G41" s="536" t="s">
        <v>2580</v>
      </c>
      <c r="H41" s="246"/>
      <c r="I41" s="247"/>
      <c r="J41" s="259"/>
      <c r="K41" s="246"/>
      <c r="L41" s="246"/>
      <c r="M41" s="246"/>
      <c r="N41" s="246"/>
      <c r="O41" s="246"/>
      <c r="P41" s="246"/>
      <c r="Q41" s="246"/>
      <c r="R41" s="206"/>
      <c r="S41" s="164"/>
      <c r="T41" s="206"/>
      <c r="U41" s="164"/>
      <c r="V41" s="206"/>
      <c r="W41" s="164"/>
      <c r="X41" s="206"/>
      <c r="Y41" s="241"/>
      <c r="Z41" s="241"/>
      <c r="AA41" s="241"/>
      <c r="AB41" s="241"/>
      <c r="AC41" s="241"/>
      <c r="AD41" s="241"/>
      <c r="AE41" s="4"/>
    </row>
    <row r="42" spans="1:31" ht="15.75" x14ac:dyDescent="0.25">
      <c r="A42" s="206"/>
      <c r="B42" s="522">
        <v>2019</v>
      </c>
      <c r="C42" s="861" t="s">
        <v>2081</v>
      </c>
      <c r="D42" s="861"/>
      <c r="E42" s="223">
        <v>0.7</v>
      </c>
      <c r="F42" s="206"/>
      <c r="G42" s="275" t="s">
        <v>1692</v>
      </c>
      <c r="H42" s="244"/>
      <c r="I42" s="246"/>
      <c r="J42" s="246"/>
      <c r="K42" s="246"/>
      <c r="L42" s="246"/>
      <c r="M42" s="246"/>
      <c r="N42" s="246"/>
      <c r="O42" s="246"/>
      <c r="P42" s="246"/>
      <c r="Q42" s="246"/>
      <c r="R42" s="206"/>
      <c r="S42" s="164"/>
      <c r="T42" s="206"/>
      <c r="U42" s="164"/>
      <c r="V42" s="206"/>
      <c r="W42" s="164"/>
      <c r="X42" s="206"/>
      <c r="Y42" s="241"/>
      <c r="Z42" s="241"/>
      <c r="AA42" s="241"/>
      <c r="AB42" s="241"/>
      <c r="AC42" s="241"/>
      <c r="AD42" s="241"/>
      <c r="AE42" s="4"/>
    </row>
    <row r="43" spans="1:31" ht="15.75" x14ac:dyDescent="0.25">
      <c r="A43" s="206"/>
      <c r="B43" s="573">
        <v>2020</v>
      </c>
      <c r="C43" s="989" t="s">
        <v>2426</v>
      </c>
      <c r="D43" s="990"/>
      <c r="E43" s="573">
        <v>1.17</v>
      </c>
      <c r="F43" s="206"/>
      <c r="G43" s="253" t="s">
        <v>520</v>
      </c>
      <c r="H43" s="246"/>
      <c r="I43" s="246"/>
      <c r="J43" s="246"/>
      <c r="K43" s="246"/>
      <c r="L43" s="246"/>
      <c r="M43" s="246"/>
      <c r="N43" s="246"/>
      <c r="O43" s="246"/>
      <c r="P43" s="246"/>
      <c r="Q43" s="246"/>
      <c r="R43" s="206"/>
      <c r="S43" s="164"/>
      <c r="T43" s="206"/>
      <c r="U43" s="164"/>
      <c r="V43" s="206"/>
      <c r="W43" s="164"/>
      <c r="X43" s="206"/>
      <c r="Y43" s="241"/>
      <c r="Z43" s="241"/>
      <c r="AA43" s="241"/>
      <c r="AB43" s="241"/>
      <c r="AC43" s="241"/>
      <c r="AD43" s="241"/>
      <c r="AE43" s="4"/>
    </row>
    <row r="44" spans="1:31" ht="15.75" x14ac:dyDescent="0.25">
      <c r="A44" s="206"/>
      <c r="B44" s="636">
        <v>2021</v>
      </c>
      <c r="C44" s="946" t="s">
        <v>3248</v>
      </c>
      <c r="D44" s="947"/>
      <c r="E44" s="636">
        <v>0.65</v>
      </c>
      <c r="F44" s="206"/>
      <c r="G44" s="275" t="s">
        <v>3257</v>
      </c>
      <c r="H44" s="246"/>
      <c r="I44" s="246"/>
      <c r="J44" s="246"/>
      <c r="K44" s="246"/>
      <c r="L44" s="246"/>
      <c r="M44" s="246"/>
      <c r="N44" s="246"/>
      <c r="O44" s="246"/>
      <c r="P44" s="246"/>
      <c r="Q44" s="246"/>
      <c r="R44" s="206"/>
      <c r="S44" s="164"/>
      <c r="T44" s="206"/>
      <c r="U44" s="164"/>
      <c r="V44" s="206"/>
      <c r="W44" s="164"/>
      <c r="X44" s="206"/>
      <c r="Y44" s="241"/>
      <c r="Z44" s="241"/>
      <c r="AA44" s="241"/>
      <c r="AB44" s="241"/>
      <c r="AC44" s="241"/>
      <c r="AD44" s="241"/>
      <c r="AE44" s="4"/>
    </row>
    <row r="45" spans="1:31" ht="15.75" x14ac:dyDescent="0.25">
      <c r="A45" s="206"/>
      <c r="B45" s="631"/>
      <c r="C45" s="979"/>
      <c r="D45" s="980"/>
      <c r="E45" s="631"/>
      <c r="F45" s="206"/>
      <c r="G45" s="577" t="s">
        <v>2471</v>
      </c>
      <c r="I45" s="246"/>
      <c r="J45" s="246"/>
      <c r="K45" s="246"/>
      <c r="L45" s="246"/>
      <c r="M45" s="246"/>
      <c r="N45" s="246"/>
      <c r="O45" s="246"/>
      <c r="P45" s="246"/>
      <c r="Q45" s="246"/>
      <c r="R45" s="206"/>
      <c r="S45" s="164"/>
      <c r="T45" s="206"/>
      <c r="U45" s="164"/>
      <c r="V45" s="206"/>
      <c r="W45" s="164"/>
      <c r="X45" s="206"/>
      <c r="Y45" s="241"/>
      <c r="Z45" s="241"/>
      <c r="AA45" s="241"/>
      <c r="AB45" s="241"/>
      <c r="AC45" s="241"/>
      <c r="AD45" s="241"/>
      <c r="AE45" s="4"/>
    </row>
    <row r="46" spans="1:31" ht="15.75" x14ac:dyDescent="0.25">
      <c r="A46" s="206"/>
      <c r="B46" s="631"/>
      <c r="C46" s="979"/>
      <c r="D46" s="980"/>
      <c r="E46" s="631"/>
      <c r="F46" s="206"/>
      <c r="G46" s="242" t="s">
        <v>3490</v>
      </c>
      <c r="M46" s="246"/>
      <c r="N46" s="246"/>
      <c r="O46" s="246"/>
      <c r="P46" s="246"/>
      <c r="Q46" s="246"/>
      <c r="R46" s="206"/>
      <c r="S46" s="164"/>
      <c r="T46" s="206"/>
      <c r="U46" s="164"/>
      <c r="V46" s="206"/>
      <c r="W46" s="164"/>
      <c r="X46" s="206"/>
      <c r="Y46" s="241"/>
      <c r="Z46" s="241"/>
      <c r="AA46" s="241"/>
      <c r="AB46" s="241"/>
      <c r="AC46" s="241"/>
      <c r="AD46" s="241"/>
      <c r="AE46" s="4"/>
    </row>
    <row r="47" spans="1:31" ht="15.75" x14ac:dyDescent="0.25">
      <c r="A47" s="206"/>
      <c r="B47" s="631"/>
      <c r="C47" s="979"/>
      <c r="D47" s="980"/>
      <c r="E47" s="631"/>
      <c r="F47" s="206"/>
      <c r="G47" s="164" t="s">
        <v>1484</v>
      </c>
      <c r="M47" s="246"/>
      <c r="N47" s="246"/>
      <c r="O47" s="246"/>
      <c r="P47" s="246"/>
      <c r="Q47" s="246"/>
      <c r="R47" s="206"/>
      <c r="S47" s="164"/>
      <c r="T47" s="206"/>
      <c r="U47" s="164"/>
      <c r="V47" s="206"/>
      <c r="W47" s="164"/>
      <c r="X47" s="206"/>
      <c r="Y47" s="241"/>
      <c r="Z47" s="241"/>
      <c r="AA47" s="241"/>
      <c r="AB47" s="241"/>
      <c r="AC47" s="241"/>
      <c r="AD47" s="241"/>
      <c r="AE47" s="4"/>
    </row>
    <row r="48" spans="1:31" ht="16.5" thickBot="1" x14ac:dyDescent="0.3">
      <c r="A48" s="206"/>
      <c r="B48" s="353"/>
      <c r="C48" s="979"/>
      <c r="D48" s="980"/>
      <c r="E48" s="353"/>
      <c r="F48" s="206"/>
      <c r="G48" s="275" t="s">
        <v>3255</v>
      </c>
      <c r="H48" s="246"/>
      <c r="I48" s="246"/>
      <c r="J48" s="246"/>
      <c r="K48" s="246"/>
      <c r="L48" s="246"/>
      <c r="M48" s="246"/>
      <c r="N48" s="246"/>
      <c r="O48" s="246"/>
      <c r="P48" s="246"/>
      <c r="Q48" s="246"/>
      <c r="R48" s="206"/>
      <c r="S48" s="164"/>
      <c r="T48" s="206"/>
      <c r="U48" s="164"/>
      <c r="V48" s="206"/>
      <c r="W48" s="164"/>
      <c r="X48" s="206"/>
      <c r="Y48" s="241"/>
      <c r="Z48" s="241"/>
      <c r="AA48" s="241"/>
      <c r="AB48" s="241"/>
      <c r="AC48" s="241"/>
      <c r="AD48" s="241"/>
      <c r="AE48" s="4"/>
    </row>
    <row r="49" spans="1:31" ht="15.75" x14ac:dyDescent="0.25">
      <c r="A49" s="206"/>
      <c r="B49" s="353"/>
      <c r="C49" s="979"/>
      <c r="D49" s="980"/>
      <c r="E49" s="353"/>
      <c r="F49" s="206"/>
      <c r="G49" s="275" t="s">
        <v>3256</v>
      </c>
      <c r="H49" s="246"/>
      <c r="I49" s="246"/>
      <c r="J49" s="246"/>
      <c r="K49" s="246"/>
      <c r="L49" s="246"/>
      <c r="M49" s="246"/>
      <c r="N49" s="246"/>
      <c r="O49" s="246"/>
      <c r="P49" s="246"/>
      <c r="Q49" s="246"/>
      <c r="R49" s="206"/>
      <c r="S49" s="164"/>
      <c r="T49" s="206"/>
      <c r="U49" s="164"/>
      <c r="V49" s="206"/>
      <c r="W49" s="164"/>
      <c r="X49" s="206"/>
      <c r="Y49" s="241"/>
      <c r="Z49" s="241"/>
      <c r="AA49" s="266">
        <f>SUM(AA29:AA48)</f>
        <v>39.78</v>
      </c>
      <c r="AB49" s="267"/>
      <c r="AC49" s="267"/>
      <c r="AD49" s="267"/>
      <c r="AE49" s="4"/>
    </row>
    <row r="50" spans="1:31" ht="15.75" x14ac:dyDescent="0.25">
      <c r="A50" s="206"/>
      <c r="B50" s="353"/>
      <c r="C50" s="979"/>
      <c r="D50" s="980"/>
      <c r="E50" s="353"/>
      <c r="F50" s="206"/>
      <c r="G50" s="253" t="s">
        <v>505</v>
      </c>
      <c r="H50" s="246"/>
      <c r="I50" s="246"/>
      <c r="J50" s="246"/>
      <c r="K50" s="246"/>
      <c r="L50" s="246"/>
      <c r="M50" s="246"/>
      <c r="N50" s="246"/>
      <c r="O50" s="246"/>
      <c r="P50" s="246"/>
      <c r="Q50" s="246"/>
      <c r="R50" s="206"/>
      <c r="S50" s="164"/>
      <c r="T50" s="206"/>
      <c r="U50" s="164"/>
      <c r="V50" s="206"/>
      <c r="W50" s="164"/>
      <c r="X50" s="206"/>
      <c r="Y50" s="206"/>
      <c r="Z50" s="206"/>
      <c r="AA50" s="206"/>
      <c r="AB50" s="206"/>
      <c r="AC50" s="206"/>
      <c r="AD50" s="206"/>
      <c r="AE50" s="4"/>
    </row>
    <row r="51" spans="1:31" ht="15.75" x14ac:dyDescent="0.25">
      <c r="A51" s="206"/>
      <c r="B51" s="353"/>
      <c r="C51" s="979"/>
      <c r="D51" s="980"/>
      <c r="E51" s="353"/>
      <c r="F51" s="206"/>
      <c r="G51" s="253" t="s">
        <v>370</v>
      </c>
      <c r="M51" s="246"/>
      <c r="N51" s="246"/>
      <c r="O51" s="246"/>
      <c r="P51" s="246"/>
      <c r="Q51" s="246"/>
      <c r="R51" s="206"/>
      <c r="S51" s="164"/>
      <c r="T51" s="206"/>
      <c r="U51" s="164"/>
      <c r="V51" s="206"/>
      <c r="W51" s="164"/>
      <c r="X51" s="206"/>
      <c r="Y51" s="855" t="s">
        <v>1308</v>
      </c>
      <c r="Z51" s="855"/>
      <c r="AA51" s="855"/>
      <c r="AB51" s="855"/>
      <c r="AC51" s="855"/>
      <c r="AD51" s="855"/>
      <c r="AE51" s="4"/>
    </row>
    <row r="52" spans="1:31" ht="15.75" x14ac:dyDescent="0.25">
      <c r="A52" s="206"/>
      <c r="B52" s="353"/>
      <c r="C52" s="979"/>
      <c r="D52" s="980"/>
      <c r="E52" s="353"/>
      <c r="F52" s="206"/>
      <c r="G52" s="675" t="s">
        <v>3784</v>
      </c>
      <c r="H52" s="246"/>
      <c r="I52" s="246"/>
      <c r="J52" s="246"/>
      <c r="K52" s="246"/>
      <c r="L52" s="246"/>
      <c r="M52" s="246"/>
      <c r="N52" s="246"/>
      <c r="O52" s="246"/>
      <c r="P52" s="246"/>
      <c r="Q52" s="246"/>
      <c r="R52" s="206"/>
      <c r="S52" s="164"/>
      <c r="T52" s="206"/>
      <c r="U52" s="164"/>
      <c r="V52" s="206"/>
      <c r="W52" s="164"/>
      <c r="X52" s="206"/>
      <c r="Y52" s="268" t="s">
        <v>115</v>
      </c>
      <c r="Z52" s="289" t="s">
        <v>1309</v>
      </c>
      <c r="AA52" s="585">
        <v>2022</v>
      </c>
      <c r="AB52" s="585">
        <v>2023</v>
      </c>
      <c r="AC52" s="585">
        <v>2024</v>
      </c>
      <c r="AD52" s="289">
        <v>2025</v>
      </c>
      <c r="AE52" s="4"/>
    </row>
    <row r="53" spans="1:31" ht="15.75" x14ac:dyDescent="0.25">
      <c r="A53" s="206"/>
      <c r="B53" s="353"/>
      <c r="C53" s="979"/>
      <c r="D53" s="980"/>
      <c r="E53" s="353"/>
      <c r="F53" s="206"/>
      <c r="G53" s="242" t="s">
        <v>714</v>
      </c>
      <c r="H53" s="246"/>
      <c r="I53" s="246"/>
      <c r="J53" s="246"/>
      <c r="K53" s="246"/>
      <c r="L53" s="246"/>
      <c r="M53" s="246"/>
      <c r="N53" s="246"/>
      <c r="O53" s="246"/>
      <c r="P53" s="246"/>
      <c r="Q53" s="246"/>
      <c r="R53" s="206"/>
      <c r="S53" s="164"/>
      <c r="T53" s="206"/>
      <c r="U53" s="164"/>
      <c r="V53" s="206"/>
      <c r="W53" s="164"/>
      <c r="X53" s="206"/>
      <c r="Y53" s="241" t="s">
        <v>3696</v>
      </c>
      <c r="Z53" s="241" t="s">
        <v>102</v>
      </c>
      <c r="AA53" s="241">
        <v>-1</v>
      </c>
      <c r="AB53" s="241"/>
      <c r="AC53" s="241"/>
      <c r="AD53" s="241"/>
      <c r="AE53" s="4"/>
    </row>
    <row r="54" spans="1:31" ht="15.75" x14ac:dyDescent="0.25">
      <c r="A54" s="206"/>
      <c r="B54" s="353"/>
      <c r="C54" s="979"/>
      <c r="D54" s="980"/>
      <c r="E54" s="353"/>
      <c r="F54" s="206"/>
      <c r="G54" s="555" t="s">
        <v>2571</v>
      </c>
      <c r="H54" s="246"/>
      <c r="I54" s="246"/>
      <c r="J54" s="246"/>
      <c r="K54" s="246"/>
      <c r="L54" s="246"/>
      <c r="M54" s="246"/>
      <c r="N54" s="246"/>
      <c r="O54" s="246"/>
      <c r="P54" s="246"/>
      <c r="Q54" s="246"/>
      <c r="R54" s="206"/>
      <c r="S54" s="164"/>
      <c r="T54" s="206"/>
      <c r="U54" s="164"/>
      <c r="V54" s="206"/>
      <c r="W54" s="164"/>
      <c r="X54" s="206"/>
      <c r="Y54" s="241" t="s">
        <v>3933</v>
      </c>
      <c r="Z54" s="241" t="s">
        <v>82</v>
      </c>
      <c r="AA54" s="241">
        <v>-6</v>
      </c>
      <c r="AB54" s="241"/>
      <c r="AC54" s="241"/>
      <c r="AD54" s="241"/>
      <c r="AE54" s="4"/>
    </row>
    <row r="55" spans="1:31" ht="15.75" x14ac:dyDescent="0.25">
      <c r="A55" s="206"/>
      <c r="B55" s="353"/>
      <c r="C55" s="979"/>
      <c r="D55" s="980"/>
      <c r="E55" s="353"/>
      <c r="F55" s="206"/>
      <c r="G55" s="675" t="s">
        <v>3786</v>
      </c>
      <c r="H55" s="246"/>
      <c r="I55" s="246"/>
      <c r="J55" s="246"/>
      <c r="K55" s="246"/>
      <c r="L55" s="246"/>
      <c r="M55" s="246"/>
      <c r="N55" s="246"/>
      <c r="O55" s="246"/>
      <c r="P55" s="246"/>
      <c r="Q55" s="246"/>
      <c r="R55" s="206"/>
      <c r="S55" s="206"/>
      <c r="T55" s="206"/>
      <c r="U55" s="206"/>
      <c r="V55" s="206"/>
      <c r="W55" s="206"/>
      <c r="X55" s="206"/>
      <c r="Y55" s="241" t="s">
        <v>3663</v>
      </c>
      <c r="Z55" s="241" t="s">
        <v>68</v>
      </c>
      <c r="AA55" s="241">
        <v>-4.8</v>
      </c>
      <c r="AB55" s="241"/>
      <c r="AC55" s="241"/>
      <c r="AD55" s="241"/>
      <c r="AE55" s="4"/>
    </row>
    <row r="56" spans="1:31" ht="15.75" x14ac:dyDescent="0.25">
      <c r="A56" s="206"/>
      <c r="B56" s="353"/>
      <c r="C56" s="979"/>
      <c r="D56" s="980"/>
      <c r="E56" s="353"/>
      <c r="F56" s="206"/>
      <c r="G56" s="555" t="s">
        <v>3450</v>
      </c>
      <c r="L56" s="246"/>
      <c r="M56" s="246"/>
      <c r="N56" s="246"/>
      <c r="O56" s="246"/>
      <c r="P56" s="246"/>
      <c r="Q56" s="246"/>
      <c r="R56" s="206"/>
      <c r="S56" s="206"/>
      <c r="T56" s="206"/>
      <c r="U56" s="206"/>
      <c r="V56" s="206"/>
      <c r="W56" s="206"/>
      <c r="X56" s="206"/>
      <c r="Y56" s="241" t="s">
        <v>4148</v>
      </c>
      <c r="Z56" s="241" t="s">
        <v>86</v>
      </c>
      <c r="AA56" s="241">
        <v>-11.6</v>
      </c>
      <c r="AB56" s="241"/>
      <c r="AC56" s="241"/>
      <c r="AD56" s="241"/>
      <c r="AE56" s="4"/>
    </row>
    <row r="57" spans="1:31" ht="15.75" x14ac:dyDescent="0.25">
      <c r="A57" s="206"/>
      <c r="B57" s="229"/>
      <c r="C57" s="910"/>
      <c r="D57" s="911"/>
      <c r="E57" s="229"/>
      <c r="F57" s="206"/>
      <c r="G57" s="275" t="s">
        <v>2017</v>
      </c>
      <c r="H57" s="246"/>
      <c r="I57" s="246"/>
      <c r="J57" s="246"/>
      <c r="K57" s="246"/>
      <c r="L57" s="246"/>
      <c r="M57" s="246"/>
      <c r="N57" s="246"/>
      <c r="O57" s="246"/>
      <c r="P57" s="246"/>
      <c r="Q57" s="246"/>
      <c r="R57" s="206"/>
      <c r="S57" s="206"/>
      <c r="T57" s="206"/>
      <c r="U57" s="206"/>
      <c r="V57" s="206"/>
      <c r="W57" s="206"/>
      <c r="X57" s="206"/>
      <c r="Y57" s="241" t="s">
        <v>4149</v>
      </c>
      <c r="Z57" s="241" t="s">
        <v>76</v>
      </c>
      <c r="AA57" s="241">
        <v>-0.5</v>
      </c>
      <c r="AB57" s="241"/>
      <c r="AC57" s="241"/>
      <c r="AD57" s="241"/>
      <c r="AE57" s="4"/>
    </row>
    <row r="58" spans="1:31" ht="15.75" x14ac:dyDescent="0.25">
      <c r="A58" s="206"/>
      <c r="B58" s="239"/>
      <c r="C58" s="908"/>
      <c r="D58" s="908"/>
      <c r="E58" s="239"/>
      <c r="F58" s="206"/>
      <c r="G58" s="675" t="s">
        <v>3788</v>
      </c>
      <c r="H58" s="246"/>
      <c r="I58" s="246"/>
      <c r="J58" s="246"/>
      <c r="K58" s="246"/>
      <c r="L58" s="246"/>
      <c r="M58" s="246"/>
      <c r="N58" s="246"/>
      <c r="O58" s="246"/>
      <c r="P58" s="246"/>
      <c r="Q58" s="246"/>
      <c r="R58" s="206"/>
      <c r="S58" s="206"/>
      <c r="T58" s="206"/>
      <c r="U58" s="206"/>
      <c r="V58" s="206"/>
      <c r="W58" s="206"/>
      <c r="X58" s="206"/>
      <c r="Y58" s="241" t="s">
        <v>4156</v>
      </c>
      <c r="Z58" s="241" t="s">
        <v>54</v>
      </c>
      <c r="AA58" s="241">
        <v>-0.3</v>
      </c>
      <c r="AB58" s="241"/>
      <c r="AC58" s="241"/>
      <c r="AD58" s="241"/>
      <c r="AE58" s="4"/>
    </row>
    <row r="59" spans="1:31" ht="15.75" x14ac:dyDescent="0.25">
      <c r="A59" s="206"/>
      <c r="B59" s="239"/>
      <c r="C59" s="908"/>
      <c r="D59" s="908"/>
      <c r="E59" s="239"/>
      <c r="F59" s="206"/>
      <c r="G59" s="242" t="s">
        <v>3494</v>
      </c>
      <c r="K59" s="246"/>
      <c r="L59" s="246"/>
      <c r="M59" s="246"/>
      <c r="N59" s="246"/>
      <c r="O59" s="246"/>
      <c r="P59" s="246"/>
      <c r="Q59" s="246"/>
      <c r="R59" s="206"/>
      <c r="S59" s="206"/>
      <c r="T59" s="206"/>
      <c r="U59" s="206"/>
      <c r="V59" s="206"/>
      <c r="W59" s="206"/>
      <c r="X59" s="206"/>
      <c r="Y59" s="241"/>
      <c r="Z59" s="241"/>
      <c r="AA59" s="241"/>
      <c r="AB59" s="241"/>
      <c r="AC59" s="241"/>
      <c r="AD59" s="241"/>
      <c r="AE59" s="4"/>
    </row>
    <row r="60" spans="1:31" ht="15.75" x14ac:dyDescent="0.25">
      <c r="A60" s="206"/>
      <c r="B60" s="206"/>
      <c r="C60" s="206"/>
      <c r="D60" s="206"/>
      <c r="E60" s="206"/>
      <c r="F60" s="206"/>
      <c r="G60" s="253" t="s">
        <v>2927</v>
      </c>
      <c r="H60" s="244"/>
      <c r="I60" s="244"/>
      <c r="J60" s="246"/>
      <c r="K60" s="246"/>
      <c r="L60" s="246"/>
      <c r="M60" s="246"/>
      <c r="N60" s="246"/>
      <c r="O60" s="246"/>
      <c r="P60" s="246"/>
      <c r="Q60" s="246"/>
      <c r="R60" s="206"/>
      <c r="S60" s="206"/>
      <c r="T60" s="206"/>
      <c r="U60" s="206"/>
      <c r="V60" s="206"/>
      <c r="W60" s="206"/>
      <c r="X60" s="206"/>
      <c r="Y60" s="241"/>
      <c r="Z60" s="241"/>
      <c r="AA60" s="241"/>
      <c r="AB60" s="241"/>
      <c r="AC60" s="241"/>
      <c r="AD60" s="241"/>
      <c r="AE60" s="4"/>
    </row>
    <row r="61" spans="1:31" ht="15.75" x14ac:dyDescent="0.25">
      <c r="A61" s="206"/>
      <c r="B61" s="206"/>
      <c r="C61" s="206"/>
      <c r="D61" s="206"/>
      <c r="E61" s="206"/>
      <c r="F61" s="206"/>
      <c r="G61" s="555" t="s">
        <v>2572</v>
      </c>
      <c r="H61" s="246"/>
      <c r="I61" s="246"/>
      <c r="J61" s="246"/>
      <c r="K61" s="246"/>
      <c r="L61" s="246"/>
      <c r="M61" s="246"/>
      <c r="N61" s="246"/>
      <c r="O61" s="246"/>
      <c r="P61" s="246"/>
      <c r="Q61" s="246"/>
      <c r="R61" s="206"/>
      <c r="S61" s="206"/>
      <c r="T61" s="206"/>
      <c r="U61" s="206"/>
      <c r="V61" s="206"/>
      <c r="W61" s="206"/>
      <c r="X61" s="206"/>
      <c r="Y61" s="241"/>
      <c r="Z61" s="241"/>
      <c r="AA61" s="241"/>
      <c r="AB61" s="241"/>
      <c r="AC61" s="241"/>
      <c r="AD61" s="241"/>
      <c r="AE61" s="4"/>
    </row>
    <row r="62" spans="1:31" ht="15.75" x14ac:dyDescent="0.25">
      <c r="A62" s="206"/>
      <c r="B62" s="206"/>
      <c r="C62" s="206"/>
      <c r="D62" s="206"/>
      <c r="E62" s="206"/>
      <c r="F62" s="206"/>
      <c r="G62" s="253" t="s">
        <v>1697</v>
      </c>
      <c r="K62" s="246"/>
      <c r="L62" s="246"/>
      <c r="M62" s="246"/>
      <c r="N62" s="246"/>
      <c r="O62" s="246"/>
      <c r="P62" s="246"/>
      <c r="Q62" s="246"/>
      <c r="R62" s="206"/>
      <c r="S62" s="206"/>
      <c r="T62" s="206"/>
      <c r="U62" s="206"/>
      <c r="V62" s="206"/>
      <c r="W62" s="206"/>
      <c r="X62" s="206"/>
      <c r="Y62" s="241"/>
      <c r="Z62" s="241"/>
      <c r="AA62" s="241"/>
      <c r="AB62" s="241"/>
      <c r="AC62" s="241"/>
      <c r="AD62" s="241"/>
      <c r="AE62" s="4"/>
    </row>
    <row r="63" spans="1:31" ht="15.75" x14ac:dyDescent="0.25">
      <c r="A63" s="206"/>
      <c r="B63" s="206"/>
      <c r="C63" s="206"/>
      <c r="D63" s="206"/>
      <c r="E63" s="206"/>
      <c r="F63" s="206"/>
      <c r="G63" s="242" t="s">
        <v>4135</v>
      </c>
      <c r="M63" s="246"/>
      <c r="N63" s="246"/>
      <c r="O63" s="246"/>
      <c r="P63" s="246"/>
      <c r="Q63" s="246"/>
      <c r="R63" s="206"/>
      <c r="S63" s="206"/>
      <c r="T63" s="206"/>
      <c r="U63" s="206"/>
      <c r="V63" s="206"/>
      <c r="W63" s="206"/>
      <c r="X63" s="206"/>
      <c r="Y63" s="241"/>
      <c r="Z63" s="241"/>
      <c r="AA63" s="241"/>
      <c r="AB63" s="241"/>
      <c r="AC63" s="241"/>
      <c r="AD63" s="241"/>
      <c r="AE63" s="4"/>
    </row>
    <row r="64" spans="1:31" ht="15.75" x14ac:dyDescent="0.25">
      <c r="A64" s="206"/>
      <c r="B64" s="206"/>
      <c r="C64" s="206"/>
      <c r="D64" s="206"/>
      <c r="E64" s="206"/>
      <c r="F64" s="206"/>
      <c r="G64" s="253" t="s">
        <v>1687</v>
      </c>
      <c r="H64" s="246"/>
      <c r="I64" s="246"/>
      <c r="J64" s="246"/>
      <c r="K64" s="246"/>
      <c r="L64" s="246"/>
      <c r="M64" s="246"/>
      <c r="N64" s="246"/>
      <c r="O64" s="246"/>
      <c r="P64" s="246"/>
      <c r="Q64" s="246"/>
      <c r="R64" s="206"/>
      <c r="S64" s="206"/>
      <c r="T64" s="206"/>
      <c r="U64" s="206"/>
      <c r="V64" s="206"/>
      <c r="W64" s="206"/>
      <c r="X64" s="206"/>
      <c r="Y64" s="241"/>
      <c r="Z64" s="241"/>
      <c r="AA64" s="241"/>
      <c r="AB64" s="241"/>
      <c r="AC64" s="241"/>
      <c r="AD64" s="241"/>
      <c r="AE64" s="4"/>
    </row>
    <row r="65" spans="1:31" ht="15.75" x14ac:dyDescent="0.25">
      <c r="A65" s="206"/>
      <c r="B65" s="206"/>
      <c r="C65" s="206"/>
      <c r="D65" s="206"/>
      <c r="E65" s="206"/>
      <c r="F65" s="206"/>
      <c r="G65" s="69" t="s">
        <v>2241</v>
      </c>
      <c r="H65" s="244"/>
      <c r="I65" s="246"/>
      <c r="J65" s="246"/>
      <c r="K65" s="246"/>
      <c r="L65" s="246"/>
      <c r="M65" s="246"/>
      <c r="N65" s="246"/>
      <c r="O65" s="246"/>
      <c r="P65" s="246"/>
      <c r="Q65" s="246"/>
      <c r="R65" s="206"/>
      <c r="S65" s="206"/>
      <c r="T65" s="206"/>
      <c r="U65" s="206"/>
      <c r="V65" s="206"/>
      <c r="W65" s="206"/>
      <c r="X65" s="206"/>
      <c r="Y65" s="241"/>
      <c r="Z65" s="241"/>
      <c r="AA65" s="241"/>
      <c r="AB65" s="241"/>
      <c r="AC65" s="241"/>
      <c r="AD65" s="241"/>
      <c r="AE65" s="4"/>
    </row>
    <row r="66" spans="1:31" ht="15.75" x14ac:dyDescent="0.25">
      <c r="A66" s="206"/>
      <c r="B66" s="206"/>
      <c r="C66" s="206"/>
      <c r="D66" s="206"/>
      <c r="E66" s="206"/>
      <c r="F66" s="206"/>
      <c r="G66" s="242" t="s">
        <v>1696</v>
      </c>
      <c r="H66" s="246"/>
      <c r="I66" s="246"/>
      <c r="J66" s="246"/>
      <c r="K66" s="246"/>
      <c r="L66" s="246"/>
      <c r="M66" s="246"/>
      <c r="N66" s="246"/>
      <c r="O66" s="246"/>
      <c r="P66" s="246"/>
      <c r="Q66" s="246"/>
      <c r="R66" s="206"/>
      <c r="S66" s="206"/>
      <c r="T66" s="206"/>
      <c r="U66" s="206"/>
      <c r="V66" s="206"/>
      <c r="W66" s="206"/>
      <c r="X66" s="206"/>
      <c r="Y66" s="241"/>
      <c r="Z66" s="241"/>
      <c r="AA66" s="241"/>
      <c r="AB66" s="241"/>
      <c r="AC66" s="241"/>
      <c r="AD66" s="241"/>
      <c r="AE66" s="4"/>
    </row>
    <row r="67" spans="1:31" ht="15.75" x14ac:dyDescent="0.25">
      <c r="A67" s="206"/>
      <c r="B67" s="206"/>
      <c r="C67" s="206"/>
      <c r="D67" s="206"/>
      <c r="E67" s="206"/>
      <c r="F67" s="206"/>
      <c r="G67" s="555" t="s">
        <v>3703</v>
      </c>
      <c r="H67" s="246"/>
      <c r="I67" s="246"/>
      <c r="J67" s="246"/>
      <c r="K67" s="246"/>
      <c r="L67" s="246"/>
      <c r="M67" s="246"/>
      <c r="N67" s="246"/>
      <c r="O67" s="246"/>
      <c r="P67" s="246"/>
      <c r="Q67" s="246"/>
      <c r="R67" s="206"/>
      <c r="S67" s="206"/>
      <c r="T67" s="206"/>
      <c r="U67" s="206"/>
      <c r="V67" s="206"/>
      <c r="W67" s="206"/>
      <c r="X67" s="206"/>
      <c r="Y67" s="241"/>
      <c r="Z67" s="241"/>
      <c r="AA67" s="241"/>
      <c r="AB67" s="241"/>
      <c r="AC67" s="241"/>
      <c r="AD67" s="241"/>
      <c r="AE67" s="4"/>
    </row>
    <row r="68" spans="1:31" ht="15.75" x14ac:dyDescent="0.25">
      <c r="A68" s="206"/>
      <c r="B68" s="206"/>
      <c r="C68" s="206"/>
      <c r="D68" s="206"/>
      <c r="E68" s="206"/>
      <c r="F68" s="206"/>
      <c r="G68" s="667" t="s">
        <v>3760</v>
      </c>
      <c r="H68" s="246"/>
      <c r="I68" s="246"/>
      <c r="J68" s="246"/>
      <c r="K68" s="246"/>
      <c r="L68" s="246"/>
      <c r="M68" s="246"/>
      <c r="N68" s="246"/>
      <c r="O68" s="246"/>
      <c r="P68" s="246"/>
      <c r="Q68" s="246"/>
      <c r="R68" s="206"/>
      <c r="S68" s="206"/>
      <c r="T68" s="206"/>
      <c r="U68" s="206"/>
      <c r="V68" s="206"/>
      <c r="W68" s="206"/>
      <c r="X68" s="206"/>
      <c r="Y68" s="241"/>
      <c r="Z68" s="241"/>
      <c r="AA68" s="241"/>
      <c r="AB68" s="241"/>
      <c r="AC68" s="241"/>
      <c r="AD68" s="241"/>
      <c r="AE68" s="4"/>
    </row>
    <row r="69" spans="1:31" ht="15.75" x14ac:dyDescent="0.25">
      <c r="A69" s="206"/>
      <c r="B69" s="206"/>
      <c r="C69" s="206"/>
      <c r="D69" s="206"/>
      <c r="E69" s="206"/>
      <c r="F69" s="206"/>
      <c r="G69" s="164" t="s">
        <v>1349</v>
      </c>
      <c r="H69" s="246"/>
      <c r="I69" s="246"/>
      <c r="J69" s="246"/>
      <c r="K69" s="246"/>
      <c r="L69" s="246"/>
      <c r="M69" s="246"/>
      <c r="N69" s="246"/>
      <c r="O69" s="246"/>
      <c r="P69" s="246"/>
      <c r="Q69" s="246"/>
      <c r="R69" s="206"/>
      <c r="S69" s="206"/>
      <c r="T69" s="206"/>
      <c r="U69" s="206"/>
      <c r="V69" s="206"/>
      <c r="W69" s="206"/>
      <c r="X69" s="206"/>
      <c r="Y69" s="241"/>
      <c r="Z69" s="241"/>
      <c r="AA69" s="241"/>
      <c r="AB69" s="241"/>
      <c r="AC69" s="241"/>
      <c r="AD69" s="241"/>
      <c r="AE69" s="4"/>
    </row>
    <row r="70" spans="1:31" ht="15.75" x14ac:dyDescent="0.25">
      <c r="A70" s="206"/>
      <c r="B70" s="206"/>
      <c r="C70" s="206"/>
      <c r="D70" s="206"/>
      <c r="E70" s="206"/>
      <c r="F70" s="206"/>
      <c r="G70" s="242" t="s">
        <v>1511</v>
      </c>
      <c r="H70" s="246"/>
      <c r="I70" s="246"/>
      <c r="J70" s="246"/>
      <c r="K70" s="246"/>
      <c r="L70" s="246"/>
      <c r="M70" s="246"/>
      <c r="N70" s="246"/>
      <c r="O70" s="246"/>
      <c r="P70" s="246"/>
      <c r="Q70" s="246"/>
      <c r="R70" s="206"/>
      <c r="S70" s="206"/>
      <c r="T70" s="206"/>
      <c r="U70" s="206"/>
      <c r="V70" s="206"/>
      <c r="W70" s="206"/>
      <c r="X70" s="206"/>
      <c r="Y70" s="241"/>
      <c r="Z70" s="241"/>
      <c r="AA70" s="241"/>
      <c r="AB70" s="241"/>
      <c r="AC70" s="241"/>
      <c r="AD70" s="241"/>
      <c r="AE70" s="4"/>
    </row>
    <row r="71" spans="1:31" ht="15.75" x14ac:dyDescent="0.25">
      <c r="A71" s="206"/>
      <c r="B71" s="206"/>
      <c r="C71" s="206"/>
      <c r="D71" s="206"/>
      <c r="E71" s="206"/>
      <c r="F71" s="206"/>
      <c r="G71" s="275" t="s">
        <v>1851</v>
      </c>
      <c r="H71" s="246"/>
      <c r="I71" s="246"/>
      <c r="J71" s="246"/>
      <c r="K71" s="246"/>
      <c r="L71" s="246"/>
      <c r="M71" s="246"/>
      <c r="N71" s="246"/>
      <c r="O71" s="246"/>
      <c r="P71" s="246"/>
      <c r="Q71" s="246"/>
      <c r="R71" s="206"/>
      <c r="S71" s="206"/>
      <c r="T71" s="206"/>
      <c r="U71" s="206"/>
      <c r="V71" s="206"/>
      <c r="W71" s="206"/>
      <c r="X71" s="206"/>
      <c r="Y71" s="241"/>
      <c r="Z71" s="241"/>
      <c r="AA71" s="241"/>
      <c r="AB71" s="241"/>
      <c r="AC71" s="241"/>
      <c r="AD71" s="241"/>
      <c r="AE71" s="4"/>
    </row>
    <row r="72" spans="1:31" ht="16.5" thickBot="1" x14ac:dyDescent="0.3">
      <c r="A72" s="206"/>
      <c r="B72" s="206"/>
      <c r="C72" s="206"/>
      <c r="D72" s="206"/>
      <c r="E72" s="206"/>
      <c r="F72" s="206"/>
      <c r="G72" s="253" t="s">
        <v>1690</v>
      </c>
      <c r="H72" s="246"/>
      <c r="I72" s="246"/>
      <c r="J72" s="246"/>
      <c r="K72" s="246"/>
      <c r="L72" s="246"/>
      <c r="M72" s="246"/>
      <c r="N72" s="246"/>
      <c r="O72" s="246"/>
      <c r="P72" s="246"/>
      <c r="Q72" s="246"/>
      <c r="R72" s="206"/>
      <c r="S72" s="206"/>
      <c r="T72" s="206"/>
      <c r="U72" s="206"/>
      <c r="V72" s="206"/>
      <c r="W72" s="206"/>
      <c r="X72" s="206"/>
      <c r="Y72" s="241"/>
      <c r="Z72" s="241"/>
      <c r="AA72" s="241"/>
      <c r="AB72" s="241"/>
      <c r="AC72" s="241"/>
      <c r="AD72" s="241"/>
      <c r="AE72" s="4"/>
    </row>
    <row r="73" spans="1:31" ht="15.75" x14ac:dyDescent="0.25">
      <c r="A73" s="206"/>
      <c r="B73" s="206"/>
      <c r="C73" s="206"/>
      <c r="D73" s="206"/>
      <c r="E73" s="206"/>
      <c r="F73" s="206"/>
      <c r="G73" s="242" t="s">
        <v>1423</v>
      </c>
      <c r="H73" s="246"/>
      <c r="I73" s="259"/>
      <c r="J73" s="246"/>
      <c r="K73" s="246"/>
      <c r="L73" s="246"/>
      <c r="M73" s="246"/>
      <c r="N73" s="246"/>
      <c r="O73" s="246"/>
      <c r="P73" s="246"/>
      <c r="Q73" s="246"/>
      <c r="R73" s="206"/>
      <c r="S73" s="206"/>
      <c r="T73" s="206"/>
      <c r="U73" s="206"/>
      <c r="V73" s="206"/>
      <c r="W73" s="206"/>
      <c r="X73" s="206"/>
      <c r="Y73" s="241"/>
      <c r="Z73" s="241"/>
      <c r="AA73" s="266">
        <f>SUM(AA53:AA72)</f>
        <v>-24.2</v>
      </c>
      <c r="AB73" s="267"/>
      <c r="AC73" s="267"/>
      <c r="AD73" s="267"/>
      <c r="AE73" s="4"/>
    </row>
    <row r="74" spans="1:31" ht="15.75" x14ac:dyDescent="0.25">
      <c r="A74" s="206"/>
      <c r="B74" s="206"/>
      <c r="C74" s="206"/>
      <c r="D74" s="206"/>
      <c r="E74" s="206"/>
      <c r="F74" s="206"/>
      <c r="G74" s="253" t="s">
        <v>963</v>
      </c>
      <c r="H74" s="246"/>
      <c r="I74" s="246"/>
      <c r="J74" s="246"/>
      <c r="K74" s="246"/>
      <c r="L74" s="246"/>
      <c r="M74" s="246"/>
      <c r="N74" s="246"/>
      <c r="O74" s="246"/>
      <c r="P74" s="246"/>
      <c r="Q74" s="246"/>
      <c r="R74" s="206"/>
      <c r="S74" s="206"/>
      <c r="T74" s="206"/>
      <c r="U74" s="206"/>
      <c r="V74" s="206"/>
      <c r="W74" s="206"/>
      <c r="X74" s="206"/>
      <c r="Y74" s="206"/>
      <c r="Z74" s="206"/>
      <c r="AA74" s="206"/>
      <c r="AB74" s="206"/>
      <c r="AC74" s="206"/>
      <c r="AD74" s="206"/>
      <c r="AE74" s="4"/>
    </row>
    <row r="75" spans="1:31" ht="15.75" x14ac:dyDescent="0.25">
      <c r="A75" s="206"/>
      <c r="B75" s="206"/>
      <c r="C75" s="206"/>
      <c r="D75" s="206"/>
      <c r="E75" s="206"/>
      <c r="F75" s="206"/>
      <c r="G75" s="242" t="s">
        <v>519</v>
      </c>
      <c r="H75" s="246"/>
      <c r="I75" s="246"/>
      <c r="J75" s="246"/>
      <c r="K75" s="246"/>
      <c r="L75" s="246"/>
      <c r="M75" s="246"/>
      <c r="N75" s="246"/>
      <c r="O75" s="246"/>
      <c r="P75" s="246"/>
      <c r="Q75" s="246"/>
      <c r="R75" s="206"/>
      <c r="S75" s="206"/>
      <c r="T75" s="206"/>
      <c r="U75" s="206"/>
      <c r="V75" s="206"/>
      <c r="W75" s="206"/>
      <c r="X75" s="206"/>
      <c r="Y75" s="855" t="s">
        <v>1298</v>
      </c>
      <c r="Z75" s="855"/>
      <c r="AA75" s="855"/>
      <c r="AB75" s="855"/>
      <c r="AC75" s="855"/>
      <c r="AD75" s="855"/>
      <c r="AE75" s="4"/>
    </row>
    <row r="76" spans="1:31" ht="15.75" x14ac:dyDescent="0.25">
      <c r="A76" s="206"/>
      <c r="B76" s="206"/>
      <c r="C76" s="206"/>
      <c r="D76" s="206"/>
      <c r="E76" s="206"/>
      <c r="F76" s="206"/>
      <c r="G76" s="69" t="s">
        <v>2180</v>
      </c>
      <c r="I76" s="246"/>
      <c r="J76" s="246"/>
      <c r="K76" s="246"/>
      <c r="L76" s="246"/>
      <c r="M76" s="246"/>
      <c r="N76" s="246"/>
      <c r="O76" s="246"/>
      <c r="P76" s="246"/>
      <c r="Q76" s="246"/>
      <c r="R76" s="206"/>
      <c r="S76" s="206"/>
      <c r="T76" s="206"/>
      <c r="U76" s="206"/>
      <c r="V76" s="206"/>
      <c r="W76" s="206"/>
      <c r="X76" s="206"/>
      <c r="Y76" s="907"/>
      <c r="Z76" s="907"/>
      <c r="AA76" s="289">
        <v>2022</v>
      </c>
      <c r="AB76" s="289">
        <v>2023</v>
      </c>
      <c r="AC76" s="289">
        <v>2024</v>
      </c>
      <c r="AD76" s="289">
        <v>2025</v>
      </c>
      <c r="AE76" s="4"/>
    </row>
    <row r="77" spans="1:31" ht="15.75" x14ac:dyDescent="0.25">
      <c r="A77" s="206"/>
      <c r="B77" s="206"/>
      <c r="C77" s="206"/>
      <c r="D77" s="206"/>
      <c r="E77" s="206"/>
      <c r="F77" s="206"/>
      <c r="G77" s="275" t="s">
        <v>3259</v>
      </c>
      <c r="H77" s="244"/>
      <c r="I77" s="244"/>
      <c r="J77" s="246"/>
      <c r="K77" s="246"/>
      <c r="L77" s="246"/>
      <c r="M77" s="246"/>
      <c r="N77" s="246"/>
      <c r="O77" s="246"/>
      <c r="P77" s="246"/>
      <c r="Q77" s="246"/>
      <c r="R77" s="206"/>
      <c r="S77" s="206"/>
      <c r="T77" s="206"/>
      <c r="U77" s="206"/>
      <c r="V77" s="206"/>
      <c r="W77" s="206"/>
      <c r="X77" s="206"/>
      <c r="Y77" s="907" t="s">
        <v>1311</v>
      </c>
      <c r="Z77" s="907"/>
      <c r="AA77" s="241" t="s">
        <v>1310</v>
      </c>
      <c r="AB77" s="241" t="s">
        <v>138</v>
      </c>
      <c r="AC77" s="241" t="s">
        <v>139</v>
      </c>
      <c r="AD77" s="241" t="s">
        <v>139</v>
      </c>
      <c r="AE77" s="4"/>
    </row>
    <row r="78" spans="1:31" ht="15.75" x14ac:dyDescent="0.25">
      <c r="A78" s="206"/>
      <c r="B78" s="206"/>
      <c r="C78" s="206"/>
      <c r="D78" s="206"/>
      <c r="E78" s="206"/>
      <c r="F78" s="206"/>
      <c r="G78" s="242" t="s">
        <v>2955</v>
      </c>
      <c r="H78" s="303"/>
      <c r="I78" s="246"/>
      <c r="J78" s="246"/>
      <c r="K78" s="246"/>
      <c r="L78" s="246"/>
      <c r="M78" s="246"/>
      <c r="N78" s="246"/>
      <c r="O78" s="246"/>
      <c r="P78" s="246"/>
      <c r="Q78" s="246"/>
      <c r="R78" s="206"/>
      <c r="S78" s="206"/>
      <c r="T78" s="206"/>
      <c r="U78" s="206"/>
      <c r="V78" s="206"/>
      <c r="W78" s="206"/>
      <c r="X78" s="206"/>
      <c r="Y78" s="907" t="s">
        <v>1312</v>
      </c>
      <c r="Z78" s="907"/>
      <c r="AA78" s="164">
        <f>AA49</f>
        <v>39.78</v>
      </c>
      <c r="AB78" s="164"/>
      <c r="AC78" s="164"/>
      <c r="AD78" s="164"/>
      <c r="AE78" s="4"/>
    </row>
    <row r="79" spans="1:31" ht="16.5" thickBot="1" x14ac:dyDescent="0.3">
      <c r="A79" s="206"/>
      <c r="B79" s="206"/>
      <c r="C79" s="206"/>
      <c r="D79" s="206"/>
      <c r="E79" s="206"/>
      <c r="F79" s="206"/>
      <c r="G79" s="675" t="s">
        <v>3787</v>
      </c>
      <c r="H79" s="246"/>
      <c r="I79" s="246"/>
      <c r="J79" s="246"/>
      <c r="K79" s="246"/>
      <c r="L79" s="246"/>
      <c r="M79" s="246"/>
      <c r="N79" s="246"/>
      <c r="O79" s="246"/>
      <c r="P79" s="246"/>
      <c r="Q79" s="246"/>
      <c r="R79" s="206"/>
      <c r="S79" s="206"/>
      <c r="T79" s="206"/>
      <c r="U79" s="206"/>
      <c r="V79" s="206"/>
      <c r="W79" s="206"/>
      <c r="X79" s="206"/>
      <c r="Y79" s="907" t="s">
        <v>1313</v>
      </c>
      <c r="Z79" s="907"/>
      <c r="AA79" s="164">
        <f>AA73</f>
        <v>-24.2</v>
      </c>
      <c r="AB79" s="164"/>
      <c r="AC79" s="164"/>
      <c r="AD79" s="164"/>
      <c r="AE79" s="4"/>
    </row>
    <row r="80" spans="1:31" ht="15.75" x14ac:dyDescent="0.25">
      <c r="A80" s="206"/>
      <c r="B80" s="206"/>
      <c r="C80" s="206"/>
      <c r="D80" s="206"/>
      <c r="E80" s="206"/>
      <c r="F80" s="206"/>
      <c r="G80" s="253" t="s">
        <v>4107</v>
      </c>
      <c r="H80" s="246"/>
      <c r="I80" s="246"/>
      <c r="J80" s="246"/>
      <c r="K80" s="246"/>
      <c r="L80" s="246"/>
      <c r="M80" s="246"/>
      <c r="N80" s="246"/>
      <c r="O80" s="246"/>
      <c r="P80" s="246"/>
      <c r="Q80" s="246"/>
      <c r="R80" s="206"/>
      <c r="S80" s="206"/>
      <c r="T80" s="206"/>
      <c r="U80" s="206"/>
      <c r="V80" s="206"/>
      <c r="W80" s="206"/>
      <c r="X80" s="206"/>
      <c r="Y80" s="907" t="s">
        <v>1314</v>
      </c>
      <c r="Z80" s="907"/>
      <c r="AA80" s="290">
        <f>SUM(AA78:AA79)</f>
        <v>15.580000000000002</v>
      </c>
      <c r="AB80" s="291"/>
      <c r="AC80" s="291"/>
      <c r="AD80" s="291"/>
      <c r="AE80" s="4"/>
    </row>
    <row r="81" spans="1:31" ht="15.75" x14ac:dyDescent="0.25">
      <c r="A81" s="206"/>
      <c r="B81" s="206"/>
      <c r="C81" s="206"/>
      <c r="D81" s="206"/>
      <c r="E81" s="206"/>
      <c r="F81" s="206"/>
      <c r="G81" s="555" t="s">
        <v>3618</v>
      </c>
      <c r="H81" s="246"/>
      <c r="I81" s="246"/>
      <c r="J81" s="246"/>
      <c r="K81" s="246"/>
      <c r="L81" s="246"/>
      <c r="M81" s="246"/>
      <c r="N81" s="246"/>
      <c r="O81" s="246"/>
      <c r="P81" s="246"/>
      <c r="Q81" s="246"/>
      <c r="R81" s="206"/>
      <c r="S81" s="206"/>
      <c r="T81" s="206"/>
      <c r="U81" s="206"/>
      <c r="V81" s="206"/>
      <c r="W81" s="206"/>
      <c r="X81" s="206"/>
      <c r="Y81" s="206"/>
      <c r="Z81" s="206"/>
      <c r="AA81" s="206"/>
      <c r="AB81" s="206"/>
      <c r="AC81" s="206"/>
      <c r="AD81" s="206"/>
      <c r="AE81" s="4"/>
    </row>
    <row r="82" spans="1:31" ht="15.75" x14ac:dyDescent="0.25">
      <c r="A82" s="206"/>
      <c r="B82" s="206"/>
      <c r="C82" s="206"/>
      <c r="D82" s="206"/>
      <c r="E82" s="206"/>
      <c r="F82" s="206"/>
      <c r="G82" s="242" t="s">
        <v>187</v>
      </c>
      <c r="H82" s="246"/>
      <c r="I82" s="246"/>
      <c r="J82" s="246"/>
      <c r="K82" s="246"/>
      <c r="L82" s="246"/>
      <c r="M82" s="246"/>
      <c r="N82" s="246"/>
      <c r="O82" s="246"/>
      <c r="P82" s="246"/>
      <c r="Q82" s="246"/>
      <c r="R82" s="206"/>
      <c r="S82" s="206"/>
      <c r="T82" s="206"/>
      <c r="U82" s="206"/>
      <c r="V82" s="206"/>
      <c r="W82" s="206"/>
      <c r="X82" s="206"/>
      <c r="Y82" s="206"/>
      <c r="Z82" s="206"/>
      <c r="AA82" s="206"/>
      <c r="AB82" s="206"/>
      <c r="AC82" s="206"/>
      <c r="AD82" s="206"/>
      <c r="AE82" s="4"/>
    </row>
    <row r="83" spans="1:31" ht="15.75" x14ac:dyDescent="0.25">
      <c r="A83" s="206"/>
      <c r="B83" s="206"/>
      <c r="C83" s="206"/>
      <c r="D83" s="206"/>
      <c r="E83" s="206"/>
      <c r="F83" s="206"/>
      <c r="G83" s="555" t="s">
        <v>2570</v>
      </c>
      <c r="H83" s="246"/>
      <c r="I83" s="246"/>
      <c r="J83" s="246"/>
      <c r="K83" s="246"/>
      <c r="L83" s="246"/>
      <c r="M83" s="246"/>
      <c r="N83" s="246"/>
      <c r="O83" s="246"/>
      <c r="P83" s="246"/>
      <c r="Q83" s="246"/>
      <c r="R83" s="206"/>
      <c r="S83" s="206"/>
      <c r="T83" s="206"/>
      <c r="U83" s="206"/>
      <c r="V83" s="206"/>
      <c r="W83" s="206"/>
      <c r="X83" s="206"/>
      <c r="Y83" s="206"/>
      <c r="Z83" s="206"/>
      <c r="AA83" s="206"/>
      <c r="AB83" s="206"/>
      <c r="AC83" s="206"/>
      <c r="AD83" s="206"/>
      <c r="AE83" s="4"/>
    </row>
    <row r="84" spans="1:31" ht="15.75" x14ac:dyDescent="0.25">
      <c r="A84" s="206"/>
      <c r="B84" s="206"/>
      <c r="C84" s="206"/>
      <c r="D84" s="206"/>
      <c r="E84" s="206"/>
      <c r="F84" s="206"/>
      <c r="G84" s="555" t="s">
        <v>2673</v>
      </c>
      <c r="K84" s="246"/>
      <c r="L84" s="246"/>
      <c r="M84" s="246"/>
      <c r="N84" s="246"/>
      <c r="O84" s="246"/>
      <c r="P84" s="246"/>
      <c r="Q84" s="246"/>
      <c r="R84" s="206"/>
      <c r="S84" s="206"/>
      <c r="T84" s="206"/>
      <c r="U84" s="206"/>
      <c r="V84" s="206"/>
      <c r="W84" s="206"/>
      <c r="X84" s="206"/>
      <c r="Y84" s="206"/>
      <c r="Z84" s="206"/>
      <c r="AA84" s="206"/>
      <c r="AB84" s="206"/>
      <c r="AC84" s="206"/>
      <c r="AD84" s="206"/>
      <c r="AE84" s="4"/>
    </row>
    <row r="85" spans="1:31" ht="15.75" x14ac:dyDescent="0.25">
      <c r="A85" s="206"/>
      <c r="B85" s="206"/>
      <c r="C85" s="206"/>
      <c r="D85" s="206"/>
      <c r="E85" s="206"/>
      <c r="F85" s="206"/>
      <c r="G85" s="555" t="s">
        <v>2584</v>
      </c>
      <c r="H85" s="246"/>
      <c r="I85" s="246"/>
      <c r="J85" s="246"/>
      <c r="K85" s="246"/>
      <c r="L85" s="246"/>
      <c r="M85" s="246"/>
      <c r="N85" s="246"/>
      <c r="O85" s="246"/>
      <c r="P85" s="246"/>
      <c r="Q85" s="246"/>
      <c r="R85" s="206"/>
      <c r="S85" s="206"/>
      <c r="T85" s="206"/>
      <c r="U85" s="206"/>
      <c r="V85" s="206"/>
      <c r="W85" s="206"/>
      <c r="X85" s="206"/>
      <c r="Y85" s="206"/>
      <c r="Z85" s="206"/>
      <c r="AA85" s="206"/>
      <c r="AB85" s="206"/>
      <c r="AC85" s="206"/>
      <c r="AD85" s="206"/>
      <c r="AE85" s="4"/>
    </row>
    <row r="86" spans="1:31" ht="15.75" x14ac:dyDescent="0.25">
      <c r="A86" s="206"/>
      <c r="B86" s="206"/>
      <c r="C86" s="206"/>
      <c r="D86" s="206"/>
      <c r="E86" s="206"/>
      <c r="F86" s="206"/>
      <c r="G86" s="242" t="s">
        <v>1421</v>
      </c>
      <c r="H86" s="246"/>
      <c r="I86" s="246"/>
      <c r="J86" s="246"/>
      <c r="K86" s="246"/>
      <c r="L86" s="246"/>
      <c r="M86" s="246"/>
      <c r="N86" s="246"/>
      <c r="O86" s="246"/>
      <c r="P86" s="246"/>
      <c r="Q86" s="246"/>
      <c r="R86" s="206"/>
      <c r="S86" s="206"/>
      <c r="T86" s="206"/>
      <c r="U86" s="206"/>
      <c r="V86" s="206"/>
      <c r="W86" s="206"/>
      <c r="X86" s="206"/>
      <c r="Y86" s="206"/>
      <c r="Z86" s="206"/>
      <c r="AA86" s="206"/>
      <c r="AB86" s="206"/>
      <c r="AC86" s="206"/>
      <c r="AD86" s="206"/>
      <c r="AE86" s="4"/>
    </row>
    <row r="87" spans="1:31" ht="15.75" x14ac:dyDescent="0.25">
      <c r="A87" s="206"/>
      <c r="B87" s="206"/>
      <c r="C87" s="206"/>
      <c r="D87" s="206"/>
      <c r="E87" s="206"/>
      <c r="F87" s="206"/>
      <c r="G87" s="253" t="s">
        <v>503</v>
      </c>
      <c r="H87" s="246"/>
      <c r="I87" s="246"/>
      <c r="J87" s="246"/>
      <c r="K87" s="246"/>
      <c r="L87" s="246"/>
      <c r="M87" s="246"/>
      <c r="N87" s="246"/>
      <c r="O87" s="246"/>
      <c r="P87" s="246"/>
      <c r="Q87" s="246"/>
      <c r="R87" s="206"/>
      <c r="S87" s="206"/>
      <c r="T87" s="206"/>
      <c r="U87" s="206"/>
      <c r="V87" s="206"/>
      <c r="W87" s="206"/>
      <c r="X87" s="206"/>
      <c r="Y87" s="206"/>
      <c r="Z87" s="206"/>
      <c r="AA87" s="206"/>
      <c r="AB87" s="206"/>
      <c r="AC87" s="206"/>
      <c r="AD87" s="206"/>
      <c r="AE87" s="4"/>
    </row>
    <row r="88" spans="1:31" ht="15.75" x14ac:dyDescent="0.25">
      <c r="A88" s="206"/>
      <c r="B88" s="206"/>
      <c r="C88" s="206"/>
      <c r="D88" s="206"/>
      <c r="E88" s="206"/>
      <c r="F88" s="206"/>
      <c r="G88" s="555" t="s">
        <v>3638</v>
      </c>
      <c r="H88" s="246"/>
      <c r="I88" s="246"/>
      <c r="J88" s="246"/>
      <c r="K88" s="246"/>
      <c r="L88" s="246"/>
      <c r="M88" s="246"/>
      <c r="N88" s="246"/>
      <c r="O88" s="246"/>
      <c r="P88" s="246"/>
      <c r="Q88" s="246"/>
      <c r="R88" s="206"/>
      <c r="S88" s="206"/>
      <c r="T88" s="206"/>
      <c r="U88" s="206"/>
      <c r="V88" s="206"/>
      <c r="W88" s="206"/>
      <c r="X88" s="206"/>
      <c r="Y88" s="206"/>
      <c r="Z88" s="206"/>
      <c r="AA88" s="206"/>
      <c r="AB88" s="206"/>
      <c r="AC88" s="206"/>
      <c r="AD88" s="206"/>
      <c r="AE88" s="4"/>
    </row>
    <row r="89" spans="1:31" ht="15.75" x14ac:dyDescent="0.25">
      <c r="A89" s="206"/>
      <c r="B89" s="206"/>
      <c r="C89" s="206"/>
      <c r="D89" s="206"/>
      <c r="E89" s="206"/>
      <c r="F89" s="206"/>
      <c r="G89" s="555" t="s">
        <v>2569</v>
      </c>
      <c r="H89" s="246"/>
      <c r="I89" s="246"/>
      <c r="J89" s="246"/>
      <c r="K89" s="246"/>
      <c r="L89" s="246"/>
      <c r="M89" s="246"/>
      <c r="N89" s="246"/>
      <c r="O89" s="246"/>
      <c r="P89" s="246"/>
      <c r="Q89" s="246"/>
      <c r="R89" s="206"/>
      <c r="S89" s="206"/>
      <c r="T89" s="206"/>
      <c r="U89" s="206"/>
      <c r="V89" s="206"/>
      <c r="W89" s="206"/>
      <c r="X89" s="206"/>
      <c r="Y89" s="206"/>
      <c r="Z89" s="206"/>
      <c r="AA89" s="206"/>
      <c r="AB89" s="206"/>
      <c r="AC89" s="206"/>
      <c r="AD89" s="206"/>
      <c r="AE89" s="4"/>
    </row>
    <row r="90" spans="1:31" ht="15.75" x14ac:dyDescent="0.25">
      <c r="A90" s="206"/>
      <c r="B90" s="206"/>
      <c r="C90" s="206"/>
      <c r="D90" s="206"/>
      <c r="E90" s="206"/>
      <c r="F90" s="206"/>
      <c r="G90" s="253" t="s">
        <v>521</v>
      </c>
      <c r="H90" s="246"/>
      <c r="I90" s="246"/>
      <c r="J90" s="246"/>
      <c r="K90" s="246"/>
      <c r="L90" s="246"/>
      <c r="M90" s="246"/>
      <c r="N90" s="246"/>
      <c r="O90" s="246"/>
      <c r="P90" s="246"/>
      <c r="Q90" s="246"/>
      <c r="R90" s="206"/>
      <c r="S90" s="206"/>
      <c r="T90" s="206"/>
      <c r="U90" s="206"/>
      <c r="V90" s="206"/>
      <c r="W90" s="206"/>
      <c r="X90" s="206"/>
      <c r="Y90" s="206"/>
      <c r="Z90" s="206"/>
      <c r="AA90" s="206"/>
      <c r="AB90" s="206"/>
      <c r="AC90" s="206"/>
      <c r="AD90" s="206"/>
      <c r="AE90" s="4"/>
    </row>
    <row r="91" spans="1:31" ht="15.75" x14ac:dyDescent="0.25">
      <c r="A91" s="206"/>
      <c r="B91" s="206"/>
      <c r="C91" s="206"/>
      <c r="D91" s="206"/>
      <c r="E91" s="206"/>
      <c r="F91" s="206"/>
      <c r="G91" s="164" t="s">
        <v>1345</v>
      </c>
      <c r="H91" s="246"/>
      <c r="I91" s="246"/>
      <c r="J91" s="246"/>
      <c r="K91" s="246"/>
      <c r="L91" s="246"/>
      <c r="M91" s="246"/>
      <c r="N91" s="246"/>
      <c r="O91" s="246"/>
      <c r="P91" s="246"/>
      <c r="Q91" s="246"/>
      <c r="R91" s="206"/>
      <c r="S91" s="206"/>
      <c r="T91" s="206"/>
      <c r="U91" s="206"/>
      <c r="V91" s="206"/>
      <c r="W91" s="206"/>
      <c r="X91" s="206"/>
      <c r="Y91" s="206"/>
      <c r="Z91" s="206"/>
      <c r="AA91" s="206"/>
      <c r="AB91" s="206"/>
      <c r="AC91" s="206"/>
      <c r="AD91" s="206"/>
      <c r="AE91" s="4"/>
    </row>
    <row r="92" spans="1:31" ht="15.75" x14ac:dyDescent="0.25">
      <c r="A92" s="206"/>
      <c r="B92" s="206"/>
      <c r="C92" s="206"/>
      <c r="D92" s="206"/>
      <c r="E92" s="206"/>
      <c r="F92" s="206"/>
      <c r="G92" s="253" t="s">
        <v>4220</v>
      </c>
      <c r="M92" s="246"/>
      <c r="N92" s="246"/>
      <c r="O92" s="246"/>
      <c r="P92" s="246"/>
      <c r="Q92" s="246"/>
      <c r="R92" s="206"/>
      <c r="S92" s="206"/>
      <c r="T92" s="206"/>
      <c r="U92" s="206"/>
      <c r="V92" s="206"/>
      <c r="W92" s="206"/>
      <c r="X92" s="206"/>
      <c r="Y92" s="206"/>
      <c r="Z92" s="206"/>
      <c r="AA92" s="206"/>
      <c r="AB92" s="206"/>
      <c r="AC92" s="206"/>
      <c r="AD92" s="206"/>
      <c r="AE92" s="4"/>
    </row>
    <row r="93" spans="1:31" ht="15.75" x14ac:dyDescent="0.25">
      <c r="A93" s="206"/>
      <c r="B93" s="206"/>
      <c r="C93" s="206"/>
      <c r="D93" s="206"/>
      <c r="E93" s="206"/>
      <c r="F93" s="206"/>
      <c r="H93" s="244"/>
      <c r="I93" s="244"/>
      <c r="J93" s="246"/>
      <c r="K93" s="246"/>
      <c r="L93" s="246"/>
      <c r="M93" s="246"/>
      <c r="N93" s="246"/>
      <c r="O93" s="246"/>
      <c r="P93" s="246"/>
      <c r="Q93" s="246"/>
      <c r="R93" s="206"/>
      <c r="S93" s="206"/>
      <c r="T93" s="206"/>
      <c r="U93" s="206"/>
      <c r="V93" s="206"/>
      <c r="W93" s="206"/>
      <c r="X93" s="206"/>
      <c r="Y93" s="206"/>
      <c r="Z93" s="206"/>
      <c r="AA93" s="206"/>
      <c r="AB93" s="206"/>
      <c r="AC93" s="206"/>
      <c r="AD93" s="206"/>
      <c r="AE93" s="4"/>
    </row>
    <row r="94" spans="1:31" ht="15.75" x14ac:dyDescent="0.25">
      <c r="A94" s="206"/>
      <c r="B94" s="206"/>
      <c r="C94" s="206"/>
      <c r="D94" s="206"/>
      <c r="E94" s="206"/>
      <c r="F94" s="206"/>
      <c r="M94" s="246"/>
      <c r="N94" s="246"/>
      <c r="O94" s="246"/>
      <c r="P94" s="246"/>
      <c r="Q94" s="246"/>
      <c r="R94" s="206"/>
      <c r="S94" s="206"/>
      <c r="T94" s="206"/>
      <c r="U94" s="206"/>
      <c r="V94" s="206"/>
      <c r="W94" s="206"/>
      <c r="X94" s="206"/>
      <c r="Y94" s="206"/>
      <c r="Z94" s="206"/>
      <c r="AA94" s="206"/>
      <c r="AB94" s="206"/>
      <c r="AC94" s="206"/>
      <c r="AD94" s="206"/>
      <c r="AE94" s="4"/>
    </row>
    <row r="95" spans="1:31" ht="15.75" x14ac:dyDescent="0.25">
      <c r="A95" s="206"/>
      <c r="B95" s="206"/>
      <c r="C95" s="206"/>
      <c r="D95" s="206"/>
      <c r="E95" s="206"/>
      <c r="F95" s="206"/>
      <c r="H95" s="246"/>
      <c r="I95" s="246"/>
      <c r="J95" s="246"/>
      <c r="K95" s="246"/>
      <c r="L95" s="246"/>
      <c r="M95" s="246"/>
      <c r="N95" s="246"/>
      <c r="O95" s="246"/>
      <c r="P95" s="246"/>
      <c r="Q95" s="246"/>
      <c r="R95" s="206"/>
      <c r="S95" s="206"/>
      <c r="T95" s="206"/>
      <c r="U95" s="206"/>
      <c r="V95" s="206"/>
      <c r="W95" s="206"/>
      <c r="X95" s="206"/>
      <c r="Y95" s="206"/>
      <c r="Z95" s="206"/>
      <c r="AA95" s="206"/>
      <c r="AB95" s="206"/>
      <c r="AC95" s="206"/>
      <c r="AD95" s="206"/>
      <c r="AE95" s="4"/>
    </row>
    <row r="96" spans="1:31" ht="15.75" x14ac:dyDescent="0.25">
      <c r="A96" s="206"/>
      <c r="B96" s="206"/>
      <c r="C96" s="206"/>
      <c r="D96" s="206"/>
      <c r="E96" s="206"/>
      <c r="F96" s="206"/>
      <c r="H96" s="246"/>
      <c r="I96" s="246"/>
      <c r="J96" s="246"/>
      <c r="K96" s="246"/>
      <c r="L96" s="246"/>
      <c r="M96" s="246"/>
      <c r="N96" s="246"/>
      <c r="O96" s="246"/>
      <c r="P96" s="246"/>
      <c r="Q96" s="246"/>
      <c r="R96" s="206"/>
      <c r="S96" s="206"/>
      <c r="T96" s="206"/>
      <c r="U96" s="206"/>
      <c r="V96" s="206"/>
      <c r="W96" s="206"/>
      <c r="X96" s="206"/>
      <c r="Y96" s="206"/>
      <c r="Z96" s="206"/>
      <c r="AA96" s="206"/>
      <c r="AB96" s="206"/>
      <c r="AC96" s="206"/>
      <c r="AD96" s="206"/>
      <c r="AE96" s="4"/>
    </row>
    <row r="97" spans="1:31" ht="15.75" x14ac:dyDescent="0.25">
      <c r="A97" s="206"/>
      <c r="B97" s="206"/>
      <c r="C97" s="206"/>
      <c r="D97" s="206"/>
      <c r="E97" s="206"/>
      <c r="F97" s="206"/>
      <c r="G97" s="253"/>
      <c r="H97" s="246"/>
      <c r="I97" s="246"/>
      <c r="J97" s="246"/>
      <c r="K97" s="246"/>
      <c r="L97" s="246"/>
      <c r="M97" s="246"/>
      <c r="N97" s="246"/>
      <c r="O97" s="246"/>
      <c r="P97" s="246"/>
      <c r="Q97" s="246"/>
      <c r="R97" s="206"/>
      <c r="S97" s="206"/>
      <c r="T97" s="206"/>
      <c r="U97" s="206"/>
      <c r="V97" s="206"/>
      <c r="W97" s="206"/>
      <c r="X97" s="206"/>
      <c r="Y97" s="206"/>
      <c r="Z97" s="206"/>
      <c r="AA97" s="206"/>
      <c r="AB97" s="206"/>
      <c r="AC97" s="206"/>
      <c r="AD97" s="206"/>
      <c r="AE97" s="4"/>
    </row>
    <row r="98" spans="1:31" ht="15.75" x14ac:dyDescent="0.25">
      <c r="A98" s="206"/>
      <c r="B98" s="206"/>
      <c r="C98" s="206"/>
      <c r="D98" s="206"/>
      <c r="E98" s="206"/>
      <c r="F98" s="206"/>
      <c r="I98" s="246"/>
      <c r="J98" s="246"/>
      <c r="K98" s="246"/>
      <c r="L98" s="246"/>
      <c r="M98" s="246"/>
      <c r="N98" s="246"/>
      <c r="O98" s="246"/>
      <c r="P98" s="246"/>
      <c r="Q98" s="246"/>
      <c r="R98" s="206"/>
      <c r="S98" s="206"/>
      <c r="T98" s="206"/>
      <c r="U98" s="206"/>
      <c r="V98" s="206"/>
      <c r="W98" s="206"/>
      <c r="X98" s="206"/>
      <c r="Y98" s="206"/>
      <c r="Z98" s="206"/>
      <c r="AA98" s="206"/>
      <c r="AB98" s="206"/>
      <c r="AC98" s="206"/>
      <c r="AD98" s="206"/>
      <c r="AE98" s="4"/>
    </row>
    <row r="99" spans="1:31" ht="15.75" x14ac:dyDescent="0.25">
      <c r="A99" s="206"/>
      <c r="B99" s="206"/>
      <c r="C99" s="206"/>
      <c r="D99" s="206"/>
      <c r="E99" s="206"/>
      <c r="F99" s="206"/>
      <c r="J99" s="246"/>
      <c r="K99" s="246"/>
      <c r="L99" s="246"/>
      <c r="M99" s="246"/>
      <c r="N99" s="246"/>
      <c r="O99" s="246"/>
      <c r="P99" s="246"/>
      <c r="Q99" s="246"/>
      <c r="R99" s="206"/>
      <c r="S99" s="206"/>
      <c r="T99" s="206"/>
      <c r="U99" s="206"/>
      <c r="V99" s="206"/>
      <c r="W99" s="206"/>
      <c r="X99" s="206"/>
      <c r="Y99" s="206"/>
      <c r="Z99" s="206"/>
      <c r="AA99" s="206"/>
      <c r="AB99" s="206"/>
      <c r="AC99" s="206"/>
      <c r="AD99" s="206"/>
      <c r="AE99" s="4"/>
    </row>
    <row r="100" spans="1:31" ht="15.75" x14ac:dyDescent="0.25">
      <c r="A100" s="206"/>
      <c r="B100" s="206"/>
      <c r="C100" s="206"/>
      <c r="D100" s="206"/>
      <c r="E100" s="206"/>
      <c r="F100" s="206"/>
      <c r="H100" s="246"/>
      <c r="I100" s="246"/>
      <c r="J100" s="246"/>
      <c r="K100" s="246"/>
      <c r="L100" s="246"/>
      <c r="M100" s="246"/>
      <c r="N100" s="246"/>
      <c r="O100" s="246"/>
      <c r="P100" s="246"/>
      <c r="Q100" s="246"/>
      <c r="R100" s="206"/>
      <c r="S100" s="206"/>
      <c r="T100" s="206"/>
      <c r="U100" s="206"/>
      <c r="V100" s="206"/>
      <c r="W100" s="206"/>
      <c r="X100" s="206"/>
      <c r="Y100" s="206"/>
      <c r="Z100" s="206"/>
      <c r="AA100" s="206"/>
      <c r="AB100" s="206"/>
      <c r="AC100" s="206"/>
      <c r="AD100" s="206"/>
      <c r="AE100" s="4"/>
    </row>
    <row r="101" spans="1:31" ht="15.75" x14ac:dyDescent="0.25">
      <c r="A101" s="206"/>
      <c r="B101" s="206"/>
      <c r="C101" s="206"/>
      <c r="D101" s="206"/>
      <c r="E101" s="206"/>
      <c r="F101" s="206"/>
      <c r="M101" s="246"/>
      <c r="N101" s="246"/>
      <c r="O101" s="246"/>
      <c r="P101" s="246"/>
      <c r="Q101" s="246"/>
      <c r="R101" s="206"/>
      <c r="S101" s="206"/>
      <c r="T101" s="206"/>
      <c r="U101" s="206"/>
      <c r="V101" s="206"/>
      <c r="W101" s="206"/>
      <c r="X101" s="206"/>
      <c r="Y101" s="206"/>
      <c r="Z101" s="206"/>
      <c r="AA101" s="206"/>
      <c r="AB101" s="206"/>
      <c r="AC101" s="206"/>
      <c r="AD101" s="206"/>
      <c r="AE101" s="4"/>
    </row>
    <row r="102" spans="1:31" ht="15.75" x14ac:dyDescent="0.25">
      <c r="A102" s="206"/>
      <c r="B102" s="206"/>
      <c r="C102" s="206"/>
      <c r="D102" s="206"/>
      <c r="E102" s="206"/>
      <c r="F102" s="206"/>
      <c r="I102" s="246"/>
      <c r="J102" s="246"/>
      <c r="K102" s="246"/>
      <c r="L102" s="246"/>
      <c r="M102" s="246"/>
      <c r="N102" s="246"/>
      <c r="O102" s="246"/>
      <c r="P102" s="246"/>
      <c r="Q102" s="246"/>
      <c r="R102" s="206"/>
      <c r="S102" s="206"/>
      <c r="T102" s="206"/>
      <c r="U102" s="206"/>
      <c r="V102" s="206"/>
      <c r="W102" s="206"/>
      <c r="X102" s="206"/>
      <c r="Y102" s="206"/>
      <c r="Z102" s="206"/>
      <c r="AA102" s="206"/>
      <c r="AB102" s="206"/>
      <c r="AC102" s="206"/>
      <c r="AD102" s="206"/>
      <c r="AE102" s="4"/>
    </row>
    <row r="103" spans="1:31" ht="16.5" thickBot="1" x14ac:dyDescent="0.3">
      <c r="A103" s="206"/>
      <c r="B103" s="206"/>
      <c r="C103" s="206"/>
      <c r="D103" s="310"/>
      <c r="E103" s="310"/>
      <c r="F103" s="310"/>
      <c r="H103" s="246"/>
      <c r="I103" s="246"/>
      <c r="J103" s="246"/>
      <c r="K103" s="246"/>
      <c r="L103" s="246"/>
      <c r="M103" s="246"/>
      <c r="N103" s="246"/>
      <c r="O103" s="246"/>
      <c r="P103" s="246"/>
      <c r="Q103" s="246"/>
      <c r="R103" s="206"/>
      <c r="S103" s="206"/>
      <c r="T103" s="206"/>
      <c r="U103" s="206"/>
      <c r="V103" s="206"/>
      <c r="W103" s="206"/>
      <c r="X103" s="206"/>
      <c r="Y103" s="206"/>
      <c r="Z103" s="206"/>
      <c r="AA103" s="206"/>
      <c r="AB103" s="206"/>
      <c r="AC103" s="206"/>
      <c r="AD103" s="206"/>
      <c r="AE103" s="4"/>
    </row>
    <row r="104" spans="1:31" ht="15.75" x14ac:dyDescent="0.25">
      <c r="A104" s="206"/>
      <c r="B104" s="206"/>
      <c r="C104" s="206"/>
      <c r="D104" s="311"/>
      <c r="E104" s="311"/>
      <c r="F104" s="311"/>
      <c r="L104" s="246"/>
      <c r="M104" s="246"/>
      <c r="N104" s="246"/>
      <c r="O104" s="246"/>
      <c r="P104" s="246"/>
      <c r="Q104" s="246"/>
      <c r="R104" s="206"/>
      <c r="S104" s="206"/>
      <c r="T104" s="206"/>
      <c r="U104" s="206"/>
      <c r="V104" s="206"/>
      <c r="W104" s="206"/>
      <c r="X104" s="206"/>
      <c r="Y104" s="206"/>
      <c r="Z104" s="206"/>
      <c r="AA104" s="206"/>
      <c r="AB104" s="206"/>
      <c r="AC104" s="206"/>
      <c r="AD104" s="206"/>
      <c r="AE104" s="4"/>
    </row>
    <row r="105" spans="1:31" ht="15.75" x14ac:dyDescent="0.25">
      <c r="A105" s="206"/>
      <c r="B105" s="206"/>
      <c r="C105" s="206"/>
      <c r="D105" s="206"/>
      <c r="E105" s="206"/>
      <c r="F105" s="206"/>
      <c r="J105" s="246"/>
      <c r="K105" s="246"/>
      <c r="L105" s="246"/>
      <c r="M105" s="246"/>
      <c r="N105" s="246"/>
      <c r="O105" s="246"/>
      <c r="P105" s="246"/>
      <c r="Q105" s="246"/>
      <c r="R105" s="206"/>
      <c r="S105" s="206"/>
      <c r="T105" s="206"/>
      <c r="U105" s="206"/>
      <c r="V105" s="206"/>
      <c r="W105" s="206"/>
      <c r="X105" s="206"/>
      <c r="Y105" s="206"/>
      <c r="Z105" s="206"/>
      <c r="AA105" s="206"/>
      <c r="AB105" s="206"/>
      <c r="AC105" s="206"/>
      <c r="AD105" s="206"/>
      <c r="AE105" s="4"/>
    </row>
    <row r="106" spans="1:31" ht="15.75" x14ac:dyDescent="0.25">
      <c r="A106" s="206"/>
      <c r="B106" s="206"/>
      <c r="C106" s="206"/>
      <c r="D106" s="206"/>
      <c r="E106" s="206"/>
      <c r="F106" s="206"/>
      <c r="I106" s="246"/>
      <c r="J106" s="246"/>
      <c r="K106" s="246"/>
      <c r="L106" s="246"/>
      <c r="M106" s="246"/>
      <c r="N106" s="246"/>
      <c r="O106" s="246"/>
      <c r="P106" s="246"/>
      <c r="Q106" s="246"/>
      <c r="R106" s="206"/>
      <c r="S106" s="206"/>
      <c r="T106" s="206"/>
      <c r="U106" s="206"/>
      <c r="V106" s="206"/>
      <c r="W106" s="206"/>
      <c r="X106" s="206"/>
      <c r="Y106" s="206"/>
      <c r="Z106" s="206"/>
      <c r="AA106" s="206"/>
      <c r="AB106" s="206"/>
      <c r="AC106" s="206"/>
      <c r="AD106" s="206"/>
      <c r="AE106" s="4"/>
    </row>
    <row r="107" spans="1:31" ht="15.75" x14ac:dyDescent="0.25">
      <c r="A107" s="206"/>
      <c r="B107" s="206"/>
      <c r="C107" s="206"/>
      <c r="D107" s="206"/>
      <c r="E107" s="206"/>
      <c r="F107" s="206"/>
      <c r="I107" s="246"/>
      <c r="J107" s="246"/>
      <c r="K107" s="246"/>
      <c r="L107" s="246"/>
      <c r="M107" s="246"/>
      <c r="N107" s="246"/>
      <c r="O107" s="246"/>
      <c r="P107" s="246"/>
      <c r="Q107" s="246"/>
      <c r="R107" s="206"/>
      <c r="S107" s="206"/>
      <c r="T107" s="206"/>
      <c r="U107" s="206"/>
      <c r="V107" s="206"/>
      <c r="W107" s="206"/>
      <c r="X107" s="206"/>
      <c r="Y107" s="206"/>
      <c r="Z107" s="206"/>
      <c r="AA107" s="206"/>
      <c r="AB107" s="206"/>
      <c r="AC107" s="206"/>
      <c r="AD107" s="206"/>
      <c r="AE107" s="4"/>
    </row>
    <row r="108" spans="1:31" ht="15.75" x14ac:dyDescent="0.25">
      <c r="A108" s="206"/>
      <c r="B108" s="206"/>
      <c r="C108" s="206"/>
      <c r="D108" s="206"/>
      <c r="E108" s="206"/>
      <c r="F108" s="206"/>
      <c r="M108" s="246"/>
      <c r="N108" s="246"/>
      <c r="O108" s="246"/>
      <c r="P108" s="246"/>
      <c r="Q108" s="246"/>
      <c r="R108" s="206"/>
      <c r="S108" s="206"/>
      <c r="T108" s="206"/>
      <c r="U108" s="206"/>
      <c r="V108" s="206"/>
      <c r="W108" s="206"/>
      <c r="X108" s="206"/>
      <c r="Y108" s="206"/>
      <c r="Z108" s="206"/>
      <c r="AA108" s="206"/>
      <c r="AB108" s="206"/>
      <c r="AC108" s="206"/>
      <c r="AD108" s="206"/>
      <c r="AE108" s="4"/>
    </row>
    <row r="109" spans="1:31" ht="15.75" x14ac:dyDescent="0.25">
      <c r="A109" s="206"/>
      <c r="B109" s="206"/>
      <c r="C109" s="206"/>
      <c r="D109" s="206"/>
      <c r="E109" s="206"/>
      <c r="F109" s="206"/>
      <c r="I109" s="246"/>
      <c r="J109" s="246"/>
      <c r="K109" s="246"/>
      <c r="L109" s="246"/>
      <c r="M109" s="246"/>
      <c r="N109" s="246"/>
      <c r="O109" s="246"/>
      <c r="P109" s="246"/>
      <c r="Q109" s="246"/>
      <c r="R109" s="206"/>
      <c r="S109" s="206"/>
      <c r="T109" s="206"/>
      <c r="U109" s="206"/>
      <c r="V109" s="206"/>
      <c r="W109" s="206"/>
      <c r="X109" s="206"/>
      <c r="Y109" s="206"/>
      <c r="Z109" s="206"/>
      <c r="AA109" s="206"/>
      <c r="AB109" s="206"/>
      <c r="AC109" s="206"/>
      <c r="AD109" s="206"/>
      <c r="AE109" s="4"/>
    </row>
    <row r="110" spans="1:31" ht="15.75" x14ac:dyDescent="0.25">
      <c r="A110" s="206"/>
      <c r="B110" s="206"/>
      <c r="C110" s="206"/>
      <c r="D110" s="206"/>
      <c r="E110" s="206"/>
      <c r="F110" s="206"/>
      <c r="H110" s="246"/>
      <c r="I110" s="246"/>
      <c r="J110" s="246"/>
      <c r="K110" s="246"/>
      <c r="L110" s="246"/>
      <c r="M110" s="246"/>
      <c r="N110" s="246"/>
      <c r="O110" s="246"/>
      <c r="P110" s="246"/>
      <c r="Q110" s="246"/>
      <c r="R110" s="206"/>
      <c r="S110" s="206"/>
      <c r="T110" s="206"/>
      <c r="U110" s="206"/>
      <c r="V110" s="206"/>
      <c r="W110" s="206"/>
      <c r="X110" s="206"/>
      <c r="Y110" s="206"/>
      <c r="Z110" s="206"/>
      <c r="AA110" s="206"/>
      <c r="AB110" s="206"/>
      <c r="AC110" s="206"/>
      <c r="AD110" s="206"/>
      <c r="AE110" s="4"/>
    </row>
    <row r="111" spans="1:31" ht="15.75" x14ac:dyDescent="0.25">
      <c r="A111" s="206"/>
      <c r="B111" s="206"/>
      <c r="C111" s="206"/>
      <c r="D111" s="206"/>
      <c r="E111" s="206"/>
      <c r="F111" s="206"/>
      <c r="M111" s="246"/>
      <c r="N111" s="246"/>
      <c r="O111" s="246"/>
      <c r="P111" s="246"/>
      <c r="Q111" s="246"/>
      <c r="R111" s="206"/>
      <c r="S111" s="206"/>
      <c r="T111" s="206"/>
      <c r="U111" s="206"/>
      <c r="V111" s="206"/>
      <c r="W111" s="206"/>
      <c r="X111" s="206"/>
      <c r="Y111" s="206"/>
      <c r="Z111" s="206"/>
      <c r="AA111" s="206"/>
      <c r="AB111" s="206"/>
      <c r="AC111" s="206"/>
      <c r="AD111" s="206"/>
      <c r="AE111" s="4"/>
    </row>
    <row r="112" spans="1:31" ht="15.75" x14ac:dyDescent="0.25">
      <c r="A112" s="206"/>
      <c r="B112" s="206"/>
      <c r="C112" s="206"/>
      <c r="D112" s="206"/>
      <c r="E112" s="206"/>
      <c r="F112" s="206"/>
      <c r="K112" s="244"/>
      <c r="L112" s="246"/>
      <c r="M112" s="246"/>
      <c r="N112" s="246"/>
      <c r="O112" s="246"/>
      <c r="P112" s="246"/>
      <c r="Q112" s="246"/>
      <c r="R112" s="206"/>
      <c r="S112" s="206"/>
      <c r="T112" s="206"/>
      <c r="U112" s="206"/>
      <c r="V112" s="206"/>
      <c r="W112" s="206"/>
      <c r="X112" s="206"/>
      <c r="Y112" s="206"/>
      <c r="Z112" s="206"/>
      <c r="AA112" s="206"/>
      <c r="AB112" s="206"/>
      <c r="AC112" s="206"/>
      <c r="AD112" s="206"/>
      <c r="AE112" s="4"/>
    </row>
    <row r="113" spans="1:31" ht="15.75" x14ac:dyDescent="0.25">
      <c r="A113" s="206"/>
      <c r="B113" s="206"/>
      <c r="C113" s="206"/>
      <c r="D113" s="206"/>
      <c r="E113" s="206"/>
      <c r="F113" s="206"/>
      <c r="H113" s="244"/>
      <c r="I113" s="244"/>
      <c r="J113" s="246"/>
      <c r="K113" s="246"/>
      <c r="L113" s="246"/>
      <c r="M113" s="246"/>
      <c r="N113" s="246"/>
      <c r="O113" s="246"/>
      <c r="P113" s="246"/>
      <c r="Q113" s="246"/>
      <c r="R113" s="206"/>
      <c r="S113" s="206"/>
      <c r="T113" s="206"/>
      <c r="U113" s="206"/>
      <c r="V113" s="206"/>
      <c r="W113" s="206"/>
      <c r="X113" s="206"/>
      <c r="Y113" s="206"/>
      <c r="Z113" s="206"/>
      <c r="AA113" s="206"/>
      <c r="AB113" s="206"/>
      <c r="AC113" s="206"/>
      <c r="AD113" s="206"/>
      <c r="AE113" s="4"/>
    </row>
    <row r="114" spans="1:31" ht="15.75" x14ac:dyDescent="0.25">
      <c r="A114" s="206"/>
      <c r="B114" s="206"/>
      <c r="C114" s="206"/>
      <c r="D114" s="206"/>
      <c r="E114" s="206"/>
      <c r="F114" s="206"/>
      <c r="H114" s="246"/>
      <c r="I114" s="246"/>
      <c r="J114" s="246"/>
      <c r="K114" s="246"/>
      <c r="L114" s="246"/>
      <c r="M114" s="246"/>
      <c r="N114" s="246"/>
      <c r="O114" s="246"/>
      <c r="P114" s="246"/>
      <c r="Q114" s="246"/>
      <c r="R114" s="206"/>
      <c r="S114" s="206"/>
      <c r="T114" s="206"/>
      <c r="U114" s="206"/>
      <c r="V114" s="206"/>
      <c r="W114" s="206"/>
      <c r="X114" s="206"/>
      <c r="Y114" s="206"/>
      <c r="Z114" s="206"/>
      <c r="AA114" s="206"/>
      <c r="AB114" s="206"/>
      <c r="AC114" s="206"/>
      <c r="AD114" s="206"/>
      <c r="AE114" s="4"/>
    </row>
    <row r="115" spans="1:31" ht="15.75" x14ac:dyDescent="0.25">
      <c r="A115" s="206"/>
      <c r="B115" s="206"/>
      <c r="C115" s="206"/>
      <c r="D115" s="206"/>
      <c r="E115" s="206"/>
      <c r="F115" s="206"/>
      <c r="H115" s="246"/>
      <c r="I115" s="246"/>
      <c r="J115" s="246"/>
      <c r="K115" s="246"/>
      <c r="L115" s="246"/>
      <c r="M115" s="246"/>
      <c r="N115" s="246"/>
      <c r="O115" s="246"/>
      <c r="P115" s="246"/>
      <c r="Q115" s="246"/>
      <c r="R115" s="206"/>
      <c r="S115" s="206"/>
      <c r="T115" s="206"/>
      <c r="U115" s="206"/>
      <c r="V115" s="206"/>
      <c r="W115" s="206"/>
      <c r="X115" s="206"/>
      <c r="Y115" s="206"/>
      <c r="Z115" s="206"/>
      <c r="AA115" s="206"/>
      <c r="AB115" s="206"/>
      <c r="AC115" s="206"/>
      <c r="AD115" s="206"/>
      <c r="AE115" s="4"/>
    </row>
    <row r="116" spans="1:31" ht="15.75" x14ac:dyDescent="0.25">
      <c r="A116" s="206"/>
      <c r="B116" s="206"/>
      <c r="C116" s="206"/>
      <c r="D116" s="206"/>
      <c r="E116" s="206"/>
      <c r="F116" s="206"/>
      <c r="H116" s="246"/>
      <c r="I116" s="246"/>
      <c r="J116" s="246"/>
      <c r="K116" s="246"/>
      <c r="L116" s="246"/>
      <c r="M116" s="246"/>
      <c r="N116" s="246"/>
      <c r="O116" s="246"/>
      <c r="P116" s="246"/>
      <c r="Q116" s="246"/>
      <c r="R116" s="206"/>
      <c r="S116" s="206"/>
      <c r="T116" s="206"/>
      <c r="U116" s="206"/>
      <c r="V116" s="206"/>
      <c r="W116" s="206"/>
      <c r="X116" s="206"/>
      <c r="Y116" s="206"/>
      <c r="Z116" s="206"/>
      <c r="AA116" s="206"/>
      <c r="AB116" s="206"/>
      <c r="AC116" s="206"/>
      <c r="AD116" s="206"/>
      <c r="AE116" s="4"/>
    </row>
    <row r="117" spans="1:31" ht="15.75" x14ac:dyDescent="0.25">
      <c r="A117" s="206"/>
      <c r="B117" s="206"/>
      <c r="C117" s="206"/>
      <c r="D117" s="206"/>
      <c r="E117" s="206"/>
      <c r="F117" s="206"/>
      <c r="H117" s="246"/>
      <c r="I117" s="246"/>
      <c r="J117" s="246"/>
      <c r="K117" s="246"/>
      <c r="L117" s="246"/>
      <c r="M117" s="246"/>
      <c r="N117" s="246"/>
      <c r="O117" s="246"/>
      <c r="P117" s="246"/>
      <c r="Q117" s="246"/>
      <c r="R117" s="206"/>
      <c r="S117" s="206"/>
      <c r="T117" s="206"/>
      <c r="U117" s="206"/>
      <c r="V117" s="206"/>
      <c r="W117" s="206"/>
      <c r="X117" s="206"/>
      <c r="Y117" s="206"/>
      <c r="Z117" s="206"/>
      <c r="AA117" s="206"/>
      <c r="AB117" s="206"/>
      <c r="AC117" s="206"/>
      <c r="AD117" s="206"/>
      <c r="AE117" s="4"/>
    </row>
    <row r="118" spans="1:31" ht="15.75" x14ac:dyDescent="0.25">
      <c r="A118" s="206"/>
      <c r="B118" s="206"/>
      <c r="C118" s="206"/>
      <c r="D118" s="206"/>
      <c r="E118" s="206"/>
      <c r="F118" s="206"/>
      <c r="H118" s="246"/>
      <c r="I118" s="246"/>
      <c r="J118" s="246"/>
      <c r="K118" s="246"/>
      <c r="L118" s="246"/>
      <c r="M118" s="246"/>
      <c r="N118" s="246"/>
      <c r="O118" s="246"/>
      <c r="P118" s="246"/>
      <c r="Q118" s="246"/>
      <c r="R118" s="206"/>
      <c r="S118" s="206"/>
      <c r="T118" s="206"/>
      <c r="U118" s="206"/>
      <c r="V118" s="206"/>
      <c r="W118" s="206"/>
      <c r="X118" s="206"/>
      <c r="Y118" s="206"/>
      <c r="Z118" s="206"/>
      <c r="AA118" s="206"/>
      <c r="AB118" s="206"/>
      <c r="AC118" s="206"/>
      <c r="AD118" s="206"/>
      <c r="AE118" s="4"/>
    </row>
    <row r="119" spans="1:31" ht="15.75" x14ac:dyDescent="0.25">
      <c r="A119" s="206"/>
      <c r="B119" s="206"/>
      <c r="C119" s="206"/>
      <c r="D119" s="206"/>
      <c r="E119" s="206"/>
      <c r="F119" s="206"/>
      <c r="H119" s="246"/>
      <c r="I119" s="246"/>
      <c r="J119" s="246"/>
      <c r="K119" s="246"/>
      <c r="L119" s="246"/>
      <c r="M119" s="246"/>
      <c r="N119" s="246"/>
      <c r="O119" s="246"/>
      <c r="P119" s="246"/>
      <c r="Q119" s="246"/>
      <c r="R119" s="206"/>
      <c r="S119" s="206"/>
      <c r="T119" s="206"/>
      <c r="U119" s="206"/>
      <c r="V119" s="206"/>
      <c r="W119" s="206"/>
      <c r="X119" s="206"/>
      <c r="Y119" s="206"/>
      <c r="Z119" s="206"/>
      <c r="AA119" s="206"/>
      <c r="AB119" s="206"/>
      <c r="AC119" s="206"/>
      <c r="AD119" s="206"/>
      <c r="AE119" s="4"/>
    </row>
    <row r="120" spans="1:31" ht="15.75" x14ac:dyDescent="0.25">
      <c r="A120" s="206"/>
      <c r="B120" s="206"/>
      <c r="C120" s="206"/>
      <c r="D120" s="206"/>
      <c r="E120" s="206"/>
      <c r="F120" s="206"/>
      <c r="G120" s="555"/>
      <c r="H120" s="246"/>
      <c r="I120" s="246"/>
      <c r="J120" s="246"/>
      <c r="K120" s="246"/>
      <c r="L120" s="246"/>
      <c r="M120" s="246"/>
      <c r="N120" s="246"/>
      <c r="O120" s="246"/>
      <c r="P120" s="246"/>
      <c r="Q120" s="246"/>
      <c r="R120" s="206"/>
      <c r="S120" s="206"/>
      <c r="T120" s="206"/>
      <c r="U120" s="206"/>
      <c r="V120" s="206"/>
      <c r="W120" s="206"/>
      <c r="X120" s="206"/>
      <c r="Y120" s="206"/>
      <c r="Z120" s="206"/>
      <c r="AA120" s="206"/>
      <c r="AB120" s="206"/>
      <c r="AC120" s="206"/>
      <c r="AD120" s="206"/>
      <c r="AE120" s="4"/>
    </row>
    <row r="121" spans="1:31" ht="15.75" x14ac:dyDescent="0.25">
      <c r="A121" s="206"/>
      <c r="B121" s="206"/>
      <c r="C121" s="206"/>
      <c r="D121" s="206"/>
      <c r="E121" s="206"/>
      <c r="F121" s="206"/>
      <c r="G121" s="555"/>
      <c r="H121" s="246"/>
      <c r="I121" s="246"/>
      <c r="J121" s="246"/>
      <c r="K121" s="246"/>
      <c r="L121" s="246"/>
      <c r="M121" s="246"/>
      <c r="N121" s="246"/>
      <c r="O121" s="246"/>
      <c r="P121" s="246"/>
      <c r="Q121" s="246"/>
      <c r="R121" s="206"/>
      <c r="S121" s="206"/>
      <c r="T121" s="206"/>
      <c r="U121" s="206"/>
      <c r="V121" s="206"/>
      <c r="W121" s="206"/>
      <c r="X121" s="206"/>
      <c r="Y121" s="206"/>
      <c r="Z121" s="206"/>
      <c r="AA121" s="206"/>
      <c r="AB121" s="206"/>
      <c r="AC121" s="206"/>
      <c r="AD121" s="206"/>
      <c r="AE121" s="4"/>
    </row>
    <row r="122" spans="1:31" ht="15.75" x14ac:dyDescent="0.25">
      <c r="A122" s="206"/>
      <c r="B122" s="206"/>
      <c r="C122" s="206"/>
      <c r="D122" s="206"/>
      <c r="E122" s="206"/>
      <c r="F122" s="206"/>
      <c r="G122" s="555"/>
      <c r="H122" s="246"/>
      <c r="I122" s="246"/>
      <c r="J122" s="246"/>
      <c r="K122" s="246"/>
      <c r="L122" s="246"/>
      <c r="M122" s="246"/>
      <c r="N122" s="246"/>
      <c r="O122" s="246"/>
      <c r="P122" s="246"/>
      <c r="Q122" s="246"/>
      <c r="R122" s="206"/>
      <c r="S122" s="206"/>
      <c r="T122" s="206"/>
      <c r="U122" s="206"/>
      <c r="V122" s="206"/>
      <c r="W122" s="206"/>
      <c r="X122" s="206"/>
      <c r="Y122" s="206"/>
      <c r="Z122" s="206"/>
      <c r="AA122" s="206"/>
      <c r="AB122" s="206"/>
      <c r="AC122" s="206"/>
      <c r="AD122" s="206"/>
      <c r="AE122" s="4"/>
    </row>
    <row r="123" spans="1:31" ht="15.75" x14ac:dyDescent="0.25">
      <c r="A123" s="206"/>
      <c r="B123" s="206"/>
      <c r="C123" s="206"/>
      <c r="D123" s="206"/>
      <c r="E123" s="206"/>
      <c r="F123" s="206"/>
      <c r="G123" s="555"/>
      <c r="H123" s="246"/>
      <c r="I123" s="246"/>
      <c r="J123" s="246"/>
      <c r="K123" s="246"/>
      <c r="L123" s="246"/>
      <c r="M123" s="246"/>
      <c r="N123" s="246"/>
      <c r="O123" s="246"/>
      <c r="P123" s="246"/>
      <c r="Q123" s="246"/>
      <c r="R123" s="206"/>
      <c r="S123" s="206"/>
      <c r="T123" s="206"/>
      <c r="U123" s="206"/>
      <c r="V123" s="206"/>
      <c r="W123" s="206"/>
      <c r="X123" s="206"/>
      <c r="Y123" s="206"/>
      <c r="Z123" s="206"/>
      <c r="AA123" s="206"/>
      <c r="AB123" s="206"/>
      <c r="AC123" s="206"/>
      <c r="AD123" s="206"/>
      <c r="AE123" s="4"/>
    </row>
    <row r="124" spans="1:31" ht="15.75" x14ac:dyDescent="0.25">
      <c r="A124" s="206"/>
      <c r="B124" s="206"/>
      <c r="C124" s="206"/>
      <c r="D124" s="206"/>
      <c r="E124" s="206"/>
      <c r="F124" s="206"/>
      <c r="G124" s="555"/>
      <c r="H124" s="246"/>
      <c r="I124" s="246"/>
      <c r="J124" s="246"/>
      <c r="K124" s="246"/>
      <c r="L124" s="246"/>
      <c r="M124" s="246"/>
      <c r="N124" s="246"/>
      <c r="O124" s="246"/>
      <c r="P124" s="246"/>
      <c r="Q124" s="246"/>
      <c r="R124" s="206"/>
      <c r="S124" s="206"/>
      <c r="T124" s="206"/>
      <c r="U124" s="206"/>
      <c r="V124" s="206"/>
      <c r="W124" s="206"/>
      <c r="X124" s="206"/>
      <c r="Y124" s="206"/>
      <c r="Z124" s="206"/>
      <c r="AA124" s="206"/>
      <c r="AB124" s="206"/>
      <c r="AC124" s="206"/>
      <c r="AD124" s="206"/>
      <c r="AE124" s="4"/>
    </row>
    <row r="125" spans="1:31" ht="15.75" x14ac:dyDescent="0.25">
      <c r="A125" s="206"/>
      <c r="B125" s="206"/>
      <c r="C125" s="206"/>
      <c r="D125" s="206"/>
      <c r="E125" s="206"/>
      <c r="F125" s="206"/>
      <c r="G125" s="555"/>
      <c r="H125" s="246"/>
      <c r="I125" s="246"/>
      <c r="J125" s="246"/>
      <c r="K125" s="246"/>
      <c r="L125" s="246"/>
      <c r="M125" s="246"/>
      <c r="N125" s="246"/>
      <c r="O125" s="246"/>
      <c r="P125" s="246"/>
      <c r="Q125" s="246"/>
      <c r="R125" s="206"/>
      <c r="S125" s="206"/>
      <c r="T125" s="206"/>
      <c r="U125" s="206"/>
      <c r="V125" s="206"/>
      <c r="W125" s="206"/>
      <c r="X125" s="206"/>
      <c r="Y125" s="206"/>
      <c r="Z125" s="206"/>
      <c r="AA125" s="206"/>
      <c r="AB125" s="206"/>
      <c r="AC125" s="206"/>
      <c r="AD125" s="206"/>
      <c r="AE125" s="4"/>
    </row>
    <row r="126" spans="1:31" ht="15.75" x14ac:dyDescent="0.25">
      <c r="A126" s="206"/>
      <c r="B126" s="206"/>
      <c r="C126" s="206"/>
      <c r="D126" s="206"/>
      <c r="E126" s="206"/>
      <c r="F126" s="206"/>
      <c r="G126" s="555"/>
      <c r="H126" s="246"/>
      <c r="I126" s="246"/>
      <c r="J126" s="246"/>
      <c r="K126" s="246"/>
      <c r="L126" s="246"/>
      <c r="M126" s="246"/>
      <c r="N126" s="246"/>
      <c r="O126" s="246"/>
      <c r="P126" s="246"/>
      <c r="Q126" s="246"/>
      <c r="R126" s="206"/>
      <c r="S126" s="206"/>
      <c r="T126" s="206"/>
      <c r="U126" s="206"/>
      <c r="V126" s="206"/>
      <c r="W126" s="206"/>
      <c r="X126" s="206"/>
      <c r="Y126" s="206"/>
      <c r="Z126" s="206"/>
      <c r="AA126" s="206"/>
      <c r="AB126" s="206"/>
      <c r="AC126" s="206"/>
      <c r="AD126" s="206"/>
      <c r="AE126" s="4"/>
    </row>
    <row r="127" spans="1:31" ht="15.75" x14ac:dyDescent="0.25">
      <c r="A127" s="206"/>
      <c r="B127" s="206"/>
      <c r="C127" s="206"/>
      <c r="D127" s="206"/>
      <c r="E127" s="206"/>
      <c r="F127" s="206"/>
      <c r="G127" s="555"/>
      <c r="H127" s="246"/>
      <c r="I127" s="246"/>
      <c r="J127" s="246"/>
      <c r="K127" s="246"/>
      <c r="L127" s="246"/>
      <c r="M127" s="246"/>
      <c r="N127" s="246"/>
      <c r="O127" s="246"/>
      <c r="P127" s="246"/>
      <c r="Q127" s="246"/>
      <c r="R127" s="206"/>
      <c r="S127" s="206"/>
      <c r="T127" s="206"/>
      <c r="U127" s="206"/>
      <c r="V127" s="206"/>
      <c r="W127" s="206"/>
      <c r="X127" s="206"/>
      <c r="Y127" s="206"/>
      <c r="Z127" s="206"/>
      <c r="AA127" s="206"/>
      <c r="AB127" s="206"/>
      <c r="AC127" s="206"/>
      <c r="AD127" s="206"/>
      <c r="AE127" s="4"/>
    </row>
    <row r="128" spans="1:31" ht="15.75" x14ac:dyDescent="0.25">
      <c r="A128" s="206"/>
      <c r="B128" s="206"/>
      <c r="C128" s="206"/>
      <c r="D128" s="206"/>
      <c r="E128" s="206"/>
      <c r="F128" s="206"/>
      <c r="G128" s="253"/>
      <c r="H128" s="246"/>
      <c r="I128" s="246"/>
      <c r="J128" s="246"/>
      <c r="K128" s="246"/>
      <c r="L128" s="246"/>
      <c r="M128" s="246"/>
      <c r="N128" s="246"/>
      <c r="O128" s="246"/>
      <c r="P128" s="246"/>
      <c r="Q128" s="246"/>
      <c r="R128" s="206"/>
      <c r="S128" s="206"/>
      <c r="T128" s="206"/>
      <c r="U128" s="206"/>
      <c r="V128" s="206"/>
      <c r="W128" s="206"/>
      <c r="X128" s="206"/>
      <c r="Y128" s="206"/>
      <c r="Z128" s="206"/>
      <c r="AA128" s="206"/>
      <c r="AB128" s="206"/>
      <c r="AC128" s="206"/>
      <c r="AD128" s="206"/>
      <c r="AE128" s="4"/>
    </row>
    <row r="129" spans="1:31" ht="15.75" x14ac:dyDescent="0.25">
      <c r="A129" s="206"/>
      <c r="B129" s="206"/>
      <c r="C129" s="206"/>
      <c r="D129" s="206"/>
      <c r="E129" s="206"/>
      <c r="F129" s="206"/>
      <c r="G129" s="358"/>
      <c r="H129" s="366"/>
      <c r="I129" s="366"/>
      <c r="J129" s="366"/>
      <c r="K129" s="366"/>
      <c r="L129" s="366"/>
      <c r="M129" s="366"/>
      <c r="N129" s="366"/>
      <c r="O129" s="366"/>
      <c r="P129" s="366"/>
      <c r="Q129" s="366"/>
      <c r="R129" s="206"/>
      <c r="S129" s="206"/>
      <c r="T129" s="206"/>
      <c r="U129" s="206"/>
      <c r="V129" s="206"/>
      <c r="W129" s="206"/>
      <c r="X129" s="206"/>
      <c r="Y129" s="206"/>
      <c r="Z129" s="206"/>
      <c r="AA129" s="206"/>
      <c r="AB129" s="206"/>
      <c r="AC129" s="206"/>
      <c r="AD129" s="206"/>
      <c r="AE129" s="4"/>
    </row>
    <row r="130" spans="1:31" ht="15.75" x14ac:dyDescent="0.25">
      <c r="A130" s="206"/>
      <c r="B130" s="206"/>
      <c r="C130" s="206"/>
      <c r="D130" s="206"/>
      <c r="E130" s="206"/>
      <c r="F130" s="206"/>
      <c r="G130" s="358"/>
      <c r="H130" s="366"/>
      <c r="I130" s="366"/>
      <c r="J130" s="366"/>
      <c r="K130" s="366"/>
      <c r="L130" s="366"/>
      <c r="M130" s="366"/>
      <c r="N130" s="366"/>
      <c r="O130" s="366"/>
      <c r="P130" s="366"/>
      <c r="Q130" s="366"/>
      <c r="R130" s="206"/>
      <c r="S130" s="206"/>
      <c r="T130" s="206"/>
      <c r="U130" s="206"/>
      <c r="V130" s="206"/>
      <c r="W130" s="206"/>
      <c r="X130" s="206"/>
      <c r="Y130" s="206"/>
      <c r="Z130" s="206"/>
      <c r="AA130" s="206"/>
      <c r="AB130" s="206"/>
      <c r="AC130" s="206"/>
      <c r="AD130" s="206"/>
      <c r="AE130" s="4"/>
    </row>
    <row r="131" spans="1:31" ht="15.75" x14ac:dyDescent="0.25">
      <c r="A131" s="206"/>
      <c r="B131" s="206"/>
      <c r="C131" s="206"/>
      <c r="D131" s="206"/>
      <c r="E131" s="206"/>
      <c r="F131" s="206"/>
      <c r="G131" s="358"/>
      <c r="H131" s="366"/>
      <c r="I131" s="366"/>
      <c r="J131" s="366"/>
      <c r="K131" s="366"/>
      <c r="L131" s="366"/>
      <c r="M131" s="366"/>
      <c r="N131" s="366"/>
      <c r="O131" s="366"/>
      <c r="P131" s="366"/>
      <c r="Q131" s="366"/>
      <c r="R131" s="206"/>
      <c r="S131" s="206"/>
      <c r="T131" s="206"/>
      <c r="U131" s="206"/>
      <c r="V131" s="206"/>
      <c r="W131" s="206"/>
      <c r="X131" s="206"/>
      <c r="Y131" s="206"/>
      <c r="Z131" s="206"/>
      <c r="AA131" s="206"/>
      <c r="AB131" s="206"/>
      <c r="AC131" s="206"/>
      <c r="AD131" s="206"/>
      <c r="AE131" s="4"/>
    </row>
    <row r="132" spans="1:31" ht="15.75" x14ac:dyDescent="0.25">
      <c r="A132" s="206"/>
      <c r="B132" s="206"/>
      <c r="C132" s="206"/>
      <c r="D132" s="206"/>
      <c r="E132" s="206"/>
      <c r="F132" s="206"/>
      <c r="G132" s="358"/>
      <c r="H132" s="366"/>
      <c r="I132" s="366"/>
      <c r="J132" s="366"/>
      <c r="K132" s="366"/>
      <c r="L132" s="366"/>
      <c r="M132" s="366"/>
      <c r="N132" s="366"/>
      <c r="O132" s="366"/>
      <c r="P132" s="366"/>
      <c r="Q132" s="366"/>
      <c r="R132" s="206"/>
      <c r="S132" s="206"/>
      <c r="T132" s="206"/>
      <c r="U132" s="206"/>
      <c r="V132" s="206"/>
      <c r="W132" s="206"/>
      <c r="X132" s="206"/>
      <c r="Y132" s="206"/>
      <c r="Z132" s="206"/>
      <c r="AA132" s="206"/>
      <c r="AB132" s="206"/>
      <c r="AC132" s="206"/>
      <c r="AD132" s="206"/>
      <c r="AE132" s="4"/>
    </row>
    <row r="133" spans="1:31" ht="15.75" x14ac:dyDescent="0.25">
      <c r="A133" s="206"/>
      <c r="B133" s="206"/>
      <c r="C133" s="206"/>
      <c r="D133" s="206"/>
      <c r="E133" s="206"/>
      <c r="F133" s="206"/>
      <c r="G133" s="358"/>
      <c r="H133" s="366"/>
      <c r="I133" s="366"/>
      <c r="J133" s="366"/>
      <c r="K133" s="366"/>
      <c r="L133" s="366"/>
      <c r="M133" s="366"/>
      <c r="N133" s="366"/>
      <c r="O133" s="366"/>
      <c r="P133" s="366"/>
      <c r="Q133" s="366"/>
      <c r="R133" s="206"/>
      <c r="S133" s="206"/>
      <c r="T133" s="206"/>
      <c r="U133" s="206"/>
      <c r="V133" s="206"/>
      <c r="W133" s="206"/>
      <c r="X133" s="206"/>
      <c r="Y133" s="206"/>
      <c r="Z133" s="206"/>
      <c r="AA133" s="206"/>
      <c r="AB133" s="206"/>
      <c r="AC133" s="206"/>
      <c r="AD133" s="206"/>
      <c r="AE133" s="4"/>
    </row>
    <row r="134" spans="1:31" ht="15.75" x14ac:dyDescent="0.25">
      <c r="A134" s="206"/>
      <c r="B134" s="206"/>
      <c r="C134" s="206"/>
      <c r="D134" s="206"/>
      <c r="E134" s="206"/>
      <c r="F134" s="206"/>
      <c r="G134" s="358"/>
      <c r="H134" s="366"/>
      <c r="I134" s="366"/>
      <c r="J134" s="366"/>
      <c r="K134" s="366"/>
      <c r="L134" s="366"/>
      <c r="M134" s="366"/>
      <c r="N134" s="366"/>
      <c r="O134" s="366"/>
      <c r="P134" s="366"/>
      <c r="Q134" s="366"/>
      <c r="R134" s="206"/>
      <c r="S134" s="206"/>
      <c r="T134" s="206"/>
      <c r="U134" s="206"/>
      <c r="V134" s="206"/>
      <c r="W134" s="206"/>
      <c r="X134" s="206"/>
      <c r="Y134" s="206"/>
      <c r="Z134" s="206"/>
      <c r="AA134" s="206"/>
      <c r="AB134" s="206"/>
      <c r="AC134" s="206"/>
      <c r="AD134" s="206"/>
      <c r="AE134" s="4"/>
    </row>
    <row r="135" spans="1:31" ht="15.75" x14ac:dyDescent="0.25">
      <c r="A135" s="206"/>
      <c r="B135" s="206"/>
      <c r="C135" s="206"/>
      <c r="D135" s="206"/>
      <c r="E135" s="206"/>
      <c r="F135" s="206"/>
      <c r="G135" s="358"/>
      <c r="H135" s="366"/>
      <c r="I135" s="366"/>
      <c r="J135" s="366"/>
      <c r="K135" s="366"/>
      <c r="L135" s="366"/>
      <c r="M135" s="366"/>
      <c r="N135" s="366"/>
      <c r="O135" s="366"/>
      <c r="P135" s="366"/>
      <c r="Q135" s="366"/>
      <c r="R135" s="206"/>
      <c r="S135" s="206"/>
      <c r="T135" s="206"/>
      <c r="U135" s="206"/>
      <c r="V135" s="206"/>
      <c r="W135" s="206"/>
      <c r="X135" s="206"/>
      <c r="Y135" s="206"/>
      <c r="Z135" s="206"/>
      <c r="AA135" s="206"/>
      <c r="AB135" s="206"/>
      <c r="AC135" s="206"/>
      <c r="AD135" s="206"/>
      <c r="AE135" s="4"/>
    </row>
    <row r="136" spans="1:31" ht="15.75" x14ac:dyDescent="0.25">
      <c r="A136" s="206"/>
      <c r="B136" s="206"/>
      <c r="C136" s="206"/>
      <c r="D136" s="206"/>
      <c r="E136" s="206"/>
      <c r="F136" s="206"/>
      <c r="G136" s="358"/>
      <c r="H136" s="366"/>
      <c r="I136" s="366"/>
      <c r="J136" s="366"/>
      <c r="K136" s="366"/>
      <c r="L136" s="366"/>
      <c r="M136" s="366"/>
      <c r="N136" s="366"/>
      <c r="O136" s="366"/>
      <c r="P136" s="366"/>
      <c r="Q136" s="366"/>
      <c r="R136" s="206"/>
      <c r="S136" s="206"/>
      <c r="T136" s="206"/>
      <c r="U136" s="206"/>
      <c r="V136" s="206"/>
      <c r="W136" s="206"/>
      <c r="X136" s="206"/>
      <c r="Y136" s="206"/>
      <c r="Z136" s="206"/>
      <c r="AA136" s="206"/>
      <c r="AB136" s="206"/>
      <c r="AC136" s="206"/>
      <c r="AD136" s="206"/>
      <c r="AE136" s="4"/>
    </row>
    <row r="137" spans="1:31" ht="15.75" x14ac:dyDescent="0.25">
      <c r="A137" s="206"/>
      <c r="B137" s="164"/>
      <c r="C137" s="164"/>
      <c r="D137" s="164"/>
      <c r="E137" s="164"/>
      <c r="F137" s="164"/>
      <c r="G137" s="256"/>
      <c r="H137" s="172"/>
      <c r="I137" s="172"/>
      <c r="J137" s="172"/>
      <c r="K137" s="172"/>
      <c r="L137" s="172"/>
      <c r="M137" s="172"/>
      <c r="N137" s="172"/>
      <c r="O137" s="172"/>
      <c r="P137" s="172"/>
      <c r="Q137" s="172"/>
      <c r="R137" s="164"/>
      <c r="S137" s="164"/>
      <c r="T137" s="164"/>
      <c r="U137" s="164"/>
      <c r="V137" s="164"/>
      <c r="W137" s="164"/>
      <c r="X137" s="164"/>
      <c r="Y137" s="164"/>
      <c r="Z137" s="164"/>
      <c r="AA137" s="164"/>
      <c r="AB137" s="164"/>
      <c r="AC137" s="164"/>
      <c r="AD137" s="164"/>
    </row>
    <row r="138" spans="1:31" ht="15.75" x14ac:dyDescent="0.25">
      <c r="A138" s="206"/>
      <c r="B138" s="164"/>
      <c r="C138" s="164"/>
      <c r="D138" s="164"/>
      <c r="E138" s="164"/>
      <c r="F138" s="164"/>
      <c r="G138" s="256"/>
      <c r="H138" s="172"/>
      <c r="I138" s="172"/>
      <c r="J138" s="172"/>
      <c r="K138" s="172"/>
      <c r="L138" s="172"/>
      <c r="M138" s="172"/>
      <c r="N138" s="172"/>
      <c r="O138" s="172"/>
      <c r="P138" s="172"/>
      <c r="Q138" s="172"/>
      <c r="R138" s="164"/>
      <c r="S138" s="164"/>
      <c r="T138" s="164"/>
      <c r="U138" s="164"/>
      <c r="V138" s="164"/>
      <c r="W138" s="164"/>
      <c r="X138" s="164"/>
      <c r="Y138" s="164"/>
      <c r="Z138" s="164"/>
      <c r="AA138" s="164"/>
      <c r="AB138" s="164"/>
      <c r="AC138" s="164"/>
      <c r="AD138" s="164"/>
    </row>
    <row r="139" spans="1:31" ht="15.75" x14ac:dyDescent="0.25">
      <c r="A139" s="206"/>
      <c r="B139" s="164"/>
      <c r="C139" s="164"/>
      <c r="D139" s="164"/>
      <c r="E139" s="164"/>
      <c r="F139" s="164"/>
      <c r="G139" s="256"/>
      <c r="H139" s="172"/>
      <c r="I139" s="172"/>
      <c r="J139" s="172"/>
      <c r="K139" s="172"/>
      <c r="L139" s="172"/>
      <c r="M139" s="172"/>
      <c r="N139" s="172"/>
      <c r="O139" s="172"/>
      <c r="P139" s="172"/>
      <c r="Q139" s="172"/>
      <c r="R139" s="164"/>
      <c r="S139" s="164"/>
      <c r="T139" s="164"/>
      <c r="U139" s="164"/>
      <c r="V139" s="164"/>
      <c r="W139" s="164"/>
      <c r="X139" s="164"/>
      <c r="Y139" s="164"/>
      <c r="Z139" s="164"/>
      <c r="AA139" s="164"/>
      <c r="AB139" s="164"/>
      <c r="AC139" s="164"/>
      <c r="AD139" s="164"/>
    </row>
    <row r="140" spans="1:31" ht="15.75" x14ac:dyDescent="0.25">
      <c r="A140" s="206"/>
      <c r="B140" s="164"/>
      <c r="C140" s="164"/>
      <c r="D140" s="164"/>
      <c r="E140" s="164"/>
      <c r="F140" s="164"/>
      <c r="G140" s="256"/>
      <c r="H140" s="172"/>
      <c r="I140" s="172"/>
      <c r="J140" s="172"/>
      <c r="K140" s="172"/>
      <c r="L140" s="172"/>
      <c r="M140" s="172"/>
      <c r="N140" s="172"/>
      <c r="O140" s="172"/>
      <c r="P140" s="172"/>
      <c r="Q140" s="172"/>
      <c r="R140" s="164"/>
      <c r="S140" s="164"/>
      <c r="T140" s="164"/>
      <c r="U140" s="164"/>
      <c r="V140" s="164"/>
      <c r="W140" s="164"/>
      <c r="X140" s="164"/>
      <c r="Y140" s="164"/>
      <c r="Z140" s="164"/>
      <c r="AA140" s="164"/>
      <c r="AB140" s="164"/>
      <c r="AC140" s="164"/>
      <c r="AD140" s="164"/>
    </row>
    <row r="141" spans="1:31" ht="15.75" x14ac:dyDescent="0.25">
      <c r="A141" s="206"/>
      <c r="B141" s="164"/>
      <c r="C141" s="164"/>
      <c r="D141" s="164"/>
      <c r="E141" s="164"/>
      <c r="F141" s="164"/>
      <c r="G141" s="256"/>
      <c r="H141" s="172"/>
      <c r="I141" s="172"/>
      <c r="J141" s="172"/>
      <c r="K141" s="172"/>
      <c r="L141" s="172"/>
      <c r="M141" s="172"/>
      <c r="N141" s="172"/>
      <c r="O141" s="172"/>
      <c r="P141" s="172"/>
      <c r="Q141" s="172"/>
      <c r="R141" s="164"/>
      <c r="S141" s="164"/>
      <c r="T141" s="164"/>
      <c r="U141" s="164"/>
      <c r="V141" s="164"/>
      <c r="W141" s="164"/>
      <c r="X141" s="164"/>
      <c r="Y141" s="164"/>
      <c r="Z141" s="164"/>
      <c r="AA141" s="164"/>
      <c r="AB141" s="164"/>
      <c r="AC141" s="164"/>
      <c r="AD141" s="164"/>
    </row>
    <row r="142" spans="1:31" ht="15.75" x14ac:dyDescent="0.25">
      <c r="A142" s="206"/>
      <c r="B142" s="164"/>
      <c r="C142" s="164"/>
      <c r="D142" s="164"/>
      <c r="E142" s="164"/>
      <c r="F142" s="164"/>
      <c r="G142" s="256"/>
      <c r="H142" s="172"/>
      <c r="I142" s="172"/>
      <c r="J142" s="172"/>
      <c r="K142" s="172"/>
      <c r="L142" s="172"/>
      <c r="M142" s="172"/>
      <c r="N142" s="172"/>
      <c r="O142" s="172"/>
      <c r="P142" s="172"/>
      <c r="Q142" s="172"/>
      <c r="R142" s="164"/>
      <c r="S142" s="164"/>
      <c r="T142" s="164"/>
      <c r="U142" s="164"/>
      <c r="V142" s="164"/>
      <c r="W142" s="164"/>
      <c r="X142" s="164"/>
      <c r="Y142" s="164"/>
      <c r="Z142" s="164"/>
      <c r="AA142" s="164"/>
      <c r="AB142" s="164"/>
      <c r="AC142" s="164"/>
      <c r="AD142" s="164"/>
    </row>
    <row r="143" spans="1:31" ht="15.75" x14ac:dyDescent="0.25">
      <c r="A143" s="206"/>
      <c r="B143" s="164"/>
      <c r="C143" s="164"/>
      <c r="D143" s="164"/>
      <c r="E143" s="164"/>
      <c r="F143" s="164"/>
      <c r="G143" s="256"/>
      <c r="H143" s="172"/>
      <c r="I143" s="172"/>
      <c r="J143" s="172"/>
      <c r="K143" s="172"/>
      <c r="L143" s="172"/>
      <c r="M143" s="172"/>
      <c r="N143" s="172"/>
      <c r="O143" s="172"/>
      <c r="P143" s="172"/>
      <c r="Q143" s="172"/>
      <c r="R143" s="164"/>
      <c r="S143" s="164"/>
      <c r="T143" s="164"/>
      <c r="U143" s="164"/>
      <c r="V143" s="164"/>
      <c r="W143" s="164"/>
      <c r="X143" s="164"/>
      <c r="Y143" s="164"/>
      <c r="Z143" s="164"/>
      <c r="AA143" s="164"/>
      <c r="AB143" s="164"/>
      <c r="AC143" s="164"/>
      <c r="AD143" s="164"/>
    </row>
    <row r="144" spans="1:31" ht="15.75" x14ac:dyDescent="0.25">
      <c r="A144" s="206"/>
      <c r="B144" s="164"/>
      <c r="C144" s="164"/>
      <c r="D144" s="164"/>
      <c r="E144" s="164"/>
      <c r="F144" s="164"/>
      <c r="G144" s="256"/>
      <c r="H144" s="172"/>
      <c r="I144" s="172"/>
      <c r="J144" s="172"/>
      <c r="K144" s="172"/>
      <c r="L144" s="172"/>
      <c r="M144" s="172"/>
      <c r="N144" s="172"/>
      <c r="O144" s="172"/>
      <c r="P144" s="172"/>
      <c r="Q144" s="172"/>
      <c r="R144" s="164"/>
      <c r="S144" s="164"/>
      <c r="T144" s="164"/>
      <c r="U144" s="164"/>
      <c r="V144" s="164"/>
      <c r="W144" s="164"/>
      <c r="X144" s="164"/>
      <c r="Y144" s="164"/>
      <c r="Z144" s="164"/>
      <c r="AA144" s="164"/>
      <c r="AB144" s="164"/>
      <c r="AC144" s="164"/>
      <c r="AD144" s="164"/>
    </row>
    <row r="145" spans="1:30" ht="15.75" x14ac:dyDescent="0.25">
      <c r="A145" s="206"/>
      <c r="B145" s="164"/>
      <c r="C145" s="164"/>
      <c r="D145" s="164"/>
      <c r="E145" s="164"/>
      <c r="F145" s="164"/>
      <c r="G145" s="256"/>
      <c r="H145" s="172"/>
      <c r="I145" s="172"/>
      <c r="J145" s="172"/>
      <c r="K145" s="172"/>
      <c r="L145" s="172"/>
      <c r="M145" s="172"/>
      <c r="N145" s="172"/>
      <c r="O145" s="172"/>
      <c r="P145" s="172"/>
      <c r="Q145" s="172"/>
      <c r="R145" s="164"/>
      <c r="S145" s="164"/>
      <c r="T145" s="164"/>
      <c r="U145" s="164"/>
      <c r="V145" s="164"/>
      <c r="W145" s="164"/>
      <c r="X145" s="164"/>
      <c r="Y145" s="164"/>
      <c r="Z145" s="164"/>
      <c r="AA145" s="164"/>
      <c r="AB145" s="164"/>
      <c r="AC145" s="164"/>
      <c r="AD145" s="164"/>
    </row>
    <row r="146" spans="1:30" ht="15.75" x14ac:dyDescent="0.25">
      <c r="A146" s="206"/>
      <c r="B146" s="164"/>
      <c r="C146" s="164"/>
      <c r="D146" s="164"/>
      <c r="E146" s="164"/>
      <c r="F146" s="164"/>
      <c r="G146" s="256"/>
      <c r="H146" s="172"/>
      <c r="I146" s="172"/>
      <c r="J146" s="172"/>
      <c r="K146" s="172"/>
      <c r="L146" s="172"/>
      <c r="M146" s="172"/>
      <c r="N146" s="172"/>
      <c r="O146" s="172"/>
      <c r="P146" s="172"/>
      <c r="Q146" s="172"/>
      <c r="R146" s="164"/>
      <c r="S146" s="164"/>
      <c r="T146" s="164"/>
      <c r="U146" s="164"/>
      <c r="V146" s="164"/>
      <c r="W146" s="164"/>
      <c r="X146" s="164"/>
      <c r="Y146" s="164"/>
      <c r="Z146" s="164"/>
      <c r="AA146" s="164"/>
      <c r="AB146" s="164"/>
      <c r="AC146" s="164"/>
      <c r="AD146" s="164"/>
    </row>
    <row r="147" spans="1:30" ht="15.75" x14ac:dyDescent="0.25">
      <c r="A147" s="206"/>
      <c r="B147" s="164"/>
      <c r="C147" s="164"/>
      <c r="D147" s="164"/>
      <c r="E147" s="164"/>
      <c r="F147" s="164"/>
      <c r="G147" s="256"/>
      <c r="H147" s="172"/>
      <c r="I147" s="172"/>
      <c r="J147" s="172"/>
      <c r="K147" s="172"/>
      <c r="L147" s="172"/>
      <c r="M147" s="172"/>
      <c r="N147" s="172"/>
      <c r="O147" s="172"/>
      <c r="P147" s="172"/>
      <c r="Q147" s="172"/>
      <c r="R147" s="164"/>
      <c r="S147" s="164"/>
      <c r="T147" s="164"/>
      <c r="U147" s="164"/>
      <c r="V147" s="164"/>
      <c r="W147" s="164"/>
      <c r="X147" s="164"/>
      <c r="Y147" s="164"/>
      <c r="Z147" s="164"/>
      <c r="AA147" s="164"/>
      <c r="AB147" s="164"/>
      <c r="AC147" s="164"/>
      <c r="AD147" s="164"/>
    </row>
    <row r="148" spans="1:30" ht="15.75" x14ac:dyDescent="0.25">
      <c r="A148" s="206"/>
      <c r="B148" s="164"/>
      <c r="C148" s="164"/>
      <c r="D148" s="164"/>
      <c r="E148" s="164"/>
      <c r="F148" s="164"/>
      <c r="G148" s="256"/>
      <c r="H148" s="172"/>
      <c r="I148" s="172"/>
      <c r="J148" s="172"/>
      <c r="K148" s="172"/>
      <c r="L148" s="172"/>
      <c r="M148" s="172"/>
      <c r="N148" s="172"/>
      <c r="O148" s="172"/>
      <c r="P148" s="172"/>
      <c r="Q148" s="172"/>
      <c r="R148" s="164"/>
      <c r="S148" s="164"/>
      <c r="T148" s="164"/>
      <c r="U148" s="164"/>
      <c r="V148" s="164"/>
      <c r="W148" s="164"/>
      <c r="X148" s="164"/>
      <c r="Y148" s="164"/>
      <c r="Z148" s="164"/>
      <c r="AA148" s="164"/>
      <c r="AB148" s="164"/>
      <c r="AC148" s="164"/>
      <c r="AD148" s="164"/>
    </row>
    <row r="149" spans="1:30" ht="15.75" x14ac:dyDescent="0.25">
      <c r="A149" s="206"/>
      <c r="B149" s="164"/>
      <c r="C149" s="164"/>
      <c r="D149" s="164"/>
      <c r="E149" s="164"/>
      <c r="F149" s="164"/>
      <c r="G149" s="256"/>
      <c r="H149" s="172"/>
      <c r="I149" s="172"/>
      <c r="J149" s="172"/>
      <c r="K149" s="172"/>
      <c r="L149" s="172"/>
      <c r="M149" s="172"/>
      <c r="N149" s="172"/>
      <c r="O149" s="172"/>
      <c r="P149" s="172"/>
      <c r="Q149" s="172"/>
      <c r="R149" s="164"/>
      <c r="S149" s="164"/>
      <c r="T149" s="164"/>
      <c r="U149" s="164"/>
      <c r="V149" s="164"/>
      <c r="W149" s="164"/>
      <c r="X149" s="164"/>
      <c r="Y149" s="164"/>
      <c r="Z149" s="164"/>
      <c r="AA149" s="164"/>
      <c r="AB149" s="164"/>
      <c r="AC149" s="164"/>
      <c r="AD149" s="164"/>
    </row>
    <row r="150" spans="1:30" ht="15.75" x14ac:dyDescent="0.25">
      <c r="A150" s="206"/>
      <c r="B150" s="164"/>
      <c r="C150" s="164"/>
      <c r="D150" s="164"/>
      <c r="E150" s="164"/>
      <c r="F150" s="164"/>
      <c r="G150" s="256"/>
      <c r="H150" s="172"/>
      <c r="I150" s="172"/>
      <c r="J150" s="172"/>
      <c r="K150" s="172"/>
      <c r="L150" s="172"/>
      <c r="M150" s="172"/>
      <c r="N150" s="172"/>
      <c r="O150" s="172"/>
      <c r="P150" s="172"/>
      <c r="Q150" s="172"/>
      <c r="R150" s="164"/>
      <c r="S150" s="164"/>
      <c r="T150" s="164"/>
      <c r="U150" s="164"/>
      <c r="V150" s="164"/>
      <c r="W150" s="164"/>
      <c r="X150" s="164"/>
      <c r="Y150" s="164"/>
      <c r="Z150" s="164"/>
      <c r="AA150" s="164"/>
      <c r="AB150" s="164"/>
      <c r="AC150" s="164"/>
      <c r="AD150" s="164"/>
    </row>
    <row r="151" spans="1:30" ht="15.75" x14ac:dyDescent="0.25">
      <c r="A151" s="206"/>
      <c r="B151" s="164"/>
      <c r="C151" s="164"/>
      <c r="D151" s="164"/>
      <c r="E151" s="164"/>
      <c r="F151" s="164"/>
      <c r="G151" s="256"/>
      <c r="H151" s="172"/>
      <c r="I151" s="172"/>
      <c r="J151" s="172"/>
      <c r="K151" s="172"/>
      <c r="L151" s="172"/>
      <c r="M151" s="172"/>
      <c r="N151" s="172"/>
      <c r="O151" s="172"/>
      <c r="P151" s="172"/>
      <c r="Q151" s="172"/>
      <c r="R151" s="164"/>
      <c r="S151" s="164"/>
      <c r="T151" s="164"/>
      <c r="U151" s="164"/>
      <c r="V151" s="164"/>
      <c r="W151" s="164"/>
      <c r="X151" s="164"/>
      <c r="Y151" s="164"/>
      <c r="Z151" s="164"/>
      <c r="AA151" s="164"/>
      <c r="AB151" s="164"/>
      <c r="AC151" s="164"/>
      <c r="AD151" s="164"/>
    </row>
    <row r="152" spans="1:30" ht="15.75" x14ac:dyDescent="0.25">
      <c r="A152" s="206"/>
      <c r="B152" s="164"/>
      <c r="C152" s="164"/>
      <c r="D152" s="164"/>
      <c r="E152" s="164"/>
      <c r="F152" s="164"/>
      <c r="G152" s="256"/>
      <c r="H152" s="172"/>
      <c r="I152" s="172"/>
      <c r="J152" s="172"/>
      <c r="K152" s="172"/>
      <c r="L152" s="172"/>
      <c r="M152" s="172"/>
      <c r="N152" s="172"/>
      <c r="O152" s="172"/>
      <c r="P152" s="172"/>
      <c r="Q152" s="172"/>
      <c r="R152" s="164"/>
      <c r="S152" s="164"/>
      <c r="T152" s="164"/>
      <c r="U152" s="164"/>
      <c r="V152" s="164"/>
      <c r="W152" s="164"/>
      <c r="X152" s="164"/>
      <c r="Y152" s="164"/>
      <c r="Z152" s="164"/>
      <c r="AA152" s="164"/>
      <c r="AB152" s="164"/>
      <c r="AC152" s="164"/>
      <c r="AD152" s="164"/>
    </row>
    <row r="153" spans="1:30" ht="15.75" x14ac:dyDescent="0.25">
      <c r="A153" s="206"/>
      <c r="B153" s="164"/>
      <c r="C153" s="164"/>
      <c r="D153" s="164"/>
      <c r="E153" s="164"/>
      <c r="F153" s="164"/>
      <c r="G153" s="256"/>
      <c r="H153" s="172"/>
      <c r="I153" s="172"/>
      <c r="J153" s="172"/>
      <c r="K153" s="172"/>
      <c r="L153" s="172"/>
      <c r="M153" s="172"/>
      <c r="N153" s="172"/>
      <c r="O153" s="172"/>
      <c r="P153" s="172"/>
      <c r="Q153" s="172"/>
      <c r="R153" s="164"/>
      <c r="S153" s="164"/>
      <c r="T153" s="164"/>
      <c r="U153" s="164"/>
      <c r="V153" s="164"/>
      <c r="W153" s="164"/>
      <c r="X153" s="164"/>
      <c r="Y153" s="164"/>
      <c r="Z153" s="164"/>
      <c r="AA153" s="164"/>
      <c r="AB153" s="164"/>
      <c r="AC153" s="164"/>
      <c r="AD153" s="164"/>
    </row>
    <row r="154" spans="1:30" ht="15.75" x14ac:dyDescent="0.25">
      <c r="A154" s="206"/>
      <c r="B154" s="164"/>
      <c r="C154" s="164"/>
      <c r="D154" s="164"/>
      <c r="E154" s="164"/>
      <c r="F154" s="164"/>
      <c r="G154" s="256"/>
      <c r="H154" s="172"/>
      <c r="I154" s="172"/>
      <c r="J154" s="172"/>
      <c r="K154" s="172"/>
      <c r="L154" s="172"/>
      <c r="M154" s="172"/>
      <c r="N154" s="172"/>
      <c r="O154" s="172"/>
      <c r="P154" s="172"/>
      <c r="Q154" s="172"/>
      <c r="R154" s="164"/>
      <c r="S154" s="164"/>
      <c r="T154" s="164"/>
      <c r="U154" s="164"/>
      <c r="V154" s="164"/>
      <c r="W154" s="164"/>
      <c r="X154" s="164"/>
      <c r="Y154" s="164"/>
      <c r="Z154" s="164"/>
      <c r="AA154" s="164"/>
      <c r="AB154" s="164"/>
      <c r="AC154" s="164"/>
      <c r="AD154" s="164"/>
    </row>
    <row r="155" spans="1:30" ht="15.75" x14ac:dyDescent="0.25">
      <c r="A155" s="206"/>
      <c r="B155" s="164"/>
      <c r="C155" s="164"/>
      <c r="D155" s="164"/>
      <c r="E155" s="164"/>
      <c r="F155" s="164"/>
      <c r="G155" s="256"/>
      <c r="H155" s="172"/>
      <c r="I155" s="172"/>
      <c r="J155" s="172"/>
      <c r="K155" s="172"/>
      <c r="L155" s="172"/>
      <c r="M155" s="172"/>
      <c r="N155" s="172"/>
      <c r="O155" s="172"/>
      <c r="P155" s="172"/>
      <c r="Q155" s="172"/>
      <c r="R155" s="164"/>
      <c r="S155" s="164"/>
      <c r="T155" s="164"/>
      <c r="U155" s="164"/>
      <c r="V155" s="164"/>
      <c r="W155" s="164"/>
      <c r="X155" s="164"/>
      <c r="Y155" s="164"/>
      <c r="Z155" s="164"/>
      <c r="AA155" s="164"/>
      <c r="AB155" s="164"/>
      <c r="AC155" s="164"/>
      <c r="AD155" s="164"/>
    </row>
    <row r="156" spans="1:30" ht="15.75" x14ac:dyDescent="0.25">
      <c r="A156" s="206"/>
      <c r="B156" s="164"/>
      <c r="C156" s="164"/>
      <c r="D156" s="164"/>
      <c r="E156" s="164"/>
      <c r="F156" s="164"/>
      <c r="G156" s="256"/>
      <c r="H156" s="172"/>
      <c r="I156" s="172"/>
      <c r="J156" s="172"/>
      <c r="K156" s="172"/>
      <c r="L156" s="172"/>
      <c r="M156" s="172"/>
      <c r="N156" s="172"/>
      <c r="O156" s="172"/>
      <c r="P156" s="172"/>
      <c r="Q156" s="172"/>
      <c r="R156" s="164"/>
      <c r="S156" s="164"/>
      <c r="T156" s="164"/>
      <c r="U156" s="164"/>
      <c r="V156" s="164"/>
      <c r="W156" s="164"/>
      <c r="X156" s="164"/>
      <c r="Y156" s="164"/>
      <c r="Z156" s="164"/>
      <c r="AA156" s="164"/>
      <c r="AB156" s="164"/>
      <c r="AC156" s="164"/>
      <c r="AD156" s="164"/>
    </row>
    <row r="157" spans="1:30" ht="15.75" x14ac:dyDescent="0.25">
      <c r="A157" s="206"/>
      <c r="B157" s="164"/>
      <c r="C157" s="164"/>
      <c r="D157" s="164"/>
      <c r="E157" s="164"/>
      <c r="F157" s="164"/>
      <c r="G157" s="256"/>
      <c r="H157" s="172"/>
      <c r="I157" s="172"/>
      <c r="J157" s="172"/>
      <c r="K157" s="172"/>
      <c r="L157" s="172"/>
      <c r="M157" s="172"/>
      <c r="N157" s="172"/>
      <c r="O157" s="172"/>
      <c r="P157" s="172"/>
      <c r="Q157" s="172"/>
      <c r="R157" s="164"/>
      <c r="S157" s="164"/>
      <c r="T157" s="164"/>
      <c r="U157" s="164"/>
      <c r="V157" s="164"/>
      <c r="W157" s="164"/>
      <c r="X157" s="164"/>
      <c r="Y157" s="164"/>
      <c r="Z157" s="164"/>
      <c r="AA157" s="164"/>
      <c r="AB157" s="164"/>
      <c r="AC157" s="164"/>
      <c r="AD157" s="164"/>
    </row>
    <row r="158" spans="1:30" ht="15.75" x14ac:dyDescent="0.25">
      <c r="A158" s="206"/>
      <c r="B158" s="164"/>
      <c r="C158" s="164"/>
      <c r="D158" s="164"/>
      <c r="E158" s="164"/>
      <c r="F158" s="164"/>
      <c r="G158" s="256"/>
      <c r="H158" s="172"/>
      <c r="I158" s="172"/>
      <c r="J158" s="172"/>
      <c r="K158" s="172"/>
      <c r="L158" s="172"/>
      <c r="M158" s="172"/>
      <c r="N158" s="172"/>
      <c r="O158" s="172"/>
      <c r="P158" s="172"/>
      <c r="Q158" s="172"/>
      <c r="R158" s="164"/>
      <c r="S158" s="164"/>
      <c r="T158" s="164"/>
      <c r="U158" s="164"/>
      <c r="V158" s="164"/>
      <c r="W158" s="164"/>
      <c r="X158" s="164"/>
      <c r="Y158" s="164"/>
      <c r="Z158" s="164"/>
      <c r="AA158" s="164"/>
      <c r="AB158" s="164"/>
      <c r="AC158" s="164"/>
      <c r="AD158" s="164"/>
    </row>
    <row r="159" spans="1:30" ht="15.75" x14ac:dyDescent="0.25">
      <c r="A159" s="206"/>
      <c r="B159" s="164"/>
      <c r="C159" s="164"/>
      <c r="D159" s="164"/>
      <c r="E159" s="164"/>
      <c r="F159" s="164"/>
      <c r="G159" s="256"/>
      <c r="H159" s="172"/>
      <c r="I159" s="172"/>
      <c r="J159" s="172"/>
      <c r="K159" s="172"/>
      <c r="L159" s="172"/>
      <c r="M159" s="172"/>
      <c r="N159" s="172"/>
      <c r="O159" s="172"/>
      <c r="P159" s="172"/>
      <c r="Q159" s="172"/>
      <c r="R159" s="164"/>
      <c r="S159" s="164"/>
      <c r="T159" s="164"/>
      <c r="U159" s="164"/>
      <c r="V159" s="164"/>
      <c r="W159" s="164"/>
      <c r="X159" s="164"/>
      <c r="Y159" s="164"/>
      <c r="Z159" s="164"/>
      <c r="AA159" s="164"/>
      <c r="AB159" s="164"/>
      <c r="AC159" s="164"/>
      <c r="AD159" s="164"/>
    </row>
    <row r="160" spans="1:30" ht="15.75" x14ac:dyDescent="0.25">
      <c r="A160" s="206"/>
      <c r="B160" s="164"/>
      <c r="C160" s="164"/>
      <c r="D160" s="164"/>
      <c r="E160" s="164"/>
      <c r="F160" s="164"/>
      <c r="G160" s="256"/>
      <c r="H160" s="172"/>
      <c r="I160" s="172"/>
      <c r="J160" s="172"/>
      <c r="K160" s="172"/>
      <c r="L160" s="172"/>
      <c r="M160" s="172"/>
      <c r="N160" s="172"/>
      <c r="O160" s="172"/>
      <c r="P160" s="172"/>
      <c r="Q160" s="172"/>
      <c r="R160" s="164"/>
      <c r="S160" s="164"/>
      <c r="T160" s="164"/>
      <c r="U160" s="164"/>
      <c r="V160" s="164"/>
      <c r="W160" s="164"/>
      <c r="X160" s="164"/>
      <c r="Y160" s="164"/>
      <c r="Z160" s="164"/>
      <c r="AA160" s="164"/>
      <c r="AB160" s="164"/>
      <c r="AC160" s="164"/>
      <c r="AD160" s="164"/>
    </row>
    <row r="161" spans="1:30" ht="15.75" x14ac:dyDescent="0.25">
      <c r="A161" s="206"/>
      <c r="B161" s="164"/>
      <c r="C161" s="164"/>
      <c r="D161" s="164"/>
      <c r="E161" s="164"/>
      <c r="F161" s="164"/>
      <c r="G161" s="256"/>
      <c r="H161" s="172"/>
      <c r="I161" s="172"/>
      <c r="J161" s="172"/>
      <c r="K161" s="172"/>
      <c r="L161" s="172"/>
      <c r="M161" s="172"/>
      <c r="N161" s="172"/>
      <c r="O161" s="172"/>
      <c r="P161" s="172"/>
      <c r="Q161" s="172"/>
      <c r="R161" s="164"/>
      <c r="S161" s="164"/>
      <c r="T161" s="164"/>
      <c r="U161" s="164"/>
      <c r="V161" s="164"/>
      <c r="W161" s="164"/>
      <c r="X161" s="164"/>
      <c r="Y161" s="164"/>
      <c r="Z161" s="164"/>
      <c r="AA161" s="164"/>
      <c r="AB161" s="164"/>
      <c r="AC161" s="164"/>
      <c r="AD161" s="164"/>
    </row>
    <row r="162" spans="1:30" ht="15.75" x14ac:dyDescent="0.25">
      <c r="A162" s="206"/>
      <c r="B162" s="164"/>
      <c r="C162" s="164"/>
      <c r="D162" s="164"/>
      <c r="E162" s="164"/>
      <c r="F162" s="164"/>
      <c r="G162" s="256"/>
      <c r="H162" s="172"/>
      <c r="I162" s="172"/>
      <c r="J162" s="172"/>
      <c r="K162" s="172"/>
      <c r="L162" s="172"/>
      <c r="M162" s="172"/>
      <c r="N162" s="172"/>
      <c r="O162" s="172"/>
      <c r="P162" s="172"/>
      <c r="Q162" s="172"/>
      <c r="R162" s="164"/>
      <c r="S162" s="164"/>
      <c r="T162" s="164"/>
      <c r="U162" s="164"/>
      <c r="V162" s="164"/>
      <c r="W162" s="164"/>
      <c r="X162" s="164"/>
      <c r="Y162" s="164"/>
      <c r="Z162" s="164"/>
      <c r="AA162" s="164"/>
      <c r="AB162" s="164"/>
      <c r="AC162" s="164"/>
      <c r="AD162" s="164"/>
    </row>
    <row r="163" spans="1:30" ht="15.75" x14ac:dyDescent="0.25">
      <c r="A163" s="206"/>
      <c r="B163" s="164"/>
      <c r="C163" s="164"/>
      <c r="D163" s="164"/>
      <c r="E163" s="164"/>
      <c r="F163" s="164"/>
      <c r="G163" s="256"/>
      <c r="H163" s="172"/>
      <c r="I163" s="172"/>
      <c r="J163" s="172"/>
      <c r="K163" s="172"/>
      <c r="L163" s="172"/>
      <c r="M163" s="172"/>
      <c r="N163" s="172"/>
      <c r="O163" s="172"/>
      <c r="P163" s="172"/>
      <c r="Q163" s="172"/>
      <c r="R163" s="164"/>
      <c r="S163" s="164"/>
      <c r="T163" s="164"/>
      <c r="U163" s="164"/>
      <c r="V163" s="164"/>
      <c r="W163" s="164"/>
      <c r="X163" s="164"/>
      <c r="Y163" s="164"/>
      <c r="Z163" s="164"/>
      <c r="AA163" s="164"/>
      <c r="AB163" s="164"/>
      <c r="AC163" s="164"/>
      <c r="AD163" s="164"/>
    </row>
    <row r="164" spans="1:30" ht="15.75" x14ac:dyDescent="0.25">
      <c r="A164" s="206"/>
      <c r="B164" s="164"/>
      <c r="C164" s="164"/>
      <c r="D164" s="164"/>
      <c r="E164" s="164"/>
      <c r="F164" s="164"/>
      <c r="G164" s="256"/>
      <c r="H164" s="172"/>
      <c r="I164" s="172"/>
      <c r="J164" s="172"/>
      <c r="K164" s="172"/>
      <c r="L164" s="172"/>
      <c r="M164" s="172"/>
      <c r="N164" s="172"/>
      <c r="O164" s="172"/>
      <c r="P164" s="172"/>
      <c r="Q164" s="172"/>
      <c r="R164" s="164"/>
      <c r="S164" s="164"/>
      <c r="T164" s="164"/>
      <c r="U164" s="164"/>
      <c r="V164" s="164"/>
      <c r="W164" s="164"/>
      <c r="X164" s="164"/>
      <c r="Y164" s="164"/>
      <c r="Z164" s="164"/>
      <c r="AA164" s="164"/>
      <c r="AB164" s="164"/>
      <c r="AC164" s="164"/>
      <c r="AD164" s="164"/>
    </row>
    <row r="165" spans="1:30" ht="15.75" x14ac:dyDescent="0.25">
      <c r="A165" s="206"/>
      <c r="B165" s="164"/>
      <c r="C165" s="164"/>
      <c r="D165" s="164"/>
      <c r="E165" s="164"/>
      <c r="F165" s="164"/>
      <c r="G165" s="256"/>
      <c r="H165" s="172"/>
      <c r="I165" s="172"/>
      <c r="J165" s="172"/>
      <c r="K165" s="172"/>
      <c r="L165" s="172"/>
      <c r="M165" s="172"/>
      <c r="N165" s="172"/>
      <c r="O165" s="172"/>
      <c r="P165" s="172"/>
      <c r="Q165" s="172"/>
      <c r="R165" s="164"/>
      <c r="S165" s="164"/>
      <c r="T165" s="164"/>
      <c r="U165" s="164"/>
      <c r="V165" s="164"/>
      <c r="W165" s="164"/>
      <c r="X165" s="164"/>
      <c r="Y165" s="164"/>
      <c r="Z165" s="164"/>
      <c r="AA165" s="164"/>
      <c r="AB165" s="164"/>
      <c r="AC165" s="164"/>
      <c r="AD165" s="164"/>
    </row>
    <row r="166" spans="1:30" ht="15.75" x14ac:dyDescent="0.25">
      <c r="A166" s="206"/>
      <c r="B166" s="164"/>
      <c r="C166" s="164"/>
      <c r="D166" s="164"/>
      <c r="E166" s="164"/>
      <c r="F166" s="164"/>
      <c r="G166" s="256"/>
      <c r="H166" s="172"/>
      <c r="I166" s="172"/>
      <c r="J166" s="172"/>
      <c r="K166" s="172"/>
      <c r="L166" s="172"/>
      <c r="M166" s="172"/>
      <c r="N166" s="172"/>
      <c r="O166" s="172"/>
      <c r="P166" s="172"/>
      <c r="Q166" s="172"/>
      <c r="R166" s="164"/>
      <c r="S166" s="164"/>
      <c r="T166" s="164"/>
      <c r="U166" s="164"/>
      <c r="V166" s="164"/>
      <c r="W166" s="164"/>
      <c r="X166" s="164"/>
      <c r="Y166" s="164"/>
      <c r="Z166" s="164"/>
      <c r="AA166" s="164"/>
      <c r="AB166" s="164"/>
      <c r="AC166" s="164"/>
      <c r="AD166" s="164"/>
    </row>
    <row r="167" spans="1:30" ht="15.75" x14ac:dyDescent="0.25">
      <c r="A167" s="206"/>
      <c r="B167" s="164"/>
      <c r="C167" s="164"/>
      <c r="D167" s="164"/>
      <c r="E167" s="164"/>
      <c r="F167" s="164"/>
      <c r="G167" s="256"/>
      <c r="H167" s="172"/>
      <c r="I167" s="172"/>
      <c r="J167" s="172"/>
      <c r="K167" s="172"/>
      <c r="L167" s="172"/>
      <c r="M167" s="172"/>
      <c r="N167" s="172"/>
      <c r="O167" s="172"/>
      <c r="P167" s="172"/>
      <c r="Q167" s="172"/>
      <c r="R167" s="164"/>
      <c r="S167" s="164"/>
      <c r="T167" s="164"/>
      <c r="U167" s="164"/>
      <c r="V167" s="164"/>
      <c r="W167" s="164"/>
      <c r="X167" s="164"/>
      <c r="Y167" s="164"/>
      <c r="Z167" s="164"/>
      <c r="AA167" s="164"/>
      <c r="AB167" s="164"/>
      <c r="AC167" s="164"/>
      <c r="AD167" s="164"/>
    </row>
    <row r="168" spans="1:30" ht="15.75" x14ac:dyDescent="0.25">
      <c r="A168" s="206"/>
      <c r="B168" s="164"/>
      <c r="C168" s="164"/>
      <c r="D168" s="164"/>
      <c r="E168" s="164"/>
      <c r="F168" s="164"/>
      <c r="G168" s="256"/>
      <c r="H168" s="172"/>
      <c r="I168" s="172"/>
      <c r="J168" s="172"/>
      <c r="K168" s="172"/>
      <c r="L168" s="172"/>
      <c r="M168" s="172"/>
      <c r="N168" s="172"/>
      <c r="O168" s="172"/>
      <c r="P168" s="172"/>
      <c r="Q168" s="172"/>
      <c r="R168" s="164"/>
      <c r="S168" s="164"/>
      <c r="T168" s="164"/>
      <c r="U168" s="164"/>
      <c r="V168" s="164"/>
      <c r="W168" s="164"/>
      <c r="X168" s="164"/>
      <c r="Y168" s="164"/>
      <c r="Z168" s="164"/>
      <c r="AA168" s="164"/>
      <c r="AB168" s="164"/>
      <c r="AC168" s="164"/>
      <c r="AD168" s="164"/>
    </row>
    <row r="169" spans="1:30" ht="15.75" x14ac:dyDescent="0.25">
      <c r="A169" s="206"/>
      <c r="B169" s="164"/>
      <c r="C169" s="164"/>
      <c r="D169" s="164"/>
      <c r="E169" s="164"/>
      <c r="F169" s="164"/>
      <c r="G169" s="256"/>
      <c r="H169" s="172"/>
      <c r="I169" s="172"/>
      <c r="J169" s="172"/>
      <c r="K169" s="172"/>
      <c r="L169" s="172"/>
      <c r="M169" s="172"/>
      <c r="N169" s="172"/>
      <c r="O169" s="172"/>
      <c r="P169" s="172"/>
      <c r="Q169" s="172"/>
      <c r="R169" s="164"/>
      <c r="S169" s="164"/>
      <c r="T169" s="164"/>
      <c r="U169" s="164"/>
      <c r="V169" s="164"/>
      <c r="W169" s="164"/>
      <c r="X169" s="164"/>
      <c r="Y169" s="164"/>
      <c r="Z169" s="164"/>
      <c r="AA169" s="164"/>
      <c r="AB169" s="164"/>
      <c r="AC169" s="164"/>
      <c r="AD169" s="164"/>
    </row>
    <row r="170" spans="1:30" ht="15.75" x14ac:dyDescent="0.25">
      <c r="A170" s="206"/>
      <c r="B170" s="164"/>
      <c r="C170" s="164"/>
      <c r="D170" s="164"/>
      <c r="E170" s="164"/>
      <c r="F170" s="164"/>
      <c r="G170" s="256"/>
      <c r="H170" s="172"/>
      <c r="I170" s="172"/>
      <c r="J170" s="172"/>
      <c r="K170" s="172"/>
      <c r="L170" s="172"/>
      <c r="M170" s="172"/>
      <c r="N170" s="172"/>
      <c r="O170" s="172"/>
      <c r="P170" s="172"/>
      <c r="Q170" s="172"/>
      <c r="R170" s="164"/>
      <c r="S170" s="164"/>
      <c r="T170" s="164"/>
      <c r="U170" s="164"/>
      <c r="V170" s="164"/>
      <c r="W170" s="164"/>
      <c r="X170" s="164"/>
      <c r="Y170" s="164"/>
      <c r="Z170" s="164"/>
      <c r="AA170" s="164"/>
      <c r="AB170" s="164"/>
      <c r="AC170" s="164"/>
      <c r="AD170" s="164"/>
    </row>
    <row r="171" spans="1:30" ht="15.75" x14ac:dyDescent="0.25">
      <c r="A171" s="206"/>
      <c r="B171" s="164"/>
      <c r="C171" s="164"/>
      <c r="D171" s="164"/>
      <c r="E171" s="164"/>
      <c r="F171" s="164"/>
      <c r="G171" s="256"/>
      <c r="H171" s="172"/>
      <c r="I171" s="172"/>
      <c r="J171" s="172"/>
      <c r="K171" s="172"/>
      <c r="L171" s="172"/>
      <c r="M171" s="172"/>
      <c r="N171" s="172"/>
      <c r="O171" s="172"/>
      <c r="P171" s="172"/>
      <c r="Q171" s="172"/>
      <c r="R171" s="164"/>
      <c r="S171" s="164"/>
      <c r="T171" s="164"/>
      <c r="U171" s="164"/>
      <c r="V171" s="164"/>
      <c r="W171" s="164"/>
      <c r="X171" s="164"/>
      <c r="Y171" s="164"/>
      <c r="Z171" s="164"/>
      <c r="AA171" s="164"/>
      <c r="AB171" s="164"/>
      <c r="AC171" s="164"/>
      <c r="AD171" s="164"/>
    </row>
    <row r="172" spans="1:30" x14ac:dyDescent="0.2">
      <c r="G172" s="13"/>
      <c r="H172" s="367"/>
      <c r="I172" s="367"/>
      <c r="J172" s="367"/>
      <c r="K172" s="367"/>
      <c r="L172" s="367"/>
      <c r="M172" s="367"/>
      <c r="N172" s="367"/>
      <c r="O172" s="367"/>
      <c r="P172" s="367"/>
      <c r="Q172" s="367"/>
    </row>
    <row r="173" spans="1:30" x14ac:dyDescent="0.2">
      <c r="G173" s="13"/>
      <c r="H173" s="367"/>
      <c r="I173" s="367"/>
      <c r="J173" s="367"/>
      <c r="K173" s="367"/>
      <c r="L173" s="367"/>
      <c r="M173" s="367"/>
      <c r="N173" s="367"/>
      <c r="O173" s="367"/>
      <c r="P173" s="367"/>
      <c r="Q173" s="367"/>
    </row>
    <row r="174" spans="1:30" x14ac:dyDescent="0.2">
      <c r="G174" s="13"/>
      <c r="H174" s="367"/>
      <c r="I174" s="367"/>
      <c r="J174" s="367"/>
      <c r="K174" s="367"/>
      <c r="L174" s="367"/>
      <c r="M174" s="367"/>
      <c r="N174" s="367"/>
      <c r="O174" s="367"/>
      <c r="P174" s="367"/>
      <c r="Q174" s="367"/>
    </row>
    <row r="175" spans="1:30" x14ac:dyDescent="0.2">
      <c r="G175" s="13"/>
      <c r="H175" s="367"/>
      <c r="I175" s="367"/>
      <c r="J175" s="367"/>
      <c r="K175" s="367"/>
      <c r="L175" s="367"/>
      <c r="M175" s="367"/>
      <c r="N175" s="367"/>
      <c r="O175" s="367"/>
      <c r="P175" s="367"/>
      <c r="Q175" s="367"/>
    </row>
    <row r="176" spans="1:30" x14ac:dyDescent="0.2">
      <c r="G176" s="13"/>
      <c r="H176" s="367"/>
      <c r="I176" s="367"/>
      <c r="J176" s="367"/>
      <c r="K176" s="367"/>
      <c r="L176" s="367"/>
      <c r="M176" s="367"/>
      <c r="N176" s="367"/>
      <c r="O176" s="367"/>
      <c r="P176" s="367"/>
      <c r="Q176" s="367"/>
    </row>
    <row r="177" spans="7:17" x14ac:dyDescent="0.2">
      <c r="G177" s="13"/>
      <c r="H177" s="367"/>
      <c r="I177" s="367"/>
      <c r="J177" s="367"/>
      <c r="K177" s="367"/>
      <c r="L177" s="367"/>
      <c r="M177" s="367"/>
      <c r="N177" s="367"/>
      <c r="O177" s="367"/>
      <c r="P177" s="367"/>
      <c r="Q177" s="367"/>
    </row>
    <row r="178" spans="7:17" x14ac:dyDescent="0.2">
      <c r="G178" s="13"/>
      <c r="H178" s="367"/>
      <c r="I178" s="367"/>
      <c r="J178" s="367"/>
      <c r="K178" s="367"/>
      <c r="L178" s="367"/>
      <c r="M178" s="367"/>
      <c r="N178" s="367"/>
      <c r="O178" s="367"/>
      <c r="P178" s="367"/>
      <c r="Q178" s="367"/>
    </row>
    <row r="179" spans="7:17" x14ac:dyDescent="0.2">
      <c r="G179" s="13"/>
      <c r="H179" s="367"/>
      <c r="I179" s="367"/>
      <c r="J179" s="367"/>
      <c r="K179" s="367"/>
      <c r="L179" s="367"/>
      <c r="M179" s="367"/>
      <c r="N179" s="367"/>
      <c r="O179" s="367"/>
      <c r="P179" s="367"/>
      <c r="Q179" s="367"/>
    </row>
    <row r="180" spans="7:17" x14ac:dyDescent="0.2">
      <c r="G180" s="13"/>
      <c r="H180" s="367"/>
      <c r="I180" s="367"/>
      <c r="J180" s="367"/>
      <c r="K180" s="367"/>
      <c r="L180" s="367"/>
      <c r="M180" s="367"/>
      <c r="N180" s="367"/>
      <c r="O180" s="367"/>
      <c r="P180" s="367"/>
      <c r="Q180" s="367"/>
    </row>
    <row r="181" spans="7:17" x14ac:dyDescent="0.2">
      <c r="G181" s="13"/>
      <c r="H181" s="367"/>
      <c r="I181" s="367"/>
      <c r="J181" s="367"/>
      <c r="K181" s="367"/>
      <c r="L181" s="367"/>
      <c r="M181" s="367"/>
      <c r="N181" s="367"/>
      <c r="O181" s="367"/>
      <c r="P181" s="367"/>
      <c r="Q181" s="367"/>
    </row>
    <row r="182" spans="7:17" x14ac:dyDescent="0.2">
      <c r="G182" s="13"/>
      <c r="H182" s="367"/>
      <c r="I182" s="367"/>
      <c r="J182" s="367"/>
      <c r="K182" s="367"/>
      <c r="L182" s="367"/>
      <c r="M182" s="367"/>
      <c r="N182" s="367"/>
      <c r="O182" s="367"/>
      <c r="P182" s="367"/>
      <c r="Q182" s="367"/>
    </row>
    <row r="183" spans="7:17" x14ac:dyDescent="0.2">
      <c r="G183" s="13"/>
      <c r="H183" s="367"/>
      <c r="I183" s="367"/>
      <c r="J183" s="367"/>
      <c r="K183" s="367"/>
      <c r="L183" s="367"/>
      <c r="M183" s="367"/>
      <c r="N183" s="367"/>
      <c r="O183" s="367"/>
      <c r="P183" s="367"/>
      <c r="Q183" s="367"/>
    </row>
    <row r="184" spans="7:17" x14ac:dyDescent="0.2">
      <c r="G184" s="13"/>
      <c r="H184" s="367"/>
      <c r="I184" s="367"/>
      <c r="J184" s="367"/>
      <c r="K184" s="367"/>
      <c r="L184" s="367"/>
      <c r="M184" s="367"/>
      <c r="N184" s="367"/>
      <c r="O184" s="367"/>
      <c r="P184" s="367"/>
      <c r="Q184" s="367"/>
    </row>
    <row r="185" spans="7:17" x14ac:dyDescent="0.2">
      <c r="G185" s="13"/>
      <c r="H185" s="367"/>
      <c r="I185" s="367"/>
      <c r="J185" s="367"/>
      <c r="K185" s="367"/>
      <c r="L185" s="367"/>
      <c r="M185" s="367"/>
      <c r="N185" s="367"/>
      <c r="O185" s="367"/>
      <c r="P185" s="367"/>
      <c r="Q185" s="367"/>
    </row>
    <row r="186" spans="7:17" x14ac:dyDescent="0.2">
      <c r="G186" s="13"/>
      <c r="H186" s="367"/>
      <c r="I186" s="367"/>
      <c r="J186" s="367"/>
      <c r="K186" s="367"/>
      <c r="L186" s="367"/>
      <c r="M186" s="367"/>
      <c r="N186" s="367"/>
      <c r="O186" s="367"/>
      <c r="P186" s="367"/>
      <c r="Q186" s="367"/>
    </row>
    <row r="187" spans="7:17" x14ac:dyDescent="0.2">
      <c r="G187" s="13"/>
      <c r="H187" s="367"/>
      <c r="I187" s="367"/>
      <c r="J187" s="367"/>
      <c r="K187" s="367"/>
      <c r="L187" s="367"/>
      <c r="M187" s="367"/>
      <c r="N187" s="367"/>
      <c r="O187" s="367"/>
      <c r="P187" s="367"/>
      <c r="Q187" s="367"/>
    </row>
    <row r="188" spans="7:17" x14ac:dyDescent="0.2">
      <c r="G188" s="13"/>
      <c r="H188" s="367"/>
      <c r="I188" s="367"/>
      <c r="J188" s="367"/>
      <c r="K188" s="367"/>
      <c r="L188" s="367"/>
      <c r="M188" s="367"/>
      <c r="N188" s="367"/>
      <c r="O188" s="367"/>
      <c r="P188" s="367"/>
      <c r="Q188" s="367"/>
    </row>
    <row r="189" spans="7:17" x14ac:dyDescent="0.2">
      <c r="G189" s="13"/>
      <c r="H189" s="367"/>
      <c r="I189" s="367"/>
      <c r="J189" s="367"/>
      <c r="K189" s="367"/>
      <c r="L189" s="367"/>
      <c r="M189" s="367"/>
      <c r="N189" s="367"/>
      <c r="O189" s="367"/>
      <c r="P189" s="367"/>
      <c r="Q189" s="367"/>
    </row>
    <row r="190" spans="7:17" x14ac:dyDescent="0.2">
      <c r="G190" s="13"/>
      <c r="H190" s="367"/>
      <c r="I190" s="367"/>
      <c r="J190" s="367"/>
      <c r="K190" s="367"/>
      <c r="L190" s="367"/>
      <c r="M190" s="367"/>
      <c r="N190" s="367"/>
      <c r="O190" s="367"/>
      <c r="P190" s="367"/>
      <c r="Q190" s="367"/>
    </row>
    <row r="191" spans="7:17" x14ac:dyDescent="0.2">
      <c r="G191" s="13"/>
      <c r="H191" s="367"/>
      <c r="I191" s="367"/>
      <c r="J191" s="367"/>
      <c r="K191" s="367"/>
      <c r="L191" s="367"/>
      <c r="M191" s="367"/>
      <c r="N191" s="367"/>
      <c r="O191" s="367"/>
      <c r="P191" s="367"/>
      <c r="Q191" s="367"/>
    </row>
    <row r="192" spans="7:17" x14ac:dyDescent="0.2">
      <c r="G192" s="13"/>
      <c r="H192" s="367"/>
      <c r="I192" s="367"/>
      <c r="J192" s="367"/>
      <c r="K192" s="367"/>
      <c r="L192" s="367"/>
      <c r="M192" s="367"/>
      <c r="N192" s="367"/>
      <c r="O192" s="367"/>
      <c r="P192" s="367"/>
      <c r="Q192" s="367"/>
    </row>
    <row r="193" spans="7:17" x14ac:dyDescent="0.2">
      <c r="G193" s="13"/>
      <c r="H193" s="367"/>
      <c r="I193" s="367"/>
      <c r="J193" s="367"/>
      <c r="K193" s="367"/>
      <c r="L193" s="367"/>
      <c r="M193" s="367"/>
      <c r="N193" s="367"/>
      <c r="O193" s="367"/>
      <c r="P193" s="367"/>
      <c r="Q193" s="367"/>
    </row>
    <row r="194" spans="7:17" x14ac:dyDescent="0.2">
      <c r="G194" s="13"/>
      <c r="H194" s="367"/>
      <c r="I194" s="367"/>
      <c r="J194" s="367"/>
      <c r="K194" s="367"/>
      <c r="L194" s="367"/>
      <c r="M194" s="367"/>
      <c r="N194" s="367"/>
      <c r="O194" s="367"/>
      <c r="P194" s="367"/>
      <c r="Q194" s="367"/>
    </row>
    <row r="195" spans="7:17" x14ac:dyDescent="0.2">
      <c r="G195" s="13"/>
      <c r="H195" s="367"/>
      <c r="I195" s="367"/>
      <c r="J195" s="367"/>
      <c r="K195" s="367"/>
      <c r="L195" s="367"/>
      <c r="M195" s="367"/>
      <c r="N195" s="367"/>
      <c r="O195" s="367"/>
      <c r="P195" s="367"/>
      <c r="Q195" s="367"/>
    </row>
    <row r="196" spans="7:17" x14ac:dyDescent="0.2">
      <c r="G196" s="13"/>
      <c r="H196" s="367"/>
      <c r="I196" s="367"/>
      <c r="J196" s="367"/>
      <c r="K196" s="367"/>
      <c r="L196" s="367"/>
      <c r="M196" s="367"/>
      <c r="N196" s="367"/>
      <c r="O196" s="367"/>
      <c r="P196" s="367"/>
      <c r="Q196" s="367"/>
    </row>
    <row r="197" spans="7:17" x14ac:dyDescent="0.2">
      <c r="G197" s="13"/>
      <c r="H197" s="367"/>
      <c r="I197" s="367"/>
      <c r="J197" s="367"/>
      <c r="K197" s="367"/>
      <c r="L197" s="367"/>
      <c r="M197" s="367"/>
      <c r="N197" s="367"/>
      <c r="O197" s="367"/>
      <c r="P197" s="367"/>
      <c r="Q197" s="367"/>
    </row>
    <row r="198" spans="7:17" x14ac:dyDescent="0.2">
      <c r="G198" s="13"/>
      <c r="H198" s="367"/>
      <c r="I198" s="367"/>
      <c r="J198" s="367"/>
      <c r="K198" s="367"/>
      <c r="L198" s="367"/>
      <c r="M198" s="367"/>
      <c r="N198" s="367"/>
      <c r="O198" s="367"/>
      <c r="P198" s="367"/>
      <c r="Q198" s="367"/>
    </row>
    <row r="199" spans="7:17" x14ac:dyDescent="0.2">
      <c r="G199" s="13"/>
      <c r="H199" s="367"/>
      <c r="I199" s="367"/>
      <c r="J199" s="367"/>
      <c r="K199" s="367"/>
      <c r="L199" s="367"/>
      <c r="M199" s="367"/>
      <c r="N199" s="367"/>
      <c r="O199" s="367"/>
      <c r="P199" s="367"/>
      <c r="Q199" s="367"/>
    </row>
    <row r="200" spans="7:17" x14ac:dyDescent="0.2">
      <c r="G200" s="13"/>
      <c r="H200" s="367"/>
      <c r="I200" s="367"/>
      <c r="J200" s="367"/>
      <c r="K200" s="367"/>
      <c r="L200" s="367"/>
      <c r="M200" s="367"/>
      <c r="N200" s="367"/>
      <c r="O200" s="367"/>
      <c r="P200" s="367"/>
      <c r="Q200" s="367"/>
    </row>
    <row r="201" spans="7:17" x14ac:dyDescent="0.2">
      <c r="G201" s="13"/>
      <c r="H201" s="367"/>
      <c r="I201" s="367"/>
      <c r="J201" s="367"/>
      <c r="K201" s="367"/>
      <c r="L201" s="367"/>
      <c r="M201" s="367"/>
      <c r="N201" s="367"/>
      <c r="O201" s="367"/>
      <c r="P201" s="367"/>
      <c r="Q201" s="367"/>
    </row>
    <row r="202" spans="7:17" x14ac:dyDescent="0.2">
      <c r="G202" s="13"/>
      <c r="H202" s="367"/>
      <c r="I202" s="367"/>
      <c r="J202" s="367"/>
      <c r="K202" s="367"/>
      <c r="L202" s="367"/>
      <c r="M202" s="367"/>
      <c r="N202" s="367"/>
      <c r="O202" s="367"/>
      <c r="P202" s="367"/>
      <c r="Q202" s="367"/>
    </row>
    <row r="203" spans="7:17" x14ac:dyDescent="0.2">
      <c r="G203" s="13"/>
      <c r="H203" s="367"/>
      <c r="I203" s="367"/>
      <c r="J203" s="367"/>
      <c r="K203" s="367"/>
      <c r="L203" s="367"/>
      <c r="M203" s="367"/>
      <c r="N203" s="367"/>
      <c r="O203" s="367"/>
      <c r="P203" s="367"/>
      <c r="Q203" s="367"/>
    </row>
    <row r="204" spans="7:17" x14ac:dyDescent="0.2">
      <c r="G204" s="13"/>
      <c r="H204" s="367"/>
      <c r="I204" s="367"/>
      <c r="J204" s="367"/>
      <c r="K204" s="367"/>
      <c r="L204" s="367"/>
      <c r="M204" s="367"/>
      <c r="N204" s="367"/>
      <c r="O204" s="367"/>
      <c r="P204" s="367"/>
      <c r="Q204" s="367"/>
    </row>
    <row r="205" spans="7:17" x14ac:dyDescent="0.2">
      <c r="G205" s="13"/>
      <c r="H205" s="367"/>
      <c r="I205" s="367"/>
      <c r="J205" s="367"/>
      <c r="K205" s="367"/>
      <c r="L205" s="367"/>
      <c r="M205" s="367"/>
      <c r="N205" s="367"/>
      <c r="O205" s="367"/>
      <c r="P205" s="367"/>
      <c r="Q205" s="367"/>
    </row>
    <row r="206" spans="7:17" x14ac:dyDescent="0.2">
      <c r="G206" s="13"/>
      <c r="H206" s="367"/>
      <c r="I206" s="367"/>
      <c r="J206" s="367"/>
      <c r="K206" s="367"/>
      <c r="L206" s="367"/>
      <c r="M206" s="367"/>
      <c r="N206" s="367"/>
      <c r="O206" s="367"/>
      <c r="P206" s="367"/>
      <c r="Q206" s="367"/>
    </row>
    <row r="207" spans="7:17" x14ac:dyDescent="0.2">
      <c r="G207" s="13"/>
      <c r="H207" s="367"/>
      <c r="I207" s="367"/>
      <c r="J207" s="367"/>
      <c r="K207" s="367"/>
      <c r="L207" s="367"/>
      <c r="M207" s="367"/>
      <c r="N207" s="367"/>
      <c r="O207" s="367"/>
      <c r="P207" s="367"/>
      <c r="Q207" s="367"/>
    </row>
    <row r="208" spans="7:17" x14ac:dyDescent="0.2">
      <c r="G208" s="13"/>
      <c r="H208" s="367"/>
      <c r="I208" s="367"/>
      <c r="J208" s="367"/>
      <c r="K208" s="367"/>
      <c r="L208" s="367"/>
      <c r="M208" s="367"/>
      <c r="N208" s="367"/>
      <c r="O208" s="367"/>
      <c r="P208" s="367"/>
      <c r="Q208" s="367"/>
    </row>
    <row r="209" spans="7:17" x14ac:dyDescent="0.2">
      <c r="G209" s="13"/>
      <c r="H209" s="367"/>
      <c r="I209" s="367"/>
      <c r="J209" s="367"/>
      <c r="K209" s="367"/>
      <c r="L209" s="367"/>
      <c r="M209" s="367"/>
      <c r="N209" s="367"/>
      <c r="O209" s="367"/>
      <c r="P209" s="367"/>
      <c r="Q209" s="367"/>
    </row>
    <row r="210" spans="7:17" x14ac:dyDescent="0.2">
      <c r="G210" s="13"/>
      <c r="H210" s="367"/>
      <c r="I210" s="367"/>
      <c r="J210" s="367"/>
      <c r="K210" s="367"/>
      <c r="L210" s="367"/>
      <c r="M210" s="367"/>
      <c r="N210" s="367"/>
      <c r="O210" s="367"/>
      <c r="P210" s="367"/>
      <c r="Q210" s="367"/>
    </row>
    <row r="211" spans="7:17" x14ac:dyDescent="0.2">
      <c r="G211" s="13"/>
      <c r="H211" s="367"/>
      <c r="I211" s="367"/>
      <c r="J211" s="367"/>
      <c r="K211" s="367"/>
      <c r="L211" s="367"/>
      <c r="M211" s="367"/>
      <c r="N211" s="367"/>
      <c r="O211" s="367"/>
      <c r="P211" s="367"/>
      <c r="Q211" s="367"/>
    </row>
    <row r="212" spans="7:17" x14ac:dyDescent="0.2">
      <c r="G212" s="13"/>
      <c r="H212" s="367"/>
      <c r="I212" s="367"/>
      <c r="J212" s="367"/>
      <c r="K212" s="367"/>
      <c r="L212" s="367"/>
      <c r="M212" s="367"/>
      <c r="N212" s="367"/>
      <c r="O212" s="367"/>
      <c r="P212" s="367"/>
      <c r="Q212" s="367"/>
    </row>
    <row r="213" spans="7:17" x14ac:dyDescent="0.2">
      <c r="G213" s="13"/>
      <c r="H213" s="367"/>
      <c r="I213" s="367"/>
      <c r="J213" s="367"/>
      <c r="K213" s="367"/>
      <c r="L213" s="367"/>
      <c r="M213" s="367"/>
      <c r="N213" s="367"/>
      <c r="O213" s="367"/>
      <c r="P213" s="367"/>
      <c r="Q213" s="367"/>
    </row>
    <row r="214" spans="7:17" x14ac:dyDescent="0.2">
      <c r="G214" s="13"/>
      <c r="H214" s="367"/>
      <c r="I214" s="367"/>
      <c r="J214" s="367"/>
      <c r="K214" s="367"/>
      <c r="L214" s="367"/>
      <c r="M214" s="367"/>
      <c r="N214" s="367"/>
      <c r="O214" s="367"/>
      <c r="P214" s="367"/>
      <c r="Q214" s="367"/>
    </row>
    <row r="215" spans="7:17" x14ac:dyDescent="0.2">
      <c r="G215" s="13"/>
      <c r="H215" s="367"/>
      <c r="I215" s="367"/>
      <c r="J215" s="367"/>
      <c r="K215" s="367"/>
      <c r="L215" s="367"/>
      <c r="M215" s="367"/>
      <c r="N215" s="367"/>
      <c r="O215" s="367"/>
      <c r="P215" s="367"/>
      <c r="Q215" s="367"/>
    </row>
    <row r="216" spans="7:17" x14ac:dyDescent="0.2">
      <c r="G216" s="13"/>
      <c r="H216" s="367"/>
      <c r="I216" s="367"/>
      <c r="J216" s="367"/>
      <c r="K216" s="367"/>
      <c r="L216" s="367"/>
      <c r="M216" s="367"/>
      <c r="N216" s="367"/>
      <c r="O216" s="367"/>
      <c r="P216" s="367"/>
      <c r="Q216" s="367"/>
    </row>
    <row r="217" spans="7:17" x14ac:dyDescent="0.2">
      <c r="G217" s="13"/>
      <c r="H217" s="367"/>
      <c r="I217" s="367"/>
      <c r="J217" s="367"/>
      <c r="K217" s="367"/>
      <c r="L217" s="367"/>
      <c r="M217" s="367"/>
      <c r="N217" s="367"/>
      <c r="O217" s="367"/>
      <c r="P217" s="367"/>
      <c r="Q217" s="367"/>
    </row>
    <row r="218" spans="7:17" x14ac:dyDescent="0.2">
      <c r="G218" s="13"/>
      <c r="H218" s="367"/>
      <c r="I218" s="367"/>
      <c r="J218" s="367"/>
      <c r="K218" s="367"/>
      <c r="L218" s="367"/>
      <c r="M218" s="367"/>
      <c r="N218" s="367"/>
      <c r="O218" s="367"/>
      <c r="P218" s="367"/>
      <c r="Q218" s="367"/>
    </row>
    <row r="219" spans="7:17" x14ac:dyDescent="0.2">
      <c r="G219" s="13"/>
      <c r="H219" s="367"/>
      <c r="I219" s="367"/>
      <c r="J219" s="367"/>
      <c r="K219" s="367"/>
      <c r="L219" s="367"/>
      <c r="M219" s="367"/>
      <c r="N219" s="367"/>
      <c r="O219" s="367"/>
      <c r="P219" s="367"/>
      <c r="Q219" s="367"/>
    </row>
    <row r="220" spans="7:17" x14ac:dyDescent="0.2">
      <c r="G220" s="13"/>
      <c r="H220" s="367"/>
      <c r="I220" s="367"/>
      <c r="J220" s="367"/>
      <c r="K220" s="367"/>
      <c r="L220" s="367"/>
      <c r="M220" s="367"/>
      <c r="N220" s="367"/>
      <c r="O220" s="367"/>
      <c r="P220" s="367"/>
      <c r="Q220" s="367"/>
    </row>
    <row r="221" spans="7:17" x14ac:dyDescent="0.2">
      <c r="G221" s="13"/>
      <c r="H221" s="367"/>
      <c r="I221" s="367"/>
      <c r="J221" s="367"/>
      <c r="K221" s="367"/>
      <c r="L221" s="367"/>
      <c r="M221" s="367"/>
      <c r="N221" s="367"/>
      <c r="O221" s="367"/>
      <c r="P221" s="367"/>
      <c r="Q221" s="367"/>
    </row>
    <row r="222" spans="7:17" x14ac:dyDescent="0.2">
      <c r="G222" s="13"/>
      <c r="H222" s="367"/>
      <c r="I222" s="367"/>
      <c r="J222" s="367"/>
      <c r="K222" s="367"/>
      <c r="L222" s="367"/>
      <c r="M222" s="367"/>
      <c r="N222" s="367"/>
      <c r="O222" s="367"/>
      <c r="P222" s="367"/>
      <c r="Q222" s="367"/>
    </row>
    <row r="223" spans="7:17" x14ac:dyDescent="0.2">
      <c r="G223" s="13"/>
      <c r="H223" s="367"/>
      <c r="I223" s="367"/>
      <c r="J223" s="367"/>
      <c r="K223" s="367"/>
      <c r="L223" s="367"/>
      <c r="M223" s="367"/>
      <c r="N223" s="367"/>
      <c r="O223" s="367"/>
      <c r="P223" s="367"/>
      <c r="Q223" s="367"/>
    </row>
    <row r="224" spans="7:17" x14ac:dyDescent="0.2">
      <c r="G224" s="13"/>
      <c r="H224" s="367"/>
      <c r="I224" s="367"/>
      <c r="J224" s="367"/>
      <c r="K224" s="367"/>
      <c r="L224" s="367"/>
      <c r="M224" s="367"/>
      <c r="N224" s="367"/>
      <c r="O224" s="367"/>
      <c r="P224" s="367"/>
      <c r="Q224" s="367"/>
    </row>
    <row r="225" spans="7:17" x14ac:dyDescent="0.2">
      <c r="G225" s="13"/>
      <c r="H225" s="367"/>
      <c r="I225" s="367"/>
      <c r="J225" s="367"/>
      <c r="K225" s="367"/>
      <c r="L225" s="367"/>
      <c r="M225" s="367"/>
      <c r="N225" s="367"/>
      <c r="O225" s="367"/>
      <c r="P225" s="367"/>
      <c r="Q225" s="367"/>
    </row>
    <row r="226" spans="7:17" x14ac:dyDescent="0.2">
      <c r="G226" s="13"/>
      <c r="H226" s="367"/>
      <c r="I226" s="367"/>
      <c r="J226" s="367"/>
      <c r="K226" s="367"/>
      <c r="L226" s="367"/>
      <c r="M226" s="367"/>
      <c r="N226" s="367"/>
      <c r="O226" s="367"/>
      <c r="P226" s="367"/>
      <c r="Q226" s="367"/>
    </row>
    <row r="227" spans="7:17" x14ac:dyDescent="0.2">
      <c r="G227" s="13"/>
      <c r="H227" s="367"/>
      <c r="I227" s="367"/>
      <c r="J227" s="367"/>
      <c r="K227" s="367"/>
      <c r="L227" s="367"/>
      <c r="M227" s="367"/>
      <c r="N227" s="367"/>
      <c r="O227" s="367"/>
      <c r="P227" s="367"/>
      <c r="Q227" s="367"/>
    </row>
    <row r="228" spans="7:17" x14ac:dyDescent="0.2">
      <c r="G228" s="13"/>
      <c r="H228" s="367"/>
      <c r="I228" s="367"/>
      <c r="J228" s="367"/>
      <c r="K228" s="367"/>
      <c r="L228" s="367"/>
      <c r="M228" s="367"/>
      <c r="N228" s="367"/>
      <c r="O228" s="367"/>
      <c r="P228" s="367"/>
      <c r="Q228" s="367"/>
    </row>
    <row r="229" spans="7:17" x14ac:dyDescent="0.2">
      <c r="G229" s="13"/>
      <c r="H229" s="367"/>
      <c r="I229" s="367"/>
      <c r="J229" s="367"/>
      <c r="K229" s="367"/>
      <c r="L229" s="367"/>
      <c r="M229" s="367"/>
      <c r="N229" s="367"/>
      <c r="O229" s="367"/>
      <c r="P229" s="367"/>
      <c r="Q229" s="367"/>
    </row>
    <row r="230" spans="7:17" x14ac:dyDescent="0.2">
      <c r="G230" s="13"/>
      <c r="H230" s="367"/>
      <c r="I230" s="367"/>
      <c r="J230" s="367"/>
      <c r="K230" s="367"/>
      <c r="L230" s="367"/>
      <c r="M230" s="367"/>
      <c r="N230" s="367"/>
      <c r="O230" s="367"/>
      <c r="P230" s="367"/>
      <c r="Q230" s="367"/>
    </row>
    <row r="231" spans="7:17" x14ac:dyDescent="0.2">
      <c r="G231" s="13"/>
      <c r="H231" s="367"/>
      <c r="I231" s="367"/>
      <c r="J231" s="367"/>
      <c r="K231" s="367"/>
      <c r="L231" s="367"/>
      <c r="M231" s="367"/>
      <c r="N231" s="367"/>
      <c r="O231" s="367"/>
      <c r="P231" s="367"/>
      <c r="Q231" s="367"/>
    </row>
    <row r="232" spans="7:17" x14ac:dyDescent="0.2">
      <c r="G232" s="13"/>
      <c r="H232" s="367"/>
      <c r="I232" s="367"/>
      <c r="J232" s="367"/>
      <c r="K232" s="367"/>
      <c r="L232" s="367"/>
      <c r="M232" s="367"/>
      <c r="N232" s="367"/>
      <c r="O232" s="367"/>
      <c r="P232" s="367"/>
      <c r="Q232" s="367"/>
    </row>
    <row r="233" spans="7:17" x14ac:dyDescent="0.2">
      <c r="G233" s="13"/>
      <c r="H233" s="367"/>
      <c r="I233" s="367"/>
      <c r="J233" s="367"/>
      <c r="K233" s="367"/>
      <c r="L233" s="367"/>
      <c r="M233" s="367"/>
      <c r="N233" s="367"/>
      <c r="O233" s="367"/>
      <c r="P233" s="367"/>
      <c r="Q233" s="367"/>
    </row>
    <row r="234" spans="7:17" x14ac:dyDescent="0.2">
      <c r="G234" s="13"/>
      <c r="H234" s="367"/>
      <c r="I234" s="367"/>
      <c r="J234" s="367"/>
      <c r="K234" s="367"/>
      <c r="L234" s="367"/>
      <c r="M234" s="367"/>
      <c r="N234" s="367"/>
      <c r="O234" s="367"/>
      <c r="P234" s="367"/>
      <c r="Q234" s="367"/>
    </row>
    <row r="235" spans="7:17" x14ac:dyDescent="0.2">
      <c r="G235" s="13"/>
      <c r="H235" s="367"/>
      <c r="I235" s="367"/>
      <c r="J235" s="367"/>
      <c r="K235" s="367"/>
      <c r="L235" s="367"/>
      <c r="M235" s="367"/>
      <c r="N235" s="367"/>
      <c r="O235" s="367"/>
      <c r="P235" s="367"/>
      <c r="Q235" s="367"/>
    </row>
    <row r="236" spans="7:17" x14ac:dyDescent="0.2">
      <c r="G236" s="13"/>
      <c r="H236" s="367"/>
      <c r="I236" s="367"/>
      <c r="J236" s="367"/>
      <c r="K236" s="367"/>
      <c r="L236" s="367"/>
      <c r="M236" s="367"/>
      <c r="N236" s="367"/>
      <c r="O236" s="367"/>
      <c r="P236" s="367"/>
      <c r="Q236" s="367"/>
    </row>
    <row r="237" spans="7:17" x14ac:dyDescent="0.2">
      <c r="G237" s="13"/>
      <c r="H237" s="367"/>
      <c r="I237" s="367"/>
      <c r="J237" s="367"/>
      <c r="K237" s="367"/>
      <c r="L237" s="367"/>
      <c r="M237" s="367"/>
      <c r="N237" s="367"/>
      <c r="O237" s="367"/>
      <c r="P237" s="367"/>
      <c r="Q237" s="367"/>
    </row>
    <row r="238" spans="7:17" x14ac:dyDescent="0.2">
      <c r="G238" s="13"/>
      <c r="H238" s="367"/>
      <c r="I238" s="367"/>
      <c r="J238" s="367"/>
      <c r="K238" s="367"/>
      <c r="L238" s="367"/>
      <c r="M238" s="367"/>
      <c r="N238" s="367"/>
      <c r="O238" s="367"/>
      <c r="P238" s="367"/>
      <c r="Q238" s="367"/>
    </row>
    <row r="239" spans="7:17" x14ac:dyDescent="0.2">
      <c r="G239" s="13"/>
      <c r="H239" s="367"/>
      <c r="I239" s="367"/>
      <c r="J239" s="367"/>
      <c r="K239" s="367"/>
      <c r="L239" s="367"/>
      <c r="M239" s="367"/>
      <c r="N239" s="367"/>
      <c r="O239" s="367"/>
      <c r="P239" s="367"/>
      <c r="Q239" s="367"/>
    </row>
    <row r="240" spans="7:17" x14ac:dyDescent="0.2">
      <c r="G240" s="13"/>
      <c r="H240" s="367"/>
      <c r="I240" s="367"/>
      <c r="J240" s="367"/>
      <c r="K240" s="367"/>
      <c r="L240" s="367"/>
      <c r="M240" s="367"/>
      <c r="N240" s="367"/>
      <c r="O240" s="367"/>
      <c r="P240" s="367"/>
      <c r="Q240" s="367"/>
    </row>
    <row r="241" spans="7:17" x14ac:dyDescent="0.2">
      <c r="G241" s="13"/>
      <c r="H241" s="367"/>
      <c r="I241" s="367"/>
      <c r="J241" s="367"/>
      <c r="K241" s="367"/>
      <c r="L241" s="367"/>
      <c r="M241" s="367"/>
      <c r="N241" s="367"/>
      <c r="O241" s="367"/>
      <c r="P241" s="367"/>
      <c r="Q241" s="367"/>
    </row>
    <row r="242" spans="7:17" x14ac:dyDescent="0.2">
      <c r="G242" s="13"/>
      <c r="H242" s="367"/>
      <c r="I242" s="367"/>
      <c r="J242" s="367"/>
      <c r="K242" s="367"/>
      <c r="L242" s="367"/>
      <c r="M242" s="367"/>
      <c r="N242" s="367"/>
      <c r="O242" s="367"/>
      <c r="P242" s="367"/>
      <c r="Q242" s="367"/>
    </row>
    <row r="243" spans="7:17" x14ac:dyDescent="0.2">
      <c r="G243" s="13"/>
      <c r="H243" s="367"/>
      <c r="I243" s="367"/>
      <c r="J243" s="367"/>
      <c r="K243" s="367"/>
      <c r="L243" s="367"/>
      <c r="M243" s="367"/>
      <c r="N243" s="367"/>
      <c r="O243" s="367"/>
      <c r="P243" s="367"/>
      <c r="Q243" s="367"/>
    </row>
    <row r="244" spans="7:17" x14ac:dyDescent="0.2">
      <c r="G244" s="13"/>
      <c r="H244" s="367"/>
      <c r="I244" s="367"/>
      <c r="J244" s="367"/>
      <c r="K244" s="367"/>
      <c r="L244" s="367"/>
      <c r="M244" s="367"/>
      <c r="N244" s="367"/>
      <c r="O244" s="367"/>
      <c r="P244" s="367"/>
      <c r="Q244" s="367"/>
    </row>
    <row r="245" spans="7:17" x14ac:dyDescent="0.2">
      <c r="G245" s="13"/>
      <c r="H245" s="367"/>
      <c r="I245" s="367"/>
      <c r="J245" s="367"/>
      <c r="K245" s="367"/>
      <c r="L245" s="367"/>
      <c r="M245" s="367"/>
      <c r="N245" s="367"/>
      <c r="O245" s="367"/>
      <c r="P245" s="367"/>
      <c r="Q245" s="367"/>
    </row>
    <row r="246" spans="7:17" x14ac:dyDescent="0.2">
      <c r="G246" s="13"/>
      <c r="H246" s="367"/>
      <c r="I246" s="367"/>
      <c r="J246" s="367"/>
      <c r="K246" s="367"/>
      <c r="L246" s="367"/>
      <c r="M246" s="367"/>
      <c r="N246" s="367"/>
      <c r="O246" s="367"/>
      <c r="P246" s="367"/>
      <c r="Q246" s="367"/>
    </row>
    <row r="247" spans="7:17" x14ac:dyDescent="0.2">
      <c r="G247" s="13"/>
      <c r="H247" s="367"/>
      <c r="I247" s="367"/>
      <c r="J247" s="367"/>
      <c r="K247" s="367"/>
      <c r="L247" s="367"/>
      <c r="M247" s="367"/>
      <c r="N247" s="367"/>
      <c r="O247" s="367"/>
      <c r="P247" s="367"/>
      <c r="Q247" s="367"/>
    </row>
    <row r="248" spans="7:17" x14ac:dyDescent="0.2">
      <c r="G248" s="13"/>
      <c r="H248" s="367"/>
      <c r="I248" s="367"/>
      <c r="J248" s="367"/>
      <c r="K248" s="367"/>
      <c r="L248" s="367"/>
      <c r="M248" s="367"/>
      <c r="N248" s="367"/>
      <c r="O248" s="367"/>
      <c r="P248" s="367"/>
      <c r="Q248" s="367"/>
    </row>
    <row r="249" spans="7:17" x14ac:dyDescent="0.2">
      <c r="G249" s="13"/>
    </row>
    <row r="250" spans="7:17" x14ac:dyDescent="0.2">
      <c r="G250" s="13"/>
    </row>
    <row r="251" spans="7:17" x14ac:dyDescent="0.2">
      <c r="G251" s="13"/>
    </row>
    <row r="252" spans="7:17" x14ac:dyDescent="0.2">
      <c r="G252" s="13"/>
    </row>
    <row r="253" spans="7:17" x14ac:dyDescent="0.2">
      <c r="G253" s="13"/>
    </row>
  </sheetData>
  <sortState ref="G4:Q200">
    <sortCondition ref="H4"/>
    <sortCondition ref="I4"/>
    <sortCondition ref="G4"/>
  </sortState>
  <customSheetViews>
    <customSheetView guid="{A3995B4C-F3BA-4340-9E6D-92D2A5A4204C}">
      <selection activeCell="D118" sqref="D118"/>
      <pageMargins left="0.7" right="0.7" top="0.75" bottom="0.75" header="0.3" footer="0.3"/>
      <pageSetup orientation="portrait" r:id="rId1"/>
    </customSheetView>
  </customSheetViews>
  <mergeCells count="56">
    <mergeCell ref="Y78:Z78"/>
    <mergeCell ref="Y79:Z79"/>
    <mergeCell ref="Y80:Z80"/>
    <mergeCell ref="Y27:AD27"/>
    <mergeCell ref="Y51:AD51"/>
    <mergeCell ref="Y75:AD75"/>
    <mergeCell ref="Y76:Z76"/>
    <mergeCell ref="Y77:Z77"/>
    <mergeCell ref="B13:E13"/>
    <mergeCell ref="C42:D42"/>
    <mergeCell ref="C38:D38"/>
    <mergeCell ref="C39:D39"/>
    <mergeCell ref="C40:D40"/>
    <mergeCell ref="C41:D41"/>
    <mergeCell ref="C37:D37"/>
    <mergeCell ref="C36:D36"/>
    <mergeCell ref="B31:E31"/>
    <mergeCell ref="C32:D32"/>
    <mergeCell ref="C33:D33"/>
    <mergeCell ref="C34:D34"/>
    <mergeCell ref="C35:D35"/>
    <mergeCell ref="B26:E26"/>
    <mergeCell ref="B27:E29"/>
    <mergeCell ref="B20:E20"/>
    <mergeCell ref="B10:D10"/>
    <mergeCell ref="B11:D11"/>
    <mergeCell ref="Y2:AD2"/>
    <mergeCell ref="B7:D7"/>
    <mergeCell ref="B8:D8"/>
    <mergeCell ref="B9:D9"/>
    <mergeCell ref="B4:D4"/>
    <mergeCell ref="B5:D5"/>
    <mergeCell ref="B6:D6"/>
    <mergeCell ref="B2:E3"/>
    <mergeCell ref="G2:L2"/>
    <mergeCell ref="W2:W3"/>
    <mergeCell ref="R2:R3"/>
    <mergeCell ref="S2:S3"/>
    <mergeCell ref="U2:U3"/>
    <mergeCell ref="C43:D43"/>
    <mergeCell ref="C44:D44"/>
    <mergeCell ref="C45:D45"/>
    <mergeCell ref="C46:D46"/>
    <mergeCell ref="C47:D47"/>
    <mergeCell ref="C48:D48"/>
    <mergeCell ref="C49:D49"/>
    <mergeCell ref="C50:D50"/>
    <mergeCell ref="C51:D51"/>
    <mergeCell ref="C52:D52"/>
    <mergeCell ref="C58:D58"/>
    <mergeCell ref="C59:D59"/>
    <mergeCell ref="C53:D53"/>
    <mergeCell ref="C54:D54"/>
    <mergeCell ref="C55:D55"/>
    <mergeCell ref="C56:D56"/>
    <mergeCell ref="C57:D57"/>
  </mergeCells>
  <conditionalFormatting sqref="E4:E11">
    <cfRule type="cellIs" dxfId="39" priority="1" operator="lessThan">
      <formula>0</formula>
    </cfRule>
  </conditionalFormatting>
  <conditionalFormatting sqref="E11">
    <cfRule type="cellIs" dxfId="38" priority="2" operator="lessThan">
      <formula>0</formula>
    </cfRule>
  </conditionalFormatting>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G190"/>
  <sheetViews>
    <sheetView workbookViewId="0">
      <selection activeCell="G22" sqref="G22"/>
    </sheetView>
  </sheetViews>
  <sheetFormatPr defaultColWidth="9.140625" defaultRowHeight="14.25" x14ac:dyDescent="0.2"/>
  <cols>
    <col min="1" max="1" width="2.7109375" style="1" customWidth="1"/>
    <col min="2" max="2" width="9.140625" style="1"/>
    <col min="3" max="4" width="11" style="1" customWidth="1"/>
    <col min="5" max="5" width="10.7109375" style="1" customWidth="1"/>
    <col min="6" max="6" width="2.7109375" style="1" customWidth="1"/>
    <col min="7" max="7" width="39" style="1" customWidth="1"/>
    <col min="8" max="17" width="10.7109375" style="2"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5.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206"/>
      <c r="B1" s="206"/>
      <c r="C1" s="206"/>
      <c r="D1" s="206"/>
      <c r="E1" s="357"/>
      <c r="F1" s="206"/>
      <c r="G1" s="206"/>
      <c r="H1" s="365"/>
      <c r="I1" s="365"/>
      <c r="J1" s="365"/>
      <c r="K1" s="365"/>
      <c r="L1" s="365"/>
      <c r="M1" s="365"/>
      <c r="N1" s="365"/>
      <c r="O1" s="365"/>
      <c r="P1" s="365"/>
      <c r="Q1" s="365"/>
      <c r="R1" s="206"/>
      <c r="S1" s="286"/>
      <c r="T1" s="206"/>
      <c r="U1" s="286"/>
      <c r="V1" s="206"/>
      <c r="W1" s="286"/>
      <c r="X1" s="206"/>
      <c r="Y1" s="206"/>
      <c r="Z1" s="206"/>
      <c r="AA1" s="206"/>
      <c r="AB1" s="206"/>
      <c r="AC1" s="206"/>
      <c r="AD1" s="206"/>
      <c r="AE1" s="206"/>
    </row>
    <row r="2" spans="1:31" ht="14.25" customHeight="1" x14ac:dyDescent="0.25">
      <c r="A2" s="206"/>
      <c r="B2" s="999" t="s">
        <v>1699</v>
      </c>
      <c r="C2" s="1000"/>
      <c r="D2" s="1000"/>
      <c r="E2" s="1001"/>
      <c r="F2" s="206"/>
      <c r="G2" s="881" t="s">
        <v>1295</v>
      </c>
      <c r="H2" s="882"/>
      <c r="I2" s="882"/>
      <c r="J2" s="882"/>
      <c r="K2" s="236"/>
      <c r="L2" s="236"/>
      <c r="M2" s="336"/>
      <c r="N2" s="336"/>
      <c r="O2" s="336"/>
      <c r="P2" s="336"/>
      <c r="Q2" s="337"/>
      <c r="R2" s="976"/>
      <c r="S2" s="937" t="s">
        <v>1358</v>
      </c>
      <c r="T2" s="206"/>
      <c r="U2" s="937" t="s">
        <v>2481</v>
      </c>
      <c r="V2" s="206"/>
      <c r="W2" s="937" t="s">
        <v>3125</v>
      </c>
      <c r="X2" s="206"/>
      <c r="Y2" s="855" t="s">
        <v>1296</v>
      </c>
      <c r="Z2" s="855"/>
      <c r="AA2" s="855"/>
      <c r="AB2" s="855"/>
      <c r="AC2" s="855"/>
      <c r="AD2" s="855"/>
      <c r="AE2" s="206"/>
    </row>
    <row r="3" spans="1:31" ht="14.25" customHeight="1" x14ac:dyDescent="0.25">
      <c r="A3" s="206"/>
      <c r="B3" s="1002"/>
      <c r="C3" s="1003"/>
      <c r="D3" s="1003"/>
      <c r="E3" s="1004"/>
      <c r="F3" s="206"/>
      <c r="G3" s="201" t="s">
        <v>115</v>
      </c>
      <c r="H3" s="202">
        <v>2022</v>
      </c>
      <c r="I3" s="202">
        <v>2023</v>
      </c>
      <c r="J3" s="202">
        <v>2024</v>
      </c>
      <c r="K3" s="202">
        <v>2025</v>
      </c>
      <c r="L3" s="202">
        <v>2026</v>
      </c>
      <c r="M3" s="202">
        <v>2027</v>
      </c>
      <c r="N3" s="202">
        <v>2028</v>
      </c>
      <c r="O3" s="202">
        <v>2029</v>
      </c>
      <c r="P3" s="141">
        <v>2030</v>
      </c>
      <c r="Q3" s="141">
        <v>2031</v>
      </c>
      <c r="R3" s="976"/>
      <c r="S3" s="997"/>
      <c r="T3" s="206"/>
      <c r="U3" s="997"/>
      <c r="V3" s="206"/>
      <c r="W3" s="997"/>
      <c r="X3" s="206"/>
      <c r="Y3" s="268" t="s">
        <v>115</v>
      </c>
      <c r="Z3" s="560">
        <v>2022</v>
      </c>
      <c r="AA3" s="560">
        <v>2023</v>
      </c>
      <c r="AB3" s="560">
        <v>2024</v>
      </c>
      <c r="AC3" s="560">
        <v>2025</v>
      </c>
      <c r="AD3" s="560">
        <v>2026</v>
      </c>
      <c r="AE3" s="206"/>
    </row>
    <row r="4" spans="1:31" ht="15.75" x14ac:dyDescent="0.25">
      <c r="A4" s="206"/>
      <c r="B4" s="859" t="s">
        <v>1144</v>
      </c>
      <c r="C4" s="856"/>
      <c r="D4" s="856"/>
      <c r="E4" s="318">
        <v>114.5</v>
      </c>
      <c r="F4" s="206"/>
      <c r="G4" s="242" t="s">
        <v>384</v>
      </c>
      <c r="H4" s="246">
        <v>0.3</v>
      </c>
      <c r="I4" s="246">
        <v>0.5</v>
      </c>
      <c r="J4" s="247">
        <v>0.3</v>
      </c>
      <c r="K4" s="247">
        <v>0.4</v>
      </c>
      <c r="L4" s="247">
        <v>0.6</v>
      </c>
      <c r="M4" s="259" t="s">
        <v>116</v>
      </c>
      <c r="N4" s="246"/>
      <c r="O4" s="246"/>
      <c r="P4" s="246"/>
      <c r="Q4" s="246"/>
      <c r="R4" s="206"/>
      <c r="S4"/>
      <c r="T4" s="206"/>
      <c r="V4" s="206"/>
      <c r="X4" s="206"/>
      <c r="Y4" s="289"/>
      <c r="Z4" s="264">
        <v>1</v>
      </c>
      <c r="AA4" s="264">
        <v>0.75</v>
      </c>
      <c r="AB4" s="264">
        <v>0.5</v>
      </c>
      <c r="AC4" s="264">
        <v>0.25</v>
      </c>
      <c r="AD4" s="264">
        <v>0.25</v>
      </c>
      <c r="AE4" s="206"/>
    </row>
    <row r="5" spans="1:31" ht="15.75" x14ac:dyDescent="0.25">
      <c r="A5" s="206"/>
      <c r="B5" s="859" t="s">
        <v>1145</v>
      </c>
      <c r="C5" s="856"/>
      <c r="D5" s="856"/>
      <c r="E5" s="318">
        <f>SUM(H4:H255)</f>
        <v>224.26</v>
      </c>
      <c r="F5" s="206"/>
      <c r="G5" s="305" t="s">
        <v>1083</v>
      </c>
      <c r="H5" s="246">
        <v>0.3</v>
      </c>
      <c r="I5" s="246">
        <v>0.5</v>
      </c>
      <c r="J5" s="247">
        <v>0.3</v>
      </c>
      <c r="K5" s="247">
        <v>0.4</v>
      </c>
      <c r="L5" s="247">
        <v>0.6</v>
      </c>
      <c r="M5" s="259" t="s">
        <v>116</v>
      </c>
      <c r="N5" s="246"/>
      <c r="O5" s="246"/>
      <c r="P5" s="246"/>
      <c r="Q5" s="246"/>
      <c r="R5" s="206"/>
      <c r="T5" s="206"/>
      <c r="V5" s="206"/>
      <c r="X5" s="206"/>
      <c r="Y5" s="241" t="s">
        <v>3923</v>
      </c>
      <c r="Z5" s="241">
        <v>0.5</v>
      </c>
      <c r="AA5" s="241"/>
      <c r="AB5" s="241"/>
      <c r="AC5" s="241"/>
      <c r="AD5" s="241"/>
      <c r="AE5" s="206"/>
    </row>
    <row r="6" spans="1:31" ht="15.75" x14ac:dyDescent="0.25">
      <c r="A6" s="206"/>
      <c r="B6" s="859" t="s">
        <v>1297</v>
      </c>
      <c r="C6" s="856"/>
      <c r="D6" s="856"/>
      <c r="E6" s="318">
        <f>(COUNTA(G104:G127)*0.3)+(COUNTA(G128:G153)*0.5)+(COUNTA(G154:G255)*1)</f>
        <v>0</v>
      </c>
      <c r="F6" s="206"/>
      <c r="G6" s="242" t="s">
        <v>1869</v>
      </c>
      <c r="H6" s="246">
        <v>0.3</v>
      </c>
      <c r="I6" s="246">
        <v>0.5</v>
      </c>
      <c r="J6" s="247">
        <v>0.3</v>
      </c>
      <c r="K6" s="247">
        <v>0.4</v>
      </c>
      <c r="L6" s="247">
        <v>0.6</v>
      </c>
      <c r="M6" s="259" t="s">
        <v>116</v>
      </c>
      <c r="N6" s="246"/>
      <c r="O6" s="246"/>
      <c r="P6" s="246"/>
      <c r="Q6" s="246"/>
      <c r="R6" s="206"/>
      <c r="T6" s="206"/>
      <c r="U6" s="284" t="s">
        <v>2552</v>
      </c>
      <c r="V6" s="206"/>
      <c r="X6" s="206"/>
      <c r="Y6" s="241" t="s">
        <v>4142</v>
      </c>
      <c r="Z6" s="241">
        <v>1.1000000000000001</v>
      </c>
      <c r="AA6" s="241">
        <v>0.83</v>
      </c>
      <c r="AB6" s="241">
        <v>0.55000000000000004</v>
      </c>
      <c r="AC6" s="241">
        <v>0.28000000000000003</v>
      </c>
      <c r="AD6" s="241">
        <v>0.28000000000000003</v>
      </c>
      <c r="AE6" s="206"/>
    </row>
    <row r="7" spans="1:31" ht="15.75" x14ac:dyDescent="0.25">
      <c r="A7" s="206"/>
      <c r="B7" s="859" t="s">
        <v>1298</v>
      </c>
      <c r="C7" s="856"/>
      <c r="D7" s="856"/>
      <c r="E7" s="318">
        <f>AA80</f>
        <v>117.77000000000001</v>
      </c>
      <c r="F7" s="206"/>
      <c r="G7" s="242" t="s">
        <v>1968</v>
      </c>
      <c r="H7" s="246">
        <v>0.3</v>
      </c>
      <c r="I7" s="246">
        <v>0.5</v>
      </c>
      <c r="J7" s="247">
        <v>0.3</v>
      </c>
      <c r="K7" s="247">
        <v>0.4</v>
      </c>
      <c r="L7" s="247">
        <v>0.6</v>
      </c>
      <c r="M7" s="259" t="s">
        <v>116</v>
      </c>
      <c r="N7" s="246"/>
      <c r="O7" s="246"/>
      <c r="P7" s="246"/>
      <c r="Q7" s="246"/>
      <c r="R7" s="206"/>
      <c r="T7" s="206"/>
      <c r="V7" s="206"/>
      <c r="X7" s="206"/>
      <c r="Y7" s="241" t="s">
        <v>4145</v>
      </c>
      <c r="Z7" s="241">
        <v>1.1000000000000001</v>
      </c>
      <c r="AA7" s="241"/>
      <c r="AB7" s="241"/>
      <c r="AC7" s="241"/>
      <c r="AD7" s="241"/>
      <c r="AE7" s="206"/>
    </row>
    <row r="8" spans="1:31" ht="15.75" x14ac:dyDescent="0.25">
      <c r="A8" s="206"/>
      <c r="B8" s="859" t="s">
        <v>1296</v>
      </c>
      <c r="C8" s="856"/>
      <c r="D8" s="856"/>
      <c r="E8" s="318">
        <f>Z25</f>
        <v>2.7</v>
      </c>
      <c r="F8" s="206"/>
      <c r="G8" s="242" t="s">
        <v>542</v>
      </c>
      <c r="H8" s="246">
        <v>0.5</v>
      </c>
      <c r="I8" s="247">
        <v>0.3</v>
      </c>
      <c r="J8" s="247">
        <v>0.4</v>
      </c>
      <c r="K8" s="247">
        <v>0.6</v>
      </c>
      <c r="L8" s="259" t="s">
        <v>116</v>
      </c>
      <c r="M8" s="246"/>
      <c r="N8" s="246"/>
      <c r="O8" s="246"/>
      <c r="P8" s="246"/>
      <c r="Q8" s="246"/>
      <c r="R8" s="206"/>
      <c r="T8" s="206"/>
      <c r="V8" s="206"/>
      <c r="X8" s="206"/>
      <c r="Y8" s="241"/>
      <c r="Z8" s="241"/>
      <c r="AA8" s="241"/>
      <c r="AB8" s="241"/>
      <c r="AC8" s="241"/>
      <c r="AD8" s="241"/>
      <c r="AE8" s="206"/>
    </row>
    <row r="9" spans="1:31" ht="15.75" x14ac:dyDescent="0.25">
      <c r="A9" s="206"/>
      <c r="B9" s="859" t="s">
        <v>1299</v>
      </c>
      <c r="C9" s="856"/>
      <c r="D9" s="856"/>
      <c r="E9" s="318">
        <f>B18</f>
        <v>3.44</v>
      </c>
      <c r="F9" s="206"/>
      <c r="G9" s="242" t="s">
        <v>710</v>
      </c>
      <c r="H9" s="246">
        <v>0.5</v>
      </c>
      <c r="I9" s="247">
        <v>0.3</v>
      </c>
      <c r="J9" s="247">
        <v>0.4</v>
      </c>
      <c r="K9" s="247">
        <v>0.6</v>
      </c>
      <c r="L9" s="259" t="s">
        <v>116</v>
      </c>
      <c r="M9" s="246"/>
      <c r="N9" s="246"/>
      <c r="O9" s="246"/>
      <c r="P9" s="246"/>
      <c r="Q9" s="246"/>
      <c r="R9" s="206"/>
      <c r="T9" s="206"/>
      <c r="V9" s="206"/>
      <c r="W9" s="354" t="s">
        <v>3276</v>
      </c>
      <c r="X9" s="206"/>
      <c r="Y9" s="241"/>
      <c r="Z9" s="241"/>
      <c r="AA9" s="241"/>
      <c r="AB9" s="241"/>
      <c r="AC9" s="241"/>
      <c r="AD9" s="241"/>
      <c r="AE9" s="206"/>
    </row>
    <row r="10" spans="1:31" ht="15.75" x14ac:dyDescent="0.25">
      <c r="A10" s="206"/>
      <c r="B10" s="859" t="s">
        <v>1300</v>
      </c>
      <c r="C10" s="856"/>
      <c r="D10" s="856"/>
      <c r="E10" s="318">
        <f>B24</f>
        <v>0</v>
      </c>
      <c r="F10" s="206"/>
      <c r="G10" s="242" t="s">
        <v>2095</v>
      </c>
      <c r="H10" s="246">
        <v>0.5</v>
      </c>
      <c r="I10" s="247">
        <v>0.3</v>
      </c>
      <c r="J10" s="247">
        <v>0.4</v>
      </c>
      <c r="K10" s="247">
        <v>0.6</v>
      </c>
      <c r="L10" s="259" t="s">
        <v>116</v>
      </c>
      <c r="M10" s="246"/>
      <c r="N10" s="246"/>
      <c r="O10" s="246"/>
      <c r="P10" s="246"/>
      <c r="Q10" s="246"/>
      <c r="R10" s="206"/>
      <c r="T10" s="206"/>
      <c r="V10" s="206"/>
      <c r="W10" s="306" t="s">
        <v>3252</v>
      </c>
      <c r="X10" s="206"/>
      <c r="Y10" s="241"/>
      <c r="Z10" s="241"/>
      <c r="AA10" s="241"/>
      <c r="AB10" s="241"/>
      <c r="AC10" s="241"/>
      <c r="AD10" s="241"/>
      <c r="AE10" s="206"/>
    </row>
    <row r="11" spans="1:31" ht="15.75" x14ac:dyDescent="0.25">
      <c r="A11" s="206"/>
      <c r="B11" s="862" t="s">
        <v>1301</v>
      </c>
      <c r="C11" s="863"/>
      <c r="D11" s="863"/>
      <c r="E11" s="359">
        <f>(E4+E7+E10)-(E5+E6+E8+E9)</f>
        <v>1.870000000000033</v>
      </c>
      <c r="F11" s="206"/>
      <c r="G11" s="242" t="s">
        <v>528</v>
      </c>
      <c r="H11" s="246">
        <v>0.5</v>
      </c>
      <c r="I11" s="247">
        <v>0.3</v>
      </c>
      <c r="J11" s="247">
        <v>0.4</v>
      </c>
      <c r="K11" s="247">
        <v>0.6</v>
      </c>
      <c r="L11" s="259" t="s">
        <v>116</v>
      </c>
      <c r="M11" s="246"/>
      <c r="N11" s="246"/>
      <c r="O11" s="246"/>
      <c r="P11" s="246"/>
      <c r="Q11" s="246"/>
      <c r="R11" s="206"/>
      <c r="S11"/>
      <c r="T11" s="206"/>
      <c r="V11" s="206"/>
      <c r="W11" s="146" t="s">
        <v>3170</v>
      </c>
      <c r="X11" s="206"/>
      <c r="Y11" s="241"/>
      <c r="Z11" s="241"/>
      <c r="AA11" s="241"/>
      <c r="AB11" s="241"/>
      <c r="AC11" s="241"/>
      <c r="AD11" s="241"/>
      <c r="AE11" s="206"/>
    </row>
    <row r="12" spans="1:31" ht="15.75" x14ac:dyDescent="0.25">
      <c r="A12" s="206"/>
      <c r="B12" s="206"/>
      <c r="C12" s="206"/>
      <c r="D12" s="206"/>
      <c r="E12" s="206"/>
      <c r="F12" s="206"/>
      <c r="G12" s="253" t="s">
        <v>788</v>
      </c>
      <c r="H12" s="246">
        <v>0.5</v>
      </c>
      <c r="I12" s="247">
        <v>0.3</v>
      </c>
      <c r="J12" s="247">
        <v>0.4</v>
      </c>
      <c r="K12" s="247">
        <v>0.6</v>
      </c>
      <c r="L12" s="259" t="s">
        <v>116</v>
      </c>
      <c r="M12" s="246"/>
      <c r="N12" s="246"/>
      <c r="O12" s="246"/>
      <c r="P12" s="246"/>
      <c r="Q12" s="246"/>
      <c r="R12" s="206"/>
      <c r="S12"/>
      <c r="T12" s="206"/>
      <c r="V12" s="206"/>
      <c r="W12" s="306" t="s">
        <v>3251</v>
      </c>
      <c r="X12" s="206"/>
      <c r="Y12" s="241"/>
      <c r="Z12" s="241"/>
      <c r="AA12" s="241"/>
      <c r="AB12" s="241"/>
      <c r="AC12" s="241"/>
      <c r="AD12" s="241"/>
      <c r="AE12" s="206"/>
    </row>
    <row r="13" spans="1:31" ht="15.75" x14ac:dyDescent="0.25">
      <c r="A13" s="206"/>
      <c r="B13" s="881" t="s">
        <v>1299</v>
      </c>
      <c r="C13" s="882"/>
      <c r="D13" s="882"/>
      <c r="E13" s="919"/>
      <c r="F13" s="206"/>
      <c r="G13" s="242" t="s">
        <v>801</v>
      </c>
      <c r="H13" s="246">
        <v>0.5</v>
      </c>
      <c r="I13" s="247">
        <v>0.3</v>
      </c>
      <c r="J13" s="247">
        <v>0.4</v>
      </c>
      <c r="K13" s="247">
        <v>0.6</v>
      </c>
      <c r="L13" s="259" t="s">
        <v>116</v>
      </c>
      <c r="M13" s="246"/>
      <c r="N13" s="246"/>
      <c r="O13" s="246"/>
      <c r="P13" s="246"/>
      <c r="Q13" s="246"/>
      <c r="R13" s="206"/>
      <c r="S13"/>
      <c r="T13" s="206"/>
      <c r="U13" s="196" t="s">
        <v>2617</v>
      </c>
      <c r="V13" s="206"/>
      <c r="X13" s="206"/>
      <c r="Y13" s="241"/>
      <c r="Z13" s="241"/>
      <c r="AA13" s="241"/>
      <c r="AB13" s="241"/>
      <c r="AC13" s="241"/>
      <c r="AD13" s="241"/>
      <c r="AE13" s="206"/>
    </row>
    <row r="14" spans="1:31" ht="15.75" x14ac:dyDescent="0.25">
      <c r="A14" s="206"/>
      <c r="B14" s="562">
        <v>2022</v>
      </c>
      <c r="C14" s="560">
        <v>2023</v>
      </c>
      <c r="D14" s="560">
        <v>2024</v>
      </c>
      <c r="E14" s="126">
        <v>2025</v>
      </c>
      <c r="F14" s="206"/>
      <c r="G14" s="253" t="s">
        <v>1141</v>
      </c>
      <c r="H14" s="246">
        <v>0.5</v>
      </c>
      <c r="I14" s="247">
        <v>0.4</v>
      </c>
      <c r="J14" s="247">
        <v>0.6</v>
      </c>
      <c r="K14" s="259" t="s">
        <v>116</v>
      </c>
      <c r="L14" s="246"/>
      <c r="M14" s="246"/>
      <c r="N14" s="246"/>
      <c r="O14" s="246"/>
      <c r="P14" s="246"/>
      <c r="Q14" s="246"/>
      <c r="R14" s="206"/>
      <c r="S14"/>
      <c r="T14" s="206"/>
      <c r="V14" s="206"/>
      <c r="X14" s="206"/>
      <c r="Y14" s="241"/>
      <c r="Z14" s="241"/>
      <c r="AA14" s="241"/>
      <c r="AB14" s="241"/>
      <c r="AC14" s="241"/>
      <c r="AD14" s="241"/>
      <c r="AE14" s="206"/>
    </row>
    <row r="15" spans="1:31" ht="15.75" x14ac:dyDescent="0.25">
      <c r="A15" s="206"/>
      <c r="B15" s="127">
        <v>3.44</v>
      </c>
      <c r="C15" s="241"/>
      <c r="D15" s="241"/>
      <c r="E15" s="124"/>
      <c r="F15" s="206"/>
      <c r="G15" s="253" t="s">
        <v>941</v>
      </c>
      <c r="H15" s="246">
        <v>0.5</v>
      </c>
      <c r="I15" s="322">
        <v>0.4</v>
      </c>
      <c r="J15" s="322">
        <v>0.6</v>
      </c>
      <c r="K15" s="259" t="s">
        <v>116</v>
      </c>
      <c r="L15" s="246"/>
      <c r="M15" s="246"/>
      <c r="N15" s="246"/>
      <c r="O15" s="246"/>
      <c r="P15" s="246"/>
      <c r="Q15" s="246"/>
      <c r="R15" s="206"/>
      <c r="T15" s="206"/>
      <c r="V15" s="206"/>
      <c r="X15" s="206"/>
      <c r="Y15" s="241"/>
      <c r="Z15" s="241"/>
      <c r="AA15" s="241"/>
      <c r="AB15" s="241"/>
      <c r="AC15" s="241"/>
      <c r="AD15" s="241"/>
      <c r="AE15" s="206"/>
    </row>
    <row r="16" spans="1:31" ht="15.75" x14ac:dyDescent="0.25">
      <c r="A16" s="206"/>
      <c r="B16" s="127"/>
      <c r="C16" s="241"/>
      <c r="D16" s="241"/>
      <c r="E16" s="124"/>
      <c r="F16" s="206"/>
      <c r="G16" s="253" t="s">
        <v>433</v>
      </c>
      <c r="H16" s="258">
        <v>0.5</v>
      </c>
      <c r="I16" s="246"/>
      <c r="J16" s="246"/>
      <c r="K16" s="246"/>
      <c r="L16" s="246"/>
      <c r="M16" s="246"/>
      <c r="N16" s="246"/>
      <c r="O16" s="246"/>
      <c r="P16" s="246"/>
      <c r="Q16" s="246"/>
      <c r="R16" s="206"/>
      <c r="T16" s="206"/>
      <c r="V16" s="206"/>
      <c r="X16" s="206"/>
      <c r="Y16" s="241"/>
      <c r="Z16" s="241"/>
      <c r="AA16" s="241"/>
      <c r="AB16" s="241"/>
      <c r="AC16" s="241"/>
      <c r="AD16" s="241"/>
      <c r="AE16" s="206"/>
    </row>
    <row r="17" spans="1:33" ht="16.5" thickBot="1" x14ac:dyDescent="0.3">
      <c r="A17" s="206"/>
      <c r="B17" s="127"/>
      <c r="C17" s="241"/>
      <c r="D17" s="241"/>
      <c r="E17" s="124"/>
      <c r="F17" s="206"/>
      <c r="G17" s="253" t="s">
        <v>4091</v>
      </c>
      <c r="H17" s="303">
        <v>0.5</v>
      </c>
      <c r="J17" s="246"/>
      <c r="K17" s="246"/>
      <c r="L17" s="246"/>
      <c r="M17" s="246"/>
      <c r="N17" s="246"/>
      <c r="O17" s="246"/>
      <c r="P17" s="246"/>
      <c r="Q17" s="246"/>
      <c r="R17" s="206"/>
      <c r="S17" s="164"/>
      <c r="T17" s="206"/>
      <c r="V17" s="206"/>
      <c r="X17" s="206"/>
      <c r="Y17" s="241"/>
      <c r="Z17" s="241"/>
      <c r="AA17" s="241"/>
      <c r="AB17" s="241"/>
      <c r="AC17" s="241"/>
      <c r="AD17" s="241"/>
      <c r="AE17" s="206"/>
    </row>
    <row r="18" spans="1:33" ht="15.75" x14ac:dyDescent="0.25">
      <c r="A18" s="206"/>
      <c r="B18" s="130">
        <f>SUM(B15:B17)</f>
        <v>3.44</v>
      </c>
      <c r="C18" s="133">
        <f>SUM(C15:C17)</f>
        <v>0</v>
      </c>
      <c r="D18" s="131"/>
      <c r="E18" s="132"/>
      <c r="F18" s="206"/>
      <c r="G18" s="242" t="s">
        <v>3032</v>
      </c>
      <c r="H18" s="246">
        <v>0.51</v>
      </c>
      <c r="I18" s="246"/>
      <c r="J18" s="246"/>
      <c r="K18" s="246"/>
      <c r="L18" s="246"/>
      <c r="M18" s="246"/>
      <c r="N18" s="246"/>
      <c r="O18" s="246"/>
      <c r="P18" s="246"/>
      <c r="Q18" s="246"/>
      <c r="R18" s="206"/>
      <c r="S18" s="241"/>
      <c r="T18" s="206"/>
      <c r="U18" s="241"/>
      <c r="V18" s="206"/>
      <c r="X18" s="206"/>
      <c r="Y18" s="241"/>
      <c r="Z18" s="241"/>
      <c r="AA18" s="241"/>
      <c r="AB18" s="241"/>
      <c r="AC18" s="241"/>
      <c r="AD18" s="241"/>
      <c r="AE18" s="206"/>
    </row>
    <row r="19" spans="1:33" ht="15.75" x14ac:dyDescent="0.25">
      <c r="A19" s="206"/>
      <c r="B19" s="206"/>
      <c r="C19" s="206"/>
      <c r="D19" s="206"/>
      <c r="E19" s="206"/>
      <c r="F19" s="206"/>
      <c r="G19" s="242" t="s">
        <v>1626</v>
      </c>
      <c r="H19" s="303">
        <v>1.35</v>
      </c>
      <c r="I19" s="259" t="s">
        <v>116</v>
      </c>
      <c r="K19" s="246"/>
      <c r="L19" s="246"/>
      <c r="M19" s="246"/>
      <c r="N19" s="246"/>
      <c r="O19" s="246"/>
      <c r="P19" s="246"/>
      <c r="Q19" s="246"/>
      <c r="R19" s="206"/>
      <c r="S19" s="241"/>
      <c r="T19" s="206"/>
      <c r="U19" s="241"/>
      <c r="V19" s="206"/>
      <c r="W19" s="241"/>
      <c r="X19" s="206"/>
      <c r="Y19" s="241"/>
      <c r="Z19" s="241"/>
      <c r="AA19" s="164"/>
      <c r="AB19" s="241"/>
      <c r="AC19" s="241"/>
      <c r="AD19" s="241"/>
      <c r="AE19" s="206"/>
    </row>
    <row r="20" spans="1:33" ht="15.75" x14ac:dyDescent="0.25">
      <c r="A20" s="206"/>
      <c r="B20" s="881" t="s">
        <v>1302</v>
      </c>
      <c r="C20" s="882"/>
      <c r="D20" s="882"/>
      <c r="E20" s="919"/>
      <c r="F20" s="206"/>
      <c r="G20" s="275" t="s">
        <v>1775</v>
      </c>
      <c r="H20" s="246">
        <v>2</v>
      </c>
      <c r="I20" s="246">
        <v>2</v>
      </c>
      <c r="M20" s="246"/>
      <c r="N20" s="246"/>
      <c r="O20" s="246"/>
      <c r="P20" s="246"/>
      <c r="Q20" s="246"/>
      <c r="R20" s="206"/>
      <c r="S20" s="241"/>
      <c r="T20" s="206"/>
      <c r="U20" s="241"/>
      <c r="V20" s="206"/>
      <c r="W20" s="241"/>
      <c r="X20" s="206"/>
      <c r="Y20" s="241"/>
      <c r="Z20" s="241"/>
      <c r="AA20" s="241"/>
      <c r="AB20" s="241"/>
      <c r="AC20" s="241"/>
      <c r="AD20" s="241"/>
      <c r="AE20" s="206"/>
    </row>
    <row r="21" spans="1:33" ht="15.75" x14ac:dyDescent="0.25">
      <c r="A21" s="206"/>
      <c r="B21" s="562">
        <v>2022</v>
      </c>
      <c r="C21" s="560">
        <v>2023</v>
      </c>
      <c r="D21" s="560">
        <v>2024</v>
      </c>
      <c r="E21" s="126">
        <v>2025</v>
      </c>
      <c r="F21" s="206"/>
      <c r="G21" s="242" t="s">
        <v>3991</v>
      </c>
      <c r="H21" s="246">
        <v>2</v>
      </c>
      <c r="I21" s="246">
        <v>2</v>
      </c>
      <c r="J21" s="246"/>
      <c r="K21" s="246"/>
      <c r="L21" s="246"/>
      <c r="M21" s="246"/>
      <c r="N21" s="246"/>
      <c r="O21" s="246"/>
      <c r="P21" s="246"/>
      <c r="Q21" s="246"/>
      <c r="R21" s="206"/>
      <c r="S21" s="241"/>
      <c r="T21" s="206"/>
      <c r="U21" s="241"/>
      <c r="V21" s="206"/>
      <c r="W21" s="241"/>
      <c r="X21" s="206"/>
      <c r="Y21" s="241"/>
      <c r="Z21" s="241"/>
      <c r="AA21" s="241"/>
      <c r="AB21" s="241"/>
      <c r="AC21" s="241"/>
      <c r="AD21" s="241"/>
      <c r="AE21" s="206"/>
    </row>
    <row r="22" spans="1:33" ht="15.75" x14ac:dyDescent="0.25">
      <c r="A22" s="206"/>
      <c r="B22" s="127"/>
      <c r="C22" s="241"/>
      <c r="D22" s="241"/>
      <c r="E22" s="124"/>
      <c r="F22" s="206"/>
      <c r="G22" s="242" t="s">
        <v>562</v>
      </c>
      <c r="H22" s="246">
        <v>2.1</v>
      </c>
      <c r="I22" s="247">
        <v>0.6</v>
      </c>
      <c r="J22" s="259" t="s">
        <v>116</v>
      </c>
      <c r="K22" s="246"/>
      <c r="L22" s="246"/>
      <c r="M22" s="246"/>
      <c r="N22" s="246"/>
      <c r="O22" s="246"/>
      <c r="P22" s="246"/>
      <c r="Q22" s="246"/>
      <c r="R22" s="206"/>
      <c r="S22" s="241"/>
      <c r="T22" s="206"/>
      <c r="U22" s="241"/>
      <c r="V22" s="206"/>
      <c r="W22" s="241"/>
      <c r="X22" s="206"/>
      <c r="Y22" s="241"/>
      <c r="Z22" s="241"/>
      <c r="AA22" s="241"/>
      <c r="AB22" s="241"/>
      <c r="AC22" s="241"/>
      <c r="AD22" s="241"/>
      <c r="AE22" s="206"/>
    </row>
    <row r="23" spans="1:33" ht="16.5" thickBot="1" x14ac:dyDescent="0.3">
      <c r="A23" s="206"/>
      <c r="B23" s="127"/>
      <c r="C23" s="241"/>
      <c r="D23" s="241"/>
      <c r="E23" s="124"/>
      <c r="F23" s="206"/>
      <c r="G23" s="242" t="s">
        <v>2350</v>
      </c>
      <c r="H23" s="246">
        <v>2.15</v>
      </c>
      <c r="I23" s="246"/>
      <c r="J23" s="246"/>
      <c r="K23" s="246"/>
      <c r="L23" s="246"/>
      <c r="M23" s="246"/>
      <c r="N23" s="246"/>
      <c r="O23" s="246"/>
      <c r="P23" s="246"/>
      <c r="Q23" s="246"/>
      <c r="R23" s="206"/>
      <c r="S23" s="241"/>
      <c r="T23" s="206"/>
      <c r="U23" s="241"/>
      <c r="V23" s="206"/>
      <c r="W23" s="241"/>
      <c r="X23" s="206"/>
      <c r="Y23" s="241"/>
      <c r="Z23" s="241"/>
      <c r="AA23" s="241"/>
      <c r="AB23" s="241"/>
      <c r="AC23" s="241"/>
      <c r="AD23" s="241"/>
      <c r="AE23" s="206"/>
    </row>
    <row r="24" spans="1:33" ht="16.5" thickBot="1" x14ac:dyDescent="0.3">
      <c r="A24" s="206"/>
      <c r="B24" s="130">
        <f>SUM(B22:B23)</f>
        <v>0</v>
      </c>
      <c r="C24" s="131"/>
      <c r="D24" s="131"/>
      <c r="E24" s="132"/>
      <c r="F24" s="206"/>
      <c r="G24" s="242" t="s">
        <v>1957</v>
      </c>
      <c r="H24" s="246">
        <v>2.7</v>
      </c>
      <c r="I24" s="322">
        <v>0.6</v>
      </c>
      <c r="J24" s="259" t="s">
        <v>116</v>
      </c>
      <c r="K24" s="246"/>
      <c r="L24" s="246"/>
      <c r="M24" s="246"/>
      <c r="N24" s="246"/>
      <c r="O24" s="246"/>
      <c r="P24" s="246"/>
      <c r="Q24" s="246"/>
      <c r="R24" s="206"/>
      <c r="S24" s="164"/>
      <c r="T24" s="206"/>
      <c r="U24" s="164"/>
      <c r="V24" s="206"/>
      <c r="W24" s="164"/>
      <c r="X24" s="206"/>
      <c r="Y24" s="241"/>
      <c r="Z24" s="241"/>
      <c r="AA24" s="241"/>
      <c r="AB24" s="241"/>
      <c r="AC24" s="241"/>
      <c r="AD24" s="241"/>
      <c r="AE24" s="206"/>
    </row>
    <row r="25" spans="1:33" ht="15.75" x14ac:dyDescent="0.25">
      <c r="A25" s="206"/>
      <c r="B25" s="206"/>
      <c r="C25" s="206"/>
      <c r="D25" s="206"/>
      <c r="E25" s="206"/>
      <c r="F25" s="206"/>
      <c r="G25" s="164" t="s">
        <v>206</v>
      </c>
      <c r="H25" s="172">
        <v>3</v>
      </c>
      <c r="I25" s="257" t="s">
        <v>116</v>
      </c>
      <c r="J25" s="246"/>
      <c r="K25" s="246"/>
      <c r="L25" s="246"/>
      <c r="M25" s="246"/>
      <c r="N25" s="246"/>
      <c r="O25" s="246"/>
      <c r="P25" s="246"/>
      <c r="Q25" s="246"/>
      <c r="R25" s="206"/>
      <c r="S25" s="164"/>
      <c r="T25" s="206"/>
      <c r="U25" s="164"/>
      <c r="V25" s="206"/>
      <c r="W25" s="164"/>
      <c r="X25" s="206"/>
      <c r="Y25" s="241"/>
      <c r="Z25" s="266">
        <f>SUM(Z5:Z24)</f>
        <v>2.7</v>
      </c>
      <c r="AA25" s="267"/>
      <c r="AB25" s="267"/>
      <c r="AC25" s="267"/>
      <c r="AD25" s="267"/>
      <c r="AE25" s="206"/>
      <c r="AG25" s="51"/>
    </row>
    <row r="26" spans="1:33" ht="15.75" x14ac:dyDescent="0.25">
      <c r="A26" s="206"/>
      <c r="B26" s="881" t="s">
        <v>44</v>
      </c>
      <c r="C26" s="882"/>
      <c r="D26" s="882"/>
      <c r="E26" s="919"/>
      <c r="F26" s="206"/>
      <c r="G26" s="253" t="s">
        <v>1055</v>
      </c>
      <c r="H26" s="258">
        <v>3</v>
      </c>
      <c r="I26" s="246"/>
      <c r="J26" s="246"/>
      <c r="K26" s="246"/>
      <c r="L26" s="246"/>
      <c r="M26" s="246"/>
      <c r="N26" s="246"/>
      <c r="O26" s="246"/>
      <c r="P26" s="246"/>
      <c r="Q26" s="246"/>
      <c r="R26" s="206"/>
      <c r="S26" s="164"/>
      <c r="T26" s="206"/>
      <c r="U26" s="164"/>
      <c r="V26" s="206"/>
      <c r="W26" s="164"/>
      <c r="X26" s="206"/>
      <c r="Y26" s="206"/>
      <c r="Z26" s="206"/>
      <c r="AA26" s="206"/>
      <c r="AB26" s="206"/>
      <c r="AC26" s="206"/>
      <c r="AD26" s="206"/>
      <c r="AE26" s="206"/>
    </row>
    <row r="27" spans="1:33" ht="15.75" x14ac:dyDescent="0.25">
      <c r="A27" s="206"/>
      <c r="B27" s="913" t="s">
        <v>4198</v>
      </c>
      <c r="C27" s="998"/>
      <c r="D27" s="998"/>
      <c r="E27" s="915"/>
      <c r="F27" s="206"/>
      <c r="G27" s="175" t="s">
        <v>1473</v>
      </c>
      <c r="H27" s="176">
        <v>5</v>
      </c>
      <c r="M27" s="246"/>
      <c r="N27" s="246"/>
      <c r="O27" s="246"/>
      <c r="P27" s="246"/>
      <c r="Q27" s="246"/>
      <c r="R27" s="206"/>
      <c r="S27" s="164"/>
      <c r="T27" s="206"/>
      <c r="U27" s="164"/>
      <c r="V27" s="206"/>
      <c r="W27" s="164"/>
      <c r="X27" s="206"/>
      <c r="Y27" s="855" t="s">
        <v>1303</v>
      </c>
      <c r="Z27" s="855"/>
      <c r="AA27" s="855"/>
      <c r="AB27" s="855"/>
      <c r="AC27" s="855"/>
      <c r="AD27" s="855"/>
      <c r="AE27" s="206"/>
    </row>
    <row r="28" spans="1:33" ht="15.75" x14ac:dyDescent="0.25">
      <c r="A28" s="206"/>
      <c r="B28" s="913"/>
      <c r="C28" s="998"/>
      <c r="D28" s="998"/>
      <c r="E28" s="915"/>
      <c r="F28" s="206"/>
      <c r="G28" s="242" t="s">
        <v>1631</v>
      </c>
      <c r="H28" s="315">
        <v>5.2</v>
      </c>
      <c r="I28" s="246"/>
      <c r="J28" s="246"/>
      <c r="K28" s="246"/>
      <c r="L28" s="246"/>
      <c r="M28" s="246"/>
      <c r="N28" s="246"/>
      <c r="O28" s="246"/>
      <c r="P28" s="246"/>
      <c r="Q28" s="246"/>
      <c r="R28" s="206"/>
      <c r="S28" s="164"/>
      <c r="T28" s="206"/>
      <c r="U28" s="164"/>
      <c r="V28" s="206"/>
      <c r="W28" s="164"/>
      <c r="X28" s="206"/>
      <c r="Y28" s="268" t="s">
        <v>115</v>
      </c>
      <c r="Z28" s="289" t="s">
        <v>1304</v>
      </c>
      <c r="AA28" s="585">
        <v>2022</v>
      </c>
      <c r="AB28" s="585">
        <v>2023</v>
      </c>
      <c r="AC28" s="585">
        <v>2024</v>
      </c>
      <c r="AD28" s="289">
        <v>2025</v>
      </c>
      <c r="AE28" s="206"/>
    </row>
    <row r="29" spans="1:33" ht="15.75" x14ac:dyDescent="0.25">
      <c r="A29" s="206"/>
      <c r="B29" s="916"/>
      <c r="C29" s="917"/>
      <c r="D29" s="917"/>
      <c r="E29" s="918"/>
      <c r="F29" s="206"/>
      <c r="G29" s="275" t="s">
        <v>1866</v>
      </c>
      <c r="H29" s="246">
        <v>6.75</v>
      </c>
      <c r="I29" s="259" t="s">
        <v>116</v>
      </c>
      <c r="J29" s="246"/>
      <c r="K29" s="246"/>
      <c r="L29" s="246"/>
      <c r="M29" s="246"/>
      <c r="N29" s="246"/>
      <c r="O29" s="246"/>
      <c r="P29" s="246"/>
      <c r="Q29" s="246"/>
      <c r="R29" s="206"/>
      <c r="S29" s="164"/>
      <c r="T29" s="206"/>
      <c r="U29" s="164"/>
      <c r="V29" s="206"/>
      <c r="W29" s="164"/>
      <c r="X29" s="206"/>
      <c r="Y29" s="241" t="s">
        <v>3464</v>
      </c>
      <c r="Z29" s="241" t="s">
        <v>84</v>
      </c>
      <c r="AA29" s="241">
        <v>0.5</v>
      </c>
      <c r="AB29" s="241"/>
      <c r="AC29" s="241"/>
      <c r="AD29" s="241"/>
      <c r="AE29" s="206"/>
    </row>
    <row r="30" spans="1:33" ht="15.75" x14ac:dyDescent="0.25">
      <c r="A30" s="206"/>
      <c r="B30" s="206"/>
      <c r="C30" s="206"/>
      <c r="D30" s="206"/>
      <c r="E30" s="206"/>
      <c r="F30" s="206"/>
      <c r="G30" s="242" t="s">
        <v>1694</v>
      </c>
      <c r="H30" s="246">
        <v>6.84</v>
      </c>
      <c r="N30" s="246"/>
      <c r="O30" s="246"/>
      <c r="P30" s="246"/>
      <c r="Q30" s="246"/>
      <c r="R30" s="206"/>
      <c r="S30" s="164"/>
      <c r="T30" s="206"/>
      <c r="U30" s="164"/>
      <c r="V30" s="206"/>
      <c r="W30" s="164"/>
      <c r="X30" s="206"/>
      <c r="Y30" s="241"/>
      <c r="Z30" s="241"/>
      <c r="AA30" s="241"/>
      <c r="AB30" s="241"/>
      <c r="AC30" s="241"/>
      <c r="AD30" s="241"/>
      <c r="AE30" s="206"/>
    </row>
    <row r="31" spans="1:33" ht="15.75" x14ac:dyDescent="0.25">
      <c r="A31" s="206"/>
      <c r="B31" s="873" t="s">
        <v>1305</v>
      </c>
      <c r="C31" s="873"/>
      <c r="D31" s="873"/>
      <c r="E31" s="873"/>
      <c r="F31" s="206"/>
      <c r="G31" s="253" t="s">
        <v>3098</v>
      </c>
      <c r="H31" s="315">
        <v>7.6</v>
      </c>
      <c r="I31" s="246"/>
      <c r="J31" s="246"/>
      <c r="K31" s="246"/>
      <c r="L31" s="246"/>
      <c r="M31" s="246"/>
      <c r="N31" s="246"/>
      <c r="O31" s="246"/>
      <c r="P31" s="246"/>
      <c r="Q31" s="246"/>
      <c r="R31" s="206"/>
      <c r="S31" s="164"/>
      <c r="T31" s="206"/>
      <c r="U31" s="164"/>
      <c r="V31" s="206"/>
      <c r="W31" s="164"/>
      <c r="X31" s="206"/>
      <c r="Y31" s="241" t="s">
        <v>3557</v>
      </c>
      <c r="Z31" s="241" t="s">
        <v>76</v>
      </c>
      <c r="AA31" s="241">
        <v>5</v>
      </c>
      <c r="AB31" s="241"/>
      <c r="AC31" s="241"/>
      <c r="AD31" s="241"/>
      <c r="AE31" s="206"/>
    </row>
    <row r="32" spans="1:33" ht="15.75" x14ac:dyDescent="0.25">
      <c r="A32" s="206"/>
      <c r="B32" s="238" t="s">
        <v>1306</v>
      </c>
      <c r="C32" s="874" t="s">
        <v>1570</v>
      </c>
      <c r="D32" s="874"/>
      <c r="E32" s="238" t="s">
        <v>1307</v>
      </c>
      <c r="F32" s="206"/>
      <c r="G32" s="242" t="s">
        <v>3549</v>
      </c>
      <c r="H32" s="246">
        <v>7.75</v>
      </c>
      <c r="I32" s="246"/>
      <c r="J32" s="246"/>
      <c r="K32" s="246"/>
      <c r="L32" s="246"/>
      <c r="M32" s="246"/>
      <c r="N32" s="246"/>
      <c r="O32" s="246"/>
      <c r="P32" s="246"/>
      <c r="Q32" s="246"/>
      <c r="R32" s="206"/>
      <c r="S32" s="164"/>
      <c r="T32" s="206"/>
      <c r="U32" s="164"/>
      <c r="V32" s="206"/>
      <c r="W32" s="164"/>
      <c r="X32" s="206"/>
      <c r="Y32" s="241" t="s">
        <v>3557</v>
      </c>
      <c r="Z32" s="241" t="s">
        <v>68</v>
      </c>
      <c r="AA32" s="241">
        <v>3</v>
      </c>
      <c r="AB32" s="241"/>
      <c r="AC32" s="241"/>
      <c r="AD32" s="241"/>
      <c r="AE32" s="206"/>
    </row>
    <row r="33" spans="1:31" ht="15.75" x14ac:dyDescent="0.25">
      <c r="A33" s="206"/>
      <c r="B33" s="312">
        <v>2010</v>
      </c>
      <c r="C33" s="945" t="s">
        <v>539</v>
      </c>
      <c r="D33" s="945"/>
      <c r="E33" s="313">
        <v>1.3</v>
      </c>
      <c r="F33" s="206"/>
      <c r="G33" s="555" t="s">
        <v>2996</v>
      </c>
      <c r="H33" s="610">
        <v>8.5</v>
      </c>
      <c r="I33" s="610">
        <v>8.5</v>
      </c>
      <c r="J33" s="246">
        <v>8.5</v>
      </c>
      <c r="K33" s="246">
        <v>8.5</v>
      </c>
      <c r="L33" s="246"/>
      <c r="M33" s="246"/>
      <c r="N33" s="246"/>
      <c r="O33" s="246"/>
      <c r="P33" s="246"/>
      <c r="Q33" s="246"/>
      <c r="R33" s="206"/>
      <c r="S33" s="164"/>
      <c r="T33" s="206"/>
      <c r="U33" s="164"/>
      <c r="V33" s="206"/>
      <c r="W33" s="164"/>
      <c r="X33" s="206"/>
      <c r="Y33" s="241" t="s">
        <v>3561</v>
      </c>
      <c r="Z33" s="241" t="s">
        <v>85</v>
      </c>
      <c r="AA33" s="241">
        <v>4.4800000000000004</v>
      </c>
      <c r="AB33" s="241"/>
      <c r="AC33" s="241"/>
      <c r="AD33" s="241"/>
      <c r="AE33" s="206"/>
    </row>
    <row r="34" spans="1:31" ht="15.75" x14ac:dyDescent="0.25">
      <c r="A34" s="206"/>
      <c r="B34" s="237">
        <v>2011</v>
      </c>
      <c r="C34" s="861" t="s">
        <v>540</v>
      </c>
      <c r="D34" s="861"/>
      <c r="E34" s="223">
        <v>1.07</v>
      </c>
      <c r="F34" s="206"/>
      <c r="G34" s="253" t="s">
        <v>534</v>
      </c>
      <c r="H34" s="315">
        <v>10</v>
      </c>
      <c r="I34" s="246"/>
      <c r="J34" s="246"/>
      <c r="K34" s="246"/>
      <c r="L34" s="246"/>
      <c r="M34" s="246"/>
      <c r="N34" s="246"/>
      <c r="O34" s="246"/>
      <c r="P34" s="246"/>
      <c r="Q34" s="246"/>
      <c r="R34" s="206"/>
      <c r="S34" s="164"/>
      <c r="T34" s="206"/>
      <c r="U34" s="164"/>
      <c r="V34" s="206"/>
      <c r="W34" s="164"/>
      <c r="X34" s="206"/>
      <c r="Y34" s="241" t="s">
        <v>3565</v>
      </c>
      <c r="Z34" s="241" t="s">
        <v>65</v>
      </c>
      <c r="AA34" s="241">
        <v>3</v>
      </c>
      <c r="AB34" s="241"/>
      <c r="AC34" s="241"/>
      <c r="AD34" s="241"/>
      <c r="AE34" s="206"/>
    </row>
    <row r="35" spans="1:31" ht="15.75" x14ac:dyDescent="0.25">
      <c r="A35" s="206"/>
      <c r="B35" s="237">
        <v>2012</v>
      </c>
      <c r="C35" s="861" t="s">
        <v>541</v>
      </c>
      <c r="D35" s="861"/>
      <c r="E35" s="223">
        <v>0.56000000000000005</v>
      </c>
      <c r="F35" s="206"/>
      <c r="G35" s="69" t="s">
        <v>3548</v>
      </c>
      <c r="H35" s="303">
        <v>11</v>
      </c>
      <c r="I35" s="246">
        <v>11</v>
      </c>
      <c r="J35" s="246">
        <v>11</v>
      </c>
      <c r="K35" s="246">
        <v>11</v>
      </c>
      <c r="L35" s="246"/>
      <c r="M35" s="246"/>
      <c r="N35" s="246"/>
      <c r="O35" s="246"/>
      <c r="P35" s="246"/>
      <c r="Q35" s="246"/>
      <c r="R35" s="206"/>
      <c r="S35" s="164"/>
      <c r="T35" s="206"/>
      <c r="U35" s="164"/>
      <c r="V35" s="206"/>
      <c r="W35" s="164"/>
      <c r="X35" s="206"/>
      <c r="Y35" s="241" t="s">
        <v>3694</v>
      </c>
      <c r="Z35" s="241" t="s">
        <v>82</v>
      </c>
      <c r="AA35" s="241">
        <v>6.75</v>
      </c>
      <c r="AB35" s="241"/>
      <c r="AC35" s="241"/>
      <c r="AD35" s="241"/>
      <c r="AE35" s="206"/>
    </row>
    <row r="36" spans="1:31" ht="15.75" x14ac:dyDescent="0.25">
      <c r="A36" s="206"/>
      <c r="B36" s="237">
        <v>2013</v>
      </c>
      <c r="C36" s="861" t="s">
        <v>543</v>
      </c>
      <c r="D36" s="861"/>
      <c r="E36" s="223">
        <v>0.78</v>
      </c>
      <c r="F36" s="206"/>
      <c r="G36" s="69" t="s">
        <v>3957</v>
      </c>
      <c r="H36" s="548">
        <v>14.6</v>
      </c>
      <c r="I36" s="246"/>
      <c r="J36" s="246"/>
      <c r="K36" s="246"/>
      <c r="L36" s="246"/>
      <c r="M36" s="246"/>
      <c r="N36" s="246"/>
      <c r="O36" s="246"/>
      <c r="P36" s="246"/>
      <c r="Q36" s="246"/>
      <c r="R36" s="206"/>
      <c r="S36" s="164"/>
      <c r="T36" s="206"/>
      <c r="U36" s="164"/>
      <c r="V36" s="206"/>
      <c r="W36" s="164"/>
      <c r="X36" s="206"/>
      <c r="Y36" s="241" t="s">
        <v>3931</v>
      </c>
      <c r="Z36" s="241" t="s">
        <v>68</v>
      </c>
      <c r="AA36" s="241">
        <v>8.5</v>
      </c>
      <c r="AB36" s="241"/>
      <c r="AC36" s="241"/>
      <c r="AD36" s="241"/>
      <c r="AE36" s="206"/>
    </row>
    <row r="37" spans="1:31" ht="15.75" x14ac:dyDescent="0.25">
      <c r="A37" s="206"/>
      <c r="B37" s="362">
        <v>2014</v>
      </c>
      <c r="C37" s="861" t="s">
        <v>544</v>
      </c>
      <c r="D37" s="861"/>
      <c r="E37" s="362">
        <v>0.78</v>
      </c>
      <c r="F37" s="206"/>
      <c r="G37" s="69" t="s">
        <v>3962</v>
      </c>
      <c r="H37" s="303">
        <v>16</v>
      </c>
      <c r="I37" s="246">
        <v>16</v>
      </c>
      <c r="J37" s="246">
        <v>16</v>
      </c>
      <c r="K37" s="246">
        <v>16</v>
      </c>
      <c r="L37" s="246">
        <v>16</v>
      </c>
      <c r="M37" s="246"/>
      <c r="N37" s="246"/>
      <c r="O37" s="246"/>
      <c r="P37" s="246"/>
      <c r="Q37" s="246"/>
      <c r="R37" s="206"/>
      <c r="S37" s="164"/>
      <c r="T37" s="206"/>
      <c r="U37" s="164"/>
      <c r="V37" s="206"/>
      <c r="W37" s="164"/>
      <c r="X37" s="206"/>
      <c r="Y37" s="241" t="s">
        <v>3561</v>
      </c>
      <c r="Z37" s="241" t="s">
        <v>54</v>
      </c>
      <c r="AA37" s="241">
        <v>11</v>
      </c>
      <c r="AB37" s="241"/>
      <c r="AC37" s="241"/>
      <c r="AD37" s="241"/>
      <c r="AE37" s="206"/>
    </row>
    <row r="38" spans="1:31" ht="15.75" x14ac:dyDescent="0.25">
      <c r="A38" s="206"/>
      <c r="B38" s="220">
        <v>2015</v>
      </c>
      <c r="C38" s="934" t="s">
        <v>1718</v>
      </c>
      <c r="D38" s="934"/>
      <c r="E38" s="478">
        <v>1.91</v>
      </c>
      <c r="F38" s="206"/>
      <c r="G38" s="175" t="s">
        <v>2988</v>
      </c>
      <c r="H38" s="246">
        <v>19.48</v>
      </c>
      <c r="I38" s="246">
        <v>19.48</v>
      </c>
      <c r="J38" s="246">
        <v>19.48</v>
      </c>
      <c r="K38" s="176">
        <v>19.48</v>
      </c>
      <c r="L38" s="246"/>
      <c r="M38" s="246"/>
      <c r="N38" s="246"/>
      <c r="O38" s="246"/>
      <c r="P38" s="246"/>
      <c r="Q38" s="246"/>
      <c r="R38" s="206"/>
      <c r="S38" s="164"/>
      <c r="T38" s="206"/>
      <c r="U38" s="164"/>
      <c r="V38" s="206"/>
      <c r="W38" s="164"/>
      <c r="X38" s="206"/>
      <c r="Y38" s="241" t="s">
        <v>3934</v>
      </c>
      <c r="Z38" s="241" t="s">
        <v>99</v>
      </c>
      <c r="AA38" s="241">
        <v>8</v>
      </c>
      <c r="AB38" s="241"/>
      <c r="AC38" s="241"/>
      <c r="AD38" s="241"/>
      <c r="AE38" s="206"/>
    </row>
    <row r="39" spans="1:31" ht="15.75" x14ac:dyDescent="0.25">
      <c r="A39" s="206"/>
      <c r="B39" s="221">
        <v>2016</v>
      </c>
      <c r="C39" s="1005" t="s">
        <v>1719</v>
      </c>
      <c r="D39" s="1005"/>
      <c r="E39" s="224">
        <v>2.0299999999999998</v>
      </c>
      <c r="F39" s="206"/>
      <c r="G39" s="253" t="s">
        <v>569</v>
      </c>
      <c r="H39" s="303">
        <v>24.23</v>
      </c>
      <c r="I39" s="303">
        <v>24.23</v>
      </c>
      <c r="J39" s="303">
        <v>24.23</v>
      </c>
      <c r="K39" s="303">
        <v>24.23</v>
      </c>
      <c r="L39" s="303">
        <v>24.23</v>
      </c>
      <c r="M39" s="303">
        <v>24.23</v>
      </c>
      <c r="N39" s="368">
        <v>24.29</v>
      </c>
      <c r="O39" s="368">
        <v>24.29</v>
      </c>
      <c r="P39" s="246"/>
      <c r="Q39" s="246"/>
      <c r="R39" s="206"/>
      <c r="S39" s="164"/>
      <c r="T39" s="206"/>
      <c r="U39" s="164"/>
      <c r="V39" s="206"/>
      <c r="W39" s="164"/>
      <c r="X39" s="206"/>
      <c r="Y39" s="241" t="s">
        <v>3935</v>
      </c>
      <c r="Z39" s="241" t="s">
        <v>102</v>
      </c>
      <c r="AA39" s="241">
        <v>16</v>
      </c>
      <c r="AB39" s="241"/>
      <c r="AC39" s="241"/>
      <c r="AD39" s="241"/>
      <c r="AE39" s="206"/>
    </row>
    <row r="40" spans="1:31" ht="15.75" x14ac:dyDescent="0.25">
      <c r="A40" s="206"/>
      <c r="B40" s="233">
        <v>2017</v>
      </c>
      <c r="C40" s="987" t="s">
        <v>1720</v>
      </c>
      <c r="D40" s="987"/>
      <c r="E40" s="327">
        <v>3.39</v>
      </c>
      <c r="F40" s="206"/>
      <c r="G40" s="69" t="s">
        <v>2323</v>
      </c>
      <c r="H40" s="548">
        <v>24.3</v>
      </c>
      <c r="I40" s="553">
        <v>24.3</v>
      </c>
      <c r="J40" s="303">
        <v>24.3</v>
      </c>
      <c r="M40" s="246"/>
      <c r="N40" s="246"/>
      <c r="O40" s="246"/>
      <c r="P40" s="246"/>
      <c r="Q40" s="246"/>
      <c r="R40" s="206"/>
      <c r="S40" s="241"/>
      <c r="T40" s="206"/>
      <c r="U40" s="241"/>
      <c r="V40" s="206"/>
      <c r="W40" s="241"/>
      <c r="X40" s="206"/>
      <c r="Y40" s="241" t="s">
        <v>4194</v>
      </c>
      <c r="Z40" s="241" t="s">
        <v>70</v>
      </c>
      <c r="AA40" s="241">
        <v>0.5</v>
      </c>
      <c r="AB40" s="241"/>
      <c r="AC40" s="241"/>
      <c r="AD40" s="241"/>
      <c r="AE40" s="206"/>
    </row>
    <row r="41" spans="1:31" ht="15.75" x14ac:dyDescent="0.25">
      <c r="A41" s="206"/>
      <c r="B41" s="362">
        <v>2018</v>
      </c>
      <c r="C41" s="886" t="s">
        <v>1721</v>
      </c>
      <c r="D41" s="886"/>
      <c r="E41" s="363">
        <v>1.63</v>
      </c>
      <c r="F41" s="206"/>
      <c r="G41" s="558" t="s">
        <v>3554</v>
      </c>
      <c r="H41" s="303">
        <v>32</v>
      </c>
      <c r="I41" s="246">
        <v>32</v>
      </c>
      <c r="J41" s="246">
        <v>32</v>
      </c>
      <c r="K41" s="246">
        <v>32</v>
      </c>
      <c r="L41" s="246">
        <v>32</v>
      </c>
      <c r="M41" s="246">
        <v>32</v>
      </c>
      <c r="N41" s="246">
        <v>32</v>
      </c>
      <c r="O41" s="246">
        <v>32</v>
      </c>
      <c r="P41" s="246">
        <v>32</v>
      </c>
      <c r="Q41" s="246">
        <v>32</v>
      </c>
      <c r="R41" s="206"/>
      <c r="S41" s="241"/>
      <c r="T41" s="206"/>
      <c r="U41" s="241"/>
      <c r="V41" s="206"/>
      <c r="W41" s="241"/>
      <c r="X41" s="206"/>
      <c r="Y41" s="241" t="s">
        <v>4163</v>
      </c>
      <c r="Z41" s="241" t="s">
        <v>84</v>
      </c>
      <c r="AA41" s="241">
        <v>6.84</v>
      </c>
      <c r="AB41" s="241"/>
      <c r="AC41" s="241"/>
      <c r="AD41" s="241"/>
      <c r="AE41" s="206"/>
    </row>
    <row r="42" spans="1:31" ht="15.75" x14ac:dyDescent="0.25">
      <c r="A42" s="206"/>
      <c r="B42" s="561">
        <v>2019</v>
      </c>
      <c r="C42" s="886" t="s">
        <v>2082</v>
      </c>
      <c r="D42" s="886"/>
      <c r="E42" s="561">
        <v>1.97</v>
      </c>
      <c r="F42" s="206"/>
      <c r="G42" s="69" t="s">
        <v>2243</v>
      </c>
      <c r="H42" s="244"/>
      <c r="I42" s="244"/>
      <c r="J42" s="246"/>
      <c r="K42" s="246"/>
      <c r="L42" s="246"/>
      <c r="M42" s="246"/>
      <c r="N42" s="246"/>
      <c r="O42" s="246"/>
      <c r="P42" s="246"/>
      <c r="Q42" s="246"/>
      <c r="R42" s="206"/>
      <c r="S42" s="241"/>
      <c r="T42" s="206"/>
      <c r="U42" s="241"/>
      <c r="V42" s="206"/>
      <c r="W42" s="241"/>
      <c r="X42" s="206"/>
      <c r="Y42" s="241" t="s">
        <v>4170</v>
      </c>
      <c r="Z42" s="241" t="s">
        <v>3</v>
      </c>
      <c r="AA42" s="241">
        <v>14.6</v>
      </c>
      <c r="AB42" s="241"/>
      <c r="AC42" s="241"/>
      <c r="AD42" s="241"/>
      <c r="AE42" s="206"/>
    </row>
    <row r="43" spans="1:31" ht="15.75" x14ac:dyDescent="0.25">
      <c r="A43" s="206"/>
      <c r="B43" s="573">
        <v>2020</v>
      </c>
      <c r="C43" s="989" t="s">
        <v>2427</v>
      </c>
      <c r="D43" s="990"/>
      <c r="E43" s="573">
        <v>1.24</v>
      </c>
      <c r="F43" s="206"/>
      <c r="G43" s="242" t="s">
        <v>1710</v>
      </c>
      <c r="J43" s="246"/>
      <c r="K43" s="246"/>
      <c r="L43" s="246"/>
      <c r="M43" s="246"/>
      <c r="N43" s="246"/>
      <c r="O43" s="246"/>
      <c r="P43" s="246"/>
      <c r="Q43" s="246"/>
      <c r="R43" s="206"/>
      <c r="S43" s="241"/>
      <c r="T43" s="206"/>
      <c r="U43" s="241"/>
      <c r="V43" s="206"/>
      <c r="W43" s="241"/>
      <c r="X43" s="206"/>
      <c r="Y43" s="241" t="s">
        <v>4184</v>
      </c>
      <c r="Z43" s="241" t="s">
        <v>54</v>
      </c>
      <c r="AA43" s="241">
        <v>4.7</v>
      </c>
      <c r="AB43" s="241"/>
      <c r="AC43" s="241"/>
      <c r="AD43" s="241"/>
      <c r="AE43" s="206"/>
    </row>
    <row r="44" spans="1:31" ht="15.75" x14ac:dyDescent="0.25">
      <c r="A44" s="206"/>
      <c r="B44" s="636">
        <v>2021</v>
      </c>
      <c r="C44" s="946" t="s">
        <v>3270</v>
      </c>
      <c r="D44" s="947"/>
      <c r="E44" s="636">
        <v>0.83</v>
      </c>
      <c r="F44" s="206"/>
      <c r="G44" s="242" t="s">
        <v>1682</v>
      </c>
      <c r="H44" s="246"/>
      <c r="I44" s="246"/>
      <c r="J44" s="246"/>
      <c r="K44" s="246"/>
      <c r="L44" s="246"/>
      <c r="M44" s="246"/>
      <c r="N44" s="246"/>
      <c r="O44" s="246"/>
      <c r="P44" s="246"/>
      <c r="Q44" s="246"/>
      <c r="R44" s="206"/>
      <c r="S44" s="241"/>
      <c r="T44" s="206"/>
      <c r="U44" s="241"/>
      <c r="V44" s="206"/>
      <c r="W44" s="241"/>
      <c r="X44" s="206"/>
      <c r="Y44" s="241" t="s">
        <v>4185</v>
      </c>
      <c r="Z44" s="241" t="s">
        <v>54</v>
      </c>
      <c r="AA44" s="241">
        <v>3</v>
      </c>
      <c r="AB44" s="241"/>
      <c r="AC44" s="241"/>
      <c r="AD44" s="241"/>
      <c r="AE44" s="206"/>
    </row>
    <row r="45" spans="1:31" ht="15.75" x14ac:dyDescent="0.25">
      <c r="A45" s="206"/>
      <c r="B45" s="631"/>
      <c r="C45" s="979"/>
      <c r="D45" s="980"/>
      <c r="E45" s="631"/>
      <c r="F45" s="206"/>
      <c r="G45" s="536" t="s">
        <v>2582</v>
      </c>
      <c r="J45" s="246"/>
      <c r="K45" s="246"/>
      <c r="L45" s="246"/>
      <c r="M45" s="246"/>
      <c r="N45" s="246"/>
      <c r="O45" s="246"/>
      <c r="P45" s="246"/>
      <c r="Q45" s="246"/>
      <c r="R45" s="206"/>
      <c r="S45" s="241"/>
      <c r="T45" s="206"/>
      <c r="U45" s="241"/>
      <c r="V45" s="206"/>
      <c r="W45" s="241"/>
      <c r="X45" s="206"/>
      <c r="Y45" s="241" t="s">
        <v>4186</v>
      </c>
      <c r="Z45" s="241" t="s">
        <v>54</v>
      </c>
      <c r="AA45" s="241">
        <v>1.35</v>
      </c>
      <c r="AB45" s="241"/>
      <c r="AC45" s="241"/>
      <c r="AD45" s="241"/>
      <c r="AE45" s="206"/>
    </row>
    <row r="46" spans="1:31" ht="15.75" x14ac:dyDescent="0.25">
      <c r="A46" s="206"/>
      <c r="B46" s="631"/>
      <c r="C46" s="979"/>
      <c r="D46" s="980"/>
      <c r="E46" s="631"/>
      <c r="F46" s="206"/>
      <c r="G46" s="242" t="s">
        <v>472</v>
      </c>
      <c r="J46" s="246"/>
      <c r="K46" s="246"/>
      <c r="L46" s="246"/>
      <c r="M46" s="246"/>
      <c r="N46" s="246"/>
      <c r="O46" s="246"/>
      <c r="P46" s="246"/>
      <c r="Q46" s="246"/>
      <c r="R46" s="206"/>
      <c r="S46" s="241"/>
      <c r="T46" s="206"/>
      <c r="U46" s="241"/>
      <c r="V46" s="206"/>
      <c r="W46" s="241"/>
      <c r="X46" s="206"/>
      <c r="Y46" s="241" t="s">
        <v>4191</v>
      </c>
      <c r="Z46" s="241" t="s">
        <v>85</v>
      </c>
      <c r="AA46" s="241">
        <v>2</v>
      </c>
      <c r="AB46" s="241"/>
      <c r="AC46" s="241"/>
      <c r="AD46" s="241"/>
      <c r="AE46" s="206"/>
    </row>
    <row r="47" spans="1:31" ht="15.75" x14ac:dyDescent="0.25">
      <c r="A47" s="206"/>
      <c r="B47" s="353"/>
      <c r="C47" s="979"/>
      <c r="D47" s="980"/>
      <c r="E47" s="353"/>
      <c r="F47" s="206"/>
      <c r="G47" s="555" t="s">
        <v>2675</v>
      </c>
      <c r="H47" s="246"/>
      <c r="I47" s="246"/>
      <c r="J47" s="246"/>
      <c r="K47" s="246"/>
      <c r="L47" s="246"/>
      <c r="M47" s="246"/>
      <c r="N47" s="246"/>
      <c r="O47" s="246"/>
      <c r="P47" s="246"/>
      <c r="Q47" s="246"/>
      <c r="R47" s="206"/>
      <c r="S47" s="241"/>
      <c r="T47" s="206"/>
      <c r="U47" s="241"/>
      <c r="V47" s="206"/>
      <c r="W47" s="241"/>
      <c r="X47" s="206"/>
      <c r="Y47" s="241" t="s">
        <v>2350</v>
      </c>
      <c r="Z47" s="241" t="s">
        <v>85</v>
      </c>
      <c r="AA47" s="241">
        <v>2.15</v>
      </c>
      <c r="AB47" s="241"/>
      <c r="AC47" s="241"/>
      <c r="AD47" s="241"/>
      <c r="AE47" s="206"/>
    </row>
    <row r="48" spans="1:31" ht="16.5" thickBot="1" x14ac:dyDescent="0.3">
      <c r="A48" s="206"/>
      <c r="B48" s="353"/>
      <c r="C48" s="979"/>
      <c r="D48" s="980"/>
      <c r="E48" s="353"/>
      <c r="F48" s="206"/>
      <c r="G48" s="242" t="s">
        <v>798</v>
      </c>
      <c r="K48" s="246"/>
      <c r="L48" s="246"/>
      <c r="M48" s="246"/>
      <c r="N48" s="246"/>
      <c r="O48" s="246"/>
      <c r="P48" s="246"/>
      <c r="Q48" s="246"/>
      <c r="R48" s="206"/>
      <c r="S48" s="241"/>
      <c r="T48" s="206"/>
      <c r="U48" s="241"/>
      <c r="V48" s="206"/>
      <c r="W48" s="241"/>
      <c r="X48" s="206"/>
      <c r="Y48" s="241" t="s">
        <v>4193</v>
      </c>
      <c r="Z48" s="241" t="s">
        <v>70</v>
      </c>
      <c r="AA48" s="241">
        <v>19.399999999999999</v>
      </c>
      <c r="AB48" s="241"/>
      <c r="AC48" s="241"/>
      <c r="AD48" s="241"/>
      <c r="AE48" s="206"/>
    </row>
    <row r="49" spans="1:31" ht="15.75" x14ac:dyDescent="0.25">
      <c r="A49" s="206"/>
      <c r="B49" s="353"/>
      <c r="C49" s="979"/>
      <c r="D49" s="980"/>
      <c r="E49" s="353"/>
      <c r="F49" s="206"/>
      <c r="G49" s="242" t="s">
        <v>1026</v>
      </c>
      <c r="H49" s="246"/>
      <c r="I49" s="246"/>
      <c r="J49" s="246"/>
      <c r="K49" s="246"/>
      <c r="L49" s="246"/>
      <c r="M49" s="246"/>
      <c r="N49" s="246"/>
      <c r="O49" s="246"/>
      <c r="P49" s="246"/>
      <c r="Q49" s="246"/>
      <c r="R49" s="206"/>
      <c r="S49" s="241"/>
      <c r="T49" s="206"/>
      <c r="U49" s="241"/>
      <c r="V49" s="206"/>
      <c r="W49" s="241"/>
      <c r="X49" s="206"/>
      <c r="Y49" s="241"/>
      <c r="Z49" s="241"/>
      <c r="AA49" s="266">
        <f>SUM(AA29:AA48)</f>
        <v>120.77000000000001</v>
      </c>
      <c r="AB49" s="267"/>
      <c r="AC49" s="267"/>
      <c r="AD49" s="267"/>
      <c r="AE49" s="206"/>
    </row>
    <row r="50" spans="1:31" ht="15.75" x14ac:dyDescent="0.25">
      <c r="A50" s="206"/>
      <c r="B50" s="353"/>
      <c r="C50" s="979"/>
      <c r="D50" s="980"/>
      <c r="E50" s="353"/>
      <c r="F50" s="206"/>
      <c r="G50" s="242" t="s">
        <v>1058</v>
      </c>
      <c r="H50" s="246"/>
      <c r="I50" s="246"/>
      <c r="J50" s="246"/>
      <c r="K50" s="246"/>
      <c r="L50" s="246"/>
      <c r="M50" s="246"/>
      <c r="N50" s="246"/>
      <c r="O50" s="246"/>
      <c r="P50" s="246"/>
      <c r="Q50" s="246"/>
      <c r="R50" s="206"/>
      <c r="S50" s="241"/>
      <c r="T50" s="206"/>
      <c r="U50" s="241"/>
      <c r="V50" s="206"/>
      <c r="W50" s="241"/>
      <c r="X50" s="206"/>
      <c r="Y50" s="206"/>
      <c r="Z50" s="206"/>
      <c r="AA50" s="206"/>
      <c r="AB50" s="206"/>
      <c r="AC50" s="206"/>
      <c r="AD50" s="206"/>
      <c r="AE50" s="206"/>
    </row>
    <row r="51" spans="1:31" ht="15.75" x14ac:dyDescent="0.25">
      <c r="A51" s="206"/>
      <c r="B51" s="353"/>
      <c r="C51" s="979"/>
      <c r="D51" s="980"/>
      <c r="E51" s="353"/>
      <c r="F51" s="206"/>
      <c r="G51" s="242" t="s">
        <v>2179</v>
      </c>
      <c r="K51" s="246"/>
      <c r="L51" s="246"/>
      <c r="M51" s="246"/>
      <c r="N51" s="246"/>
      <c r="O51" s="246"/>
      <c r="P51" s="246"/>
      <c r="Q51" s="246"/>
      <c r="R51" s="206"/>
      <c r="S51" s="241"/>
      <c r="T51" s="206"/>
      <c r="U51" s="241"/>
      <c r="V51" s="206"/>
      <c r="W51" s="241"/>
      <c r="X51" s="206"/>
      <c r="Y51" s="855" t="s">
        <v>1308</v>
      </c>
      <c r="Z51" s="855"/>
      <c r="AA51" s="855"/>
      <c r="AB51" s="855"/>
      <c r="AC51" s="855"/>
      <c r="AD51" s="855"/>
      <c r="AE51" s="206"/>
    </row>
    <row r="52" spans="1:31" ht="15.75" x14ac:dyDescent="0.25">
      <c r="A52" s="206"/>
      <c r="B52" s="353"/>
      <c r="C52" s="979"/>
      <c r="D52" s="980"/>
      <c r="E52" s="353"/>
      <c r="F52" s="206"/>
      <c r="G52" s="687" t="s">
        <v>3850</v>
      </c>
      <c r="H52" s="246"/>
      <c r="I52" s="246"/>
      <c r="J52" s="246"/>
      <c r="K52" s="246"/>
      <c r="L52" s="246"/>
      <c r="M52" s="246"/>
      <c r="N52" s="246"/>
      <c r="O52" s="246"/>
      <c r="P52" s="246"/>
      <c r="Q52" s="246"/>
      <c r="R52" s="206"/>
      <c r="S52" s="241"/>
      <c r="T52" s="206"/>
      <c r="U52" s="241"/>
      <c r="V52" s="206"/>
      <c r="W52" s="241"/>
      <c r="X52" s="206"/>
      <c r="Y52" s="268" t="s">
        <v>115</v>
      </c>
      <c r="Z52" s="289" t="s">
        <v>1309</v>
      </c>
      <c r="AA52" s="585">
        <v>2022</v>
      </c>
      <c r="AB52" s="585">
        <v>2023</v>
      </c>
      <c r="AC52" s="585">
        <v>2024</v>
      </c>
      <c r="AD52" s="289">
        <v>2025</v>
      </c>
      <c r="AE52" s="206"/>
    </row>
    <row r="53" spans="1:31" ht="15.75" x14ac:dyDescent="0.25">
      <c r="A53" s="206"/>
      <c r="B53" s="353"/>
      <c r="C53" s="979"/>
      <c r="D53" s="980"/>
      <c r="E53" s="353"/>
      <c r="F53" s="206"/>
      <c r="G53" s="687" t="s">
        <v>3853</v>
      </c>
      <c r="J53" s="246"/>
      <c r="K53" s="246"/>
      <c r="L53" s="246"/>
      <c r="M53" s="246"/>
      <c r="N53" s="246"/>
      <c r="O53" s="246"/>
      <c r="P53" s="246"/>
      <c r="Q53" s="246"/>
      <c r="R53" s="206"/>
      <c r="S53" s="241"/>
      <c r="T53" s="206"/>
      <c r="U53" s="241"/>
      <c r="V53" s="206"/>
      <c r="W53" s="241"/>
      <c r="X53" s="206"/>
      <c r="Y53" s="241" t="s">
        <v>3556</v>
      </c>
      <c r="Z53" s="241" t="s">
        <v>86</v>
      </c>
      <c r="AA53" s="241">
        <v>-3</v>
      </c>
      <c r="AB53" s="241">
        <v>-3</v>
      </c>
      <c r="AC53" s="241"/>
      <c r="AD53" s="241"/>
      <c r="AE53" s="206"/>
    </row>
    <row r="54" spans="1:31" ht="15.75" x14ac:dyDescent="0.25">
      <c r="A54" s="206"/>
      <c r="B54" s="353"/>
      <c r="C54" s="979"/>
      <c r="D54" s="980"/>
      <c r="E54" s="353"/>
      <c r="F54" s="206"/>
      <c r="G54" s="242" t="s">
        <v>557</v>
      </c>
      <c r="H54" s="246"/>
      <c r="I54" s="246"/>
      <c r="J54" s="246"/>
      <c r="K54" s="246"/>
      <c r="L54" s="246"/>
      <c r="M54" s="246"/>
      <c r="N54" s="246"/>
      <c r="O54" s="246"/>
      <c r="P54" s="246"/>
      <c r="Q54" s="246"/>
      <c r="R54" s="206"/>
      <c r="S54" s="241"/>
      <c r="T54" s="206"/>
      <c r="U54" s="241"/>
      <c r="V54" s="206"/>
      <c r="W54" s="241"/>
      <c r="X54" s="206"/>
      <c r="Y54" s="241"/>
      <c r="Z54" s="241"/>
      <c r="AA54" s="241"/>
      <c r="AB54" s="241"/>
      <c r="AC54" s="241"/>
      <c r="AD54" s="241"/>
      <c r="AE54" s="206"/>
    </row>
    <row r="55" spans="1:31" ht="15.75" x14ac:dyDescent="0.25">
      <c r="A55" s="206"/>
      <c r="B55" s="353"/>
      <c r="C55" s="979"/>
      <c r="D55" s="980"/>
      <c r="E55" s="353"/>
      <c r="F55" s="206"/>
      <c r="G55" s="253" t="s">
        <v>2845</v>
      </c>
      <c r="H55" s="244"/>
      <c r="I55" s="244"/>
      <c r="J55" s="246"/>
      <c r="K55" s="246"/>
      <c r="L55" s="246"/>
      <c r="M55" s="246"/>
      <c r="N55" s="246"/>
      <c r="O55" s="246"/>
      <c r="P55" s="246"/>
      <c r="Q55" s="246"/>
      <c r="R55" s="206"/>
      <c r="S55" s="286"/>
      <c r="T55" s="206"/>
      <c r="U55" s="286"/>
      <c r="V55" s="206"/>
      <c r="W55" s="286"/>
      <c r="X55" s="206"/>
      <c r="Y55" s="241"/>
      <c r="Z55" s="241"/>
      <c r="AA55" s="241"/>
      <c r="AB55" s="241"/>
      <c r="AC55" s="241"/>
      <c r="AD55" s="241"/>
      <c r="AE55" s="206"/>
    </row>
    <row r="56" spans="1:31" ht="15.75" x14ac:dyDescent="0.25">
      <c r="A56" s="206"/>
      <c r="B56" s="353"/>
      <c r="C56" s="979"/>
      <c r="D56" s="980"/>
      <c r="E56" s="353"/>
      <c r="F56" s="206"/>
      <c r="G56" s="69" t="s">
        <v>2209</v>
      </c>
      <c r="H56" s="246"/>
      <c r="I56" s="246"/>
      <c r="J56" s="246"/>
      <c r="K56" s="246"/>
      <c r="L56" s="246"/>
      <c r="M56" s="246"/>
      <c r="N56" s="246"/>
      <c r="O56" s="246"/>
      <c r="P56" s="246"/>
      <c r="Q56" s="246"/>
      <c r="R56" s="206"/>
      <c r="S56" s="286"/>
      <c r="T56" s="206"/>
      <c r="U56" s="286"/>
      <c r="V56" s="206"/>
      <c r="W56" s="286"/>
      <c r="X56" s="206"/>
      <c r="Y56" s="241"/>
      <c r="Z56" s="241"/>
      <c r="AA56" s="241"/>
      <c r="AB56" s="241"/>
      <c r="AC56" s="241"/>
      <c r="AD56" s="241"/>
      <c r="AE56" s="206"/>
    </row>
    <row r="57" spans="1:31" ht="15.75" x14ac:dyDescent="0.25">
      <c r="A57" s="206"/>
      <c r="B57" s="229"/>
      <c r="C57" s="910"/>
      <c r="D57" s="911"/>
      <c r="E57" s="229"/>
      <c r="F57" s="206"/>
      <c r="G57" s="253" t="s">
        <v>548</v>
      </c>
      <c r="H57" s="244"/>
      <c r="I57" s="246"/>
      <c r="J57" s="246"/>
      <c r="K57" s="246"/>
      <c r="L57" s="246"/>
      <c r="M57" s="246"/>
      <c r="N57" s="246"/>
      <c r="O57" s="246"/>
      <c r="P57" s="246"/>
      <c r="Q57" s="246"/>
      <c r="R57" s="206"/>
      <c r="S57" s="286"/>
      <c r="T57" s="206"/>
      <c r="U57" s="286"/>
      <c r="V57" s="206"/>
      <c r="W57" s="286"/>
      <c r="X57" s="206"/>
      <c r="Y57" s="241"/>
      <c r="Z57" s="241"/>
      <c r="AA57" s="241"/>
      <c r="AB57" s="241"/>
      <c r="AC57" s="241"/>
      <c r="AD57" s="241"/>
      <c r="AE57" s="206"/>
    </row>
    <row r="58" spans="1:31" ht="15.75" x14ac:dyDescent="0.25">
      <c r="A58" s="206"/>
      <c r="B58" s="239"/>
      <c r="C58" s="908"/>
      <c r="D58" s="908"/>
      <c r="E58" s="239"/>
      <c r="F58" s="206"/>
      <c r="G58" s="242" t="s">
        <v>989</v>
      </c>
      <c r="I58" s="246"/>
      <c r="J58" s="246"/>
      <c r="K58" s="246"/>
      <c r="L58" s="246"/>
      <c r="M58" s="246"/>
      <c r="N58" s="246"/>
      <c r="O58" s="246"/>
      <c r="P58" s="246"/>
      <c r="Q58" s="246"/>
      <c r="R58" s="206"/>
      <c r="S58" s="286"/>
      <c r="T58" s="206"/>
      <c r="U58" s="286"/>
      <c r="V58" s="206"/>
      <c r="W58" s="286"/>
      <c r="X58" s="206"/>
      <c r="Y58" s="241"/>
      <c r="Z58" s="241"/>
      <c r="AA58" s="241"/>
      <c r="AB58" s="241"/>
      <c r="AC58" s="241"/>
      <c r="AD58" s="241"/>
      <c r="AE58" s="206"/>
    </row>
    <row r="59" spans="1:31" ht="15.75" x14ac:dyDescent="0.25">
      <c r="A59" s="206"/>
      <c r="B59" s="239"/>
      <c r="C59" s="908"/>
      <c r="D59" s="908"/>
      <c r="E59" s="239"/>
      <c r="F59" s="206"/>
      <c r="G59" s="253" t="s">
        <v>2008</v>
      </c>
      <c r="H59" s="246"/>
      <c r="I59" s="246"/>
      <c r="J59" s="246"/>
      <c r="K59" s="246"/>
      <c r="L59" s="246"/>
      <c r="M59" s="246"/>
      <c r="N59" s="246"/>
      <c r="O59" s="246"/>
      <c r="P59" s="246"/>
      <c r="Q59" s="246"/>
      <c r="R59" s="206"/>
      <c r="S59" s="286"/>
      <c r="T59" s="206"/>
      <c r="U59" s="286"/>
      <c r="V59" s="206"/>
      <c r="W59" s="286"/>
      <c r="X59" s="206"/>
      <c r="Y59" s="241"/>
      <c r="Z59" s="241"/>
      <c r="AA59" s="241"/>
      <c r="AB59" s="241"/>
      <c r="AC59" s="241"/>
      <c r="AD59" s="241"/>
      <c r="AE59" s="206"/>
    </row>
    <row r="60" spans="1:31" ht="15.75" x14ac:dyDescent="0.25">
      <c r="A60" s="206"/>
      <c r="B60" s="206"/>
      <c r="C60" s="206"/>
      <c r="D60" s="206"/>
      <c r="E60" s="206"/>
      <c r="F60" s="206"/>
      <c r="G60" s="275" t="s">
        <v>1078</v>
      </c>
      <c r="I60" s="246"/>
      <c r="J60" s="246"/>
      <c r="K60" s="246"/>
      <c r="L60" s="246"/>
      <c r="M60" s="246"/>
      <c r="N60" s="246"/>
      <c r="O60" s="246"/>
      <c r="P60" s="246"/>
      <c r="Q60" s="246"/>
      <c r="R60" s="206"/>
      <c r="S60" s="286"/>
      <c r="T60" s="206"/>
      <c r="U60" s="286"/>
      <c r="V60" s="206"/>
      <c r="W60" s="286"/>
      <c r="X60" s="206"/>
      <c r="Y60" s="241"/>
      <c r="Z60" s="241"/>
      <c r="AA60" s="241"/>
      <c r="AB60" s="241"/>
      <c r="AC60" s="241"/>
      <c r="AD60" s="241"/>
      <c r="AE60" s="206"/>
    </row>
    <row r="61" spans="1:31" ht="15.75" x14ac:dyDescent="0.25">
      <c r="A61" s="206"/>
      <c r="B61" s="206"/>
      <c r="C61" s="206"/>
      <c r="D61" s="206"/>
      <c r="E61" s="206"/>
      <c r="F61" s="206"/>
      <c r="G61" s="69" t="s">
        <v>2172</v>
      </c>
      <c r="H61" s="244"/>
      <c r="I61" s="246"/>
      <c r="J61" s="246"/>
      <c r="K61" s="246"/>
      <c r="L61" s="246"/>
      <c r="M61" s="246"/>
      <c r="N61" s="246"/>
      <c r="O61" s="246"/>
      <c r="P61" s="246"/>
      <c r="Q61" s="246"/>
      <c r="R61" s="206"/>
      <c r="S61" s="286"/>
      <c r="T61" s="206"/>
      <c r="U61" s="286"/>
      <c r="V61" s="206"/>
      <c r="W61" s="286"/>
      <c r="X61" s="206"/>
      <c r="Y61" s="241"/>
      <c r="Z61" s="241"/>
      <c r="AA61" s="241"/>
      <c r="AB61" s="241"/>
      <c r="AC61" s="241"/>
      <c r="AD61" s="241"/>
      <c r="AE61" s="206"/>
    </row>
    <row r="62" spans="1:31" ht="15.75" x14ac:dyDescent="0.25">
      <c r="A62" s="206"/>
      <c r="B62" s="206"/>
      <c r="C62" s="206"/>
      <c r="D62" s="206"/>
      <c r="E62" s="206"/>
      <c r="F62" s="206"/>
      <c r="G62" s="242" t="s">
        <v>2028</v>
      </c>
      <c r="H62" s="246"/>
      <c r="I62" s="246"/>
      <c r="J62" s="246"/>
      <c r="K62" s="246"/>
      <c r="L62" s="246"/>
      <c r="M62" s="246"/>
      <c r="N62" s="246"/>
      <c r="O62" s="246"/>
      <c r="P62" s="246"/>
      <c r="Q62" s="246"/>
      <c r="R62" s="206"/>
      <c r="S62" s="286"/>
      <c r="T62" s="206"/>
      <c r="U62" s="286"/>
      <c r="V62" s="206"/>
      <c r="W62" s="286"/>
      <c r="X62" s="206"/>
      <c r="Y62" s="241"/>
      <c r="Z62" s="241"/>
      <c r="AA62" s="241"/>
      <c r="AB62" s="241"/>
      <c r="AC62" s="241"/>
      <c r="AD62" s="241"/>
      <c r="AE62" s="206"/>
    </row>
    <row r="63" spans="1:31" ht="15.75" x14ac:dyDescent="0.25">
      <c r="A63" s="206"/>
      <c r="B63" s="206"/>
      <c r="C63" s="206"/>
      <c r="D63" s="206"/>
      <c r="E63" s="206"/>
      <c r="F63" s="206"/>
      <c r="G63" s="687" t="s">
        <v>3851</v>
      </c>
      <c r="H63" s="246"/>
      <c r="I63" s="246"/>
      <c r="J63" s="246"/>
      <c r="K63" s="246"/>
      <c r="L63" s="246"/>
      <c r="M63" s="246"/>
      <c r="N63" s="246"/>
      <c r="O63" s="246"/>
      <c r="P63" s="246"/>
      <c r="Q63" s="246"/>
      <c r="R63" s="206"/>
      <c r="S63" s="286"/>
      <c r="T63" s="206"/>
      <c r="U63" s="286"/>
      <c r="V63" s="206"/>
      <c r="W63" s="286"/>
      <c r="X63" s="206"/>
      <c r="Y63" s="241"/>
      <c r="Z63" s="241"/>
      <c r="AA63" s="241"/>
      <c r="AB63" s="241"/>
      <c r="AC63" s="241"/>
      <c r="AD63" s="241"/>
      <c r="AE63" s="206"/>
    </row>
    <row r="64" spans="1:31" ht="15.75" x14ac:dyDescent="0.25">
      <c r="A64" s="206"/>
      <c r="B64" s="206"/>
      <c r="C64" s="206"/>
      <c r="D64" s="206"/>
      <c r="E64" s="206"/>
      <c r="F64" s="206"/>
      <c r="G64" s="242" t="s">
        <v>1966</v>
      </c>
      <c r="H64" s="244"/>
      <c r="I64" s="246"/>
      <c r="J64" s="246"/>
      <c r="K64" s="246"/>
      <c r="L64" s="246"/>
      <c r="M64" s="246"/>
      <c r="N64" s="246"/>
      <c r="O64" s="246"/>
      <c r="P64" s="246"/>
      <c r="Q64" s="246"/>
      <c r="R64" s="206"/>
      <c r="S64" s="286"/>
      <c r="T64" s="206"/>
      <c r="U64" s="286"/>
      <c r="V64" s="206"/>
      <c r="W64" s="286"/>
      <c r="X64" s="206"/>
      <c r="Y64" s="241"/>
      <c r="Z64" s="241"/>
      <c r="AA64" s="241"/>
      <c r="AB64" s="241"/>
      <c r="AC64" s="241"/>
      <c r="AD64" s="241"/>
      <c r="AE64" s="206"/>
    </row>
    <row r="65" spans="1:31" ht="15.75" x14ac:dyDescent="0.25">
      <c r="A65" s="206"/>
      <c r="B65" s="206"/>
      <c r="C65" s="206"/>
      <c r="D65" s="206"/>
      <c r="E65" s="206"/>
      <c r="F65" s="206"/>
      <c r="G65" s="242" t="s">
        <v>1717</v>
      </c>
      <c r="H65" s="246"/>
      <c r="I65" s="246"/>
      <c r="J65" s="246"/>
      <c r="K65" s="246"/>
      <c r="L65" s="246"/>
      <c r="M65" s="246"/>
      <c r="N65" s="246"/>
      <c r="O65" s="246"/>
      <c r="P65" s="246"/>
      <c r="Q65" s="246"/>
      <c r="R65" s="206"/>
      <c r="S65" s="286"/>
      <c r="T65" s="206"/>
      <c r="U65" s="286"/>
      <c r="V65" s="206"/>
      <c r="W65" s="286"/>
      <c r="X65" s="206"/>
      <c r="Y65" s="241"/>
      <c r="Z65" s="241"/>
      <c r="AA65" s="241"/>
      <c r="AB65" s="241"/>
      <c r="AC65" s="241"/>
      <c r="AD65" s="241"/>
      <c r="AE65" s="206"/>
    </row>
    <row r="66" spans="1:31" ht="15.75" x14ac:dyDescent="0.25">
      <c r="A66" s="206"/>
      <c r="B66" s="206"/>
      <c r="C66" s="206"/>
      <c r="D66" s="206"/>
      <c r="E66" s="206"/>
      <c r="F66" s="206"/>
      <c r="G66" s="69" t="s">
        <v>2242</v>
      </c>
      <c r="H66" s="246"/>
      <c r="I66" s="246"/>
      <c r="J66" s="246"/>
      <c r="K66" s="246"/>
      <c r="L66" s="246"/>
      <c r="M66" s="246"/>
      <c r="N66" s="246"/>
      <c r="O66" s="246"/>
      <c r="P66" s="246"/>
      <c r="Q66" s="246"/>
      <c r="R66" s="206"/>
      <c r="S66" s="286"/>
      <c r="T66" s="206"/>
      <c r="U66" s="286"/>
      <c r="V66" s="206"/>
      <c r="W66" s="286"/>
      <c r="X66" s="206"/>
      <c r="Y66" s="241"/>
      <c r="Z66" s="241"/>
      <c r="AA66" s="241"/>
      <c r="AB66" s="241"/>
      <c r="AC66" s="241"/>
      <c r="AD66" s="241"/>
      <c r="AE66" s="206"/>
    </row>
    <row r="67" spans="1:31" ht="15.75" x14ac:dyDescent="0.25">
      <c r="A67" s="206"/>
      <c r="B67" s="206"/>
      <c r="C67" s="206"/>
      <c r="D67" s="206"/>
      <c r="E67" s="206"/>
      <c r="F67" s="206"/>
      <c r="G67" s="69" t="s">
        <v>2143</v>
      </c>
      <c r="H67" s="246"/>
      <c r="I67" s="246"/>
      <c r="J67" s="246"/>
      <c r="K67" s="246"/>
      <c r="L67" s="246"/>
      <c r="M67" s="246"/>
      <c r="N67" s="246"/>
      <c r="O67" s="246"/>
      <c r="P67" s="246"/>
      <c r="Q67" s="246"/>
      <c r="R67" s="206"/>
      <c r="S67" s="286"/>
      <c r="T67" s="206"/>
      <c r="U67" s="286"/>
      <c r="V67" s="206"/>
      <c r="W67" s="286"/>
      <c r="X67" s="206"/>
      <c r="Y67" s="241"/>
      <c r="Z67" s="241"/>
      <c r="AA67" s="241"/>
      <c r="AB67" s="241"/>
      <c r="AC67" s="241"/>
      <c r="AD67" s="241"/>
      <c r="AE67" s="206"/>
    </row>
    <row r="68" spans="1:31" ht="15.75" x14ac:dyDescent="0.25">
      <c r="A68" s="206"/>
      <c r="B68" s="206"/>
      <c r="C68" s="206"/>
      <c r="D68" s="206"/>
      <c r="E68" s="206"/>
      <c r="F68" s="206"/>
      <c r="G68" s="253" t="s">
        <v>1707</v>
      </c>
      <c r="H68" s="246"/>
      <c r="I68" s="246"/>
      <c r="J68" s="246"/>
      <c r="K68" s="246"/>
      <c r="L68" s="246"/>
      <c r="M68" s="246"/>
      <c r="N68" s="246"/>
      <c r="O68" s="246"/>
      <c r="P68" s="246"/>
      <c r="Q68" s="246"/>
      <c r="R68" s="206"/>
      <c r="S68" s="286"/>
      <c r="T68" s="206"/>
      <c r="U68" s="286"/>
      <c r="V68" s="206"/>
      <c r="W68" s="286"/>
      <c r="X68" s="206"/>
      <c r="Y68" s="241"/>
      <c r="Z68" s="241"/>
      <c r="AA68" s="241"/>
      <c r="AB68" s="241"/>
      <c r="AC68" s="241"/>
      <c r="AD68" s="241"/>
      <c r="AE68" s="206"/>
    </row>
    <row r="69" spans="1:31" ht="15.75" x14ac:dyDescent="0.25">
      <c r="A69" s="206"/>
      <c r="B69" s="206"/>
      <c r="C69" s="206"/>
      <c r="D69" s="206"/>
      <c r="E69" s="206"/>
      <c r="F69" s="206"/>
      <c r="G69" s="242" t="s">
        <v>3529</v>
      </c>
      <c r="H69" s="246"/>
      <c r="I69" s="246"/>
      <c r="J69" s="246"/>
      <c r="K69" s="246"/>
      <c r="L69" s="246"/>
      <c r="M69" s="246"/>
      <c r="N69" s="246"/>
      <c r="O69" s="246"/>
      <c r="P69" s="246"/>
      <c r="Q69" s="246"/>
      <c r="R69" s="206"/>
      <c r="S69" s="286"/>
      <c r="T69" s="206"/>
      <c r="U69" s="286"/>
      <c r="V69" s="206"/>
      <c r="W69" s="286"/>
      <c r="X69" s="206"/>
      <c r="Y69" s="241"/>
      <c r="Z69" s="241"/>
      <c r="AA69" s="241"/>
      <c r="AB69" s="241"/>
      <c r="AC69" s="241"/>
      <c r="AD69" s="241"/>
      <c r="AE69" s="206"/>
    </row>
    <row r="70" spans="1:31" ht="15.75" x14ac:dyDescent="0.25">
      <c r="A70" s="206"/>
      <c r="B70" s="206"/>
      <c r="C70" s="206"/>
      <c r="D70" s="206"/>
      <c r="E70" s="206"/>
      <c r="F70" s="206"/>
      <c r="G70" s="242" t="s">
        <v>1082</v>
      </c>
      <c r="H70" s="247"/>
      <c r="I70" s="259"/>
      <c r="J70" s="246"/>
      <c r="K70" s="246"/>
      <c r="L70" s="246"/>
      <c r="M70" s="246"/>
      <c r="N70" s="246"/>
      <c r="O70" s="246"/>
      <c r="P70" s="246"/>
      <c r="Q70" s="246"/>
      <c r="R70" s="206"/>
      <c r="S70" s="286"/>
      <c r="T70" s="206"/>
      <c r="U70" s="286"/>
      <c r="V70" s="206"/>
      <c r="W70" s="286"/>
      <c r="X70" s="206"/>
      <c r="Y70" s="241"/>
      <c r="Z70" s="241"/>
      <c r="AA70" s="241"/>
      <c r="AB70" s="241"/>
      <c r="AC70" s="241"/>
      <c r="AD70" s="241"/>
      <c r="AE70" s="206"/>
    </row>
    <row r="71" spans="1:31" ht="15.75" x14ac:dyDescent="0.25">
      <c r="A71" s="206"/>
      <c r="B71" s="206"/>
      <c r="C71" s="206"/>
      <c r="D71" s="206"/>
      <c r="E71" s="206"/>
      <c r="F71" s="206"/>
      <c r="G71" s="242" t="s">
        <v>3075</v>
      </c>
      <c r="I71" s="246"/>
      <c r="J71" s="246"/>
      <c r="K71" s="246"/>
      <c r="L71" s="246"/>
      <c r="M71" s="246"/>
      <c r="N71" s="246"/>
      <c r="O71" s="246"/>
      <c r="P71" s="246"/>
      <c r="Q71" s="246"/>
      <c r="R71" s="206"/>
      <c r="S71" s="286"/>
      <c r="T71" s="206"/>
      <c r="U71" s="286"/>
      <c r="V71" s="206"/>
      <c r="W71" s="286"/>
      <c r="X71" s="206"/>
      <c r="Y71" s="241"/>
      <c r="Z71" s="241"/>
      <c r="AA71" s="241"/>
      <c r="AB71" s="241"/>
      <c r="AC71" s="241"/>
      <c r="AD71" s="241"/>
      <c r="AE71" s="206"/>
    </row>
    <row r="72" spans="1:31" ht="16.5" thickBot="1" x14ac:dyDescent="0.3">
      <c r="A72" s="206"/>
      <c r="B72" s="206"/>
      <c r="C72" s="206"/>
      <c r="D72" s="206"/>
      <c r="E72" s="206"/>
      <c r="F72" s="206"/>
      <c r="G72" s="242" t="s">
        <v>804</v>
      </c>
      <c r="H72" s="246"/>
      <c r="I72" s="246"/>
      <c r="J72" s="246"/>
      <c r="K72" s="246"/>
      <c r="L72" s="246"/>
      <c r="M72" s="246"/>
      <c r="N72" s="246"/>
      <c r="O72" s="246"/>
      <c r="P72" s="246"/>
      <c r="Q72" s="246"/>
      <c r="R72" s="206"/>
      <c r="S72" s="286"/>
      <c r="T72" s="206"/>
      <c r="U72" s="286"/>
      <c r="V72" s="206"/>
      <c r="W72" s="286"/>
      <c r="X72" s="206"/>
      <c r="Y72" s="241"/>
      <c r="Z72" s="241"/>
      <c r="AA72" s="241"/>
      <c r="AB72" s="241"/>
      <c r="AC72" s="241"/>
      <c r="AD72" s="241"/>
      <c r="AE72" s="206"/>
    </row>
    <row r="73" spans="1:31" ht="15.75" x14ac:dyDescent="0.25">
      <c r="A73" s="206"/>
      <c r="B73" s="206"/>
      <c r="C73" s="206"/>
      <c r="D73" s="206"/>
      <c r="E73" s="206"/>
      <c r="F73" s="206"/>
      <c r="G73" s="69" t="s">
        <v>2284</v>
      </c>
      <c r="H73" s="244"/>
      <c r="I73" s="246"/>
      <c r="J73" s="246"/>
      <c r="K73" s="246"/>
      <c r="L73" s="246"/>
      <c r="M73" s="246"/>
      <c r="N73" s="246"/>
      <c r="O73" s="246"/>
      <c r="P73" s="246"/>
      <c r="Q73" s="246"/>
      <c r="R73" s="206"/>
      <c r="S73" s="286"/>
      <c r="T73" s="206"/>
      <c r="U73" s="286"/>
      <c r="V73" s="206"/>
      <c r="W73" s="286"/>
      <c r="X73" s="206"/>
      <c r="Y73" s="241"/>
      <c r="Z73" s="241"/>
      <c r="AA73" s="266">
        <f>SUM(AA53:AA72)</f>
        <v>-3</v>
      </c>
      <c r="AB73" s="267"/>
      <c r="AC73" s="267"/>
      <c r="AD73" s="267"/>
      <c r="AE73" s="206"/>
    </row>
    <row r="74" spans="1:31" ht="15.75" x14ac:dyDescent="0.25">
      <c r="A74" s="206"/>
      <c r="B74" s="206"/>
      <c r="C74" s="206"/>
      <c r="D74" s="206"/>
      <c r="E74" s="206"/>
      <c r="F74" s="206"/>
      <c r="G74" s="578" t="s">
        <v>2446</v>
      </c>
      <c r="H74" s="246"/>
      <c r="I74" s="246"/>
      <c r="J74" s="246"/>
      <c r="K74" s="246"/>
      <c r="L74" s="246"/>
      <c r="M74" s="246"/>
      <c r="N74" s="246"/>
      <c r="O74" s="246"/>
      <c r="P74" s="246"/>
      <c r="Q74" s="246"/>
      <c r="R74" s="206"/>
      <c r="S74" s="286"/>
      <c r="T74" s="206"/>
      <c r="U74" s="286"/>
      <c r="V74" s="206"/>
      <c r="W74" s="286"/>
      <c r="X74" s="206"/>
      <c r="Y74" s="206"/>
      <c r="Z74" s="206"/>
      <c r="AA74" s="206"/>
      <c r="AB74" s="206"/>
      <c r="AC74" s="206"/>
      <c r="AD74" s="206"/>
      <c r="AE74" s="206"/>
    </row>
    <row r="75" spans="1:31" ht="15.75" x14ac:dyDescent="0.25">
      <c r="A75" s="206"/>
      <c r="B75" s="206"/>
      <c r="C75" s="206"/>
      <c r="D75" s="206"/>
      <c r="E75" s="206"/>
      <c r="F75" s="206"/>
      <c r="G75" s="175" t="s">
        <v>2934</v>
      </c>
      <c r="K75" s="247"/>
      <c r="L75" s="259"/>
      <c r="M75" s="246"/>
      <c r="N75" s="246"/>
      <c r="O75" s="246"/>
      <c r="P75" s="246"/>
      <c r="Q75" s="246"/>
      <c r="R75" s="206"/>
      <c r="S75" s="286"/>
      <c r="T75" s="206"/>
      <c r="U75" s="286"/>
      <c r="V75" s="206"/>
      <c r="W75" s="286"/>
      <c r="X75" s="206"/>
      <c r="Y75" s="855" t="s">
        <v>1298</v>
      </c>
      <c r="Z75" s="855"/>
      <c r="AA75" s="855"/>
      <c r="AB75" s="855"/>
      <c r="AC75" s="855"/>
      <c r="AD75" s="855"/>
      <c r="AE75" s="206"/>
    </row>
    <row r="76" spans="1:31" ht="15.75" x14ac:dyDescent="0.25">
      <c r="A76" s="206"/>
      <c r="B76" s="206"/>
      <c r="C76" s="206"/>
      <c r="D76" s="206"/>
      <c r="E76" s="206"/>
      <c r="F76" s="206"/>
      <c r="G76" s="242" t="s">
        <v>3278</v>
      </c>
      <c r="J76" s="246"/>
      <c r="K76" s="246"/>
      <c r="L76" s="246"/>
      <c r="M76" s="246"/>
      <c r="N76" s="246"/>
      <c r="O76" s="246"/>
      <c r="P76" s="246"/>
      <c r="Q76" s="246"/>
      <c r="R76" s="206"/>
      <c r="S76" s="286"/>
      <c r="T76" s="206"/>
      <c r="U76" s="286"/>
      <c r="V76" s="206"/>
      <c r="W76" s="286"/>
      <c r="X76" s="206"/>
      <c r="Y76" s="907"/>
      <c r="Z76" s="907"/>
      <c r="AA76" s="585">
        <v>2022</v>
      </c>
      <c r="AB76" s="585">
        <v>2023</v>
      </c>
      <c r="AC76" s="585">
        <v>2024</v>
      </c>
      <c r="AD76" s="585">
        <v>2025</v>
      </c>
      <c r="AE76" s="206"/>
    </row>
    <row r="77" spans="1:31" ht="15.75" x14ac:dyDescent="0.25">
      <c r="A77" s="206"/>
      <c r="B77" s="206"/>
      <c r="C77" s="206"/>
      <c r="D77" s="206"/>
      <c r="E77" s="206"/>
      <c r="F77" s="206"/>
      <c r="G77" s="69" t="s">
        <v>2215</v>
      </c>
      <c r="H77" s="246"/>
      <c r="I77" s="246"/>
      <c r="J77" s="246"/>
      <c r="K77" s="246"/>
      <c r="L77" s="246"/>
      <c r="M77" s="246"/>
      <c r="N77" s="246"/>
      <c r="O77" s="246"/>
      <c r="P77" s="246"/>
      <c r="Q77" s="246"/>
      <c r="R77" s="206"/>
      <c r="S77" s="286"/>
      <c r="T77" s="206"/>
      <c r="U77" s="286"/>
      <c r="V77" s="206"/>
      <c r="W77" s="286"/>
      <c r="X77" s="206"/>
      <c r="Y77" s="907" t="s">
        <v>1311</v>
      </c>
      <c r="Z77" s="907"/>
      <c r="AA77" s="241" t="s">
        <v>1310</v>
      </c>
      <c r="AB77" s="241" t="s">
        <v>138</v>
      </c>
      <c r="AC77" s="241" t="s">
        <v>139</v>
      </c>
      <c r="AD77" s="241" t="s">
        <v>139</v>
      </c>
      <c r="AE77" s="206"/>
    </row>
    <row r="78" spans="1:31" ht="15.75" x14ac:dyDescent="0.25">
      <c r="A78" s="206"/>
      <c r="B78" s="206"/>
      <c r="C78" s="206"/>
      <c r="D78" s="206"/>
      <c r="E78" s="206"/>
      <c r="F78" s="206"/>
      <c r="G78" s="242" t="s">
        <v>571</v>
      </c>
      <c r="H78" s="246"/>
      <c r="I78" s="246"/>
      <c r="J78" s="246"/>
      <c r="K78" s="246"/>
      <c r="L78" s="246"/>
      <c r="M78" s="246"/>
      <c r="N78" s="246"/>
      <c r="O78" s="246"/>
      <c r="P78" s="246"/>
      <c r="Q78" s="246"/>
      <c r="R78" s="206"/>
      <c r="S78" s="286"/>
      <c r="T78" s="206"/>
      <c r="U78" s="286"/>
      <c r="V78" s="206"/>
      <c r="W78" s="286"/>
      <c r="X78" s="206"/>
      <c r="Y78" s="907" t="s">
        <v>1312</v>
      </c>
      <c r="Z78" s="907"/>
      <c r="AA78" s="164">
        <f>AA49</f>
        <v>120.77000000000001</v>
      </c>
      <c r="AB78" s="164"/>
      <c r="AC78" s="164"/>
      <c r="AD78" s="164"/>
      <c r="AE78" s="206"/>
    </row>
    <row r="79" spans="1:31" ht="16.5" thickBot="1" x14ac:dyDescent="0.3">
      <c r="A79" s="206"/>
      <c r="B79" s="206"/>
      <c r="C79" s="206"/>
      <c r="D79" s="206"/>
      <c r="E79" s="206"/>
      <c r="F79" s="206"/>
      <c r="G79" s="242" t="s">
        <v>570</v>
      </c>
      <c r="H79" s="246"/>
      <c r="I79" s="246"/>
      <c r="J79" s="246"/>
      <c r="K79" s="246"/>
      <c r="L79" s="246"/>
      <c r="M79" s="246"/>
      <c r="N79" s="246"/>
      <c r="O79" s="246"/>
      <c r="P79" s="246"/>
      <c r="Q79" s="246"/>
      <c r="R79" s="206"/>
      <c r="S79" s="286"/>
      <c r="T79" s="206"/>
      <c r="U79" s="286"/>
      <c r="V79" s="206"/>
      <c r="W79" s="286"/>
      <c r="X79" s="206"/>
      <c r="Y79" s="907" t="s">
        <v>1313</v>
      </c>
      <c r="Z79" s="907"/>
      <c r="AA79" s="164">
        <f>AA73</f>
        <v>-3</v>
      </c>
      <c r="AB79" s="164"/>
      <c r="AC79" s="164"/>
      <c r="AD79" s="164"/>
      <c r="AE79" s="206"/>
    </row>
    <row r="80" spans="1:31" ht="15.75" x14ac:dyDescent="0.25">
      <c r="A80" s="206"/>
      <c r="B80" s="206"/>
      <c r="C80" s="206"/>
      <c r="D80" s="206"/>
      <c r="E80" s="206"/>
      <c r="F80" s="206"/>
      <c r="G80" s="536" t="s">
        <v>2581</v>
      </c>
      <c r="J80" s="246"/>
      <c r="K80" s="246"/>
      <c r="L80" s="246"/>
      <c r="M80" s="246"/>
      <c r="N80" s="246"/>
      <c r="O80" s="246"/>
      <c r="P80" s="246"/>
      <c r="Q80" s="246"/>
      <c r="R80" s="206"/>
      <c r="S80" s="286"/>
      <c r="T80" s="206"/>
      <c r="U80" s="286"/>
      <c r="V80" s="206"/>
      <c r="W80" s="286"/>
      <c r="X80" s="206"/>
      <c r="Y80" s="907" t="s">
        <v>1314</v>
      </c>
      <c r="Z80" s="907"/>
      <c r="AA80" s="290">
        <f>SUM(AA78:AA79)</f>
        <v>117.77000000000001</v>
      </c>
      <c r="AB80" s="291"/>
      <c r="AC80" s="291"/>
      <c r="AD80" s="291"/>
      <c r="AE80" s="206"/>
    </row>
    <row r="81" spans="1:31" ht="15.75" x14ac:dyDescent="0.25">
      <c r="A81" s="206"/>
      <c r="B81" s="206"/>
      <c r="C81" s="206"/>
      <c r="D81" s="206"/>
      <c r="E81" s="206"/>
      <c r="F81" s="206"/>
      <c r="G81" s="69" t="s">
        <v>2146</v>
      </c>
      <c r="H81" s="244"/>
      <c r="I81" s="244"/>
      <c r="J81" s="246"/>
      <c r="K81" s="246"/>
      <c r="L81" s="246"/>
      <c r="M81" s="246"/>
      <c r="N81" s="246"/>
      <c r="O81" s="246"/>
      <c r="P81" s="246"/>
      <c r="Q81" s="246"/>
      <c r="R81" s="206"/>
      <c r="S81" s="286"/>
      <c r="T81" s="206"/>
      <c r="U81" s="286"/>
      <c r="V81" s="206"/>
      <c r="W81" s="286"/>
      <c r="X81" s="206"/>
      <c r="Y81" s="206"/>
      <c r="Z81" s="206"/>
      <c r="AA81" s="206"/>
      <c r="AB81" s="206"/>
      <c r="AC81" s="206"/>
      <c r="AD81" s="206"/>
      <c r="AE81" s="206"/>
    </row>
    <row r="82" spans="1:31" ht="15.75" x14ac:dyDescent="0.25">
      <c r="A82" s="206"/>
      <c r="B82" s="206"/>
      <c r="C82" s="206"/>
      <c r="D82" s="206"/>
      <c r="E82" s="206"/>
      <c r="F82" s="206"/>
      <c r="G82" s="164" t="s">
        <v>1391</v>
      </c>
      <c r="H82" s="246"/>
      <c r="I82" s="246"/>
      <c r="J82" s="246"/>
      <c r="K82" s="246"/>
      <c r="L82" s="246"/>
      <c r="M82" s="246"/>
      <c r="N82" s="246"/>
      <c r="O82" s="246"/>
      <c r="P82" s="246"/>
      <c r="Q82" s="246"/>
      <c r="R82" s="206"/>
      <c r="S82" s="286"/>
      <c r="T82" s="206"/>
      <c r="U82" s="286"/>
      <c r="V82" s="206"/>
      <c r="W82" s="286"/>
      <c r="X82" s="206"/>
      <c r="Y82" s="206"/>
      <c r="Z82" s="206"/>
      <c r="AA82" s="206"/>
      <c r="AB82" s="206"/>
      <c r="AC82" s="206"/>
      <c r="AD82" s="206"/>
      <c r="AE82" s="206"/>
    </row>
    <row r="83" spans="1:31" ht="15.75" x14ac:dyDescent="0.25">
      <c r="A83" s="206"/>
      <c r="B83" s="206"/>
      <c r="C83" s="206"/>
      <c r="D83" s="206"/>
      <c r="E83" s="206"/>
      <c r="F83" s="206"/>
      <c r="G83" s="242" t="s">
        <v>573</v>
      </c>
      <c r="H83" s="244"/>
      <c r="I83" s="246"/>
      <c r="J83" s="246"/>
      <c r="K83" s="246"/>
      <c r="L83" s="246"/>
      <c r="M83" s="246"/>
      <c r="N83" s="246"/>
      <c r="O83" s="246"/>
      <c r="P83" s="246"/>
      <c r="Q83" s="246"/>
      <c r="R83" s="206"/>
      <c r="S83" s="286"/>
      <c r="T83" s="206"/>
      <c r="U83" s="286"/>
      <c r="V83" s="206"/>
      <c r="W83" s="286"/>
      <c r="X83" s="206"/>
      <c r="Y83" s="206"/>
      <c r="Z83" s="206"/>
      <c r="AA83" s="206"/>
      <c r="AB83" s="206"/>
      <c r="AC83" s="206"/>
      <c r="AD83" s="206"/>
      <c r="AE83" s="206"/>
    </row>
    <row r="84" spans="1:31" ht="15.75" x14ac:dyDescent="0.25">
      <c r="A84" s="206"/>
      <c r="B84" s="206"/>
      <c r="C84" s="206"/>
      <c r="D84" s="206"/>
      <c r="E84" s="206"/>
      <c r="F84" s="206"/>
      <c r="G84" s="69" t="s">
        <v>2177</v>
      </c>
      <c r="H84" s="247"/>
      <c r="I84" s="257"/>
      <c r="J84" s="246"/>
      <c r="K84" s="246"/>
      <c r="L84" s="246"/>
      <c r="M84" s="246"/>
      <c r="N84" s="246"/>
      <c r="O84" s="246"/>
      <c r="P84" s="246"/>
      <c r="Q84" s="246"/>
      <c r="R84" s="206"/>
      <c r="S84" s="286"/>
      <c r="T84" s="206"/>
      <c r="U84" s="286"/>
      <c r="V84" s="206"/>
      <c r="W84" s="286"/>
      <c r="X84" s="206"/>
      <c r="Y84" s="206"/>
      <c r="Z84" s="206"/>
      <c r="AA84" s="206"/>
      <c r="AB84" s="206"/>
      <c r="AC84" s="206"/>
      <c r="AD84" s="206"/>
      <c r="AE84" s="206"/>
    </row>
    <row r="85" spans="1:31" ht="15.75" x14ac:dyDescent="0.25">
      <c r="A85" s="206"/>
      <c r="B85" s="206"/>
      <c r="C85" s="206"/>
      <c r="D85" s="206"/>
      <c r="E85" s="206"/>
      <c r="F85" s="206"/>
      <c r="G85" s="69" t="s">
        <v>2264</v>
      </c>
      <c r="H85" s="246"/>
      <c r="I85" s="246"/>
      <c r="J85" s="246"/>
      <c r="K85" s="246"/>
      <c r="L85" s="246"/>
      <c r="M85" s="246"/>
      <c r="N85" s="246"/>
      <c r="O85" s="246"/>
      <c r="P85" s="246"/>
      <c r="Q85" s="246"/>
      <c r="R85" s="206"/>
      <c r="S85" s="286"/>
      <c r="T85" s="206"/>
      <c r="U85" s="286"/>
      <c r="V85" s="206"/>
      <c r="W85" s="286"/>
      <c r="X85" s="206"/>
      <c r="Y85" s="206"/>
      <c r="Z85" s="206"/>
      <c r="AA85" s="206"/>
      <c r="AB85" s="206"/>
      <c r="AC85" s="206"/>
      <c r="AD85" s="206"/>
      <c r="AE85" s="206"/>
    </row>
    <row r="86" spans="1:31" ht="15.75" x14ac:dyDescent="0.25">
      <c r="A86" s="206"/>
      <c r="B86" s="206"/>
      <c r="C86" s="206"/>
      <c r="D86" s="206"/>
      <c r="E86" s="206"/>
      <c r="F86" s="206"/>
      <c r="G86" s="242" t="s">
        <v>1486</v>
      </c>
      <c r="H86" s="244"/>
      <c r="I86" s="246"/>
      <c r="J86" s="246"/>
      <c r="K86" s="246"/>
      <c r="L86" s="246"/>
      <c r="M86" s="246"/>
      <c r="N86" s="246"/>
      <c r="O86" s="246"/>
      <c r="P86" s="246"/>
      <c r="Q86" s="246"/>
      <c r="R86" s="206"/>
      <c r="S86" s="286"/>
      <c r="T86" s="206"/>
      <c r="U86" s="286"/>
      <c r="V86" s="206"/>
      <c r="W86" s="286"/>
      <c r="X86" s="206"/>
      <c r="Y86" s="206"/>
      <c r="Z86" s="206"/>
      <c r="AA86" s="206"/>
      <c r="AB86" s="206"/>
      <c r="AC86" s="206"/>
      <c r="AD86" s="206"/>
      <c r="AE86" s="206"/>
    </row>
    <row r="87" spans="1:31" ht="15.75" x14ac:dyDescent="0.25">
      <c r="A87" s="206"/>
      <c r="B87" s="206"/>
      <c r="C87" s="206"/>
      <c r="D87" s="206"/>
      <c r="E87" s="206"/>
      <c r="F87" s="206"/>
      <c r="G87" s="242" t="s">
        <v>2964</v>
      </c>
      <c r="H87" s="244"/>
      <c r="I87" s="246"/>
      <c r="J87" s="246"/>
      <c r="K87" s="246"/>
      <c r="L87" s="246"/>
      <c r="M87" s="246"/>
      <c r="N87" s="246"/>
      <c r="O87" s="246"/>
      <c r="P87" s="246"/>
      <c r="Q87" s="246"/>
      <c r="R87" s="206"/>
      <c r="S87" s="286"/>
      <c r="T87" s="206"/>
      <c r="U87" s="286"/>
      <c r="V87" s="206"/>
      <c r="W87" s="286"/>
      <c r="X87" s="206"/>
      <c r="Y87" s="206"/>
      <c r="Z87" s="206"/>
      <c r="AA87" s="206"/>
      <c r="AB87" s="206"/>
      <c r="AC87" s="206"/>
      <c r="AD87" s="206"/>
      <c r="AE87" s="206"/>
    </row>
    <row r="88" spans="1:31" ht="15.75" x14ac:dyDescent="0.25">
      <c r="A88" s="206"/>
      <c r="B88" s="206"/>
      <c r="C88" s="206"/>
      <c r="D88" s="206"/>
      <c r="E88" s="206"/>
      <c r="F88" s="206"/>
      <c r="G88" s="253" t="s">
        <v>489</v>
      </c>
      <c r="K88" s="246"/>
      <c r="L88" s="246"/>
      <c r="M88" s="246"/>
      <c r="N88" s="246"/>
      <c r="O88" s="246"/>
      <c r="P88" s="246"/>
      <c r="Q88" s="246"/>
      <c r="R88" s="206"/>
      <c r="S88" s="286"/>
      <c r="T88" s="206"/>
      <c r="U88" s="286"/>
      <c r="V88" s="206"/>
      <c r="W88" s="286"/>
      <c r="X88" s="206"/>
      <c r="Y88" s="206"/>
      <c r="Z88" s="206"/>
      <c r="AA88" s="206"/>
      <c r="AB88" s="206"/>
      <c r="AC88" s="206"/>
      <c r="AD88" s="206"/>
      <c r="AE88" s="206"/>
    </row>
    <row r="89" spans="1:31" ht="15.75" x14ac:dyDescent="0.25">
      <c r="A89" s="206"/>
      <c r="B89" s="206"/>
      <c r="C89" s="206"/>
      <c r="D89" s="206"/>
      <c r="E89" s="206"/>
      <c r="F89" s="206"/>
      <c r="G89" s="253" t="s">
        <v>2881</v>
      </c>
      <c r="H89" s="246"/>
      <c r="I89" s="246"/>
      <c r="J89" s="246"/>
      <c r="K89" s="246"/>
      <c r="L89" s="246"/>
      <c r="M89" s="246"/>
      <c r="N89" s="246"/>
      <c r="O89" s="246"/>
      <c r="P89" s="246"/>
      <c r="Q89" s="246"/>
      <c r="R89" s="206"/>
      <c r="S89" s="286"/>
      <c r="T89" s="206"/>
      <c r="U89" s="286"/>
      <c r="V89" s="206"/>
      <c r="W89" s="286"/>
      <c r="X89" s="206"/>
      <c r="Y89" s="206"/>
      <c r="Z89" s="206"/>
      <c r="AA89" s="206"/>
      <c r="AB89" s="206"/>
      <c r="AC89" s="206"/>
      <c r="AD89" s="206"/>
      <c r="AE89" s="206"/>
    </row>
    <row r="90" spans="1:31" ht="15.75" x14ac:dyDescent="0.25">
      <c r="A90" s="206"/>
      <c r="B90" s="206"/>
      <c r="C90" s="206"/>
      <c r="D90" s="206"/>
      <c r="E90" s="206"/>
      <c r="F90" s="206"/>
      <c r="G90" s="253" t="s">
        <v>3540</v>
      </c>
      <c r="I90" s="246"/>
      <c r="J90" s="246"/>
      <c r="K90" s="246"/>
      <c r="L90" s="246"/>
      <c r="M90" s="246"/>
      <c r="N90" s="246"/>
      <c r="O90" s="246"/>
      <c r="P90" s="246"/>
      <c r="Q90" s="246"/>
      <c r="R90" s="206"/>
      <c r="S90" s="286"/>
      <c r="T90" s="206"/>
      <c r="U90" s="286"/>
      <c r="V90" s="206"/>
      <c r="W90" s="286"/>
      <c r="X90" s="206"/>
      <c r="Y90" s="206"/>
      <c r="Z90" s="206"/>
      <c r="AA90" s="206"/>
      <c r="AB90" s="206"/>
      <c r="AC90" s="206"/>
      <c r="AD90" s="206"/>
      <c r="AE90" s="206"/>
    </row>
    <row r="91" spans="1:31" ht="15.75" x14ac:dyDescent="0.25">
      <c r="A91" s="206"/>
      <c r="B91" s="206"/>
      <c r="C91" s="206"/>
      <c r="D91" s="206"/>
      <c r="E91" s="206"/>
      <c r="F91" s="206"/>
      <c r="G91" s="242" t="s">
        <v>2150</v>
      </c>
      <c r="H91" s="244"/>
      <c r="I91" s="244"/>
      <c r="J91" s="246"/>
      <c r="K91" s="246"/>
      <c r="L91" s="246"/>
      <c r="M91" s="246"/>
      <c r="N91" s="246"/>
      <c r="O91" s="246"/>
      <c r="P91" s="246"/>
      <c r="Q91" s="246"/>
      <c r="R91" s="206"/>
      <c r="S91" s="286"/>
      <c r="T91" s="206"/>
      <c r="U91" s="286"/>
      <c r="V91" s="206"/>
      <c r="W91" s="286"/>
      <c r="X91" s="206"/>
      <c r="Y91" s="206"/>
      <c r="Z91" s="206"/>
      <c r="AA91" s="206"/>
      <c r="AB91" s="206"/>
      <c r="AC91" s="206"/>
      <c r="AD91" s="206"/>
      <c r="AE91" s="206"/>
    </row>
    <row r="92" spans="1:31" ht="15.75" x14ac:dyDescent="0.25">
      <c r="A92" s="206"/>
      <c r="B92" s="206"/>
      <c r="C92" s="206"/>
      <c r="D92" s="206"/>
      <c r="E92" s="206"/>
      <c r="F92" s="206"/>
      <c r="G92" s="253" t="s">
        <v>212</v>
      </c>
      <c r="H92" s="244"/>
      <c r="I92" s="246"/>
      <c r="J92" s="246"/>
      <c r="K92" s="246"/>
      <c r="L92" s="246"/>
      <c r="M92" s="246"/>
      <c r="N92" s="246"/>
      <c r="O92" s="246"/>
      <c r="P92" s="246"/>
      <c r="Q92" s="246"/>
      <c r="R92" s="206"/>
      <c r="S92" s="286"/>
      <c r="T92" s="206"/>
      <c r="U92" s="286"/>
      <c r="V92" s="206"/>
      <c r="W92" s="286"/>
      <c r="X92" s="206"/>
      <c r="Y92" s="206"/>
      <c r="Z92" s="206"/>
      <c r="AA92" s="206"/>
      <c r="AB92" s="206"/>
      <c r="AC92" s="206"/>
      <c r="AD92" s="206"/>
      <c r="AE92" s="206"/>
    </row>
    <row r="93" spans="1:31" ht="15.75" x14ac:dyDescent="0.25">
      <c r="A93" s="206"/>
      <c r="B93" s="206"/>
      <c r="C93" s="206"/>
      <c r="D93" s="206"/>
      <c r="E93" s="206"/>
      <c r="F93" s="206"/>
      <c r="G93" s="687" t="s">
        <v>3849</v>
      </c>
      <c r="H93" s="246"/>
      <c r="I93" s="246"/>
      <c r="J93" s="246"/>
      <c r="K93" s="246"/>
      <c r="L93" s="246"/>
      <c r="M93" s="246"/>
      <c r="N93" s="246"/>
      <c r="O93" s="246"/>
      <c r="P93" s="246"/>
      <c r="Q93" s="246"/>
      <c r="R93" s="206"/>
      <c r="S93" s="286"/>
      <c r="T93" s="206"/>
      <c r="U93" s="286"/>
      <c r="V93" s="206"/>
      <c r="W93" s="286"/>
      <c r="X93" s="206"/>
      <c r="Y93" s="206"/>
      <c r="Z93" s="206"/>
      <c r="AA93" s="206"/>
      <c r="AB93" s="206"/>
      <c r="AC93" s="206"/>
      <c r="AD93" s="206"/>
      <c r="AE93" s="206"/>
    </row>
    <row r="94" spans="1:31" ht="15.75" x14ac:dyDescent="0.25">
      <c r="A94" s="206"/>
      <c r="B94" s="206"/>
      <c r="C94" s="206"/>
      <c r="D94" s="206"/>
      <c r="E94" s="206"/>
      <c r="F94" s="206"/>
      <c r="G94" s="242" t="s">
        <v>1386</v>
      </c>
      <c r="H94" s="246"/>
      <c r="I94" s="246"/>
      <c r="J94" s="246"/>
      <c r="K94" s="246"/>
      <c r="L94" s="246"/>
      <c r="M94" s="246"/>
      <c r="N94" s="246"/>
      <c r="O94" s="246"/>
      <c r="P94" s="246"/>
      <c r="Q94" s="246"/>
      <c r="R94" s="206"/>
      <c r="S94" s="286"/>
      <c r="T94" s="206"/>
      <c r="U94" s="286"/>
      <c r="V94" s="206"/>
      <c r="W94" s="286"/>
      <c r="X94" s="206"/>
      <c r="Y94" s="206"/>
      <c r="Z94" s="206"/>
      <c r="AA94" s="206"/>
      <c r="AB94" s="206"/>
      <c r="AC94" s="206"/>
      <c r="AD94" s="206"/>
      <c r="AE94" s="206"/>
    </row>
    <row r="95" spans="1:31" ht="15.75" x14ac:dyDescent="0.25">
      <c r="A95" s="206"/>
      <c r="B95" s="206"/>
      <c r="C95" s="206"/>
      <c r="D95" s="206"/>
      <c r="E95" s="206"/>
      <c r="F95" s="206"/>
      <c r="J95" s="246"/>
      <c r="K95" s="246"/>
      <c r="L95" s="246"/>
      <c r="M95" s="246"/>
      <c r="N95" s="246"/>
      <c r="O95" s="246"/>
      <c r="P95" s="246"/>
      <c r="Q95" s="246"/>
      <c r="R95" s="206"/>
      <c r="S95" s="286"/>
      <c r="T95" s="206"/>
      <c r="U95" s="286"/>
      <c r="V95" s="206"/>
      <c r="W95" s="286"/>
      <c r="X95" s="206"/>
      <c r="Y95" s="206"/>
      <c r="Z95" s="206"/>
      <c r="AA95" s="206"/>
      <c r="AB95" s="206"/>
      <c r="AC95" s="206"/>
      <c r="AD95" s="206"/>
      <c r="AE95" s="206"/>
    </row>
    <row r="96" spans="1:31" ht="15.75" x14ac:dyDescent="0.25">
      <c r="A96" s="206"/>
      <c r="B96" s="206"/>
      <c r="C96" s="206"/>
      <c r="D96" s="206"/>
      <c r="E96" s="206"/>
      <c r="F96" s="206"/>
      <c r="M96" s="246"/>
      <c r="N96" s="246"/>
      <c r="O96" s="246"/>
      <c r="P96" s="246"/>
      <c r="Q96" s="246"/>
      <c r="R96" s="206"/>
      <c r="S96" s="286"/>
      <c r="T96" s="206"/>
      <c r="U96" s="286"/>
      <c r="V96" s="206"/>
      <c r="W96" s="286"/>
      <c r="X96" s="206"/>
      <c r="Y96" s="206"/>
      <c r="Z96" s="206"/>
      <c r="AA96" s="206"/>
      <c r="AB96" s="206"/>
      <c r="AC96" s="206"/>
      <c r="AD96" s="206"/>
      <c r="AE96" s="206"/>
    </row>
    <row r="97" spans="1:31" ht="15.75" x14ac:dyDescent="0.25">
      <c r="A97" s="206"/>
      <c r="B97" s="206"/>
      <c r="C97" s="206"/>
      <c r="D97" s="206"/>
      <c r="E97" s="206"/>
      <c r="F97" s="206"/>
      <c r="H97" s="246"/>
      <c r="I97" s="246"/>
      <c r="J97" s="246"/>
      <c r="K97" s="246"/>
      <c r="L97" s="246"/>
      <c r="M97" s="246"/>
      <c r="N97" s="246"/>
      <c r="O97" s="246"/>
      <c r="P97" s="246"/>
      <c r="Q97" s="246"/>
      <c r="R97" s="206"/>
      <c r="S97" s="286"/>
      <c r="T97" s="206"/>
      <c r="U97" s="286"/>
      <c r="V97" s="206"/>
      <c r="W97" s="286"/>
      <c r="X97" s="206"/>
      <c r="Y97" s="206"/>
      <c r="Z97" s="206"/>
      <c r="AA97" s="206"/>
      <c r="AB97" s="206"/>
      <c r="AC97" s="206"/>
      <c r="AD97" s="206"/>
      <c r="AE97" s="206"/>
    </row>
    <row r="98" spans="1:31" ht="15.75" x14ac:dyDescent="0.25">
      <c r="A98" s="206"/>
      <c r="B98" s="206"/>
      <c r="C98" s="206"/>
      <c r="D98" s="206"/>
      <c r="E98" s="206"/>
      <c r="F98" s="206"/>
      <c r="M98" s="246"/>
      <c r="N98" s="246"/>
      <c r="O98" s="246"/>
      <c r="P98" s="246"/>
      <c r="Q98" s="246"/>
      <c r="R98" s="206"/>
      <c r="S98" s="286"/>
      <c r="T98" s="206"/>
      <c r="U98" s="286"/>
      <c r="V98" s="206"/>
      <c r="W98" s="286"/>
      <c r="X98" s="206"/>
      <c r="Y98" s="206"/>
      <c r="Z98" s="206"/>
      <c r="AA98" s="206"/>
      <c r="AB98" s="206"/>
      <c r="AC98" s="206"/>
      <c r="AD98" s="206"/>
      <c r="AE98" s="206"/>
    </row>
    <row r="99" spans="1:31" ht="15.75" x14ac:dyDescent="0.25">
      <c r="A99" s="206"/>
      <c r="B99" s="206"/>
      <c r="C99" s="206"/>
      <c r="D99" s="206"/>
      <c r="E99" s="206"/>
      <c r="F99" s="206"/>
      <c r="H99" s="244"/>
      <c r="I99" s="246"/>
      <c r="J99" s="246"/>
      <c r="K99" s="246"/>
      <c r="L99" s="246"/>
      <c r="M99" s="246"/>
      <c r="N99" s="246"/>
      <c r="O99" s="246"/>
      <c r="P99" s="246"/>
      <c r="Q99" s="246"/>
      <c r="R99" s="206"/>
      <c r="S99" s="286"/>
      <c r="T99" s="206"/>
      <c r="U99" s="286"/>
      <c r="V99" s="206"/>
      <c r="W99" s="286"/>
      <c r="X99" s="206"/>
      <c r="Y99" s="206"/>
      <c r="Z99" s="206"/>
      <c r="AA99" s="206"/>
      <c r="AB99" s="206"/>
      <c r="AC99" s="206"/>
      <c r="AD99" s="206"/>
      <c r="AE99" s="206"/>
    </row>
    <row r="100" spans="1:31" ht="15.75" x14ac:dyDescent="0.25">
      <c r="A100" s="206"/>
      <c r="B100" s="206"/>
      <c r="C100" s="206"/>
      <c r="D100" s="206"/>
      <c r="E100" s="206"/>
      <c r="F100" s="206"/>
      <c r="K100" s="246"/>
      <c r="L100" s="246"/>
      <c r="M100" s="246"/>
      <c r="N100" s="246"/>
      <c r="O100" s="246"/>
      <c r="P100" s="246"/>
      <c r="Q100" s="246"/>
      <c r="R100" s="206"/>
      <c r="S100" s="286"/>
      <c r="T100" s="206"/>
      <c r="U100" s="286"/>
      <c r="V100" s="206"/>
      <c r="W100" s="286"/>
      <c r="X100" s="206"/>
      <c r="Y100" s="206"/>
      <c r="Z100" s="206"/>
      <c r="AA100" s="206"/>
      <c r="AB100" s="206"/>
      <c r="AC100" s="206"/>
      <c r="AD100" s="206"/>
      <c r="AE100" s="206"/>
    </row>
    <row r="101" spans="1:31" ht="15.75" x14ac:dyDescent="0.25">
      <c r="A101" s="206"/>
      <c r="B101" s="206"/>
      <c r="C101" s="206"/>
      <c r="D101" s="206"/>
      <c r="E101" s="206"/>
      <c r="F101" s="206"/>
      <c r="N101" s="246"/>
      <c r="O101" s="246"/>
      <c r="P101" s="246"/>
      <c r="Q101" s="246"/>
      <c r="R101" s="206"/>
      <c r="S101" s="286"/>
      <c r="T101" s="206"/>
      <c r="U101" s="286"/>
      <c r="V101" s="206"/>
      <c r="W101" s="286"/>
      <c r="X101" s="206"/>
      <c r="Y101" s="206"/>
      <c r="Z101" s="206"/>
      <c r="AA101" s="206"/>
      <c r="AB101" s="206"/>
      <c r="AC101" s="206"/>
      <c r="AD101" s="206"/>
      <c r="AE101" s="206"/>
    </row>
    <row r="102" spans="1:31" ht="15.75" x14ac:dyDescent="0.25">
      <c r="A102" s="206"/>
      <c r="B102" s="206"/>
      <c r="C102" s="206"/>
      <c r="D102" s="206"/>
      <c r="E102" s="206"/>
      <c r="F102" s="206"/>
      <c r="H102" s="246"/>
      <c r="I102" s="259"/>
      <c r="J102" s="246"/>
      <c r="K102" s="246"/>
      <c r="L102" s="246"/>
      <c r="M102" s="246"/>
      <c r="N102" s="246"/>
      <c r="O102" s="246"/>
      <c r="P102" s="246"/>
      <c r="Q102" s="246"/>
      <c r="R102" s="206"/>
      <c r="S102" s="286"/>
      <c r="T102" s="206"/>
      <c r="U102" s="286"/>
      <c r="V102" s="206"/>
      <c r="W102" s="286"/>
      <c r="X102" s="206"/>
      <c r="Y102" s="206"/>
      <c r="Z102" s="206"/>
      <c r="AA102" s="206"/>
      <c r="AB102" s="206"/>
      <c r="AC102" s="206"/>
      <c r="AD102" s="206"/>
      <c r="AE102" s="206"/>
    </row>
    <row r="103" spans="1:31" ht="16.5" thickBot="1" x14ac:dyDescent="0.3">
      <c r="A103" s="206"/>
      <c r="B103" s="206"/>
      <c r="C103" s="206"/>
      <c r="D103" s="206"/>
      <c r="E103" s="310"/>
      <c r="F103" s="310"/>
      <c r="H103" s="246"/>
      <c r="I103" s="246"/>
      <c r="J103" s="246"/>
      <c r="K103" s="246"/>
      <c r="L103" s="246"/>
      <c r="M103" s="246"/>
      <c r="N103" s="246"/>
      <c r="O103" s="246"/>
      <c r="P103" s="246"/>
      <c r="Q103" s="246"/>
      <c r="R103" s="206"/>
      <c r="S103" s="286"/>
      <c r="T103" s="206"/>
      <c r="U103" s="286"/>
      <c r="V103" s="206"/>
      <c r="W103" s="286"/>
      <c r="X103" s="206"/>
      <c r="Y103" s="206"/>
      <c r="Z103" s="206"/>
      <c r="AA103" s="206"/>
      <c r="AB103" s="206"/>
      <c r="AC103" s="206"/>
      <c r="AD103" s="206"/>
      <c r="AE103" s="206"/>
    </row>
    <row r="104" spans="1:31" ht="15.75" x14ac:dyDescent="0.25">
      <c r="A104" s="206"/>
      <c r="B104" s="206"/>
      <c r="C104" s="206"/>
      <c r="D104" s="206"/>
      <c r="E104" s="311"/>
      <c r="F104" s="311"/>
      <c r="M104" s="246"/>
      <c r="N104" s="246"/>
      <c r="O104" s="246"/>
      <c r="P104" s="246"/>
      <c r="Q104" s="246"/>
      <c r="R104" s="206"/>
      <c r="S104" s="286"/>
      <c r="T104" s="206"/>
      <c r="U104" s="286"/>
      <c r="V104" s="206"/>
      <c r="W104" s="286"/>
      <c r="X104" s="206"/>
      <c r="Y104" s="206"/>
      <c r="Z104" s="206"/>
      <c r="AA104" s="206"/>
      <c r="AB104" s="206"/>
      <c r="AC104" s="206"/>
      <c r="AD104" s="206"/>
      <c r="AE104" s="206"/>
    </row>
    <row r="105" spans="1:31" ht="15.75" x14ac:dyDescent="0.25">
      <c r="A105" s="206"/>
      <c r="B105" s="206"/>
      <c r="C105" s="206"/>
      <c r="D105" s="206"/>
      <c r="E105" s="206"/>
      <c r="F105" s="206"/>
      <c r="J105" s="246"/>
      <c r="K105" s="246"/>
      <c r="L105" s="246"/>
      <c r="M105" s="246"/>
      <c r="N105" s="246"/>
      <c r="O105" s="246"/>
      <c r="P105" s="246"/>
      <c r="Q105" s="246"/>
      <c r="R105" s="206"/>
      <c r="S105" s="286"/>
      <c r="T105" s="206"/>
      <c r="U105" s="286"/>
      <c r="V105" s="206"/>
      <c r="W105" s="286"/>
      <c r="X105" s="206"/>
      <c r="Y105" s="206"/>
      <c r="Z105" s="206"/>
      <c r="AA105" s="206"/>
      <c r="AB105" s="206"/>
      <c r="AC105" s="206"/>
      <c r="AD105" s="206"/>
      <c r="AE105" s="206"/>
    </row>
    <row r="106" spans="1:31" ht="15.75" x14ac:dyDescent="0.25">
      <c r="A106" s="206"/>
      <c r="B106" s="206"/>
      <c r="C106" s="206"/>
      <c r="D106" s="206"/>
      <c r="E106" s="206"/>
      <c r="F106" s="206"/>
      <c r="H106" s="244"/>
      <c r="I106" s="244"/>
      <c r="J106" s="246"/>
      <c r="K106" s="246"/>
      <c r="L106" s="246"/>
      <c r="M106" s="246"/>
      <c r="N106" s="246"/>
      <c r="O106" s="246"/>
      <c r="P106" s="246"/>
      <c r="Q106" s="246"/>
      <c r="R106" s="206"/>
      <c r="S106" s="286"/>
      <c r="T106" s="206"/>
      <c r="U106" s="286"/>
      <c r="V106" s="206"/>
      <c r="W106" s="286"/>
      <c r="X106" s="206"/>
      <c r="Y106" s="206"/>
      <c r="Z106" s="206"/>
      <c r="AA106" s="206"/>
      <c r="AB106" s="206"/>
      <c r="AC106" s="206"/>
      <c r="AD106" s="206"/>
      <c r="AE106" s="206"/>
    </row>
    <row r="107" spans="1:31" ht="15.75" x14ac:dyDescent="0.25">
      <c r="A107" s="206"/>
      <c r="B107" s="206"/>
      <c r="C107" s="206"/>
      <c r="D107" s="206"/>
      <c r="E107" s="206"/>
      <c r="F107" s="206"/>
      <c r="L107" s="246"/>
      <c r="M107" s="246"/>
      <c r="N107" s="246"/>
      <c r="O107" s="246"/>
      <c r="P107" s="246"/>
      <c r="Q107" s="246"/>
      <c r="R107" s="206"/>
      <c r="S107" s="286"/>
      <c r="T107" s="206"/>
      <c r="U107" s="286"/>
      <c r="V107" s="206"/>
      <c r="W107" s="286"/>
      <c r="X107" s="206"/>
      <c r="Y107" s="206"/>
      <c r="Z107" s="206"/>
      <c r="AA107" s="206"/>
      <c r="AB107" s="206"/>
      <c r="AC107" s="206"/>
      <c r="AD107" s="206"/>
      <c r="AE107" s="206"/>
    </row>
    <row r="108" spans="1:31" ht="15.75" x14ac:dyDescent="0.25">
      <c r="A108" s="206"/>
      <c r="B108" s="206"/>
      <c r="C108" s="206"/>
      <c r="D108" s="206"/>
      <c r="E108" s="206"/>
      <c r="F108" s="206"/>
      <c r="K108" s="246"/>
      <c r="L108" s="246"/>
      <c r="M108" s="246"/>
      <c r="N108" s="246"/>
      <c r="O108" s="246"/>
      <c r="P108" s="246"/>
      <c r="Q108" s="246"/>
      <c r="R108" s="206"/>
      <c r="S108" s="286"/>
      <c r="T108" s="206"/>
      <c r="U108" s="286"/>
      <c r="V108" s="206"/>
      <c r="W108" s="286"/>
      <c r="X108" s="206"/>
      <c r="Y108" s="206"/>
      <c r="Z108" s="206"/>
      <c r="AA108" s="206"/>
      <c r="AB108" s="206"/>
      <c r="AC108" s="206"/>
      <c r="AD108" s="206"/>
      <c r="AE108" s="206"/>
    </row>
    <row r="109" spans="1:31" ht="15.75" x14ac:dyDescent="0.25">
      <c r="A109" s="206"/>
      <c r="B109" s="206"/>
      <c r="C109" s="206"/>
      <c r="D109" s="206"/>
      <c r="E109" s="206"/>
      <c r="F109" s="206"/>
      <c r="H109" s="244"/>
      <c r="I109" s="246"/>
      <c r="J109" s="246"/>
      <c r="K109" s="246"/>
      <c r="L109" s="246"/>
      <c r="M109" s="246"/>
      <c r="N109" s="246"/>
      <c r="O109" s="246"/>
      <c r="P109" s="246"/>
      <c r="Q109" s="246"/>
      <c r="R109" s="206"/>
      <c r="S109" s="286"/>
      <c r="T109" s="206"/>
      <c r="U109" s="286"/>
      <c r="V109" s="206"/>
      <c r="W109" s="286"/>
      <c r="X109" s="206"/>
      <c r="Y109" s="206"/>
      <c r="Z109" s="206"/>
      <c r="AA109" s="206"/>
      <c r="AB109" s="206"/>
      <c r="AC109" s="206"/>
      <c r="AD109" s="206"/>
      <c r="AE109" s="206"/>
    </row>
    <row r="110" spans="1:31" ht="15.75" x14ac:dyDescent="0.25">
      <c r="A110" s="206"/>
      <c r="B110" s="206"/>
      <c r="C110" s="206"/>
      <c r="D110" s="206"/>
      <c r="E110" s="206"/>
      <c r="F110" s="206"/>
      <c r="J110" s="246"/>
      <c r="K110" s="246"/>
      <c r="L110" s="246"/>
      <c r="M110" s="246"/>
      <c r="N110" s="246"/>
      <c r="O110" s="246"/>
      <c r="P110" s="246"/>
      <c r="Q110" s="246"/>
      <c r="R110" s="206"/>
      <c r="S110" s="286"/>
      <c r="T110" s="206"/>
      <c r="U110" s="286"/>
      <c r="V110" s="206"/>
      <c r="W110" s="286"/>
      <c r="X110" s="206"/>
      <c r="Y110" s="206"/>
      <c r="Z110" s="206"/>
      <c r="AA110" s="206"/>
      <c r="AB110" s="206"/>
      <c r="AC110" s="206"/>
      <c r="AD110" s="206"/>
      <c r="AE110" s="206"/>
    </row>
    <row r="111" spans="1:31" ht="15.75" x14ac:dyDescent="0.25">
      <c r="A111" s="206"/>
      <c r="B111" s="206"/>
      <c r="C111" s="206"/>
      <c r="D111" s="206"/>
      <c r="E111" s="206"/>
      <c r="F111" s="206"/>
      <c r="P111" s="368"/>
      <c r="Q111" s="368"/>
      <c r="R111" s="206"/>
      <c r="S111" s="286"/>
      <c r="T111" s="206"/>
      <c r="U111" s="286"/>
      <c r="V111" s="206"/>
      <c r="W111" s="286"/>
      <c r="X111" s="206"/>
      <c r="Y111" s="206"/>
      <c r="Z111" s="206"/>
      <c r="AA111" s="206"/>
      <c r="AB111" s="206"/>
      <c r="AC111" s="206"/>
      <c r="AD111" s="206"/>
      <c r="AE111" s="206"/>
    </row>
    <row r="112" spans="1:31" ht="15.75" x14ac:dyDescent="0.25">
      <c r="A112" s="206"/>
      <c r="B112" s="206"/>
      <c r="C112" s="206"/>
      <c r="D112" s="206"/>
      <c r="E112" s="206"/>
      <c r="F112" s="206"/>
      <c r="I112" s="246"/>
      <c r="J112" s="246"/>
      <c r="K112" s="246"/>
      <c r="L112" s="246"/>
      <c r="M112" s="246"/>
      <c r="N112" s="246"/>
      <c r="O112" s="246"/>
      <c r="P112" s="246"/>
      <c r="Q112" s="246"/>
      <c r="R112" s="206"/>
      <c r="S112" s="286"/>
      <c r="T112" s="206"/>
      <c r="U112" s="286"/>
      <c r="V112" s="206"/>
      <c r="W112" s="286"/>
      <c r="X112" s="206"/>
      <c r="Y112" s="206"/>
      <c r="Z112" s="206"/>
      <c r="AA112" s="206"/>
      <c r="AB112" s="206"/>
      <c r="AC112" s="206"/>
      <c r="AD112" s="206"/>
      <c r="AE112" s="206"/>
    </row>
    <row r="113" spans="1:31" ht="15.75" x14ac:dyDescent="0.25">
      <c r="A113" s="206"/>
      <c r="B113" s="206"/>
      <c r="C113" s="206"/>
      <c r="D113" s="206"/>
      <c r="E113" s="206"/>
      <c r="F113" s="206"/>
      <c r="H113" s="246"/>
      <c r="I113" s="246"/>
      <c r="J113" s="246"/>
      <c r="K113" s="246"/>
      <c r="L113" s="246"/>
      <c r="M113" s="246"/>
      <c r="N113" s="246"/>
      <c r="O113" s="246"/>
      <c r="P113" s="246"/>
      <c r="Q113" s="246"/>
      <c r="R113" s="206"/>
      <c r="S113" s="286"/>
      <c r="T113" s="206"/>
      <c r="U113" s="286"/>
      <c r="V113" s="206"/>
      <c r="W113" s="286"/>
      <c r="X113" s="206"/>
      <c r="Y113" s="206"/>
      <c r="Z113" s="206"/>
      <c r="AA113" s="206"/>
      <c r="AB113" s="206"/>
      <c r="AC113" s="206"/>
      <c r="AD113" s="206"/>
      <c r="AE113" s="206"/>
    </row>
    <row r="114" spans="1:31" ht="15.75" x14ac:dyDescent="0.25">
      <c r="A114" s="206"/>
      <c r="B114" s="206"/>
      <c r="C114" s="206"/>
      <c r="D114" s="206"/>
      <c r="E114" s="206"/>
      <c r="F114" s="206"/>
      <c r="J114" s="246"/>
      <c r="K114" s="246"/>
      <c r="L114" s="246"/>
      <c r="M114" s="246"/>
      <c r="N114" s="246"/>
      <c r="O114" s="246"/>
      <c r="P114" s="246"/>
      <c r="Q114" s="246"/>
      <c r="R114" s="206"/>
      <c r="S114" s="286"/>
      <c r="T114" s="206"/>
      <c r="U114" s="286"/>
      <c r="V114" s="206"/>
      <c r="W114" s="286"/>
      <c r="X114" s="206"/>
      <c r="Y114" s="206"/>
      <c r="Z114" s="206"/>
      <c r="AA114" s="206"/>
      <c r="AB114" s="206"/>
      <c r="AC114" s="206"/>
      <c r="AD114" s="206"/>
      <c r="AE114" s="206"/>
    </row>
    <row r="115" spans="1:31" ht="15.75" x14ac:dyDescent="0.25">
      <c r="A115" s="206"/>
      <c r="B115" s="206"/>
      <c r="C115" s="206"/>
      <c r="D115" s="206"/>
      <c r="E115" s="206"/>
      <c r="F115" s="206"/>
      <c r="R115" s="206"/>
      <c r="S115" s="286"/>
      <c r="T115" s="206"/>
      <c r="U115" s="286"/>
      <c r="V115" s="206"/>
      <c r="W115" s="286"/>
      <c r="X115" s="206"/>
      <c r="Y115" s="206"/>
      <c r="Z115" s="206"/>
      <c r="AA115" s="206"/>
      <c r="AB115" s="206"/>
      <c r="AC115" s="206"/>
      <c r="AD115" s="206"/>
      <c r="AE115" s="206"/>
    </row>
    <row r="116" spans="1:31" ht="15.75" x14ac:dyDescent="0.25">
      <c r="A116" s="206"/>
      <c r="B116" s="206"/>
      <c r="C116" s="206"/>
      <c r="D116" s="206"/>
      <c r="E116" s="206"/>
      <c r="F116" s="206"/>
      <c r="H116" s="176"/>
      <c r="I116" s="246"/>
      <c r="J116" s="246"/>
      <c r="K116" s="246"/>
      <c r="L116" s="246"/>
      <c r="M116" s="246"/>
      <c r="N116" s="246"/>
      <c r="O116" s="246"/>
      <c r="P116" s="246"/>
      <c r="Q116" s="246"/>
      <c r="R116" s="206"/>
      <c r="S116" s="286"/>
      <c r="T116" s="206"/>
      <c r="U116" s="286"/>
      <c r="V116" s="206"/>
      <c r="W116" s="286"/>
      <c r="X116" s="206"/>
      <c r="Y116" s="206"/>
      <c r="Z116" s="206"/>
      <c r="AA116" s="206"/>
      <c r="AB116" s="206"/>
      <c r="AC116" s="206"/>
      <c r="AD116" s="206"/>
      <c r="AE116" s="206"/>
    </row>
    <row r="117" spans="1:31" ht="15.75" x14ac:dyDescent="0.25">
      <c r="A117" s="206"/>
      <c r="B117" s="206"/>
      <c r="C117" s="206"/>
      <c r="D117" s="206"/>
      <c r="E117" s="206"/>
      <c r="F117" s="206"/>
      <c r="J117" s="246"/>
      <c r="K117" s="246"/>
      <c r="L117" s="246"/>
      <c r="M117" s="246"/>
      <c r="N117" s="246"/>
      <c r="O117" s="246"/>
      <c r="P117" s="246"/>
      <c r="Q117" s="246"/>
      <c r="R117" s="206"/>
      <c r="S117" s="286"/>
      <c r="T117" s="206"/>
      <c r="U117" s="286"/>
      <c r="V117" s="206"/>
      <c r="W117" s="286"/>
      <c r="X117" s="206"/>
      <c r="Y117" s="206"/>
      <c r="Z117" s="206"/>
      <c r="AA117" s="206"/>
      <c r="AB117" s="206"/>
      <c r="AC117" s="206"/>
      <c r="AD117" s="206"/>
      <c r="AE117" s="206"/>
    </row>
    <row r="118" spans="1:31" ht="15.75" x14ac:dyDescent="0.25">
      <c r="A118" s="206"/>
      <c r="B118" s="206"/>
      <c r="C118" s="206"/>
      <c r="D118" s="206"/>
      <c r="E118" s="206"/>
      <c r="F118" s="206"/>
      <c r="H118" s="244"/>
      <c r="I118" s="246"/>
      <c r="J118" s="246"/>
      <c r="K118" s="246"/>
      <c r="L118" s="246"/>
      <c r="M118" s="246"/>
      <c r="N118" s="246"/>
      <c r="O118" s="246"/>
      <c r="P118" s="246"/>
      <c r="Q118" s="246"/>
      <c r="R118" s="206"/>
      <c r="S118" s="286"/>
      <c r="T118" s="206"/>
      <c r="U118" s="286"/>
      <c r="V118" s="206"/>
      <c r="W118" s="286"/>
      <c r="X118" s="206"/>
      <c r="Y118" s="206"/>
      <c r="Z118" s="206"/>
      <c r="AA118" s="206"/>
      <c r="AB118" s="206"/>
      <c r="AC118" s="206"/>
      <c r="AD118" s="206"/>
      <c r="AE118" s="206"/>
    </row>
    <row r="119" spans="1:31" ht="15.75" x14ac:dyDescent="0.25">
      <c r="A119" s="206"/>
      <c r="B119" s="206"/>
      <c r="C119" s="206"/>
      <c r="D119" s="206"/>
      <c r="E119" s="206"/>
      <c r="F119" s="206"/>
      <c r="J119" s="246"/>
      <c r="K119" s="246"/>
      <c r="L119" s="246"/>
      <c r="M119" s="246"/>
      <c r="N119" s="246"/>
      <c r="O119" s="246"/>
      <c r="P119" s="246"/>
      <c r="Q119" s="246"/>
      <c r="R119" s="206"/>
      <c r="S119" s="286"/>
      <c r="T119" s="206"/>
      <c r="U119" s="286"/>
      <c r="V119" s="206"/>
      <c r="W119" s="286"/>
      <c r="X119" s="206"/>
      <c r="Y119" s="206"/>
      <c r="Z119" s="206"/>
      <c r="AA119" s="206"/>
      <c r="AB119" s="206"/>
      <c r="AC119" s="206"/>
      <c r="AD119" s="206"/>
      <c r="AE119" s="206"/>
    </row>
    <row r="120" spans="1:31" ht="15.75" x14ac:dyDescent="0.25">
      <c r="A120" s="206"/>
      <c r="B120" s="206"/>
      <c r="C120" s="206"/>
      <c r="D120" s="206"/>
      <c r="E120" s="206"/>
      <c r="F120" s="206"/>
      <c r="L120" s="246"/>
      <c r="M120" s="246"/>
      <c r="N120" s="246"/>
      <c r="O120" s="246"/>
      <c r="P120" s="246"/>
      <c r="Q120" s="246"/>
      <c r="R120" s="206"/>
      <c r="S120" s="286"/>
      <c r="T120" s="206"/>
      <c r="U120" s="286"/>
      <c r="V120" s="206"/>
      <c r="W120" s="286"/>
      <c r="X120" s="206"/>
      <c r="Y120" s="206"/>
      <c r="Z120" s="206"/>
      <c r="AA120" s="206"/>
      <c r="AB120" s="206"/>
      <c r="AC120" s="206"/>
      <c r="AD120" s="206"/>
      <c r="AE120" s="206"/>
    </row>
    <row r="121" spans="1:31" ht="15.75" x14ac:dyDescent="0.25">
      <c r="A121" s="206"/>
      <c r="B121" s="206"/>
      <c r="C121" s="206"/>
      <c r="D121" s="206"/>
      <c r="E121" s="206"/>
      <c r="F121" s="206"/>
      <c r="J121" s="246"/>
      <c r="K121" s="246"/>
      <c r="L121" s="246"/>
      <c r="M121" s="246"/>
      <c r="N121" s="246"/>
      <c r="O121" s="246"/>
      <c r="P121" s="246"/>
      <c r="Q121" s="246"/>
      <c r="R121" s="206"/>
      <c r="S121" s="286"/>
      <c r="T121" s="206"/>
      <c r="U121" s="286"/>
      <c r="V121" s="206"/>
      <c r="W121" s="286"/>
      <c r="X121" s="206"/>
      <c r="Y121" s="206"/>
      <c r="Z121" s="206"/>
      <c r="AA121" s="206"/>
      <c r="AB121" s="206"/>
      <c r="AC121" s="206"/>
      <c r="AD121" s="206"/>
      <c r="AE121" s="206"/>
    </row>
    <row r="122" spans="1:31" ht="15.75" x14ac:dyDescent="0.25">
      <c r="A122" s="206"/>
      <c r="B122" s="206"/>
      <c r="C122" s="206"/>
      <c r="D122" s="206"/>
      <c r="E122" s="206"/>
      <c r="F122" s="206"/>
      <c r="J122" s="246"/>
      <c r="K122" s="246"/>
      <c r="L122" s="246"/>
      <c r="M122" s="246"/>
      <c r="N122" s="246"/>
      <c r="O122" s="246"/>
      <c r="P122" s="246"/>
      <c r="Q122" s="246"/>
      <c r="R122" s="206"/>
      <c r="S122" s="286"/>
      <c r="T122" s="206"/>
      <c r="U122" s="286"/>
      <c r="V122" s="206"/>
      <c r="W122" s="286"/>
      <c r="X122" s="206"/>
      <c r="Y122" s="206"/>
      <c r="Z122" s="206"/>
      <c r="AA122" s="206"/>
      <c r="AB122" s="206"/>
      <c r="AC122" s="206"/>
      <c r="AD122" s="206"/>
      <c r="AE122" s="206"/>
    </row>
    <row r="123" spans="1:31" ht="15.75" x14ac:dyDescent="0.25">
      <c r="A123" s="206"/>
      <c r="B123" s="206"/>
      <c r="C123" s="206"/>
      <c r="D123" s="206"/>
      <c r="E123" s="206"/>
      <c r="F123" s="206"/>
      <c r="J123" s="246"/>
      <c r="K123" s="246"/>
      <c r="L123" s="246"/>
      <c r="M123" s="246"/>
      <c r="N123" s="246"/>
      <c r="O123" s="246"/>
      <c r="P123" s="246"/>
      <c r="Q123" s="246"/>
      <c r="R123" s="206"/>
      <c r="S123" s="286"/>
      <c r="T123" s="206"/>
      <c r="U123" s="286"/>
      <c r="V123" s="206"/>
      <c r="W123" s="286"/>
      <c r="X123" s="206"/>
      <c r="Y123" s="206"/>
      <c r="Z123" s="206"/>
      <c r="AA123" s="206"/>
      <c r="AB123" s="206"/>
      <c r="AC123" s="206"/>
      <c r="AD123" s="206"/>
      <c r="AE123" s="206"/>
    </row>
    <row r="124" spans="1:31" ht="15.75" x14ac:dyDescent="0.25">
      <c r="A124" s="206"/>
      <c r="B124" s="206"/>
      <c r="C124" s="206"/>
      <c r="D124" s="206"/>
      <c r="E124" s="206"/>
      <c r="F124" s="206"/>
      <c r="M124" s="246"/>
      <c r="N124" s="246"/>
      <c r="O124" s="246"/>
      <c r="P124" s="246"/>
      <c r="Q124" s="246"/>
      <c r="R124" s="206"/>
      <c r="S124" s="286"/>
      <c r="T124" s="206"/>
      <c r="U124" s="286"/>
      <c r="V124" s="206"/>
      <c r="W124" s="286"/>
      <c r="X124" s="206"/>
      <c r="Y124" s="206"/>
      <c r="Z124" s="206"/>
      <c r="AA124" s="206"/>
      <c r="AB124" s="206"/>
      <c r="AC124" s="206"/>
      <c r="AD124" s="206"/>
      <c r="AE124" s="206"/>
    </row>
    <row r="125" spans="1:31" ht="15.75" x14ac:dyDescent="0.25">
      <c r="A125" s="206"/>
      <c r="B125" s="206"/>
      <c r="C125" s="206"/>
      <c r="D125" s="206"/>
      <c r="E125" s="206"/>
      <c r="F125" s="206"/>
      <c r="K125" s="246"/>
      <c r="L125" s="246"/>
      <c r="M125" s="246"/>
      <c r="N125" s="246"/>
      <c r="O125" s="246"/>
      <c r="P125" s="246"/>
      <c r="Q125" s="246"/>
      <c r="R125" s="206"/>
      <c r="S125" s="286"/>
      <c r="T125" s="206"/>
      <c r="U125" s="286"/>
      <c r="V125" s="206"/>
      <c r="W125" s="286"/>
      <c r="X125" s="206"/>
      <c r="Y125" s="206"/>
      <c r="Z125" s="206"/>
      <c r="AA125" s="206"/>
      <c r="AB125" s="206"/>
      <c r="AC125" s="206"/>
      <c r="AD125" s="206"/>
      <c r="AE125" s="206"/>
    </row>
    <row r="126" spans="1:31" ht="15.75" x14ac:dyDescent="0.25">
      <c r="A126" s="206"/>
      <c r="B126" s="206"/>
      <c r="C126" s="206"/>
      <c r="D126" s="206"/>
      <c r="E126" s="206"/>
      <c r="F126" s="206"/>
      <c r="H126" s="246"/>
      <c r="I126" s="246"/>
      <c r="J126" s="246"/>
      <c r="K126" s="246"/>
      <c r="L126" s="246"/>
      <c r="M126" s="246"/>
      <c r="N126" s="246"/>
      <c r="O126" s="246"/>
      <c r="P126" s="246"/>
      <c r="Q126" s="246"/>
      <c r="R126" s="206"/>
      <c r="S126" s="286"/>
      <c r="T126" s="206"/>
      <c r="U126" s="286"/>
      <c r="V126" s="206"/>
      <c r="W126" s="286"/>
      <c r="X126" s="206"/>
      <c r="Y126" s="206"/>
      <c r="Z126" s="206"/>
      <c r="AA126" s="206"/>
      <c r="AB126" s="206"/>
      <c r="AC126" s="206"/>
      <c r="AD126" s="206"/>
      <c r="AE126" s="206"/>
    </row>
    <row r="127" spans="1:31" ht="15.75" x14ac:dyDescent="0.25">
      <c r="A127" s="206"/>
      <c r="B127" s="206"/>
      <c r="C127" s="206"/>
      <c r="D127" s="206"/>
      <c r="E127" s="206"/>
      <c r="F127" s="206"/>
      <c r="L127" s="246"/>
      <c r="M127" s="246"/>
      <c r="N127" s="246"/>
      <c r="O127" s="246"/>
      <c r="P127" s="246"/>
      <c r="Q127" s="246"/>
      <c r="R127" s="206"/>
      <c r="S127" s="286"/>
      <c r="T127" s="206"/>
      <c r="U127" s="286"/>
      <c r="V127" s="206"/>
      <c r="W127" s="286"/>
      <c r="X127" s="206"/>
      <c r="Y127" s="206"/>
      <c r="Z127" s="206"/>
      <c r="AA127" s="206"/>
      <c r="AB127" s="206"/>
      <c r="AC127" s="206"/>
      <c r="AD127" s="206"/>
      <c r="AE127" s="206"/>
    </row>
    <row r="128" spans="1:31" ht="15.75" x14ac:dyDescent="0.25">
      <c r="A128" s="206"/>
      <c r="B128" s="206"/>
      <c r="C128" s="206"/>
      <c r="D128" s="206"/>
      <c r="E128" s="206"/>
      <c r="F128" s="206"/>
      <c r="I128" s="259"/>
      <c r="J128" s="246"/>
      <c r="K128" s="246"/>
      <c r="L128" s="246"/>
      <c r="M128" s="246"/>
      <c r="N128" s="246"/>
      <c r="O128" s="246"/>
      <c r="P128" s="246"/>
      <c r="Q128" s="246"/>
      <c r="R128" s="206"/>
      <c r="S128" s="286"/>
      <c r="T128" s="206"/>
      <c r="U128" s="286"/>
      <c r="V128" s="206"/>
      <c r="W128" s="286"/>
      <c r="X128" s="206"/>
      <c r="Y128" s="206"/>
      <c r="Z128" s="206"/>
      <c r="AA128" s="206"/>
      <c r="AB128" s="206"/>
      <c r="AC128" s="206"/>
      <c r="AD128" s="206"/>
      <c r="AE128" s="206"/>
    </row>
    <row r="129" spans="1:31" ht="15.75" x14ac:dyDescent="0.25">
      <c r="A129" s="206"/>
      <c r="B129" s="206"/>
      <c r="C129" s="206"/>
      <c r="D129" s="206"/>
      <c r="E129" s="206"/>
      <c r="F129" s="206"/>
      <c r="J129" s="246"/>
      <c r="K129" s="246"/>
      <c r="L129" s="246"/>
      <c r="M129" s="246"/>
      <c r="N129" s="246"/>
      <c r="O129" s="246"/>
      <c r="P129" s="246"/>
      <c r="Q129" s="246"/>
      <c r="R129" s="206"/>
      <c r="S129" s="286"/>
      <c r="T129" s="206"/>
      <c r="U129" s="286"/>
      <c r="V129" s="206"/>
      <c r="W129" s="286"/>
      <c r="X129" s="206"/>
      <c r="Y129" s="206"/>
      <c r="Z129" s="206"/>
      <c r="AA129" s="206"/>
      <c r="AB129" s="206"/>
      <c r="AC129" s="206"/>
      <c r="AD129" s="206"/>
      <c r="AE129" s="206"/>
    </row>
    <row r="130" spans="1:31" ht="15.75" x14ac:dyDescent="0.25">
      <c r="A130" s="206"/>
      <c r="B130" s="206"/>
      <c r="C130" s="206"/>
      <c r="D130" s="206"/>
      <c r="E130" s="206"/>
      <c r="F130" s="206"/>
      <c r="H130" s="244"/>
      <c r="I130" s="246"/>
      <c r="J130" s="246"/>
      <c r="K130" s="246"/>
      <c r="L130" s="246"/>
      <c r="M130" s="246"/>
      <c r="N130" s="246"/>
      <c r="O130" s="246"/>
      <c r="P130" s="246"/>
      <c r="Q130" s="246"/>
      <c r="R130" s="206"/>
      <c r="S130" s="286"/>
      <c r="T130" s="206"/>
      <c r="U130" s="286"/>
      <c r="V130" s="206"/>
      <c r="W130" s="286"/>
      <c r="X130" s="206"/>
      <c r="Y130" s="206"/>
      <c r="Z130" s="206"/>
      <c r="AA130" s="206"/>
      <c r="AB130" s="206"/>
      <c r="AC130" s="206"/>
      <c r="AD130" s="206"/>
      <c r="AE130" s="206"/>
    </row>
    <row r="131" spans="1:31" ht="15.75" x14ac:dyDescent="0.25">
      <c r="A131" s="206"/>
      <c r="B131" s="206"/>
      <c r="C131" s="206"/>
      <c r="D131" s="206"/>
      <c r="E131" s="206"/>
      <c r="F131" s="206"/>
      <c r="M131" s="246"/>
      <c r="N131" s="246"/>
      <c r="O131" s="246"/>
      <c r="P131" s="246"/>
      <c r="Q131" s="246"/>
      <c r="R131" s="206"/>
      <c r="S131" s="286"/>
      <c r="T131" s="206"/>
      <c r="U131" s="286"/>
      <c r="V131" s="206"/>
      <c r="W131" s="286"/>
      <c r="X131" s="206"/>
      <c r="Y131" s="206"/>
      <c r="Z131" s="206"/>
      <c r="AA131" s="206"/>
      <c r="AB131" s="206"/>
      <c r="AC131" s="206"/>
      <c r="AD131" s="206"/>
      <c r="AE131" s="206"/>
    </row>
    <row r="132" spans="1:31" ht="15.75" x14ac:dyDescent="0.25">
      <c r="A132" s="206"/>
      <c r="B132" s="206"/>
      <c r="C132" s="206"/>
      <c r="D132" s="206"/>
      <c r="E132" s="206"/>
      <c r="F132" s="206"/>
      <c r="H132" s="246"/>
      <c r="I132" s="246"/>
      <c r="J132" s="246"/>
      <c r="K132" s="246"/>
      <c r="L132" s="246"/>
      <c r="M132" s="246"/>
      <c r="N132" s="246"/>
      <c r="O132" s="246"/>
      <c r="P132" s="246"/>
      <c r="Q132" s="246"/>
      <c r="R132" s="206"/>
      <c r="S132" s="286"/>
      <c r="T132" s="206"/>
      <c r="U132" s="286"/>
      <c r="V132" s="206"/>
      <c r="W132" s="286"/>
      <c r="X132" s="206"/>
      <c r="Y132" s="206"/>
      <c r="Z132" s="206"/>
      <c r="AA132" s="206"/>
      <c r="AB132" s="206"/>
      <c r="AC132" s="206"/>
      <c r="AD132" s="206"/>
      <c r="AE132" s="206"/>
    </row>
    <row r="133" spans="1:31" ht="15.75" x14ac:dyDescent="0.25">
      <c r="A133" s="206"/>
      <c r="B133" s="206"/>
      <c r="C133" s="206"/>
      <c r="D133" s="206"/>
      <c r="E133" s="206"/>
      <c r="F133" s="206"/>
      <c r="H133" s="244"/>
      <c r="I133" s="244"/>
      <c r="J133" s="246"/>
      <c r="K133" s="246"/>
      <c r="L133" s="246"/>
      <c r="M133" s="246"/>
      <c r="N133" s="246"/>
      <c r="O133" s="246"/>
      <c r="P133" s="246"/>
      <c r="Q133" s="246"/>
      <c r="R133" s="206"/>
      <c r="S133" s="286"/>
      <c r="T133" s="206"/>
      <c r="U133" s="286"/>
      <c r="V133" s="206"/>
      <c r="W133" s="286"/>
      <c r="X133" s="206"/>
      <c r="Y133" s="206"/>
      <c r="Z133" s="206"/>
      <c r="AA133" s="206"/>
      <c r="AB133" s="206"/>
      <c r="AC133" s="206"/>
      <c r="AD133" s="206"/>
      <c r="AE133" s="206"/>
    </row>
    <row r="134" spans="1:31" ht="15.75" x14ac:dyDescent="0.25">
      <c r="A134" s="206"/>
      <c r="B134" s="206"/>
      <c r="C134" s="206"/>
      <c r="D134" s="206"/>
      <c r="E134" s="206"/>
      <c r="F134" s="206"/>
      <c r="G134" s="275"/>
      <c r="I134" s="246"/>
      <c r="J134" s="246"/>
      <c r="K134" s="246"/>
      <c r="L134" s="246"/>
      <c r="M134" s="246"/>
      <c r="N134" s="246"/>
      <c r="O134" s="246"/>
      <c r="P134" s="246"/>
      <c r="Q134" s="246"/>
      <c r="R134" s="206"/>
      <c r="S134" s="286"/>
      <c r="T134" s="206"/>
      <c r="U134" s="286"/>
      <c r="V134" s="206"/>
      <c r="W134" s="286"/>
      <c r="X134" s="206"/>
      <c r="Y134" s="206"/>
      <c r="Z134" s="206"/>
      <c r="AA134" s="206"/>
      <c r="AB134" s="206"/>
      <c r="AC134" s="206"/>
      <c r="AD134" s="206"/>
      <c r="AE134" s="206"/>
    </row>
    <row r="135" spans="1:31" ht="15.75" x14ac:dyDescent="0.25">
      <c r="A135" s="206"/>
      <c r="B135" s="206"/>
      <c r="C135" s="206"/>
      <c r="D135" s="206"/>
      <c r="E135" s="206"/>
      <c r="F135" s="206"/>
      <c r="G135" s="275"/>
      <c r="L135" s="246"/>
      <c r="M135" s="246"/>
      <c r="N135" s="246"/>
      <c r="O135" s="246"/>
      <c r="P135" s="246"/>
      <c r="Q135" s="246"/>
      <c r="R135" s="206"/>
      <c r="S135" s="286"/>
      <c r="T135" s="206"/>
      <c r="U135" s="286"/>
      <c r="V135" s="206"/>
      <c r="W135" s="286"/>
      <c r="X135" s="206"/>
      <c r="Y135" s="206"/>
      <c r="Z135" s="206"/>
      <c r="AA135" s="206"/>
      <c r="AB135" s="206"/>
      <c r="AC135" s="206"/>
      <c r="AD135" s="206"/>
      <c r="AE135" s="206"/>
    </row>
    <row r="136" spans="1:31" ht="15.75" x14ac:dyDescent="0.25">
      <c r="A136" s="206"/>
      <c r="B136" s="206"/>
      <c r="C136" s="206"/>
      <c r="D136" s="206"/>
      <c r="E136" s="206"/>
      <c r="F136" s="206"/>
      <c r="G136" s="275"/>
      <c r="J136" s="246"/>
      <c r="K136" s="246"/>
      <c r="L136" s="246"/>
      <c r="M136" s="246"/>
      <c r="N136" s="246"/>
      <c r="O136" s="246"/>
      <c r="P136" s="246"/>
      <c r="Q136" s="246"/>
      <c r="R136" s="206"/>
      <c r="S136" s="286"/>
      <c r="T136" s="206"/>
      <c r="U136" s="286"/>
      <c r="V136" s="206"/>
      <c r="W136" s="286"/>
      <c r="X136" s="206"/>
      <c r="Y136" s="206"/>
      <c r="Z136" s="206"/>
      <c r="AA136" s="206"/>
      <c r="AB136" s="206"/>
      <c r="AC136" s="206"/>
      <c r="AD136" s="206"/>
      <c r="AE136" s="206"/>
    </row>
    <row r="137" spans="1:31" ht="15.75" x14ac:dyDescent="0.25">
      <c r="A137" s="206"/>
      <c r="B137" s="206"/>
      <c r="C137" s="206"/>
      <c r="D137" s="206"/>
      <c r="E137" s="206"/>
      <c r="F137" s="206"/>
      <c r="G137" s="275"/>
      <c r="J137" s="246"/>
      <c r="K137" s="246"/>
      <c r="L137" s="246"/>
      <c r="M137" s="246"/>
      <c r="N137" s="246"/>
      <c r="O137" s="246"/>
      <c r="P137" s="246"/>
      <c r="Q137" s="246"/>
      <c r="R137" s="206"/>
      <c r="S137" s="286"/>
      <c r="T137" s="206"/>
      <c r="U137" s="286"/>
      <c r="V137" s="206"/>
      <c r="W137" s="286"/>
      <c r="X137" s="206"/>
      <c r="Y137" s="206"/>
      <c r="Z137" s="206"/>
      <c r="AA137" s="206"/>
      <c r="AB137" s="206"/>
      <c r="AC137" s="206"/>
      <c r="AD137" s="206"/>
      <c r="AE137" s="206"/>
    </row>
    <row r="138" spans="1:31" ht="15.75" x14ac:dyDescent="0.25">
      <c r="A138" s="206"/>
      <c r="B138" s="206"/>
      <c r="C138" s="206"/>
      <c r="D138" s="206"/>
      <c r="E138" s="206"/>
      <c r="F138" s="206"/>
      <c r="G138" s="275"/>
      <c r="H138" s="244"/>
      <c r="I138" s="244"/>
      <c r="J138" s="246"/>
      <c r="K138" s="246"/>
      <c r="L138" s="246"/>
      <c r="M138" s="246"/>
      <c r="N138" s="246"/>
      <c r="O138" s="246"/>
      <c r="P138" s="246"/>
      <c r="Q138" s="246"/>
      <c r="R138" s="206"/>
      <c r="S138" s="286"/>
      <c r="T138" s="206"/>
      <c r="U138" s="286"/>
      <c r="V138" s="206"/>
      <c r="W138" s="286"/>
      <c r="X138" s="206"/>
      <c r="Y138" s="206"/>
      <c r="Z138" s="206"/>
      <c r="AA138" s="206"/>
      <c r="AB138" s="206"/>
      <c r="AC138" s="206"/>
      <c r="AD138" s="206"/>
      <c r="AE138" s="206"/>
    </row>
    <row r="139" spans="1:31" ht="15.75" x14ac:dyDescent="0.25">
      <c r="A139" s="206"/>
      <c r="B139" s="206"/>
      <c r="C139" s="206"/>
      <c r="D139" s="206"/>
      <c r="E139" s="206"/>
      <c r="F139" s="206"/>
      <c r="G139" s="275"/>
      <c r="M139" s="246"/>
      <c r="N139" s="246"/>
      <c r="O139" s="246"/>
      <c r="P139" s="246"/>
      <c r="Q139" s="246"/>
      <c r="R139" s="206"/>
      <c r="S139" s="286"/>
      <c r="T139" s="206"/>
      <c r="U139" s="286"/>
      <c r="V139" s="206"/>
      <c r="W139" s="286"/>
      <c r="X139" s="206"/>
      <c r="Y139" s="206"/>
      <c r="Z139" s="206"/>
      <c r="AA139" s="206"/>
      <c r="AB139" s="206"/>
      <c r="AC139" s="206"/>
      <c r="AD139" s="206"/>
      <c r="AE139" s="206"/>
    </row>
    <row r="140" spans="1:31" ht="15.75" x14ac:dyDescent="0.25">
      <c r="A140" s="206"/>
      <c r="B140" s="206"/>
      <c r="C140" s="206"/>
      <c r="D140" s="206"/>
      <c r="E140" s="206"/>
      <c r="F140" s="206"/>
      <c r="G140" s="275"/>
      <c r="H140" s="244"/>
      <c r="I140" s="246"/>
      <c r="J140" s="246"/>
      <c r="K140" s="246"/>
      <c r="L140" s="246"/>
      <c r="M140" s="246"/>
      <c r="N140" s="246"/>
      <c r="O140" s="246"/>
      <c r="P140" s="246"/>
      <c r="Q140" s="246"/>
      <c r="R140" s="206"/>
      <c r="S140" s="286"/>
      <c r="T140" s="206"/>
      <c r="U140" s="286"/>
      <c r="V140" s="206"/>
      <c r="W140" s="286"/>
      <c r="X140" s="206"/>
      <c r="Y140" s="206"/>
      <c r="Z140" s="206"/>
      <c r="AA140" s="206"/>
      <c r="AB140" s="206"/>
      <c r="AC140" s="206"/>
      <c r="AD140" s="206"/>
      <c r="AE140" s="206"/>
    </row>
    <row r="141" spans="1:31" ht="15.75" x14ac:dyDescent="0.25">
      <c r="A141" s="206"/>
      <c r="B141" s="206"/>
      <c r="C141" s="206"/>
      <c r="D141" s="206"/>
      <c r="E141" s="206"/>
      <c r="F141" s="206"/>
      <c r="G141" s="275"/>
      <c r="K141" s="246"/>
      <c r="L141" s="246"/>
      <c r="M141" s="246"/>
      <c r="N141" s="246"/>
      <c r="O141" s="246"/>
      <c r="P141" s="246"/>
      <c r="Q141" s="246"/>
      <c r="R141" s="206"/>
      <c r="S141" s="286"/>
      <c r="T141" s="206"/>
      <c r="U141" s="286"/>
      <c r="V141" s="206"/>
      <c r="W141" s="286"/>
      <c r="X141" s="206"/>
      <c r="Y141" s="206"/>
      <c r="Z141" s="206"/>
      <c r="AA141" s="206"/>
      <c r="AB141" s="206"/>
      <c r="AC141" s="206"/>
      <c r="AD141" s="206"/>
      <c r="AE141" s="206"/>
    </row>
    <row r="142" spans="1:31" ht="15.75" x14ac:dyDescent="0.25">
      <c r="A142" s="206"/>
      <c r="B142" s="206"/>
      <c r="C142" s="206"/>
      <c r="D142" s="206"/>
      <c r="E142" s="206"/>
      <c r="F142" s="206"/>
      <c r="G142" s="275"/>
      <c r="H142" s="244"/>
      <c r="I142" s="244"/>
      <c r="J142" s="244"/>
      <c r="K142" s="244"/>
      <c r="L142" s="244"/>
      <c r="M142" s="244"/>
      <c r="N142" s="244"/>
      <c r="O142" s="244"/>
      <c r="P142" s="244"/>
      <c r="Q142" s="244"/>
      <c r="R142" s="206"/>
      <c r="S142" s="286"/>
      <c r="T142" s="206"/>
      <c r="U142" s="286"/>
      <c r="V142" s="206"/>
      <c r="W142" s="286"/>
      <c r="X142" s="206"/>
      <c r="Y142" s="206"/>
      <c r="Z142" s="206"/>
      <c r="AA142" s="206"/>
      <c r="AB142" s="206"/>
      <c r="AC142" s="206"/>
      <c r="AD142" s="206"/>
      <c r="AE142" s="206"/>
    </row>
    <row r="143" spans="1:31" ht="15.75" x14ac:dyDescent="0.25">
      <c r="A143" s="206"/>
      <c r="B143" s="206"/>
      <c r="C143" s="206"/>
      <c r="D143" s="206"/>
      <c r="E143" s="206"/>
      <c r="F143" s="206"/>
      <c r="G143" s="275"/>
      <c r="L143" s="244"/>
      <c r="M143" s="244"/>
      <c r="N143" s="244"/>
      <c r="O143" s="244"/>
      <c r="P143" s="244"/>
      <c r="Q143" s="244"/>
      <c r="R143" s="206"/>
      <c r="S143" s="286"/>
      <c r="T143" s="206"/>
      <c r="U143" s="286"/>
      <c r="V143" s="206"/>
      <c r="W143" s="286"/>
      <c r="X143" s="206"/>
      <c r="Y143" s="206"/>
      <c r="Z143" s="206"/>
      <c r="AA143" s="206"/>
      <c r="AB143" s="206"/>
      <c r="AC143" s="206"/>
      <c r="AD143" s="206"/>
      <c r="AE143" s="206"/>
    </row>
    <row r="144" spans="1:31" ht="15.75" x14ac:dyDescent="0.25">
      <c r="A144" s="206"/>
      <c r="B144" s="206"/>
      <c r="C144" s="206"/>
      <c r="D144" s="206"/>
      <c r="E144" s="206"/>
      <c r="F144" s="206"/>
      <c r="G144" s="275"/>
      <c r="J144" s="244"/>
      <c r="K144" s="244"/>
      <c r="L144" s="244"/>
      <c r="M144" s="244"/>
      <c r="N144" s="244"/>
      <c r="O144" s="244"/>
      <c r="P144" s="244"/>
      <c r="Q144" s="244"/>
      <c r="R144" s="206"/>
      <c r="S144" s="286"/>
      <c r="T144" s="206"/>
      <c r="U144" s="286"/>
      <c r="V144" s="206"/>
      <c r="W144" s="286"/>
      <c r="X144" s="206"/>
      <c r="Y144" s="206"/>
      <c r="Z144" s="206"/>
      <c r="AA144" s="206"/>
      <c r="AB144" s="206"/>
      <c r="AC144" s="206"/>
      <c r="AD144" s="206"/>
      <c r="AE144" s="206"/>
    </row>
    <row r="145" spans="1:31" ht="15.75" x14ac:dyDescent="0.25">
      <c r="A145" s="206"/>
      <c r="B145" s="206"/>
      <c r="C145" s="206"/>
      <c r="D145" s="206"/>
      <c r="E145" s="206"/>
      <c r="F145" s="206"/>
      <c r="G145" s="275"/>
      <c r="I145" s="244"/>
      <c r="J145" s="244"/>
      <c r="K145" s="244"/>
      <c r="L145" s="244"/>
      <c r="M145" s="244"/>
      <c r="N145" s="244"/>
      <c r="O145" s="244"/>
      <c r="P145" s="244"/>
      <c r="Q145" s="244"/>
      <c r="R145" s="206"/>
      <c r="S145" s="286"/>
      <c r="T145" s="206"/>
      <c r="U145" s="286"/>
      <c r="V145" s="206"/>
      <c r="W145" s="286"/>
      <c r="X145" s="206"/>
      <c r="Y145" s="206"/>
      <c r="Z145" s="206"/>
      <c r="AA145" s="206"/>
      <c r="AB145" s="206"/>
      <c r="AC145" s="206"/>
      <c r="AD145" s="206"/>
      <c r="AE145" s="206"/>
    </row>
    <row r="146" spans="1:31" ht="15.75" x14ac:dyDescent="0.25">
      <c r="A146" s="206"/>
      <c r="B146" s="206"/>
      <c r="C146" s="206"/>
      <c r="D146" s="206"/>
      <c r="E146" s="206"/>
      <c r="F146" s="206"/>
      <c r="G146" s="275"/>
      <c r="H146" s="244"/>
      <c r="I146" s="244"/>
      <c r="J146" s="244"/>
      <c r="K146" s="244"/>
      <c r="L146" s="244"/>
      <c r="M146" s="244"/>
      <c r="N146" s="244"/>
      <c r="O146" s="244"/>
      <c r="P146" s="244"/>
      <c r="Q146" s="244"/>
      <c r="R146" s="206"/>
      <c r="S146" s="286"/>
      <c r="T146" s="206"/>
      <c r="U146" s="286"/>
      <c r="V146" s="206"/>
      <c r="W146" s="286"/>
      <c r="X146" s="206"/>
      <c r="Y146" s="206"/>
      <c r="Z146" s="206"/>
      <c r="AA146" s="206"/>
      <c r="AB146" s="206"/>
      <c r="AC146" s="206"/>
      <c r="AD146" s="206"/>
      <c r="AE146" s="206"/>
    </row>
    <row r="147" spans="1:31" ht="15.75" x14ac:dyDescent="0.25">
      <c r="A147" s="206"/>
      <c r="B147" s="206"/>
      <c r="C147" s="206"/>
      <c r="D147" s="206"/>
      <c r="E147" s="206"/>
      <c r="F147" s="206"/>
      <c r="G147" s="275"/>
      <c r="H147" s="244"/>
      <c r="I147" s="244"/>
      <c r="J147" s="244"/>
      <c r="K147" s="244"/>
      <c r="L147" s="244"/>
      <c r="M147" s="244"/>
      <c r="N147" s="244"/>
      <c r="O147" s="244"/>
      <c r="P147" s="244"/>
      <c r="Q147" s="244"/>
      <c r="R147" s="206"/>
      <c r="S147" s="286"/>
      <c r="T147" s="206"/>
      <c r="U147" s="286"/>
      <c r="V147" s="206"/>
      <c r="W147" s="286"/>
      <c r="X147" s="206"/>
      <c r="Y147" s="206"/>
      <c r="Z147" s="206"/>
      <c r="AA147" s="206"/>
      <c r="AB147" s="206"/>
      <c r="AC147" s="206"/>
      <c r="AD147" s="206"/>
      <c r="AE147" s="206"/>
    </row>
    <row r="148" spans="1:31" ht="15.75" x14ac:dyDescent="0.25">
      <c r="A148" s="206"/>
      <c r="B148" s="206"/>
      <c r="C148" s="206"/>
      <c r="D148" s="206"/>
      <c r="E148" s="206"/>
      <c r="F148" s="206"/>
      <c r="G148" s="275"/>
      <c r="L148" s="244"/>
      <c r="M148" s="244"/>
      <c r="N148" s="244"/>
      <c r="O148" s="244"/>
      <c r="P148" s="244"/>
      <c r="Q148" s="244"/>
      <c r="R148" s="206"/>
      <c r="S148" s="286"/>
      <c r="T148" s="206"/>
      <c r="U148" s="286"/>
      <c r="V148" s="206"/>
      <c r="W148" s="286"/>
      <c r="X148" s="206"/>
      <c r="Y148" s="206"/>
      <c r="Z148" s="206"/>
      <c r="AA148" s="206"/>
      <c r="AB148" s="206"/>
      <c r="AC148" s="206"/>
      <c r="AD148" s="206"/>
      <c r="AE148" s="206"/>
    </row>
    <row r="149" spans="1:31" ht="15.75" x14ac:dyDescent="0.25">
      <c r="A149" s="206"/>
      <c r="B149" s="206"/>
      <c r="C149" s="206"/>
      <c r="D149" s="206"/>
      <c r="E149" s="206"/>
      <c r="F149" s="206"/>
      <c r="H149" s="244"/>
      <c r="I149" s="244"/>
      <c r="J149" s="244"/>
      <c r="K149" s="244"/>
      <c r="L149" s="244"/>
      <c r="M149" s="244"/>
      <c r="N149" s="244"/>
      <c r="O149" s="244"/>
      <c r="P149" s="244"/>
      <c r="Q149" s="244"/>
      <c r="R149" s="206"/>
      <c r="S149" s="286"/>
      <c r="T149" s="206"/>
      <c r="U149" s="286"/>
      <c r="V149" s="206"/>
      <c r="W149" s="286"/>
      <c r="X149" s="206"/>
      <c r="Y149" s="206"/>
      <c r="Z149" s="206"/>
      <c r="AA149" s="206"/>
      <c r="AB149" s="206"/>
      <c r="AC149" s="206"/>
      <c r="AD149" s="206"/>
      <c r="AE149" s="206"/>
    </row>
    <row r="150" spans="1:31" ht="15.75" x14ac:dyDescent="0.25">
      <c r="A150" s="206"/>
      <c r="B150" s="206"/>
      <c r="C150" s="206"/>
      <c r="D150" s="206"/>
      <c r="E150" s="206"/>
      <c r="F150" s="206"/>
      <c r="L150" s="244"/>
      <c r="M150" s="244"/>
      <c r="N150" s="244"/>
      <c r="O150" s="244"/>
      <c r="P150" s="244"/>
      <c r="Q150" s="244"/>
      <c r="R150" s="164"/>
      <c r="S150" s="241"/>
      <c r="T150" s="164"/>
      <c r="U150" s="241"/>
      <c r="V150" s="164"/>
      <c r="W150" s="241"/>
      <c r="X150" s="164"/>
      <c r="Y150" s="164"/>
      <c r="Z150" s="164"/>
      <c r="AA150" s="164"/>
      <c r="AB150" s="164"/>
      <c r="AC150" s="164"/>
      <c r="AD150" s="164"/>
      <c r="AE150" s="164"/>
    </row>
    <row r="151" spans="1:31" ht="15.75" x14ac:dyDescent="0.25">
      <c r="A151" s="206"/>
      <c r="B151" s="206"/>
      <c r="C151" s="206"/>
      <c r="D151" s="206"/>
      <c r="E151" s="206"/>
      <c r="F151" s="206"/>
      <c r="L151" s="244"/>
      <c r="M151" s="244"/>
      <c r="N151" s="244"/>
      <c r="O151" s="244"/>
      <c r="P151" s="244"/>
      <c r="Q151" s="244"/>
      <c r="R151" s="164"/>
      <c r="S151" s="241"/>
      <c r="T151" s="164"/>
      <c r="U151" s="241"/>
      <c r="V151" s="164"/>
      <c r="W151" s="241"/>
      <c r="X151" s="164"/>
      <c r="Y151" s="164"/>
      <c r="Z151" s="164"/>
      <c r="AA151" s="164"/>
      <c r="AB151" s="164"/>
      <c r="AC151" s="164"/>
      <c r="AD151" s="164"/>
      <c r="AE151" s="164"/>
    </row>
    <row r="152" spans="1:31" ht="15.75" x14ac:dyDescent="0.25">
      <c r="A152" s="206"/>
      <c r="B152" s="206"/>
      <c r="C152" s="206"/>
      <c r="D152" s="206"/>
      <c r="E152" s="206"/>
      <c r="F152" s="206"/>
      <c r="J152" s="244"/>
      <c r="K152" s="244"/>
      <c r="L152" s="244"/>
      <c r="M152" s="244"/>
      <c r="N152" s="244"/>
      <c r="O152" s="244"/>
      <c r="P152" s="244"/>
      <c r="Q152" s="244"/>
      <c r="R152" s="164"/>
      <c r="S152" s="241"/>
      <c r="T152" s="164"/>
      <c r="U152" s="241"/>
      <c r="V152" s="164"/>
      <c r="W152" s="241"/>
      <c r="X152" s="164"/>
      <c r="Y152" s="164"/>
      <c r="Z152" s="164"/>
      <c r="AA152" s="164"/>
      <c r="AB152" s="164"/>
      <c r="AC152" s="164"/>
      <c r="AD152" s="164"/>
      <c r="AE152" s="164"/>
    </row>
    <row r="153" spans="1:31" ht="15.75" x14ac:dyDescent="0.25">
      <c r="A153" s="206"/>
      <c r="B153" s="206"/>
      <c r="C153" s="206"/>
      <c r="D153" s="206"/>
      <c r="E153" s="206"/>
      <c r="F153" s="206"/>
      <c r="K153" s="244"/>
      <c r="L153" s="244"/>
      <c r="M153" s="244"/>
      <c r="N153" s="244"/>
      <c r="O153" s="244"/>
      <c r="P153" s="244"/>
      <c r="Q153" s="244"/>
      <c r="R153" s="164"/>
      <c r="S153" s="241"/>
      <c r="T153" s="164"/>
      <c r="U153" s="241"/>
      <c r="V153" s="164"/>
      <c r="W153" s="241"/>
      <c r="X153" s="164"/>
      <c r="Y153" s="164"/>
      <c r="Z153" s="164"/>
      <c r="AA153" s="164"/>
      <c r="AB153" s="164"/>
      <c r="AC153" s="164"/>
      <c r="AD153" s="164"/>
      <c r="AE153" s="164"/>
    </row>
    <row r="154" spans="1:31" ht="15.75" x14ac:dyDescent="0.25">
      <c r="A154" s="206"/>
      <c r="B154" s="206"/>
      <c r="C154" s="206"/>
      <c r="D154" s="206"/>
      <c r="E154" s="206"/>
      <c r="F154" s="206"/>
      <c r="K154" s="244"/>
      <c r="L154" s="244"/>
      <c r="M154" s="244"/>
      <c r="N154" s="244"/>
      <c r="O154" s="244"/>
      <c r="P154" s="244"/>
      <c r="Q154" s="244"/>
      <c r="R154" s="164"/>
      <c r="S154" s="241"/>
      <c r="T154" s="164"/>
      <c r="U154" s="241"/>
      <c r="V154" s="164"/>
      <c r="W154" s="241"/>
      <c r="X154" s="164"/>
      <c r="Y154" s="164"/>
      <c r="Z154" s="164"/>
      <c r="AA154" s="164"/>
      <c r="AB154" s="164"/>
      <c r="AC154" s="164"/>
      <c r="AD154" s="164"/>
      <c r="AE154" s="164"/>
    </row>
    <row r="155" spans="1:31" ht="15.75" x14ac:dyDescent="0.25">
      <c r="A155" s="206"/>
      <c r="B155" s="206"/>
      <c r="C155" s="206"/>
      <c r="D155" s="206"/>
      <c r="E155" s="206"/>
      <c r="F155" s="206"/>
      <c r="K155" s="244"/>
      <c r="L155" s="244"/>
      <c r="M155" s="244"/>
      <c r="N155" s="244"/>
      <c r="O155" s="244"/>
      <c r="P155" s="244"/>
      <c r="Q155" s="244"/>
      <c r="R155" s="164"/>
      <c r="S155" s="241"/>
      <c r="T155" s="164"/>
      <c r="U155" s="241"/>
      <c r="V155" s="164"/>
      <c r="W155" s="241"/>
      <c r="X155" s="164"/>
      <c r="Y155" s="164"/>
      <c r="Z155" s="164"/>
      <c r="AA155" s="164"/>
      <c r="AB155" s="164"/>
      <c r="AC155" s="164"/>
      <c r="AD155" s="164"/>
      <c r="AE155" s="164"/>
    </row>
    <row r="156" spans="1:31" ht="15.75" x14ac:dyDescent="0.25">
      <c r="A156" s="206"/>
      <c r="B156" s="206"/>
      <c r="C156" s="206"/>
      <c r="D156" s="206"/>
      <c r="E156" s="206"/>
      <c r="F156" s="206"/>
      <c r="J156" s="244"/>
      <c r="K156" s="244"/>
      <c r="L156" s="244"/>
      <c r="M156" s="244"/>
      <c r="N156" s="244"/>
      <c r="O156" s="244"/>
      <c r="P156" s="244"/>
      <c r="Q156" s="244"/>
      <c r="R156" s="164"/>
      <c r="S156" s="241"/>
      <c r="T156" s="164"/>
      <c r="U156" s="241"/>
      <c r="V156" s="164"/>
      <c r="W156" s="241"/>
      <c r="X156" s="164"/>
      <c r="Y156" s="164"/>
      <c r="Z156" s="164"/>
      <c r="AA156" s="164"/>
      <c r="AB156" s="164"/>
      <c r="AC156" s="164"/>
      <c r="AD156" s="164"/>
      <c r="AE156" s="164"/>
    </row>
    <row r="157" spans="1:31" ht="15.75" x14ac:dyDescent="0.25">
      <c r="A157" s="206"/>
      <c r="B157" s="206"/>
      <c r="C157" s="206"/>
      <c r="D157" s="206"/>
      <c r="E157" s="206"/>
      <c r="F157" s="206"/>
      <c r="M157" s="244"/>
      <c r="N157" s="244"/>
      <c r="O157" s="244"/>
      <c r="P157" s="244"/>
      <c r="Q157" s="244"/>
      <c r="R157" s="164"/>
      <c r="S157" s="241"/>
      <c r="T157" s="164"/>
      <c r="U157" s="241"/>
      <c r="V157" s="164"/>
      <c r="W157" s="241"/>
      <c r="X157" s="164"/>
      <c r="Y157" s="164"/>
      <c r="Z157" s="164"/>
      <c r="AA157" s="164"/>
      <c r="AB157" s="164"/>
      <c r="AC157" s="164"/>
      <c r="AD157" s="164"/>
      <c r="AE157" s="164"/>
    </row>
    <row r="158" spans="1:31" ht="15.75" x14ac:dyDescent="0.25">
      <c r="A158" s="206"/>
      <c r="B158" s="206"/>
      <c r="C158" s="206"/>
      <c r="D158" s="206"/>
      <c r="E158" s="206"/>
      <c r="F158" s="206"/>
      <c r="H158" s="244"/>
      <c r="I158" s="244"/>
      <c r="J158" s="244"/>
      <c r="K158" s="244"/>
      <c r="L158" s="244"/>
      <c r="M158" s="244"/>
      <c r="N158" s="244"/>
      <c r="O158" s="244"/>
      <c r="P158" s="244"/>
      <c r="Q158" s="244"/>
      <c r="R158" s="164"/>
      <c r="S158" s="241"/>
      <c r="T158" s="164"/>
      <c r="U158" s="241"/>
      <c r="V158" s="164"/>
      <c r="W158" s="241"/>
      <c r="X158" s="164"/>
      <c r="Y158" s="164"/>
      <c r="Z158" s="164"/>
      <c r="AA158" s="164"/>
      <c r="AB158" s="164"/>
      <c r="AC158" s="164"/>
      <c r="AD158" s="164"/>
      <c r="AE158" s="164"/>
    </row>
    <row r="159" spans="1:31" ht="15.75" x14ac:dyDescent="0.25">
      <c r="A159" s="206"/>
      <c r="B159" s="206"/>
      <c r="C159" s="206"/>
      <c r="D159" s="206"/>
      <c r="E159" s="206"/>
      <c r="F159" s="206"/>
      <c r="K159" s="244"/>
      <c r="L159" s="244"/>
      <c r="M159" s="244"/>
      <c r="N159" s="244"/>
      <c r="O159" s="244"/>
      <c r="P159" s="244"/>
      <c r="Q159" s="244"/>
      <c r="R159" s="164"/>
      <c r="S159" s="241"/>
      <c r="T159" s="164"/>
      <c r="U159" s="241"/>
      <c r="V159" s="164"/>
      <c r="W159" s="241"/>
      <c r="X159" s="164"/>
      <c r="Y159" s="164"/>
      <c r="Z159" s="164"/>
      <c r="AA159" s="164"/>
      <c r="AB159" s="164"/>
      <c r="AC159" s="164"/>
      <c r="AD159" s="164"/>
      <c r="AE159" s="164"/>
    </row>
    <row r="160" spans="1:31" ht="15.75" x14ac:dyDescent="0.25">
      <c r="A160" s="206"/>
      <c r="B160" s="206"/>
      <c r="C160" s="206"/>
      <c r="D160" s="206"/>
      <c r="E160" s="206"/>
      <c r="F160" s="206"/>
      <c r="H160" s="244"/>
      <c r="I160" s="244"/>
      <c r="J160" s="244"/>
      <c r="K160" s="244"/>
      <c r="L160" s="244"/>
      <c r="M160" s="244"/>
      <c r="N160" s="244"/>
      <c r="O160" s="244"/>
      <c r="P160" s="244"/>
      <c r="Q160" s="244"/>
      <c r="R160" s="164"/>
      <c r="S160" s="241"/>
      <c r="T160" s="164"/>
      <c r="U160" s="241"/>
      <c r="V160" s="164"/>
      <c r="W160" s="241"/>
      <c r="X160" s="164"/>
      <c r="Y160" s="164"/>
      <c r="Z160" s="164"/>
      <c r="AA160" s="164"/>
      <c r="AB160" s="164"/>
      <c r="AC160" s="164"/>
      <c r="AD160" s="164"/>
      <c r="AE160" s="164"/>
    </row>
    <row r="161" spans="1:31" ht="15.75" x14ac:dyDescent="0.25">
      <c r="A161" s="206"/>
      <c r="B161" s="206"/>
      <c r="C161" s="206"/>
      <c r="D161" s="206"/>
      <c r="E161" s="206"/>
      <c r="F161" s="206"/>
      <c r="K161" s="244"/>
      <c r="L161" s="244"/>
      <c r="M161" s="244"/>
      <c r="N161" s="244"/>
      <c r="O161" s="244"/>
      <c r="P161" s="244"/>
      <c r="Q161" s="244"/>
      <c r="R161" s="164"/>
      <c r="S161" s="241"/>
      <c r="T161" s="164"/>
      <c r="U161" s="241"/>
      <c r="V161" s="164"/>
      <c r="W161" s="241"/>
      <c r="X161" s="164"/>
      <c r="Y161" s="164"/>
      <c r="Z161" s="164"/>
      <c r="AA161" s="164"/>
      <c r="AB161" s="164"/>
      <c r="AC161" s="164"/>
      <c r="AD161" s="164"/>
      <c r="AE161" s="164"/>
    </row>
    <row r="162" spans="1:31" ht="15.75" x14ac:dyDescent="0.25">
      <c r="A162" s="206"/>
      <c r="B162" s="206"/>
      <c r="C162" s="206"/>
      <c r="D162" s="206"/>
      <c r="E162" s="206"/>
      <c r="F162" s="206"/>
      <c r="K162" s="244"/>
      <c r="L162" s="244"/>
      <c r="M162" s="244"/>
      <c r="N162" s="244"/>
      <c r="O162" s="244"/>
      <c r="P162" s="244"/>
      <c r="Q162" s="244"/>
      <c r="R162" s="164"/>
      <c r="S162" s="241"/>
      <c r="T162" s="164"/>
      <c r="U162" s="241"/>
      <c r="V162" s="164"/>
      <c r="W162" s="241"/>
      <c r="X162" s="164"/>
      <c r="Y162" s="164"/>
      <c r="Z162" s="164"/>
      <c r="AA162" s="164"/>
      <c r="AB162" s="164"/>
      <c r="AC162" s="164"/>
      <c r="AD162" s="164"/>
      <c r="AE162" s="164"/>
    </row>
    <row r="163" spans="1:31" ht="15.75" x14ac:dyDescent="0.25">
      <c r="A163" s="206"/>
      <c r="B163" s="206"/>
      <c r="C163" s="206"/>
      <c r="D163" s="206"/>
      <c r="E163" s="206"/>
      <c r="F163" s="206"/>
      <c r="H163" s="244"/>
      <c r="I163" s="244"/>
      <c r="J163" s="244"/>
      <c r="K163" s="244"/>
      <c r="L163" s="244"/>
      <c r="M163" s="244"/>
      <c r="N163" s="244"/>
      <c r="O163" s="244"/>
      <c r="P163" s="244"/>
      <c r="Q163" s="244"/>
      <c r="R163" s="164"/>
      <c r="S163" s="241"/>
      <c r="T163" s="164"/>
      <c r="U163" s="241"/>
      <c r="V163" s="164"/>
      <c r="W163" s="241"/>
      <c r="X163" s="164"/>
      <c r="Y163" s="164"/>
      <c r="Z163" s="164"/>
      <c r="AA163" s="164"/>
      <c r="AB163" s="164"/>
      <c r="AC163" s="164"/>
      <c r="AD163" s="164"/>
      <c r="AE163" s="164"/>
    </row>
    <row r="164" spans="1:31" ht="15.75" x14ac:dyDescent="0.25">
      <c r="A164" s="206"/>
      <c r="B164" s="206"/>
      <c r="C164" s="206"/>
      <c r="D164" s="206"/>
      <c r="E164" s="206"/>
      <c r="F164" s="206"/>
      <c r="G164" s="253"/>
      <c r="H164" s="244"/>
      <c r="I164" s="244"/>
      <c r="J164" s="244"/>
      <c r="K164" s="244"/>
      <c r="L164" s="244"/>
      <c r="M164" s="244"/>
      <c r="N164" s="244"/>
      <c r="O164" s="244"/>
      <c r="P164" s="244"/>
      <c r="Q164" s="244"/>
      <c r="R164" s="164"/>
      <c r="S164" s="241"/>
      <c r="T164" s="164"/>
      <c r="U164" s="241"/>
      <c r="V164" s="164"/>
      <c r="W164" s="241"/>
      <c r="X164" s="164"/>
      <c r="Y164" s="164"/>
      <c r="Z164" s="164"/>
      <c r="AA164" s="164"/>
      <c r="AB164" s="164"/>
      <c r="AC164" s="164"/>
      <c r="AD164" s="164"/>
      <c r="AE164" s="164"/>
    </row>
    <row r="165" spans="1:31" ht="15.75" x14ac:dyDescent="0.25">
      <c r="A165" s="206"/>
      <c r="B165" s="206"/>
      <c r="C165" s="206"/>
      <c r="D165" s="206"/>
      <c r="E165" s="206"/>
      <c r="F165" s="206"/>
      <c r="G165" s="253"/>
      <c r="H165" s="244"/>
      <c r="I165" s="244"/>
      <c r="J165" s="244"/>
      <c r="K165" s="244"/>
      <c r="L165" s="244"/>
      <c r="M165" s="244"/>
      <c r="N165" s="244"/>
      <c r="O165" s="244"/>
      <c r="P165" s="244"/>
      <c r="Q165" s="244"/>
      <c r="R165" s="164"/>
      <c r="S165" s="241"/>
      <c r="T165" s="164"/>
      <c r="U165" s="241"/>
      <c r="V165" s="164"/>
      <c r="W165" s="241"/>
      <c r="X165" s="164"/>
      <c r="Y165" s="164"/>
      <c r="Z165" s="164"/>
      <c r="AA165" s="164"/>
      <c r="AB165" s="164"/>
      <c r="AC165" s="164"/>
      <c r="AD165" s="164"/>
      <c r="AE165" s="164"/>
    </row>
    <row r="166" spans="1:31" ht="15.75" x14ac:dyDescent="0.25">
      <c r="A166" s="206"/>
      <c r="B166" s="206"/>
      <c r="C166" s="206"/>
      <c r="D166" s="206"/>
      <c r="E166" s="206"/>
      <c r="F166" s="206"/>
      <c r="G166" s="253"/>
      <c r="H166" s="244"/>
      <c r="I166" s="244"/>
      <c r="J166" s="244"/>
      <c r="K166" s="244"/>
      <c r="L166" s="244"/>
      <c r="M166" s="244"/>
      <c r="N166" s="244"/>
      <c r="O166" s="244"/>
      <c r="P166" s="244"/>
      <c r="Q166" s="244"/>
      <c r="R166" s="164"/>
      <c r="S166" s="241"/>
      <c r="T166" s="164"/>
      <c r="U166" s="241"/>
      <c r="V166" s="164"/>
      <c r="W166" s="241"/>
      <c r="X166" s="164"/>
      <c r="Y166" s="164"/>
      <c r="Z166" s="164"/>
      <c r="AA166" s="164"/>
      <c r="AB166" s="164"/>
      <c r="AC166" s="164"/>
      <c r="AD166" s="164"/>
      <c r="AE166" s="164"/>
    </row>
    <row r="167" spans="1:31" ht="15.75" x14ac:dyDescent="0.25">
      <c r="A167" s="164"/>
      <c r="B167" s="164"/>
      <c r="C167" s="164"/>
      <c r="D167" s="164"/>
      <c r="E167" s="164"/>
      <c r="F167" s="164"/>
      <c r="G167" s="253"/>
      <c r="H167" s="244"/>
      <c r="I167" s="244"/>
      <c r="J167" s="246"/>
      <c r="K167" s="246"/>
      <c r="L167" s="244"/>
      <c r="M167" s="244"/>
      <c r="N167" s="244"/>
      <c r="O167" s="244"/>
      <c r="P167" s="244"/>
      <c r="Q167" s="244"/>
      <c r="R167" s="164"/>
      <c r="S167" s="241"/>
      <c r="T167" s="164"/>
      <c r="U167" s="241"/>
      <c r="V167" s="164"/>
      <c r="W167" s="241"/>
      <c r="X167" s="164"/>
      <c r="Y167" s="164"/>
      <c r="Z167" s="164"/>
      <c r="AA167" s="164"/>
      <c r="AB167" s="164"/>
      <c r="AC167" s="164"/>
      <c r="AD167" s="164"/>
      <c r="AE167" s="164"/>
    </row>
    <row r="168" spans="1:31" ht="15.75" x14ac:dyDescent="0.25">
      <c r="A168" s="164"/>
      <c r="B168" s="164"/>
      <c r="C168" s="164"/>
      <c r="D168" s="164"/>
      <c r="E168" s="164"/>
      <c r="F168" s="164"/>
      <c r="G168" s="242"/>
      <c r="H168" s="244"/>
      <c r="I168" s="244"/>
      <c r="J168" s="244"/>
      <c r="K168" s="244"/>
      <c r="L168" s="244"/>
      <c r="M168" s="244"/>
      <c r="N168" s="244"/>
      <c r="O168" s="244"/>
      <c r="P168" s="244"/>
      <c r="Q168" s="244"/>
      <c r="R168" s="164"/>
      <c r="S168" s="241"/>
      <c r="T168" s="164"/>
      <c r="U168" s="241"/>
      <c r="V168" s="164"/>
      <c r="W168" s="241"/>
      <c r="X168" s="164"/>
      <c r="Y168" s="164"/>
      <c r="Z168" s="164"/>
      <c r="AA168" s="164"/>
      <c r="AB168" s="164"/>
      <c r="AC168" s="164"/>
      <c r="AD168" s="164"/>
      <c r="AE168" s="164"/>
    </row>
    <row r="169" spans="1:31" ht="15.75" x14ac:dyDescent="0.25">
      <c r="A169" s="164"/>
      <c r="B169" s="164"/>
      <c r="C169" s="164"/>
      <c r="D169" s="164"/>
      <c r="E169" s="164"/>
      <c r="F169" s="164"/>
      <c r="G169" s="242"/>
      <c r="H169" s="244"/>
      <c r="I169" s="244"/>
      <c r="J169" s="244"/>
      <c r="K169" s="244"/>
      <c r="L169" s="244"/>
      <c r="M169" s="244"/>
      <c r="N169" s="244"/>
      <c r="O169" s="244"/>
      <c r="P169" s="244"/>
      <c r="Q169" s="244"/>
      <c r="R169" s="164"/>
      <c r="S169" s="241"/>
      <c r="T169" s="164"/>
      <c r="U169" s="241"/>
      <c r="V169" s="164"/>
      <c r="W169" s="241"/>
      <c r="X169" s="164"/>
      <c r="Y169" s="164"/>
      <c r="Z169" s="164"/>
      <c r="AA169" s="164"/>
      <c r="AB169" s="164"/>
      <c r="AC169" s="164"/>
      <c r="AD169" s="164"/>
      <c r="AE169" s="164"/>
    </row>
    <row r="170" spans="1:31" ht="15.75" x14ac:dyDescent="0.25">
      <c r="A170" s="164"/>
      <c r="B170" s="164"/>
      <c r="C170" s="164"/>
      <c r="D170" s="164"/>
      <c r="E170" s="164"/>
      <c r="F170" s="164"/>
      <c r="G170" s="242"/>
      <c r="H170" s="244"/>
      <c r="I170" s="244"/>
      <c r="J170" s="244"/>
      <c r="K170" s="244"/>
      <c r="L170" s="244"/>
      <c r="M170" s="244"/>
      <c r="N170" s="244"/>
      <c r="O170" s="244"/>
      <c r="P170" s="244"/>
      <c r="Q170" s="244"/>
      <c r="R170" s="164"/>
      <c r="S170" s="241"/>
      <c r="T170" s="164"/>
      <c r="U170" s="241"/>
      <c r="V170" s="164"/>
      <c r="W170" s="241"/>
      <c r="X170" s="164"/>
      <c r="Y170" s="164"/>
      <c r="Z170" s="164"/>
      <c r="AA170" s="164"/>
      <c r="AB170" s="164"/>
      <c r="AC170" s="164"/>
      <c r="AD170" s="164"/>
      <c r="AE170" s="164"/>
    </row>
    <row r="171" spans="1:31" ht="15.75" x14ac:dyDescent="0.25">
      <c r="A171" s="164"/>
      <c r="B171" s="164"/>
      <c r="C171" s="164"/>
      <c r="D171" s="164"/>
      <c r="E171" s="164"/>
      <c r="F171" s="164"/>
      <c r="G171" s="242"/>
      <c r="H171" s="244"/>
      <c r="I171" s="244"/>
      <c r="J171" s="244"/>
      <c r="K171" s="244"/>
      <c r="L171" s="244"/>
      <c r="M171" s="244"/>
      <c r="N171" s="244"/>
      <c r="O171" s="244"/>
      <c r="P171" s="244"/>
      <c r="Q171" s="244"/>
      <c r="R171" s="164"/>
      <c r="S171" s="241"/>
      <c r="T171" s="164"/>
      <c r="U171" s="241"/>
      <c r="V171" s="164"/>
      <c r="W171" s="241"/>
      <c r="X171" s="164"/>
      <c r="Y171" s="164"/>
      <c r="Z171" s="164"/>
      <c r="AA171" s="164"/>
      <c r="AB171" s="164"/>
      <c r="AC171" s="164"/>
      <c r="AD171" s="164"/>
      <c r="AE171" s="164"/>
    </row>
    <row r="172" spans="1:31" ht="15.75" x14ac:dyDescent="0.25">
      <c r="A172" s="164"/>
      <c r="B172" s="164"/>
      <c r="C172" s="164"/>
      <c r="D172" s="164"/>
      <c r="E172" s="164"/>
      <c r="F172" s="164"/>
      <c r="G172" s="242"/>
      <c r="H172" s="244"/>
      <c r="I172" s="244"/>
      <c r="J172" s="244"/>
      <c r="K172" s="244"/>
      <c r="L172" s="244"/>
      <c r="M172" s="244"/>
      <c r="N172" s="244"/>
      <c r="O172" s="244"/>
      <c r="P172" s="244"/>
      <c r="Q172" s="244"/>
      <c r="R172" s="164"/>
      <c r="S172" s="241"/>
      <c r="T172" s="164"/>
      <c r="U172" s="241"/>
      <c r="V172" s="164"/>
      <c r="W172" s="241"/>
      <c r="X172" s="164"/>
      <c r="Y172" s="164"/>
      <c r="Z172" s="164"/>
      <c r="AA172" s="164"/>
      <c r="AB172" s="164"/>
      <c r="AC172" s="164"/>
      <c r="AD172" s="164"/>
      <c r="AE172" s="164"/>
    </row>
    <row r="173" spans="1:31" ht="15.75" x14ac:dyDescent="0.25">
      <c r="A173" s="164"/>
      <c r="B173" s="164"/>
      <c r="C173" s="164"/>
      <c r="D173" s="164"/>
      <c r="E173" s="164"/>
      <c r="F173" s="164"/>
      <c r="G173" s="242"/>
      <c r="H173" s="244"/>
      <c r="I173" s="244"/>
      <c r="J173" s="244"/>
      <c r="K173" s="244"/>
      <c r="L173" s="244"/>
      <c r="M173" s="244"/>
      <c r="N173" s="244"/>
      <c r="O173" s="244"/>
      <c r="P173" s="244"/>
      <c r="Q173" s="244"/>
      <c r="R173" s="164"/>
      <c r="S173" s="241"/>
      <c r="T173" s="164"/>
      <c r="U173" s="241"/>
      <c r="V173" s="164"/>
      <c r="W173" s="241"/>
      <c r="X173" s="164"/>
      <c r="Y173" s="164"/>
      <c r="Z173" s="164"/>
      <c r="AA173" s="164"/>
      <c r="AB173" s="164"/>
      <c r="AC173" s="164"/>
      <c r="AD173" s="164"/>
      <c r="AE173" s="164"/>
    </row>
    <row r="174" spans="1:31" ht="15.75" x14ac:dyDescent="0.25">
      <c r="A174" s="164"/>
      <c r="B174" s="164"/>
      <c r="C174" s="164"/>
      <c r="D174" s="164"/>
      <c r="E174" s="164"/>
      <c r="F174" s="164"/>
      <c r="G174" s="242"/>
      <c r="H174" s="244"/>
      <c r="I174" s="244"/>
      <c r="J174" s="244"/>
      <c r="K174" s="244"/>
      <c r="L174" s="244"/>
      <c r="M174" s="244"/>
      <c r="N174" s="244"/>
      <c r="O174" s="244"/>
      <c r="P174" s="244"/>
      <c r="Q174" s="244"/>
      <c r="R174" s="164"/>
      <c r="S174" s="241"/>
      <c r="T174" s="164"/>
      <c r="U174" s="241"/>
      <c r="V174" s="164"/>
      <c r="W174" s="241"/>
      <c r="X174" s="164"/>
      <c r="Y174" s="164"/>
      <c r="Z174" s="164"/>
      <c r="AA174" s="164"/>
      <c r="AB174" s="164"/>
      <c r="AC174" s="164"/>
      <c r="AD174" s="164"/>
      <c r="AE174" s="164"/>
    </row>
    <row r="175" spans="1:31" ht="15.75" x14ac:dyDescent="0.25">
      <c r="A175" s="164"/>
      <c r="B175" s="164"/>
      <c r="C175" s="164"/>
      <c r="D175" s="164"/>
      <c r="E175" s="164"/>
      <c r="F175" s="164"/>
      <c r="G175" s="242"/>
      <c r="H175" s="244"/>
      <c r="I175" s="244"/>
      <c r="J175" s="244"/>
      <c r="K175" s="244"/>
      <c r="L175" s="244"/>
      <c r="M175" s="244"/>
      <c r="N175" s="244"/>
      <c r="O175" s="244"/>
      <c r="P175" s="244"/>
      <c r="Q175" s="244"/>
      <c r="R175" s="164"/>
      <c r="S175" s="241"/>
      <c r="T175" s="164"/>
      <c r="U175" s="241"/>
      <c r="V175" s="164"/>
      <c r="W175" s="241"/>
      <c r="X175" s="164"/>
      <c r="Y175" s="164"/>
      <c r="Z175" s="164"/>
      <c r="AA175" s="164"/>
      <c r="AB175" s="164"/>
      <c r="AC175" s="164"/>
      <c r="AD175" s="164"/>
      <c r="AE175" s="164"/>
    </row>
    <row r="176" spans="1:31" ht="15.75" x14ac:dyDescent="0.25">
      <c r="A176" s="164"/>
      <c r="B176" s="164"/>
      <c r="C176" s="164"/>
      <c r="D176" s="164"/>
      <c r="E176" s="164"/>
      <c r="F176" s="164"/>
      <c r="G176" s="242"/>
      <c r="H176" s="244"/>
      <c r="I176" s="244"/>
      <c r="J176" s="244"/>
      <c r="K176" s="244"/>
      <c r="L176" s="244"/>
      <c r="M176" s="244"/>
      <c r="N176" s="244"/>
      <c r="O176" s="244"/>
      <c r="P176" s="244"/>
      <c r="Q176" s="244"/>
      <c r="R176" s="164"/>
      <c r="S176" s="241"/>
      <c r="T176" s="164"/>
      <c r="U176" s="241"/>
      <c r="V176" s="164"/>
      <c r="W176" s="241"/>
      <c r="X176" s="164"/>
      <c r="Y176" s="164"/>
      <c r="Z176" s="164"/>
      <c r="AA176" s="164"/>
      <c r="AB176" s="164"/>
      <c r="AC176" s="164"/>
      <c r="AD176" s="164"/>
      <c r="AE176" s="164"/>
    </row>
    <row r="177" spans="1:31" ht="15.75" x14ac:dyDescent="0.25">
      <c r="A177" s="164"/>
      <c r="B177" s="164"/>
      <c r="C177" s="164"/>
      <c r="D177" s="164"/>
      <c r="E177" s="164"/>
      <c r="F177" s="164"/>
      <c r="G177" s="242"/>
      <c r="H177" s="244"/>
      <c r="I177" s="244"/>
      <c r="J177" s="244"/>
      <c r="K177" s="244"/>
      <c r="L177" s="244"/>
      <c r="M177" s="244"/>
      <c r="N177" s="244"/>
      <c r="O177" s="244"/>
      <c r="P177" s="244"/>
      <c r="Q177" s="244"/>
      <c r="R177" s="164"/>
      <c r="S177" s="241"/>
      <c r="T177" s="164"/>
      <c r="U177" s="241"/>
      <c r="V177" s="164"/>
      <c r="W177" s="241"/>
      <c r="X177" s="164"/>
      <c r="Y177" s="164"/>
      <c r="Z177" s="164"/>
      <c r="AA177" s="164"/>
      <c r="AB177" s="164"/>
      <c r="AC177" s="164"/>
      <c r="AD177" s="164"/>
      <c r="AE177" s="164"/>
    </row>
    <row r="178" spans="1:31" ht="15.75" x14ac:dyDescent="0.25">
      <c r="A178" s="164"/>
      <c r="B178" s="164"/>
      <c r="C178" s="164"/>
      <c r="D178" s="164"/>
      <c r="E178" s="164"/>
      <c r="F178" s="164"/>
      <c r="G178" s="242"/>
      <c r="H178" s="244"/>
      <c r="I178" s="244"/>
      <c r="J178" s="244"/>
      <c r="K178" s="244"/>
      <c r="L178" s="244"/>
      <c r="M178" s="244"/>
      <c r="N178" s="244"/>
      <c r="O178" s="244"/>
      <c r="P178" s="244"/>
      <c r="Q178" s="244"/>
      <c r="R178" s="164"/>
      <c r="S178" s="241"/>
      <c r="T178" s="164"/>
      <c r="U178" s="241"/>
      <c r="V178" s="164"/>
      <c r="W178" s="241"/>
      <c r="X178" s="164"/>
      <c r="Y178" s="164"/>
      <c r="Z178" s="164"/>
      <c r="AA178" s="164"/>
      <c r="AB178" s="164"/>
      <c r="AC178" s="164"/>
      <c r="AD178" s="164"/>
      <c r="AE178" s="164"/>
    </row>
    <row r="179" spans="1:31" ht="15.75" x14ac:dyDescent="0.25">
      <c r="A179" s="164"/>
      <c r="B179" s="164"/>
      <c r="C179" s="164"/>
      <c r="D179" s="164"/>
      <c r="E179" s="164"/>
      <c r="F179" s="164"/>
      <c r="G179" s="242"/>
      <c r="H179" s="244"/>
      <c r="I179" s="244"/>
      <c r="J179" s="244"/>
      <c r="K179" s="244"/>
      <c r="L179" s="244"/>
      <c r="M179" s="244"/>
      <c r="N179" s="244"/>
      <c r="O179" s="244"/>
      <c r="P179" s="244"/>
      <c r="Q179" s="244"/>
      <c r="R179" s="164"/>
      <c r="S179" s="241"/>
      <c r="T179" s="164"/>
      <c r="U179" s="241"/>
      <c r="V179" s="164"/>
      <c r="W179" s="241"/>
      <c r="X179" s="164"/>
      <c r="Y179" s="164"/>
      <c r="Z179" s="164"/>
      <c r="AA179" s="164"/>
      <c r="AB179" s="164"/>
      <c r="AC179" s="164"/>
      <c r="AD179" s="164"/>
      <c r="AE179" s="164"/>
    </row>
    <row r="180" spans="1:31" ht="15.75" x14ac:dyDescent="0.25">
      <c r="A180" s="164"/>
      <c r="B180" s="164"/>
      <c r="C180" s="164"/>
      <c r="D180" s="164"/>
      <c r="E180" s="164"/>
      <c r="F180" s="164"/>
      <c r="G180" s="242"/>
      <c r="H180" s="244"/>
      <c r="I180" s="244"/>
      <c r="J180" s="244"/>
      <c r="K180" s="244"/>
      <c r="L180" s="244"/>
      <c r="M180" s="244"/>
      <c r="N180" s="244"/>
      <c r="O180" s="244"/>
      <c r="P180" s="244"/>
      <c r="Q180" s="244"/>
      <c r="R180" s="164"/>
      <c r="S180" s="241"/>
      <c r="T180" s="164"/>
      <c r="U180" s="241"/>
      <c r="V180" s="164"/>
      <c r="W180" s="241"/>
      <c r="X180" s="164"/>
      <c r="Y180" s="164"/>
      <c r="Z180" s="164"/>
      <c r="AA180" s="164"/>
      <c r="AB180" s="164"/>
      <c r="AC180" s="164"/>
      <c r="AD180" s="164"/>
      <c r="AE180" s="164"/>
    </row>
    <row r="181" spans="1:31" ht="15.75" x14ac:dyDescent="0.25">
      <c r="A181" s="164"/>
      <c r="B181" s="164"/>
      <c r="C181" s="164"/>
      <c r="D181" s="164"/>
      <c r="E181" s="164"/>
      <c r="F181" s="164"/>
      <c r="G181" s="242"/>
      <c r="H181" s="244"/>
      <c r="I181" s="244"/>
      <c r="J181" s="244"/>
      <c r="K181" s="244"/>
      <c r="L181" s="244"/>
      <c r="M181" s="244"/>
      <c r="N181" s="244"/>
      <c r="O181" s="244"/>
      <c r="P181" s="244"/>
      <c r="Q181" s="244"/>
      <c r="R181" s="164"/>
      <c r="S181" s="241"/>
      <c r="T181" s="164"/>
      <c r="U181" s="241"/>
      <c r="V181" s="164"/>
      <c r="W181" s="241"/>
      <c r="X181" s="164"/>
      <c r="Y181" s="164"/>
      <c r="Z181" s="164"/>
      <c r="AA181" s="164"/>
      <c r="AB181" s="164"/>
      <c r="AC181" s="164"/>
      <c r="AD181" s="164"/>
      <c r="AE181" s="164"/>
    </row>
    <row r="182" spans="1:31" ht="15.75" x14ac:dyDescent="0.25">
      <c r="A182" s="164"/>
      <c r="B182" s="164"/>
      <c r="C182" s="164"/>
      <c r="D182" s="164"/>
      <c r="E182" s="164"/>
      <c r="F182" s="164"/>
      <c r="G182" s="242"/>
      <c r="H182" s="244"/>
      <c r="I182" s="244"/>
      <c r="J182" s="244"/>
      <c r="K182" s="244"/>
      <c r="L182" s="244"/>
      <c r="M182" s="244"/>
      <c r="N182" s="244"/>
      <c r="O182" s="244"/>
      <c r="P182" s="244"/>
      <c r="Q182" s="244"/>
      <c r="R182" s="164"/>
      <c r="S182" s="241"/>
      <c r="T182" s="164"/>
      <c r="U182" s="241"/>
      <c r="V182" s="164"/>
      <c r="W182" s="241"/>
      <c r="X182" s="164"/>
      <c r="Y182" s="164"/>
      <c r="Z182" s="164"/>
      <c r="AA182" s="164"/>
      <c r="AB182" s="164"/>
      <c r="AC182" s="164"/>
      <c r="AD182" s="164"/>
      <c r="AE182" s="164"/>
    </row>
    <row r="183" spans="1:31" ht="15.75" x14ac:dyDescent="0.25">
      <c r="A183" s="164"/>
      <c r="B183" s="164"/>
      <c r="C183" s="164"/>
      <c r="D183" s="164"/>
      <c r="E183" s="164"/>
      <c r="F183" s="164"/>
      <c r="G183" s="242"/>
      <c r="H183" s="244"/>
      <c r="I183" s="244"/>
      <c r="J183" s="244"/>
      <c r="K183" s="244"/>
      <c r="L183" s="244"/>
      <c r="M183" s="244"/>
      <c r="N183" s="244"/>
      <c r="O183" s="244"/>
      <c r="P183" s="244"/>
      <c r="Q183" s="244"/>
      <c r="R183" s="164"/>
      <c r="S183" s="241"/>
      <c r="T183" s="164"/>
      <c r="U183" s="241"/>
      <c r="V183" s="164"/>
      <c r="W183" s="241"/>
      <c r="X183" s="164"/>
      <c r="Y183" s="164"/>
      <c r="Z183" s="164"/>
      <c r="AA183" s="164"/>
      <c r="AB183" s="164"/>
      <c r="AC183" s="164"/>
      <c r="AD183" s="164"/>
      <c r="AE183" s="164"/>
    </row>
    <row r="184" spans="1:31" ht="15.75" x14ac:dyDescent="0.25">
      <c r="A184" s="164"/>
      <c r="B184" s="164"/>
      <c r="C184" s="164"/>
      <c r="D184" s="164"/>
      <c r="E184" s="164"/>
      <c r="F184" s="164"/>
      <c r="G184" s="242"/>
      <c r="H184" s="244"/>
      <c r="I184" s="244"/>
      <c r="J184" s="244"/>
      <c r="K184" s="244"/>
      <c r="L184" s="244"/>
      <c r="M184" s="244"/>
      <c r="N184" s="244"/>
      <c r="O184" s="244"/>
      <c r="P184" s="244"/>
      <c r="Q184" s="244"/>
      <c r="R184" s="164"/>
      <c r="S184" s="241"/>
      <c r="T184" s="164"/>
      <c r="U184" s="241"/>
      <c r="V184" s="164"/>
      <c r="W184" s="241"/>
      <c r="X184" s="164"/>
      <c r="Y184" s="164"/>
      <c r="Z184" s="164"/>
      <c r="AA184" s="164"/>
      <c r="AB184" s="164"/>
      <c r="AC184" s="164"/>
      <c r="AD184" s="164"/>
      <c r="AE184" s="164"/>
    </row>
    <row r="185" spans="1:31" ht="15.75" x14ac:dyDescent="0.25">
      <c r="A185" s="164"/>
      <c r="B185" s="164"/>
      <c r="C185" s="164"/>
      <c r="D185" s="164"/>
      <c r="E185" s="164"/>
      <c r="F185" s="164"/>
      <c r="G185" s="242"/>
      <c r="H185" s="244"/>
      <c r="I185" s="244"/>
      <c r="J185" s="244"/>
      <c r="K185" s="244"/>
      <c r="L185" s="244"/>
      <c r="M185" s="244"/>
      <c r="N185" s="244"/>
      <c r="O185" s="244"/>
      <c r="P185" s="244"/>
      <c r="Q185" s="244"/>
      <c r="R185" s="164"/>
      <c r="S185" s="241"/>
      <c r="T185" s="164"/>
      <c r="U185" s="241"/>
      <c r="V185" s="164"/>
      <c r="W185" s="241"/>
      <c r="X185" s="164"/>
      <c r="Y185" s="164"/>
      <c r="Z185" s="164"/>
      <c r="AA185" s="164"/>
      <c r="AB185" s="164"/>
      <c r="AC185" s="164"/>
      <c r="AD185" s="164"/>
      <c r="AE185" s="164"/>
    </row>
    <row r="186" spans="1:31" ht="15.75" x14ac:dyDescent="0.25">
      <c r="A186" s="164"/>
      <c r="B186" s="164"/>
      <c r="C186" s="164"/>
      <c r="D186" s="164"/>
      <c r="E186" s="164"/>
      <c r="F186" s="164"/>
      <c r="G186" s="164"/>
      <c r="H186" s="240"/>
      <c r="I186" s="240"/>
      <c r="J186" s="240"/>
      <c r="K186" s="240"/>
      <c r="L186" s="240"/>
      <c r="M186" s="240"/>
      <c r="N186" s="240"/>
      <c r="O186" s="240"/>
      <c r="P186" s="240"/>
      <c r="Q186" s="240"/>
      <c r="R186" s="164"/>
      <c r="S186" s="241"/>
      <c r="T186" s="164"/>
      <c r="U186" s="241"/>
      <c r="V186" s="164"/>
      <c r="W186" s="241"/>
      <c r="X186" s="164"/>
      <c r="Y186" s="164"/>
      <c r="Z186" s="164"/>
      <c r="AA186" s="164"/>
      <c r="AB186" s="164"/>
      <c r="AC186" s="164"/>
      <c r="AD186" s="164"/>
      <c r="AE186" s="164"/>
    </row>
    <row r="187" spans="1:31" ht="15.75" x14ac:dyDescent="0.25">
      <c r="A187" s="164"/>
      <c r="B187" s="164"/>
      <c r="C187" s="164"/>
      <c r="D187" s="164"/>
      <c r="E187" s="164"/>
      <c r="F187" s="164"/>
      <c r="G187" s="164"/>
      <c r="H187" s="240"/>
      <c r="I187" s="240"/>
      <c r="J187" s="240"/>
      <c r="K187" s="240"/>
      <c r="L187" s="240"/>
      <c r="M187" s="240"/>
      <c r="N187" s="240"/>
      <c r="O187" s="240"/>
      <c r="P187" s="240"/>
      <c r="Q187" s="240"/>
      <c r="R187" s="164"/>
      <c r="S187" s="241"/>
      <c r="T187" s="164"/>
      <c r="U187" s="241"/>
      <c r="V187" s="164"/>
      <c r="W187" s="241"/>
      <c r="X187" s="164"/>
      <c r="Y187" s="164"/>
      <c r="Z187" s="164"/>
      <c r="AA187" s="164"/>
      <c r="AB187" s="164"/>
      <c r="AC187" s="164"/>
      <c r="AD187" s="164"/>
      <c r="AE187" s="164"/>
    </row>
    <row r="188" spans="1:31" ht="15.75" x14ac:dyDescent="0.25">
      <c r="A188" s="164"/>
      <c r="B188" s="164"/>
      <c r="C188" s="164"/>
      <c r="D188" s="164"/>
      <c r="E188" s="164"/>
      <c r="F188" s="164"/>
      <c r="G188" s="164"/>
      <c r="H188" s="240"/>
      <c r="I188" s="240"/>
      <c r="J188" s="240"/>
      <c r="K188" s="240"/>
      <c r="L188" s="240"/>
      <c r="M188" s="240"/>
      <c r="N188" s="240"/>
      <c r="O188" s="240"/>
      <c r="P188" s="240"/>
      <c r="Q188" s="240"/>
      <c r="R188" s="164"/>
      <c r="S188" s="241"/>
      <c r="T188" s="164"/>
      <c r="U188" s="241"/>
      <c r="V188" s="164"/>
      <c r="W188" s="241"/>
      <c r="X188" s="164"/>
      <c r="Y188" s="164"/>
      <c r="Z188" s="164"/>
      <c r="AA188" s="164"/>
      <c r="AB188" s="164"/>
      <c r="AC188" s="164"/>
      <c r="AD188" s="164"/>
      <c r="AE188" s="164"/>
    </row>
    <row r="189" spans="1:31" ht="15.75" x14ac:dyDescent="0.25">
      <c r="A189" s="164"/>
      <c r="B189" s="164"/>
      <c r="C189" s="164"/>
      <c r="D189" s="164"/>
      <c r="E189" s="164"/>
      <c r="F189" s="164"/>
      <c r="G189" s="164"/>
      <c r="H189" s="240"/>
      <c r="I189" s="240"/>
      <c r="J189" s="240"/>
      <c r="K189" s="240"/>
      <c r="L189" s="240"/>
      <c r="M189" s="240"/>
      <c r="N189" s="240"/>
      <c r="O189" s="240"/>
      <c r="P189" s="240"/>
      <c r="Q189" s="240"/>
      <c r="R189" s="164"/>
      <c r="S189" s="241"/>
      <c r="T189" s="164"/>
      <c r="U189" s="241"/>
      <c r="V189" s="164"/>
      <c r="W189" s="241"/>
      <c r="X189" s="164"/>
      <c r="Y189" s="164"/>
      <c r="Z189" s="164"/>
      <c r="AA189" s="164"/>
      <c r="AB189" s="164"/>
      <c r="AC189" s="164"/>
      <c r="AD189" s="164"/>
      <c r="AE189" s="164"/>
    </row>
    <row r="190" spans="1:31" ht="15.75" x14ac:dyDescent="0.25">
      <c r="A190" s="164"/>
      <c r="B190" s="164"/>
      <c r="C190" s="164"/>
      <c r="D190" s="164"/>
      <c r="E190" s="164"/>
      <c r="F190" s="164"/>
      <c r="G190" s="164"/>
      <c r="H190" s="240"/>
      <c r="I190" s="240"/>
      <c r="J190" s="240"/>
      <c r="K190" s="240"/>
      <c r="L190" s="240"/>
      <c r="M190" s="240"/>
      <c r="N190" s="240"/>
      <c r="O190" s="240"/>
      <c r="P190" s="240"/>
      <c r="Q190" s="240"/>
      <c r="R190" s="164"/>
      <c r="S190" s="241"/>
      <c r="T190" s="164"/>
      <c r="U190" s="241"/>
      <c r="V190" s="164"/>
      <c r="W190" s="241"/>
      <c r="X190" s="164"/>
      <c r="Y190" s="164"/>
      <c r="Z190" s="164"/>
      <c r="AA190" s="164"/>
      <c r="AB190" s="164"/>
      <c r="AC190" s="164"/>
      <c r="AD190" s="164"/>
      <c r="AE190" s="164"/>
    </row>
  </sheetData>
  <sortState ref="G4:Q190">
    <sortCondition ref="H4"/>
    <sortCondition ref="I4"/>
    <sortCondition ref="G4"/>
  </sortState>
  <customSheetViews>
    <customSheetView guid="{A3995B4C-F3BA-4340-9E6D-92D2A5A4204C}" topLeftCell="R1">
      <selection activeCell="V20" sqref="V20"/>
      <pageMargins left="0.7" right="0.7" top="0.75" bottom="0.75" header="0.3" footer="0.3"/>
      <pageSetup orientation="portrait" r:id="rId1"/>
    </customSheetView>
  </customSheetViews>
  <mergeCells count="56">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3:D33"/>
    <mergeCell ref="C34:D34"/>
    <mergeCell ref="C35:D35"/>
    <mergeCell ref="C38:D38"/>
    <mergeCell ref="C36:D36"/>
    <mergeCell ref="U2:U3"/>
    <mergeCell ref="Y2:AD2"/>
    <mergeCell ref="B7:D7"/>
    <mergeCell ref="B8:D8"/>
    <mergeCell ref="B9:D9"/>
    <mergeCell ref="B4:D4"/>
    <mergeCell ref="B5:D5"/>
    <mergeCell ref="B6:D6"/>
    <mergeCell ref="B2:E3"/>
    <mergeCell ref="W2:W3"/>
    <mergeCell ref="R2:R3"/>
    <mergeCell ref="G2:J2"/>
    <mergeCell ref="C58:D58"/>
    <mergeCell ref="C59:D59"/>
    <mergeCell ref="S2:S3"/>
    <mergeCell ref="C53:D53"/>
    <mergeCell ref="C54:D54"/>
    <mergeCell ref="C55:D55"/>
    <mergeCell ref="C56:D56"/>
    <mergeCell ref="C57:D57"/>
    <mergeCell ref="B20:E20"/>
    <mergeCell ref="B10:D10"/>
    <mergeCell ref="B11:D11"/>
    <mergeCell ref="B13:E13"/>
    <mergeCell ref="B31:E31"/>
    <mergeCell ref="B26:E26"/>
    <mergeCell ref="B27:E29"/>
    <mergeCell ref="C32:D32"/>
  </mergeCells>
  <conditionalFormatting sqref="E4:E11">
    <cfRule type="cellIs" dxfId="37" priority="1" operator="lessThan">
      <formula>0</formula>
    </cfRule>
  </conditionalFormatting>
  <conditionalFormatting sqref="E11">
    <cfRule type="cellIs" dxfId="36" priority="2" operator="lessThan">
      <formula>0</formula>
    </cfRule>
  </conditionalFormatting>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E150"/>
  <sheetViews>
    <sheetView workbookViewId="0">
      <selection activeCell="E6" sqref="E6"/>
    </sheetView>
  </sheetViews>
  <sheetFormatPr defaultColWidth="9.140625" defaultRowHeight="14.25" x14ac:dyDescent="0.2"/>
  <cols>
    <col min="1" max="1" width="2.7109375" style="3" customWidth="1"/>
    <col min="2" max="4" width="9.140625" style="1"/>
    <col min="5" max="5" width="10.7109375" style="1" customWidth="1"/>
    <col min="6" max="6" width="2.7109375" style="1" customWidth="1"/>
    <col min="7" max="7" width="38.7109375" style="1" customWidth="1"/>
    <col min="8" max="8" width="10.7109375" style="1" customWidth="1"/>
    <col min="9" max="9" width="10.7109375" style="2" customWidth="1"/>
    <col min="10"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2:31" ht="14.25" customHeight="1" x14ac:dyDescent="0.25">
      <c r="B1" s="206"/>
      <c r="C1" s="206"/>
      <c r="D1" s="206"/>
      <c r="E1" s="357"/>
      <c r="F1" s="3"/>
      <c r="G1" s="118"/>
      <c r="H1" s="118"/>
      <c r="I1" s="294"/>
      <c r="J1" s="118"/>
      <c r="K1" s="118"/>
      <c r="L1" s="118"/>
      <c r="M1" s="118"/>
      <c r="N1" s="118"/>
      <c r="O1" s="118"/>
      <c r="P1" s="118"/>
      <c r="Q1" s="118"/>
      <c r="R1" s="118"/>
      <c r="S1" s="143"/>
      <c r="T1" s="118"/>
      <c r="U1" s="143"/>
      <c r="V1" s="118"/>
      <c r="W1" s="143"/>
      <c r="X1" s="118"/>
      <c r="Y1" s="118"/>
      <c r="Z1" s="118"/>
      <c r="AA1" s="118"/>
      <c r="AB1" s="118"/>
      <c r="AC1" s="118"/>
      <c r="AD1" s="118"/>
      <c r="AE1" s="118"/>
    </row>
    <row r="2" spans="2:31" ht="14.25" customHeight="1" x14ac:dyDescent="0.25">
      <c r="B2" s="1006" t="s">
        <v>576</v>
      </c>
      <c r="C2" s="1007"/>
      <c r="D2" s="1007"/>
      <c r="E2" s="1008"/>
      <c r="F2" s="3"/>
      <c r="G2" s="881" t="s">
        <v>1295</v>
      </c>
      <c r="H2" s="882"/>
      <c r="I2" s="882"/>
      <c r="J2" s="882"/>
      <c r="K2" s="882"/>
      <c r="L2" s="882"/>
      <c r="M2" s="139"/>
      <c r="N2" s="139"/>
      <c r="O2" s="139"/>
      <c r="P2" s="139"/>
      <c r="Q2" s="140"/>
      <c r="R2" s="966"/>
      <c r="S2" s="937" t="s">
        <v>1358</v>
      </c>
      <c r="T2" s="118"/>
      <c r="U2" s="937" t="s">
        <v>2481</v>
      </c>
      <c r="V2" s="118"/>
      <c r="W2" s="937" t="s">
        <v>3125</v>
      </c>
      <c r="X2" s="118"/>
      <c r="Y2" s="881" t="s">
        <v>1296</v>
      </c>
      <c r="Z2" s="882"/>
      <c r="AA2" s="882"/>
      <c r="AB2" s="882"/>
      <c r="AC2" s="882"/>
      <c r="AD2" s="919"/>
      <c r="AE2" s="118"/>
    </row>
    <row r="3" spans="2:31" ht="14.25" customHeight="1" x14ac:dyDescent="0.25">
      <c r="B3" s="1009"/>
      <c r="C3" s="1010"/>
      <c r="D3" s="1010"/>
      <c r="E3" s="1011"/>
      <c r="F3" s="3"/>
      <c r="G3" s="203" t="s">
        <v>115</v>
      </c>
      <c r="H3" s="643">
        <v>2022</v>
      </c>
      <c r="I3" s="643">
        <v>2023</v>
      </c>
      <c r="J3" s="643">
        <v>2024</v>
      </c>
      <c r="K3" s="643">
        <v>2025</v>
      </c>
      <c r="L3" s="643">
        <v>2026</v>
      </c>
      <c r="M3" s="643">
        <v>2027</v>
      </c>
      <c r="N3" s="643">
        <v>2028</v>
      </c>
      <c r="O3" s="643">
        <v>2029</v>
      </c>
      <c r="P3" s="523">
        <v>2030</v>
      </c>
      <c r="Q3" s="134">
        <v>2031</v>
      </c>
      <c r="R3" s="966"/>
      <c r="S3" s="938"/>
      <c r="T3" s="118"/>
      <c r="U3" s="938"/>
      <c r="V3" s="118"/>
      <c r="W3" s="938"/>
      <c r="X3" s="118"/>
      <c r="Y3" s="203" t="s">
        <v>115</v>
      </c>
      <c r="Z3" s="560">
        <v>2022</v>
      </c>
      <c r="AA3" s="560">
        <v>2023</v>
      </c>
      <c r="AB3" s="560">
        <v>2024</v>
      </c>
      <c r="AC3" s="560">
        <v>2025</v>
      </c>
      <c r="AD3" s="560">
        <v>2026</v>
      </c>
      <c r="AE3" s="118"/>
    </row>
    <row r="4" spans="2:31" ht="15.75" customHeight="1" x14ac:dyDescent="0.25">
      <c r="B4" s="859" t="s">
        <v>1144</v>
      </c>
      <c r="C4" s="856"/>
      <c r="D4" s="856"/>
      <c r="E4" s="318">
        <v>112.37</v>
      </c>
      <c r="F4" s="3"/>
      <c r="G4" s="253" t="s">
        <v>1814</v>
      </c>
      <c r="H4" s="246">
        <v>0.5</v>
      </c>
      <c r="I4" s="247">
        <v>0.3</v>
      </c>
      <c r="J4" s="247">
        <v>0.4</v>
      </c>
      <c r="K4" s="247">
        <v>0.6</v>
      </c>
      <c r="L4" s="259" t="s">
        <v>116</v>
      </c>
      <c r="M4" s="246"/>
      <c r="N4" s="246"/>
      <c r="O4" s="246"/>
      <c r="P4" s="246"/>
      <c r="Q4" s="176"/>
      <c r="R4" s="118"/>
      <c r="S4"/>
      <c r="T4" s="118"/>
      <c r="U4" s="400" t="s">
        <v>2586</v>
      </c>
      <c r="V4" s="118"/>
      <c r="W4" s="400" t="s">
        <v>3435</v>
      </c>
      <c r="X4" s="118"/>
      <c r="Y4" s="204"/>
      <c r="Z4" s="397">
        <v>1</v>
      </c>
      <c r="AA4" s="397">
        <v>0.75</v>
      </c>
      <c r="AB4" s="397">
        <v>0.5</v>
      </c>
      <c r="AC4" s="397">
        <v>0.25</v>
      </c>
      <c r="AD4" s="398">
        <v>0.25</v>
      </c>
      <c r="AE4" s="118"/>
    </row>
    <row r="5" spans="2:31" ht="15.75" x14ac:dyDescent="0.25">
      <c r="B5" s="859" t="s">
        <v>1145</v>
      </c>
      <c r="C5" s="856"/>
      <c r="D5" s="856"/>
      <c r="E5" s="318">
        <f>SUM(H4:H255)</f>
        <v>56.04</v>
      </c>
      <c r="F5" s="3"/>
      <c r="G5" s="253" t="s">
        <v>1125</v>
      </c>
      <c r="H5" s="246">
        <v>0.5</v>
      </c>
      <c r="I5" s="247">
        <v>0.3</v>
      </c>
      <c r="J5" s="247">
        <v>0.4</v>
      </c>
      <c r="K5" s="247">
        <v>0.6</v>
      </c>
      <c r="L5" s="259" t="s">
        <v>116</v>
      </c>
      <c r="M5" s="246"/>
      <c r="N5" s="176"/>
      <c r="O5" s="176"/>
      <c r="P5" s="176"/>
      <c r="Q5" s="176"/>
      <c r="R5" s="118"/>
      <c r="S5"/>
      <c r="T5" s="118"/>
      <c r="U5" s="400" t="s">
        <v>2587</v>
      </c>
      <c r="V5" s="118"/>
      <c r="W5" s="400" t="s">
        <v>3436</v>
      </c>
      <c r="X5" s="118"/>
      <c r="Y5" s="127" t="s">
        <v>4214</v>
      </c>
      <c r="Z5" s="70">
        <v>2.21</v>
      </c>
      <c r="AA5" s="70"/>
      <c r="AB5" s="70"/>
      <c r="AC5" s="70"/>
      <c r="AD5" s="395"/>
      <c r="AE5" s="118"/>
    </row>
    <row r="6" spans="2:31" ht="15.75" x14ac:dyDescent="0.25">
      <c r="B6" s="859" t="s">
        <v>1297</v>
      </c>
      <c r="C6" s="856"/>
      <c r="D6" s="856"/>
      <c r="E6" s="318">
        <f>(COUNTA(G104:G128)*0.3)+(COUNTA(G129:G153)*0.5)+(COUNTA(G154:G255)*1)</f>
        <v>8</v>
      </c>
      <c r="F6" s="3"/>
      <c r="G6" s="242" t="s">
        <v>816</v>
      </c>
      <c r="H6" s="246">
        <v>0.5</v>
      </c>
      <c r="I6" s="247">
        <v>0.3</v>
      </c>
      <c r="J6" s="247">
        <v>0.4</v>
      </c>
      <c r="K6" s="247">
        <v>0.6</v>
      </c>
      <c r="L6" s="259" t="s">
        <v>116</v>
      </c>
      <c r="M6" s="246"/>
      <c r="N6" s="176"/>
      <c r="O6" s="176"/>
      <c r="P6" s="176"/>
      <c r="Q6" s="176"/>
      <c r="R6" s="118"/>
      <c r="S6"/>
      <c r="T6" s="118"/>
      <c r="U6" s="400" t="s">
        <v>2588</v>
      </c>
      <c r="V6" s="118"/>
      <c r="W6" s="400" t="s">
        <v>3437</v>
      </c>
      <c r="X6" s="118"/>
      <c r="Y6" s="127"/>
      <c r="Z6" s="70"/>
      <c r="AA6" s="70"/>
      <c r="AB6" s="70"/>
      <c r="AC6" s="70"/>
      <c r="AD6" s="395"/>
      <c r="AE6" s="118"/>
    </row>
    <row r="7" spans="2:31" ht="15.75" x14ac:dyDescent="0.25">
      <c r="B7" s="859" t="s">
        <v>1298</v>
      </c>
      <c r="C7" s="856"/>
      <c r="D7" s="856"/>
      <c r="E7" s="318">
        <f>AA80</f>
        <v>-39.83</v>
      </c>
      <c r="F7" s="3"/>
      <c r="G7" s="253" t="s">
        <v>1539</v>
      </c>
      <c r="H7" s="246">
        <v>0.5</v>
      </c>
      <c r="I7" s="247">
        <v>0.3</v>
      </c>
      <c r="J7" s="247">
        <v>0.4</v>
      </c>
      <c r="K7" s="247">
        <v>0.6</v>
      </c>
      <c r="L7" s="259" t="s">
        <v>116</v>
      </c>
      <c r="M7" s="246"/>
      <c r="N7" s="176"/>
      <c r="O7" s="176"/>
      <c r="P7" s="176"/>
      <c r="Q7" s="176"/>
      <c r="R7" s="118"/>
      <c r="S7"/>
      <c r="T7" s="118"/>
      <c r="U7" s="400" t="s">
        <v>2589</v>
      </c>
      <c r="V7" s="118"/>
      <c r="W7" s="400" t="s">
        <v>3438</v>
      </c>
      <c r="X7" s="118"/>
      <c r="Y7" s="127"/>
      <c r="Z7" s="70"/>
      <c r="AA7" s="70"/>
      <c r="AB7" s="70"/>
      <c r="AC7" s="70"/>
      <c r="AD7" s="395"/>
      <c r="AE7" s="118"/>
    </row>
    <row r="8" spans="2:31" ht="15.75" x14ac:dyDescent="0.25">
      <c r="B8" s="859" t="s">
        <v>1296</v>
      </c>
      <c r="C8" s="856"/>
      <c r="D8" s="856"/>
      <c r="E8" s="318">
        <f>Z25</f>
        <v>2.21</v>
      </c>
      <c r="F8" s="3"/>
      <c r="G8" s="242" t="s">
        <v>581</v>
      </c>
      <c r="H8" s="246">
        <v>0.5</v>
      </c>
      <c r="I8" s="247">
        <v>0.4</v>
      </c>
      <c r="J8" s="247">
        <v>0.6</v>
      </c>
      <c r="K8" s="259" t="s">
        <v>116</v>
      </c>
      <c r="L8" s="246"/>
      <c r="M8" s="246"/>
      <c r="N8" s="176"/>
      <c r="O8" s="176"/>
      <c r="P8" s="176"/>
      <c r="Q8" s="176"/>
      <c r="R8" s="118"/>
      <c r="S8"/>
      <c r="T8" s="118"/>
      <c r="V8" s="118"/>
      <c r="W8" s="400" t="s">
        <v>3439</v>
      </c>
      <c r="X8" s="118"/>
      <c r="Y8" s="127"/>
      <c r="Z8" s="195"/>
      <c r="AA8" s="195"/>
      <c r="AB8" s="195"/>
      <c r="AC8" s="195"/>
      <c r="AD8" s="124"/>
      <c r="AE8" s="118"/>
    </row>
    <row r="9" spans="2:31" ht="15.75" x14ac:dyDescent="0.25">
      <c r="B9" s="859" t="s">
        <v>1299</v>
      </c>
      <c r="C9" s="856"/>
      <c r="D9" s="856"/>
      <c r="E9" s="318">
        <f>B18</f>
        <v>0</v>
      </c>
      <c r="F9" s="3"/>
      <c r="G9" s="253" t="s">
        <v>597</v>
      </c>
      <c r="H9" s="246">
        <v>0.5</v>
      </c>
      <c r="I9" s="259" t="s">
        <v>116</v>
      </c>
      <c r="J9" s="246"/>
      <c r="K9" s="246"/>
      <c r="L9" s="246"/>
      <c r="M9" s="246"/>
      <c r="N9" s="176"/>
      <c r="O9" s="176"/>
      <c r="P9" s="176"/>
      <c r="Q9" s="176"/>
      <c r="R9" s="118"/>
      <c r="T9" s="118"/>
      <c r="U9" s="276" t="s">
        <v>2523</v>
      </c>
      <c r="V9" s="118"/>
      <c r="W9" s="400" t="s">
        <v>3440</v>
      </c>
      <c r="X9" s="118"/>
      <c r="Y9" s="127"/>
      <c r="Z9" s="195"/>
      <c r="AA9" s="195"/>
      <c r="AB9" s="195"/>
      <c r="AC9" s="195"/>
      <c r="AD9" s="124"/>
      <c r="AE9" s="118"/>
    </row>
    <row r="10" spans="2:31" ht="15.75" x14ac:dyDescent="0.25">
      <c r="B10" s="859" t="s">
        <v>1300</v>
      </c>
      <c r="C10" s="856"/>
      <c r="D10" s="856"/>
      <c r="E10" s="318">
        <f>B24</f>
        <v>0</v>
      </c>
      <c r="F10" s="3"/>
      <c r="G10" s="253" t="s">
        <v>3066</v>
      </c>
      <c r="H10" s="315">
        <v>0.5</v>
      </c>
      <c r="I10" s="246"/>
      <c r="J10" s="259"/>
      <c r="K10" s="246"/>
      <c r="L10" s="246"/>
      <c r="M10" s="246"/>
      <c r="N10" s="176"/>
      <c r="O10" s="176"/>
      <c r="P10" s="176"/>
      <c r="Q10" s="176"/>
      <c r="R10" s="118"/>
      <c r="T10" s="118"/>
      <c r="U10"/>
      <c r="V10" s="118"/>
      <c r="W10" s="146" t="s">
        <v>3171</v>
      </c>
      <c r="X10" s="118"/>
      <c r="Y10" s="127"/>
      <c r="Z10" s="195"/>
      <c r="AA10" s="195"/>
      <c r="AB10" s="195"/>
      <c r="AC10" s="195"/>
      <c r="AD10" s="124"/>
      <c r="AE10" s="118"/>
    </row>
    <row r="11" spans="2:31" ht="15.75" x14ac:dyDescent="0.25">
      <c r="B11" s="862" t="s">
        <v>1301</v>
      </c>
      <c r="C11" s="863"/>
      <c r="D11" s="863"/>
      <c r="E11" s="359">
        <f>(E4+E7+E10)-(E5+E6+E8+E9)</f>
        <v>6.2900000000000205</v>
      </c>
      <c r="F11" s="3"/>
      <c r="G11" s="69" t="s">
        <v>4129</v>
      </c>
      <c r="H11" s="701">
        <v>0.5</v>
      </c>
      <c r="I11" s="246"/>
      <c r="J11" s="246"/>
      <c r="K11" s="246"/>
      <c r="L11" s="246"/>
      <c r="M11" s="246"/>
      <c r="N11" s="176"/>
      <c r="O11" s="176"/>
      <c r="P11" s="176"/>
      <c r="Q11" s="176"/>
      <c r="R11" s="118"/>
      <c r="S11"/>
      <c r="T11" s="118"/>
      <c r="U11"/>
      <c r="V11" s="118"/>
      <c r="W11"/>
      <c r="X11" s="118"/>
      <c r="Y11" s="127"/>
      <c r="Z11" s="195"/>
      <c r="AA11" s="195"/>
      <c r="AB11" s="195"/>
      <c r="AC11" s="195"/>
      <c r="AD11" s="124"/>
      <c r="AE11" s="118"/>
    </row>
    <row r="12" spans="2:31" ht="15.75" x14ac:dyDescent="0.25">
      <c r="B12" s="206"/>
      <c r="C12" s="206"/>
      <c r="D12" s="206"/>
      <c r="E12" s="206"/>
      <c r="F12" s="3"/>
      <c r="G12" s="242" t="s">
        <v>4132</v>
      </c>
      <c r="H12" s="701">
        <v>1.4</v>
      </c>
      <c r="I12" s="246"/>
      <c r="J12" s="246"/>
      <c r="K12" s="246"/>
      <c r="L12" s="246"/>
      <c r="M12" s="246"/>
      <c r="N12" s="176"/>
      <c r="O12" s="176"/>
      <c r="P12" s="176"/>
      <c r="Q12" s="176"/>
      <c r="R12" s="118"/>
      <c r="S12"/>
      <c r="T12" s="118"/>
      <c r="U12"/>
      <c r="V12" s="118"/>
      <c r="W12"/>
      <c r="X12" s="118"/>
      <c r="Y12" s="127"/>
      <c r="Z12" s="195"/>
      <c r="AA12" s="195"/>
      <c r="AB12" s="195"/>
      <c r="AC12" s="195"/>
      <c r="AD12" s="124"/>
      <c r="AE12" s="118"/>
    </row>
    <row r="13" spans="2:31" ht="15.75" x14ac:dyDescent="0.25">
      <c r="B13" s="881" t="s">
        <v>1299</v>
      </c>
      <c r="C13" s="882"/>
      <c r="D13" s="882"/>
      <c r="E13" s="919"/>
      <c r="F13" s="3"/>
      <c r="G13" s="253" t="s">
        <v>600</v>
      </c>
      <c r="H13" s="246">
        <v>1.8</v>
      </c>
      <c r="I13" s="247">
        <v>0.6</v>
      </c>
      <c r="J13" s="259" t="s">
        <v>116</v>
      </c>
      <c r="K13" s="246"/>
      <c r="L13" s="246"/>
      <c r="M13" s="246"/>
      <c r="N13" s="176"/>
      <c r="O13" s="176"/>
      <c r="P13" s="176"/>
      <c r="Q13" s="176"/>
      <c r="R13" s="118"/>
      <c r="S13"/>
      <c r="T13" s="118"/>
      <c r="U13"/>
      <c r="V13" s="118"/>
      <c r="W13"/>
      <c r="X13" s="118"/>
      <c r="Y13" s="127"/>
      <c r="Z13" s="195"/>
      <c r="AA13" s="195"/>
      <c r="AB13" s="195"/>
      <c r="AC13" s="195"/>
      <c r="AD13" s="124"/>
      <c r="AE13" s="118"/>
    </row>
    <row r="14" spans="2:31" ht="15.75" x14ac:dyDescent="0.25">
      <c r="B14" s="562">
        <v>2022</v>
      </c>
      <c r="C14" s="560">
        <v>2023</v>
      </c>
      <c r="D14" s="560">
        <v>2024</v>
      </c>
      <c r="E14" s="126">
        <v>2025</v>
      </c>
      <c r="F14" s="3"/>
      <c r="G14" s="253" t="s">
        <v>855</v>
      </c>
      <c r="H14" s="315">
        <v>1.8</v>
      </c>
      <c r="I14" s="246"/>
      <c r="J14" s="246"/>
      <c r="K14" s="246"/>
      <c r="L14" s="246"/>
      <c r="M14" s="246"/>
      <c r="N14" s="246"/>
      <c r="O14" s="246"/>
      <c r="P14" s="246"/>
      <c r="Q14" s="176"/>
      <c r="R14" s="118"/>
      <c r="S14"/>
      <c r="T14" s="118"/>
      <c r="U14"/>
      <c r="V14" s="118"/>
      <c r="W14"/>
      <c r="X14" s="118"/>
      <c r="Y14" s="127"/>
      <c r="Z14" s="195"/>
      <c r="AA14" s="195"/>
      <c r="AB14" s="195"/>
      <c r="AC14" s="195"/>
      <c r="AD14" s="124"/>
      <c r="AE14" s="118"/>
    </row>
    <row r="15" spans="2:31" ht="15.75" x14ac:dyDescent="0.25">
      <c r="B15" s="127"/>
      <c r="C15" s="241"/>
      <c r="D15" s="241"/>
      <c r="E15" s="124"/>
      <c r="F15" s="3"/>
      <c r="G15" s="577" t="s">
        <v>3973</v>
      </c>
      <c r="H15" s="246">
        <v>2.2000000000000002</v>
      </c>
      <c r="I15" s="246">
        <v>2.2000000000000002</v>
      </c>
      <c r="J15" s="246"/>
      <c r="K15" s="246"/>
      <c r="L15" s="246"/>
      <c r="M15" s="246"/>
      <c r="N15" s="246"/>
      <c r="O15" s="246"/>
      <c r="P15" s="246"/>
      <c r="Q15" s="246"/>
      <c r="R15" s="118"/>
      <c r="S15"/>
      <c r="T15" s="118"/>
      <c r="U15"/>
      <c r="V15" s="118"/>
      <c r="W15"/>
      <c r="X15" s="118"/>
      <c r="Y15" s="127"/>
      <c r="Z15" s="195"/>
      <c r="AA15" s="195"/>
      <c r="AB15" s="195"/>
      <c r="AC15" s="195"/>
      <c r="AD15" s="124"/>
      <c r="AE15" s="118"/>
    </row>
    <row r="16" spans="2:31" ht="15.75" x14ac:dyDescent="0.25">
      <c r="B16" s="127"/>
      <c r="C16" s="241"/>
      <c r="D16" s="241"/>
      <c r="E16" s="124"/>
      <c r="F16" s="3"/>
      <c r="G16" s="253" t="s">
        <v>582</v>
      </c>
      <c r="H16" s="315">
        <v>2.64</v>
      </c>
      <c r="I16" s="246"/>
      <c r="J16" s="246"/>
      <c r="K16" s="246"/>
      <c r="L16" s="246"/>
      <c r="M16" s="246"/>
      <c r="N16" s="176"/>
      <c r="O16" s="176"/>
      <c r="P16" s="176"/>
      <c r="Q16" s="176"/>
      <c r="R16" s="118"/>
      <c r="S16"/>
      <c r="T16" s="118"/>
      <c r="U16"/>
      <c r="V16" s="118"/>
      <c r="W16"/>
      <c r="X16" s="118"/>
      <c r="Y16" s="127"/>
      <c r="Z16" s="195"/>
      <c r="AA16" s="195"/>
      <c r="AB16" s="195"/>
      <c r="AC16" s="195"/>
      <c r="AD16" s="124"/>
      <c r="AE16" s="118"/>
    </row>
    <row r="17" spans="2:31" ht="16.5" thickBot="1" x14ac:dyDescent="0.3">
      <c r="B17" s="127"/>
      <c r="C17" s="241"/>
      <c r="D17" s="241"/>
      <c r="E17" s="124"/>
      <c r="F17" s="3"/>
      <c r="G17" s="253" t="s">
        <v>3013</v>
      </c>
      <c r="H17" s="246">
        <v>3.4</v>
      </c>
      <c r="I17" s="246">
        <v>3.4</v>
      </c>
      <c r="J17" s="246">
        <v>3.4</v>
      </c>
      <c r="K17" s="176">
        <v>3.4</v>
      </c>
      <c r="L17" s="246"/>
      <c r="M17" s="246"/>
      <c r="N17" s="176"/>
      <c r="O17" s="176"/>
      <c r="P17" s="176"/>
      <c r="Q17" s="176"/>
      <c r="R17" s="118"/>
      <c r="S17"/>
      <c r="T17" s="118"/>
      <c r="U17"/>
      <c r="V17" s="118"/>
      <c r="W17"/>
      <c r="X17" s="118"/>
      <c r="Y17" s="127"/>
      <c r="Z17" s="195"/>
      <c r="AA17" s="195"/>
      <c r="AB17" s="195"/>
      <c r="AC17" s="195"/>
      <c r="AD17" s="124"/>
      <c r="AE17" s="118"/>
    </row>
    <row r="18" spans="2:31" ht="15.75" x14ac:dyDescent="0.25">
      <c r="B18" s="130"/>
      <c r="C18" s="133"/>
      <c r="D18" s="131"/>
      <c r="E18" s="132"/>
      <c r="F18" s="3"/>
      <c r="G18" s="253" t="s">
        <v>1101</v>
      </c>
      <c r="H18" s="410">
        <v>4</v>
      </c>
      <c r="I18" s="324">
        <v>5.21</v>
      </c>
      <c r="J18" s="324">
        <v>6.31</v>
      </c>
      <c r="K18" s="246"/>
      <c r="L18" s="246"/>
      <c r="M18" s="246"/>
      <c r="N18" s="176"/>
      <c r="O18" s="176"/>
      <c r="P18" s="176"/>
      <c r="Q18" s="176"/>
      <c r="R18" s="118"/>
      <c r="T18" s="118"/>
      <c r="U18"/>
      <c r="V18" s="118"/>
      <c r="W18"/>
      <c r="X18" s="118"/>
      <c r="Y18" s="127"/>
      <c r="Z18" s="195"/>
      <c r="AA18" s="195"/>
      <c r="AB18" s="195"/>
      <c r="AC18" s="195"/>
      <c r="AD18" s="124"/>
      <c r="AE18" s="118"/>
    </row>
    <row r="19" spans="2:31" ht="15.75" x14ac:dyDescent="0.25">
      <c r="B19" s="206"/>
      <c r="C19" s="206"/>
      <c r="D19" s="206"/>
      <c r="E19" s="206"/>
      <c r="F19" s="3"/>
      <c r="G19" s="253" t="s">
        <v>414</v>
      </c>
      <c r="H19" s="315">
        <v>4.4000000000000004</v>
      </c>
      <c r="I19" s="246"/>
      <c r="J19" s="246"/>
      <c r="K19" s="246"/>
      <c r="L19" s="246"/>
      <c r="M19" s="246"/>
      <c r="N19" s="176"/>
      <c r="O19" s="176"/>
      <c r="P19" s="176"/>
      <c r="Q19" s="176"/>
      <c r="R19" s="118"/>
      <c r="T19" s="118"/>
      <c r="U19" s="241"/>
      <c r="V19" s="118"/>
      <c r="W19" s="241"/>
      <c r="X19" s="118"/>
      <c r="Y19" s="127"/>
      <c r="Z19" s="195"/>
      <c r="AA19" s="195"/>
      <c r="AB19" s="195"/>
      <c r="AC19" s="195"/>
      <c r="AD19" s="124"/>
      <c r="AE19" s="118"/>
    </row>
    <row r="20" spans="2:31" ht="15.75" x14ac:dyDescent="0.25">
      <c r="B20" s="881" t="s">
        <v>1302</v>
      </c>
      <c r="C20" s="882"/>
      <c r="D20" s="882"/>
      <c r="E20" s="919"/>
      <c r="F20" s="3"/>
      <c r="G20" s="253" t="s">
        <v>580</v>
      </c>
      <c r="H20" s="246">
        <v>8.4</v>
      </c>
      <c r="I20" s="259" t="s">
        <v>116</v>
      </c>
      <c r="J20" s="246"/>
      <c r="K20" s="246"/>
      <c r="L20" s="246"/>
      <c r="M20" s="246"/>
      <c r="N20" s="176"/>
      <c r="O20" s="176"/>
      <c r="P20" s="176"/>
      <c r="Q20" s="176"/>
      <c r="R20" s="118"/>
      <c r="S20" s="241"/>
      <c r="T20" s="118"/>
      <c r="U20" s="241"/>
      <c r="V20" s="118"/>
      <c r="W20" s="241"/>
      <c r="X20" s="118"/>
      <c r="Y20" s="127"/>
      <c r="Z20" s="195"/>
      <c r="AA20" s="195"/>
      <c r="AB20" s="195"/>
      <c r="AC20" s="195"/>
      <c r="AD20" s="124"/>
      <c r="AE20" s="118"/>
    </row>
    <row r="21" spans="2:31" ht="15.75" x14ac:dyDescent="0.25">
      <c r="B21" s="562">
        <v>2022</v>
      </c>
      <c r="C21" s="560">
        <v>2023</v>
      </c>
      <c r="D21" s="560">
        <v>2024</v>
      </c>
      <c r="E21" s="126">
        <v>2025</v>
      </c>
      <c r="F21" s="3"/>
      <c r="G21" s="253" t="s">
        <v>2324</v>
      </c>
      <c r="H21" s="246">
        <v>22</v>
      </c>
      <c r="I21" s="246">
        <v>22</v>
      </c>
      <c r="J21" s="246"/>
      <c r="K21" s="246"/>
      <c r="L21" s="246"/>
      <c r="M21" s="246"/>
      <c r="N21" s="176"/>
      <c r="O21" s="176"/>
      <c r="P21" s="176"/>
      <c r="Q21" s="176"/>
      <c r="R21" s="118"/>
      <c r="S21" s="241"/>
      <c r="T21" s="118"/>
      <c r="U21" s="241"/>
      <c r="V21" s="118"/>
      <c r="W21" s="241"/>
      <c r="X21" s="118"/>
      <c r="Y21" s="127"/>
      <c r="Z21" s="195"/>
      <c r="AA21" s="195"/>
      <c r="AB21" s="195"/>
      <c r="AC21" s="195"/>
      <c r="AD21" s="124"/>
      <c r="AE21" s="118"/>
    </row>
    <row r="22" spans="2:31" ht="15.75" x14ac:dyDescent="0.25">
      <c r="B22" s="127"/>
      <c r="C22" s="241"/>
      <c r="D22" s="241"/>
      <c r="E22" s="124"/>
      <c r="F22" s="3"/>
      <c r="G22" s="253" t="s">
        <v>1727</v>
      </c>
      <c r="H22" s="242"/>
      <c r="I22" s="246"/>
      <c r="J22" s="246"/>
      <c r="K22" s="246"/>
      <c r="L22" s="246"/>
      <c r="M22" s="246"/>
      <c r="N22" s="176"/>
      <c r="O22" s="176"/>
      <c r="P22" s="176"/>
      <c r="Q22" s="176"/>
      <c r="R22" s="118"/>
      <c r="S22" s="241"/>
      <c r="T22" s="118"/>
      <c r="U22" s="241"/>
      <c r="V22" s="118"/>
      <c r="W22" s="241"/>
      <c r="X22" s="118"/>
      <c r="Y22" s="127"/>
      <c r="Z22" s="70"/>
      <c r="AA22" s="70"/>
      <c r="AB22" s="70"/>
      <c r="AC22" s="70"/>
      <c r="AD22" s="395"/>
      <c r="AE22" s="118"/>
    </row>
    <row r="23" spans="2:31" ht="16.5" thickBot="1" x14ac:dyDescent="0.3">
      <c r="B23" s="127"/>
      <c r="C23" s="241"/>
      <c r="D23" s="241"/>
      <c r="E23" s="124"/>
      <c r="F23" s="3"/>
      <c r="G23" s="69" t="s">
        <v>2875</v>
      </c>
      <c r="H23" s="246"/>
      <c r="I23" s="246"/>
      <c r="J23" s="246"/>
      <c r="K23" s="246"/>
      <c r="L23" s="246"/>
      <c r="M23" s="246"/>
      <c r="N23" s="176"/>
      <c r="O23" s="176"/>
      <c r="P23" s="176"/>
      <c r="Q23" s="176"/>
      <c r="R23" s="118"/>
      <c r="S23" s="241"/>
      <c r="T23" s="118"/>
      <c r="U23" s="241"/>
      <c r="V23" s="118"/>
      <c r="W23" s="241"/>
      <c r="X23" s="118"/>
      <c r="Y23" s="127"/>
      <c r="Z23" s="70"/>
      <c r="AA23" s="70"/>
      <c r="AB23" s="70"/>
      <c r="AC23" s="70"/>
      <c r="AD23" s="395"/>
      <c r="AE23" s="118"/>
    </row>
    <row r="24" spans="2:31" ht="16.5" thickBot="1" x14ac:dyDescent="0.3">
      <c r="B24" s="130"/>
      <c r="C24" s="131"/>
      <c r="D24" s="131"/>
      <c r="E24" s="132"/>
      <c r="F24" s="3"/>
      <c r="G24" s="253" t="s">
        <v>595</v>
      </c>
      <c r="H24" s="246"/>
      <c r="I24" s="246"/>
      <c r="J24" s="246"/>
      <c r="K24" s="246"/>
      <c r="L24" s="246"/>
      <c r="M24" s="246"/>
      <c r="N24" s="176"/>
      <c r="O24" s="176"/>
      <c r="P24" s="176"/>
      <c r="Q24" s="176"/>
      <c r="R24" s="118"/>
      <c r="S24" s="241"/>
      <c r="T24" s="118"/>
      <c r="U24" s="241"/>
      <c r="V24" s="118"/>
      <c r="W24" s="241"/>
      <c r="X24" s="118"/>
      <c r="Y24" s="127"/>
      <c r="Z24" s="413"/>
      <c r="AA24" s="413"/>
      <c r="AB24" s="413"/>
      <c r="AC24" s="413"/>
      <c r="AD24" s="414"/>
      <c r="AE24" s="118"/>
    </row>
    <row r="25" spans="2:31" ht="15.75" x14ac:dyDescent="0.25">
      <c r="B25" s="206"/>
      <c r="C25" s="206"/>
      <c r="D25" s="206"/>
      <c r="E25" s="206"/>
      <c r="F25" s="3"/>
      <c r="G25" s="242" t="s">
        <v>594</v>
      </c>
      <c r="H25" s="246"/>
      <c r="I25" s="246"/>
      <c r="J25" s="246"/>
      <c r="K25" s="246"/>
      <c r="L25" s="246"/>
      <c r="M25" s="246"/>
      <c r="N25" s="176"/>
      <c r="O25" s="176"/>
      <c r="P25" s="176"/>
      <c r="Q25" s="176"/>
      <c r="R25" s="118"/>
      <c r="S25" s="241"/>
      <c r="T25" s="118"/>
      <c r="U25" s="241"/>
      <c r="V25" s="118"/>
      <c r="W25" s="241"/>
      <c r="X25" s="118"/>
      <c r="Y25" s="402"/>
      <c r="Z25" s="415">
        <f>SUM(Z5:Z24)</f>
        <v>2.21</v>
      </c>
      <c r="AA25" s="416"/>
      <c r="AB25" s="416"/>
      <c r="AC25" s="416"/>
      <c r="AD25" s="417"/>
      <c r="AE25" s="118"/>
    </row>
    <row r="26" spans="2:31" ht="15.75" x14ac:dyDescent="0.25">
      <c r="B26" s="881" t="s">
        <v>44</v>
      </c>
      <c r="C26" s="882"/>
      <c r="D26" s="882"/>
      <c r="E26" s="919"/>
      <c r="F26" s="3"/>
      <c r="G26" s="253" t="s">
        <v>1735</v>
      </c>
      <c r="H26" s="246"/>
      <c r="I26" s="246"/>
      <c r="J26" s="246"/>
      <c r="K26" s="246"/>
      <c r="L26" s="246"/>
      <c r="M26" s="246"/>
      <c r="N26" s="176"/>
      <c r="O26" s="176"/>
      <c r="P26" s="176"/>
      <c r="Q26" s="176"/>
      <c r="R26" s="118"/>
      <c r="S26" s="241"/>
      <c r="T26" s="118"/>
      <c r="U26" s="241"/>
      <c r="V26" s="118"/>
      <c r="W26" s="241"/>
      <c r="X26" s="118"/>
      <c r="Y26" s="118"/>
      <c r="Z26" s="118"/>
      <c r="AA26" s="118"/>
      <c r="AB26" s="118"/>
      <c r="AC26" s="118"/>
      <c r="AD26" s="118"/>
      <c r="AE26" s="118"/>
    </row>
    <row r="27" spans="2:31" ht="15" customHeight="1" x14ac:dyDescent="0.25">
      <c r="B27" s="913"/>
      <c r="C27" s="998"/>
      <c r="D27" s="998"/>
      <c r="E27" s="915"/>
      <c r="F27" s="3"/>
      <c r="G27" s="242" t="s">
        <v>2931</v>
      </c>
      <c r="H27" s="246"/>
      <c r="I27" s="246"/>
      <c r="J27" s="246"/>
      <c r="K27" s="246"/>
      <c r="L27" s="246"/>
      <c r="M27" s="246"/>
      <c r="N27" s="176"/>
      <c r="O27" s="176"/>
      <c r="P27" s="176"/>
      <c r="Q27" s="176"/>
      <c r="R27" s="118"/>
      <c r="S27" s="241"/>
      <c r="T27" s="118"/>
      <c r="U27" s="241"/>
      <c r="V27" s="118"/>
      <c r="W27" s="241"/>
      <c r="X27" s="118"/>
      <c r="Y27" s="881" t="s">
        <v>1303</v>
      </c>
      <c r="Z27" s="882"/>
      <c r="AA27" s="882"/>
      <c r="AB27" s="882"/>
      <c r="AC27" s="882"/>
      <c r="AD27" s="919"/>
      <c r="AE27" s="118"/>
    </row>
    <row r="28" spans="2:31" ht="15" customHeight="1" x14ac:dyDescent="0.25">
      <c r="B28" s="913"/>
      <c r="C28" s="998"/>
      <c r="D28" s="998"/>
      <c r="E28" s="915"/>
      <c r="F28" s="3"/>
      <c r="G28" s="69" t="s">
        <v>2196</v>
      </c>
      <c r="H28" s="246"/>
      <c r="I28" s="246"/>
      <c r="J28" s="246"/>
      <c r="K28" s="246"/>
      <c r="L28" s="246"/>
      <c r="M28" s="246"/>
      <c r="N28" s="176"/>
      <c r="O28" s="176"/>
      <c r="P28" s="176"/>
      <c r="Q28" s="176"/>
      <c r="R28" s="118"/>
      <c r="S28" s="241"/>
      <c r="T28" s="118"/>
      <c r="U28" s="241"/>
      <c r="V28" s="118"/>
      <c r="W28" s="241"/>
      <c r="X28" s="118"/>
      <c r="Y28" s="203" t="s">
        <v>115</v>
      </c>
      <c r="Z28" s="390" t="s">
        <v>1304</v>
      </c>
      <c r="AA28" s="585">
        <v>2022</v>
      </c>
      <c r="AB28" s="585">
        <v>2023</v>
      </c>
      <c r="AC28" s="390">
        <v>2024</v>
      </c>
      <c r="AD28" s="126">
        <v>2025</v>
      </c>
      <c r="AE28" s="118"/>
    </row>
    <row r="29" spans="2:31" ht="15" customHeight="1" x14ac:dyDescent="0.25">
      <c r="B29" s="916"/>
      <c r="C29" s="917"/>
      <c r="D29" s="917"/>
      <c r="E29" s="918"/>
      <c r="F29" s="3"/>
      <c r="G29" s="69" t="s">
        <v>2245</v>
      </c>
      <c r="H29" s="246"/>
      <c r="I29" s="246"/>
      <c r="J29" s="246"/>
      <c r="K29" s="246"/>
      <c r="L29" s="246"/>
      <c r="M29" s="246"/>
      <c r="N29" s="176"/>
      <c r="O29" s="176"/>
      <c r="P29" s="176"/>
      <c r="Q29" s="176"/>
      <c r="R29" s="118"/>
      <c r="S29" s="241"/>
      <c r="T29" s="118"/>
      <c r="U29" s="241"/>
      <c r="V29" s="118"/>
      <c r="W29" s="241"/>
      <c r="X29" s="118"/>
      <c r="Y29" s="127"/>
      <c r="Z29" s="195"/>
      <c r="AA29" s="195"/>
      <c r="AB29" s="195"/>
      <c r="AC29" s="195"/>
      <c r="AD29" s="124"/>
      <c r="AE29" s="118"/>
    </row>
    <row r="30" spans="2:31" ht="15.75" x14ac:dyDescent="0.25">
      <c r="B30" s="206"/>
      <c r="C30" s="206"/>
      <c r="D30" s="206"/>
      <c r="E30" s="206"/>
      <c r="F30" s="3"/>
      <c r="G30" s="253" t="s">
        <v>1495</v>
      </c>
      <c r="H30" s="246"/>
      <c r="I30" s="246"/>
      <c r="J30" s="246"/>
      <c r="K30" s="246"/>
      <c r="L30" s="246"/>
      <c r="M30" s="246"/>
      <c r="N30" s="176"/>
      <c r="O30" s="176"/>
      <c r="P30" s="176"/>
      <c r="Q30" s="176"/>
      <c r="R30" s="118"/>
      <c r="S30" s="241"/>
      <c r="T30" s="118"/>
      <c r="U30" s="241"/>
      <c r="V30" s="118"/>
      <c r="W30" s="241"/>
      <c r="X30" s="118"/>
      <c r="Y30" s="127"/>
      <c r="Z30" s="195"/>
      <c r="AA30" s="195"/>
      <c r="AB30" s="195"/>
      <c r="AC30" s="195"/>
      <c r="AD30" s="124"/>
      <c r="AE30" s="118"/>
    </row>
    <row r="31" spans="2:31" ht="15.75" x14ac:dyDescent="0.25">
      <c r="B31" s="873" t="s">
        <v>1305</v>
      </c>
      <c r="C31" s="873"/>
      <c r="D31" s="873"/>
      <c r="E31" s="873"/>
      <c r="F31" s="3"/>
      <c r="G31" s="536" t="s">
        <v>2594</v>
      </c>
      <c r="H31" s="246"/>
      <c r="I31" s="246"/>
      <c r="J31" s="246"/>
      <c r="K31" s="246"/>
      <c r="L31" s="246"/>
      <c r="M31" s="246"/>
      <c r="N31" s="176"/>
      <c r="O31" s="176"/>
      <c r="P31" s="176"/>
      <c r="Q31" s="176"/>
      <c r="R31" s="118"/>
      <c r="S31" s="241"/>
      <c r="T31" s="118"/>
      <c r="U31" s="241"/>
      <c r="V31" s="118"/>
      <c r="W31" s="241"/>
      <c r="X31" s="118"/>
      <c r="Y31" s="127"/>
      <c r="Z31" s="195"/>
      <c r="AA31" s="195"/>
      <c r="AB31" s="195"/>
      <c r="AC31" s="195"/>
      <c r="AD31" s="124"/>
      <c r="AE31" s="118"/>
    </row>
    <row r="32" spans="2:31" ht="15.75" x14ac:dyDescent="0.25">
      <c r="B32" s="388" t="s">
        <v>1306</v>
      </c>
      <c r="C32" s="874" t="s">
        <v>1570</v>
      </c>
      <c r="D32" s="874"/>
      <c r="E32" s="388" t="s">
        <v>1307</v>
      </c>
      <c r="F32" s="3"/>
      <c r="G32" s="253" t="s">
        <v>834</v>
      </c>
      <c r="H32" s="246"/>
      <c r="I32" s="246"/>
      <c r="J32" s="246"/>
      <c r="K32" s="246"/>
      <c r="L32" s="246"/>
      <c r="M32" s="246"/>
      <c r="N32" s="176"/>
      <c r="O32" s="176"/>
      <c r="P32" s="176"/>
      <c r="Q32" s="176"/>
      <c r="R32" s="118"/>
      <c r="S32" s="241"/>
      <c r="T32" s="118"/>
      <c r="U32" s="241"/>
      <c r="V32" s="118"/>
      <c r="W32" s="241"/>
      <c r="X32" s="118"/>
      <c r="Y32" s="127"/>
      <c r="Z32" s="195"/>
      <c r="AA32" s="195"/>
      <c r="AB32" s="195"/>
      <c r="AC32" s="195"/>
      <c r="AD32" s="124"/>
      <c r="AE32" s="118"/>
    </row>
    <row r="33" spans="2:31" ht="15.75" x14ac:dyDescent="0.25">
      <c r="B33" s="392">
        <v>2010</v>
      </c>
      <c r="C33" s="945" t="s">
        <v>584</v>
      </c>
      <c r="D33" s="945"/>
      <c r="E33" s="392">
        <v>1.24</v>
      </c>
      <c r="F33" s="3"/>
      <c r="G33" s="665" t="s">
        <v>3816</v>
      </c>
      <c r="H33" s="246"/>
      <c r="I33" s="246"/>
      <c r="J33" s="246"/>
      <c r="K33" s="246"/>
      <c r="L33" s="246"/>
      <c r="M33" s="246"/>
      <c r="N33" s="176"/>
      <c r="O33" s="176"/>
      <c r="P33" s="176"/>
      <c r="Q33" s="176"/>
      <c r="R33" s="118"/>
      <c r="S33" s="241"/>
      <c r="T33" s="118"/>
      <c r="U33" s="241"/>
      <c r="V33" s="118"/>
      <c r="W33" s="241"/>
      <c r="X33" s="118"/>
      <c r="Y33" s="127"/>
      <c r="Z33" s="195"/>
      <c r="AA33" s="195"/>
      <c r="AB33" s="195"/>
      <c r="AC33" s="195"/>
      <c r="AD33" s="124"/>
      <c r="AE33" s="118"/>
    </row>
    <row r="34" spans="2:31" ht="15.75" x14ac:dyDescent="0.25">
      <c r="B34" s="387">
        <v>2011</v>
      </c>
      <c r="C34" s="861" t="s">
        <v>586</v>
      </c>
      <c r="D34" s="861"/>
      <c r="E34" s="223">
        <v>0.91</v>
      </c>
      <c r="F34" s="3"/>
      <c r="G34" s="253" t="s">
        <v>2218</v>
      </c>
      <c r="H34" s="246"/>
      <c r="I34" s="246"/>
      <c r="J34" s="246"/>
      <c r="K34" s="246"/>
      <c r="L34" s="246"/>
      <c r="M34" s="246"/>
      <c r="N34" s="176"/>
      <c r="O34" s="176"/>
      <c r="P34" s="176"/>
      <c r="Q34" s="176"/>
      <c r="R34" s="118"/>
      <c r="S34" s="241"/>
      <c r="T34" s="118"/>
      <c r="U34" s="241"/>
      <c r="V34" s="118"/>
      <c r="W34" s="241"/>
      <c r="X34" s="118"/>
      <c r="Y34" s="195"/>
      <c r="Z34" s="195"/>
      <c r="AA34" s="195"/>
      <c r="AB34" s="195"/>
      <c r="AC34" s="195"/>
      <c r="AD34" s="124"/>
      <c r="AE34" s="118"/>
    </row>
    <row r="35" spans="2:31" ht="15.75" x14ac:dyDescent="0.25">
      <c r="B35" s="387">
        <v>2012</v>
      </c>
      <c r="C35" s="861" t="s">
        <v>587</v>
      </c>
      <c r="D35" s="861"/>
      <c r="E35" s="223">
        <v>1.1000000000000001</v>
      </c>
      <c r="F35" s="3"/>
      <c r="G35" s="69" t="s">
        <v>2198</v>
      </c>
      <c r="I35" s="246"/>
      <c r="J35" s="246"/>
      <c r="K35" s="246"/>
      <c r="L35" s="246"/>
      <c r="M35" s="246"/>
      <c r="N35" s="176"/>
      <c r="O35" s="176"/>
      <c r="P35" s="176"/>
      <c r="Q35" s="176"/>
      <c r="R35" s="118"/>
      <c r="S35" s="241"/>
      <c r="T35" s="118"/>
      <c r="U35" s="241"/>
      <c r="V35" s="118"/>
      <c r="W35" s="241"/>
      <c r="X35" s="118"/>
      <c r="Y35" s="127"/>
      <c r="Z35" s="195"/>
      <c r="AA35" s="195"/>
      <c r="AB35" s="195"/>
      <c r="AC35" s="195"/>
      <c r="AD35" s="124"/>
      <c r="AE35" s="118"/>
    </row>
    <row r="36" spans="2:31" ht="15.75" x14ac:dyDescent="0.25">
      <c r="B36" s="387">
        <v>2013</v>
      </c>
      <c r="C36" s="861" t="s">
        <v>588</v>
      </c>
      <c r="D36" s="861"/>
      <c r="E36" s="223">
        <v>1.1399999999999999</v>
      </c>
      <c r="F36" s="3"/>
      <c r="G36" s="275" t="s">
        <v>723</v>
      </c>
      <c r="H36" s="246"/>
      <c r="I36" s="246"/>
      <c r="J36" s="246"/>
      <c r="K36" s="246"/>
      <c r="L36" s="246"/>
      <c r="M36" s="246"/>
      <c r="N36" s="176"/>
      <c r="O36" s="176"/>
      <c r="P36" s="176"/>
      <c r="Q36" s="176"/>
      <c r="R36" s="118"/>
      <c r="S36" s="241"/>
      <c r="T36" s="118"/>
      <c r="U36" s="241"/>
      <c r="V36" s="118"/>
      <c r="W36" s="241"/>
      <c r="X36" s="118"/>
      <c r="Y36" s="127"/>
      <c r="Z36" s="195"/>
      <c r="AA36" s="195"/>
      <c r="AB36" s="195"/>
      <c r="AC36" s="195"/>
      <c r="AD36" s="124"/>
      <c r="AE36" s="118"/>
    </row>
    <row r="37" spans="2:31" ht="15.75" x14ac:dyDescent="0.25">
      <c r="B37" s="392">
        <v>2014</v>
      </c>
      <c r="C37" s="945" t="s">
        <v>589</v>
      </c>
      <c r="D37" s="945"/>
      <c r="E37" s="392">
        <v>1.24</v>
      </c>
      <c r="F37" s="3"/>
      <c r="G37" s="253" t="s">
        <v>3640</v>
      </c>
      <c r="H37" s="172"/>
      <c r="I37" s="246"/>
      <c r="J37" s="246"/>
      <c r="K37" s="246"/>
      <c r="L37" s="246"/>
      <c r="M37" s="246"/>
      <c r="N37" s="246"/>
      <c r="O37" s="246"/>
      <c r="P37" s="246"/>
      <c r="Q37" s="176"/>
      <c r="R37" s="118"/>
      <c r="S37" s="241"/>
      <c r="T37" s="118"/>
      <c r="U37" s="241"/>
      <c r="V37" s="118"/>
      <c r="W37" s="241"/>
      <c r="X37" s="118"/>
      <c r="Y37" s="127"/>
      <c r="Z37" s="195"/>
      <c r="AA37" s="195"/>
      <c r="AB37" s="195"/>
      <c r="AC37" s="195"/>
      <c r="AD37" s="124"/>
      <c r="AE37" s="118"/>
    </row>
    <row r="38" spans="2:31" ht="15.75" x14ac:dyDescent="0.25">
      <c r="B38" s="392">
        <v>2015</v>
      </c>
      <c r="C38" s="888" t="s">
        <v>590</v>
      </c>
      <c r="D38" s="888"/>
      <c r="E38" s="392">
        <v>1.38</v>
      </c>
      <c r="F38" s="3"/>
      <c r="G38" s="69" t="s">
        <v>2133</v>
      </c>
      <c r="H38" s="246"/>
      <c r="I38" s="246"/>
      <c r="J38" s="246"/>
      <c r="K38" s="246"/>
      <c r="L38" s="246"/>
      <c r="M38" s="246"/>
      <c r="N38" s="176"/>
      <c r="O38" s="176"/>
      <c r="P38" s="176"/>
      <c r="Q38" s="176"/>
      <c r="R38" s="118"/>
      <c r="S38" s="241"/>
      <c r="T38" s="118"/>
      <c r="U38" s="241"/>
      <c r="V38" s="118"/>
      <c r="W38" s="241"/>
      <c r="X38" s="118"/>
      <c r="Y38" s="127"/>
      <c r="Z38" s="195"/>
      <c r="AA38" s="195"/>
      <c r="AB38" s="195"/>
      <c r="AC38" s="195"/>
      <c r="AD38" s="124"/>
      <c r="AE38" s="118"/>
    </row>
    <row r="39" spans="2:31" ht="15.75" x14ac:dyDescent="0.25">
      <c r="B39" s="394">
        <v>2016</v>
      </c>
      <c r="C39" s="886" t="s">
        <v>1737</v>
      </c>
      <c r="D39" s="886"/>
      <c r="E39" s="224">
        <v>2.04</v>
      </c>
      <c r="F39" s="3"/>
      <c r="G39" s="253" t="s">
        <v>1492</v>
      </c>
      <c r="H39" s="246"/>
      <c r="I39" s="246"/>
      <c r="J39" s="246"/>
      <c r="K39" s="246"/>
      <c r="L39" s="246"/>
      <c r="M39" s="246"/>
      <c r="N39" s="176"/>
      <c r="O39" s="176"/>
      <c r="P39" s="176"/>
      <c r="Q39" s="176"/>
      <c r="R39" s="118"/>
      <c r="S39" s="241"/>
      <c r="T39" s="118"/>
      <c r="U39" s="241"/>
      <c r="V39" s="118"/>
      <c r="W39" s="241"/>
      <c r="X39" s="118"/>
      <c r="Y39" s="127"/>
      <c r="Z39" s="195"/>
      <c r="AA39" s="195"/>
      <c r="AB39" s="195"/>
      <c r="AC39" s="195"/>
      <c r="AD39" s="124"/>
      <c r="AE39" s="118"/>
    </row>
    <row r="40" spans="2:31" ht="15.75" x14ac:dyDescent="0.25">
      <c r="B40" s="392">
        <v>2017</v>
      </c>
      <c r="C40" s="945" t="s">
        <v>591</v>
      </c>
      <c r="D40" s="945"/>
      <c r="E40" s="313">
        <v>1.33</v>
      </c>
      <c r="F40" s="3"/>
      <c r="G40" s="253" t="s">
        <v>1733</v>
      </c>
      <c r="H40" s="246"/>
      <c r="I40" s="246"/>
      <c r="J40" s="246"/>
      <c r="K40" s="246"/>
      <c r="L40" s="246"/>
      <c r="M40" s="246"/>
      <c r="N40" s="176"/>
      <c r="O40" s="176"/>
      <c r="P40" s="176"/>
      <c r="Q40" s="176"/>
      <c r="R40" s="118"/>
      <c r="S40" s="241"/>
      <c r="T40" s="118"/>
      <c r="U40" s="241"/>
      <c r="V40" s="118"/>
      <c r="W40" s="241"/>
      <c r="X40" s="118"/>
      <c r="Y40" s="127"/>
      <c r="Z40" s="195"/>
      <c r="AA40" s="195"/>
      <c r="AB40" s="195"/>
      <c r="AC40" s="195"/>
      <c r="AD40" s="124"/>
      <c r="AE40" s="118"/>
    </row>
    <row r="41" spans="2:31" ht="15.75" x14ac:dyDescent="0.25">
      <c r="B41" s="387">
        <v>2018</v>
      </c>
      <c r="C41" s="885" t="s">
        <v>592</v>
      </c>
      <c r="D41" s="885"/>
      <c r="E41" s="223">
        <v>1.05</v>
      </c>
      <c r="F41" s="3"/>
      <c r="G41" s="253" t="s">
        <v>1731</v>
      </c>
      <c r="H41" s="246"/>
      <c r="I41" s="246"/>
      <c r="J41" s="246"/>
      <c r="K41" s="246"/>
      <c r="L41" s="246"/>
      <c r="M41" s="246"/>
      <c r="N41" s="176"/>
      <c r="O41" s="176"/>
      <c r="P41" s="176"/>
      <c r="Q41" s="176"/>
      <c r="R41" s="118"/>
      <c r="S41" s="241"/>
      <c r="T41" s="118"/>
      <c r="U41" s="241"/>
      <c r="V41" s="118"/>
      <c r="W41" s="241"/>
      <c r="X41" s="118"/>
      <c r="Y41" s="127"/>
      <c r="Z41" s="195"/>
      <c r="AA41" s="195"/>
      <c r="AB41" s="195"/>
      <c r="AC41" s="195"/>
      <c r="AD41" s="124"/>
      <c r="AE41" s="118"/>
    </row>
    <row r="42" spans="2:31" ht="15.75" x14ac:dyDescent="0.25">
      <c r="B42" s="522">
        <v>2019</v>
      </c>
      <c r="C42" s="861" t="s">
        <v>2083</v>
      </c>
      <c r="D42" s="861"/>
      <c r="E42" s="522">
        <v>0.99</v>
      </c>
      <c r="F42" s="3"/>
      <c r="G42" s="253" t="s">
        <v>717</v>
      </c>
      <c r="I42" s="1"/>
      <c r="K42" s="246"/>
      <c r="L42" s="246"/>
      <c r="M42" s="246"/>
      <c r="N42" s="176"/>
      <c r="O42" s="176"/>
      <c r="P42" s="176"/>
      <c r="Q42" s="176"/>
      <c r="R42" s="118"/>
      <c r="S42" s="241"/>
      <c r="T42" s="118"/>
      <c r="U42" s="241"/>
      <c r="V42" s="118"/>
      <c r="W42" s="241"/>
      <c r="X42" s="118"/>
      <c r="Y42" s="127"/>
      <c r="Z42" s="195"/>
      <c r="AA42" s="195"/>
      <c r="AB42" s="195"/>
      <c r="AC42" s="195"/>
      <c r="AD42" s="124"/>
      <c r="AE42" s="118"/>
    </row>
    <row r="43" spans="2:31" ht="15.75" x14ac:dyDescent="0.25">
      <c r="B43" s="573">
        <v>2020</v>
      </c>
      <c r="C43" s="989" t="s">
        <v>2428</v>
      </c>
      <c r="D43" s="990"/>
      <c r="E43" s="573">
        <v>1.17</v>
      </c>
      <c r="F43" s="3"/>
      <c r="G43" s="253" t="s">
        <v>3650</v>
      </c>
      <c r="H43" s="246"/>
      <c r="I43" s="246"/>
      <c r="J43" s="246"/>
      <c r="K43" s="246"/>
      <c r="L43" s="246"/>
      <c r="M43" s="246"/>
      <c r="N43" s="246"/>
      <c r="O43" s="246"/>
      <c r="P43" s="246"/>
      <c r="Q43" s="176"/>
      <c r="R43" s="118"/>
      <c r="S43" s="241"/>
      <c r="T43" s="118"/>
      <c r="U43" s="241"/>
      <c r="V43" s="118"/>
      <c r="W43" s="241"/>
      <c r="X43" s="118"/>
      <c r="Y43" s="127"/>
      <c r="Z43" s="195"/>
      <c r="AA43" s="195"/>
      <c r="AB43" s="195"/>
      <c r="AC43" s="195"/>
      <c r="AD43" s="124"/>
      <c r="AE43" s="118"/>
    </row>
    <row r="44" spans="2:31" ht="15.75" x14ac:dyDescent="0.25">
      <c r="B44" s="571">
        <v>2021</v>
      </c>
      <c r="C44" s="946" t="s">
        <v>3434</v>
      </c>
      <c r="D44" s="947"/>
      <c r="E44" s="571">
        <v>1.03</v>
      </c>
      <c r="F44" s="3"/>
      <c r="G44" s="253" t="s">
        <v>1489</v>
      </c>
      <c r="H44" s="246"/>
      <c r="I44" s="246"/>
      <c r="J44" s="246"/>
      <c r="K44" s="246"/>
      <c r="L44" s="246"/>
      <c r="M44" s="246"/>
      <c r="N44" s="176"/>
      <c r="O44" s="176"/>
      <c r="P44" s="176"/>
      <c r="Q44" s="176"/>
      <c r="R44" s="118"/>
      <c r="S44" s="241"/>
      <c r="T44" s="118"/>
      <c r="U44" s="241"/>
      <c r="V44" s="118"/>
      <c r="W44" s="241"/>
      <c r="X44" s="118"/>
      <c r="Y44" s="127"/>
      <c r="Z44" s="195"/>
      <c r="AA44" s="195"/>
      <c r="AB44" s="195"/>
      <c r="AC44" s="195"/>
      <c r="AD44" s="124"/>
      <c r="AE44" s="118"/>
    </row>
    <row r="45" spans="2:31" ht="15.75" x14ac:dyDescent="0.25">
      <c r="B45" s="631"/>
      <c r="C45" s="979"/>
      <c r="D45" s="980"/>
      <c r="E45" s="631"/>
      <c r="F45" s="3"/>
      <c r="G45" s="521" t="s">
        <v>1736</v>
      </c>
      <c r="H45" s="246"/>
      <c r="I45" s="246"/>
      <c r="J45" s="246"/>
      <c r="K45" s="246"/>
      <c r="L45" s="246"/>
      <c r="M45" s="246"/>
      <c r="N45" s="176"/>
      <c r="O45" s="176"/>
      <c r="P45" s="176"/>
      <c r="Q45" s="176"/>
      <c r="R45" s="118"/>
      <c r="S45" s="241"/>
      <c r="T45" s="118"/>
      <c r="U45" s="241"/>
      <c r="V45" s="118"/>
      <c r="W45" s="241"/>
      <c r="X45" s="118"/>
      <c r="Y45" s="127"/>
      <c r="Z45" s="195"/>
      <c r="AA45" s="195"/>
      <c r="AB45" s="195"/>
      <c r="AC45" s="195"/>
      <c r="AD45" s="124"/>
      <c r="AE45" s="118"/>
    </row>
    <row r="46" spans="2:31" ht="15.75" x14ac:dyDescent="0.25">
      <c r="B46" s="631"/>
      <c r="C46" s="979"/>
      <c r="D46" s="980"/>
      <c r="E46" s="631"/>
      <c r="F46" s="3"/>
      <c r="G46" s="69" t="s">
        <v>2808</v>
      </c>
      <c r="H46" s="246"/>
      <c r="I46" s="246"/>
      <c r="J46" s="246"/>
      <c r="K46" s="246"/>
      <c r="L46" s="246"/>
      <c r="M46" s="246"/>
      <c r="N46" s="176"/>
      <c r="O46" s="176"/>
      <c r="P46" s="176"/>
      <c r="Q46" s="176"/>
      <c r="R46" s="118"/>
      <c r="S46" s="241"/>
      <c r="T46" s="118"/>
      <c r="U46" s="241"/>
      <c r="V46" s="118"/>
      <c r="W46" s="241"/>
      <c r="X46" s="118"/>
      <c r="Y46" s="127"/>
      <c r="Z46" s="195"/>
      <c r="AA46" s="195"/>
      <c r="AB46" s="195"/>
      <c r="AC46" s="195"/>
      <c r="AD46" s="124"/>
      <c r="AE46" s="118"/>
    </row>
    <row r="47" spans="2:31" ht="15.75" x14ac:dyDescent="0.25">
      <c r="B47" s="631"/>
      <c r="C47" s="979"/>
      <c r="D47" s="980"/>
      <c r="E47" s="631"/>
      <c r="F47" s="3"/>
      <c r="G47" s="242" t="s">
        <v>1409</v>
      </c>
      <c r="H47" s="246"/>
      <c r="I47" s="246"/>
      <c r="J47" s="246"/>
      <c r="K47" s="246"/>
      <c r="L47" s="246"/>
      <c r="M47" s="246"/>
      <c r="N47" s="176"/>
      <c r="O47" s="176"/>
      <c r="P47" s="176"/>
      <c r="Q47" s="176"/>
      <c r="R47" s="118"/>
      <c r="S47" s="241"/>
      <c r="T47" s="118"/>
      <c r="U47" s="241"/>
      <c r="V47" s="118"/>
      <c r="W47" s="241"/>
      <c r="X47" s="118"/>
      <c r="Y47" s="127"/>
      <c r="Z47" s="195"/>
      <c r="AA47" s="195"/>
      <c r="AB47" s="195"/>
      <c r="AC47" s="195"/>
      <c r="AD47" s="124"/>
      <c r="AE47" s="118"/>
    </row>
    <row r="48" spans="2:31" ht="16.5" thickBot="1" x14ac:dyDescent="0.3">
      <c r="B48" s="631"/>
      <c r="C48" s="979"/>
      <c r="D48" s="980"/>
      <c r="E48" s="631"/>
      <c r="F48" s="3"/>
      <c r="G48" s="536" t="s">
        <v>2595</v>
      </c>
      <c r="H48" s="246"/>
      <c r="I48" s="246"/>
      <c r="J48" s="246"/>
      <c r="K48" s="246"/>
      <c r="L48" s="246"/>
      <c r="M48" s="246"/>
      <c r="N48" s="176"/>
      <c r="O48" s="176"/>
      <c r="P48" s="176"/>
      <c r="Q48" s="176"/>
      <c r="R48" s="118"/>
      <c r="S48" s="241"/>
      <c r="T48" s="118"/>
      <c r="U48" s="241"/>
      <c r="V48" s="118"/>
      <c r="W48" s="241"/>
      <c r="X48" s="118"/>
      <c r="Y48" s="127"/>
      <c r="Z48" s="129"/>
      <c r="AA48" s="129"/>
      <c r="AB48" s="129"/>
      <c r="AC48" s="129"/>
      <c r="AD48" s="125"/>
      <c r="AE48" s="118"/>
    </row>
    <row r="49" spans="2:31" ht="15.75" x14ac:dyDescent="0.25">
      <c r="B49" s="631"/>
      <c r="C49" s="979"/>
      <c r="D49" s="980"/>
      <c r="E49" s="631"/>
      <c r="F49" s="3"/>
      <c r="G49" s="253" t="s">
        <v>598</v>
      </c>
      <c r="H49" s="246"/>
      <c r="I49" s="246"/>
      <c r="J49" s="246"/>
      <c r="K49" s="246"/>
      <c r="L49" s="246"/>
      <c r="M49" s="246"/>
      <c r="N49" s="176"/>
      <c r="O49" s="176"/>
      <c r="P49" s="176"/>
      <c r="Q49" s="176"/>
      <c r="R49" s="118"/>
      <c r="S49" s="241"/>
      <c r="T49" s="118"/>
      <c r="U49" s="241"/>
      <c r="V49" s="118"/>
      <c r="W49" s="241"/>
      <c r="X49" s="118"/>
      <c r="Y49" s="402"/>
      <c r="Z49" s="131"/>
      <c r="AA49" s="133">
        <f>SUM(AA29:AA48)</f>
        <v>0</v>
      </c>
      <c r="AB49" s="131"/>
      <c r="AC49" s="131"/>
      <c r="AD49" s="132"/>
      <c r="AE49" s="118"/>
    </row>
    <row r="50" spans="2:31" ht="15.75" x14ac:dyDescent="0.25">
      <c r="B50" s="631"/>
      <c r="C50" s="979"/>
      <c r="D50" s="980"/>
      <c r="E50" s="631"/>
      <c r="F50" s="3"/>
      <c r="G50" s="253" t="s">
        <v>3069</v>
      </c>
      <c r="I50" s="1"/>
      <c r="K50" s="246"/>
      <c r="L50" s="246"/>
      <c r="M50" s="246"/>
      <c r="N50" s="246"/>
      <c r="O50" s="246"/>
      <c r="P50" s="246"/>
      <c r="Q50" s="176"/>
      <c r="R50" s="118"/>
      <c r="S50" s="241"/>
      <c r="T50" s="118"/>
      <c r="U50" s="241"/>
      <c r="V50" s="118"/>
      <c r="W50" s="241"/>
      <c r="X50" s="118"/>
      <c r="Y50" s="118"/>
      <c r="Z50" s="118"/>
      <c r="AA50" s="118"/>
      <c r="AB50" s="118"/>
      <c r="AC50" s="118"/>
      <c r="AD50" s="118"/>
      <c r="AE50" s="118"/>
    </row>
    <row r="51" spans="2:31" ht="15.75" x14ac:dyDescent="0.25">
      <c r="B51" s="353"/>
      <c r="C51" s="979"/>
      <c r="D51" s="980"/>
      <c r="E51" s="353"/>
      <c r="F51" s="3"/>
      <c r="G51" s="242" t="s">
        <v>1089</v>
      </c>
      <c r="I51" s="1"/>
      <c r="L51" s="246"/>
      <c r="M51" s="246"/>
      <c r="N51" s="176"/>
      <c r="O51" s="176"/>
      <c r="P51" s="176"/>
      <c r="Q51" s="176"/>
      <c r="R51" s="118"/>
      <c r="S51" s="241"/>
      <c r="T51" s="118"/>
      <c r="U51" s="241"/>
      <c r="V51" s="118"/>
      <c r="W51" s="241"/>
      <c r="X51" s="118"/>
      <c r="Y51" s="881" t="s">
        <v>1308</v>
      </c>
      <c r="Z51" s="882"/>
      <c r="AA51" s="882"/>
      <c r="AB51" s="882"/>
      <c r="AC51" s="882"/>
      <c r="AD51" s="919"/>
      <c r="AE51" s="118"/>
    </row>
    <row r="52" spans="2:31" ht="15.75" x14ac:dyDescent="0.25">
      <c r="B52" s="353"/>
      <c r="C52" s="979"/>
      <c r="D52" s="980"/>
      <c r="E52" s="353"/>
      <c r="F52" s="3"/>
      <c r="G52" s="253" t="s">
        <v>283</v>
      </c>
      <c r="H52" s="246"/>
      <c r="I52" s="246"/>
      <c r="J52" s="246"/>
      <c r="K52" s="246"/>
      <c r="L52" s="246"/>
      <c r="M52" s="246"/>
      <c r="N52" s="176"/>
      <c r="O52" s="176"/>
      <c r="P52" s="176"/>
      <c r="Q52" s="176"/>
      <c r="R52" s="118"/>
      <c r="S52" s="241"/>
      <c r="T52" s="118"/>
      <c r="U52" s="241"/>
      <c r="V52" s="118"/>
      <c r="W52" s="241"/>
      <c r="X52" s="118"/>
      <c r="Y52" s="203" t="s">
        <v>115</v>
      </c>
      <c r="Z52" s="386" t="s">
        <v>1309</v>
      </c>
      <c r="AA52" s="585">
        <v>2022</v>
      </c>
      <c r="AB52" s="585">
        <v>2023</v>
      </c>
      <c r="AC52" s="390">
        <v>2024</v>
      </c>
      <c r="AD52" s="126">
        <v>2025</v>
      </c>
      <c r="AE52" s="118"/>
    </row>
    <row r="53" spans="2:31" ht="15.75" x14ac:dyDescent="0.25">
      <c r="B53" s="353"/>
      <c r="C53" s="979"/>
      <c r="D53" s="980"/>
      <c r="E53" s="353"/>
      <c r="F53" s="3"/>
      <c r="G53" s="665" t="s">
        <v>3817</v>
      </c>
      <c r="H53" s="246"/>
      <c r="I53" s="246"/>
      <c r="J53" s="246"/>
      <c r="K53" s="246"/>
      <c r="L53" s="246"/>
      <c r="M53" s="246"/>
      <c r="N53" s="176"/>
      <c r="O53" s="176"/>
      <c r="P53" s="176"/>
      <c r="Q53" s="176"/>
      <c r="R53" s="118"/>
      <c r="S53" s="241"/>
      <c r="T53" s="118"/>
      <c r="U53" s="241"/>
      <c r="V53" s="118"/>
      <c r="W53" s="241"/>
      <c r="X53" s="118"/>
      <c r="Y53" s="127" t="s">
        <v>4157</v>
      </c>
      <c r="Z53" s="195" t="s">
        <v>70</v>
      </c>
      <c r="AA53" s="195">
        <v>-7</v>
      </c>
      <c r="AB53" s="195"/>
      <c r="AC53" s="195"/>
      <c r="AD53" s="124"/>
      <c r="AE53" s="118"/>
    </row>
    <row r="54" spans="2:31" ht="15.75" x14ac:dyDescent="0.25">
      <c r="B54" s="353"/>
      <c r="C54" s="979"/>
      <c r="D54" s="980"/>
      <c r="E54" s="353"/>
      <c r="F54" s="3"/>
      <c r="G54" s="69" t="s">
        <v>2259</v>
      </c>
      <c r="H54" s="242"/>
      <c r="I54" s="242"/>
      <c r="J54" s="246"/>
      <c r="K54" s="246"/>
      <c r="L54" s="246"/>
      <c r="M54" s="246"/>
      <c r="N54" s="176"/>
      <c r="O54" s="176"/>
      <c r="P54" s="176"/>
      <c r="Q54" s="176"/>
      <c r="R54" s="118"/>
      <c r="S54" s="241"/>
      <c r="T54" s="118"/>
      <c r="U54" s="241"/>
      <c r="V54" s="118"/>
      <c r="W54" s="241"/>
      <c r="X54" s="118"/>
      <c r="Y54" s="127" t="s">
        <v>4158</v>
      </c>
      <c r="Z54" s="195" t="s">
        <v>70</v>
      </c>
      <c r="AA54" s="195">
        <v>-4.5</v>
      </c>
      <c r="AB54" s="195"/>
      <c r="AC54" s="195"/>
      <c r="AD54" s="124"/>
      <c r="AE54" s="118"/>
    </row>
    <row r="55" spans="2:31" ht="15.75" x14ac:dyDescent="0.25">
      <c r="B55" s="353"/>
      <c r="C55" s="979"/>
      <c r="D55" s="980"/>
      <c r="E55" s="353"/>
      <c r="F55" s="3"/>
      <c r="G55" s="253" t="s">
        <v>2302</v>
      </c>
      <c r="H55" s="246"/>
      <c r="I55" s="246"/>
      <c r="J55" s="246"/>
      <c r="K55" s="246"/>
      <c r="L55" s="246"/>
      <c r="M55" s="246"/>
      <c r="N55" s="176"/>
      <c r="O55" s="176"/>
      <c r="P55" s="176"/>
      <c r="Q55" s="176"/>
      <c r="R55" s="118"/>
      <c r="S55" s="143"/>
      <c r="T55" s="118"/>
      <c r="U55" s="143"/>
      <c r="V55" s="118"/>
      <c r="W55" s="143"/>
      <c r="X55" s="118"/>
      <c r="Y55" s="127" t="s">
        <v>4159</v>
      </c>
      <c r="Z55" s="195" t="s">
        <v>70</v>
      </c>
      <c r="AA55" s="195">
        <v>-4.2300000000000004</v>
      </c>
      <c r="AB55" s="195"/>
      <c r="AC55" s="195"/>
      <c r="AD55" s="124"/>
      <c r="AE55" s="118"/>
    </row>
    <row r="56" spans="2:31" ht="15.75" x14ac:dyDescent="0.25">
      <c r="B56" s="353"/>
      <c r="C56" s="979"/>
      <c r="D56" s="980"/>
      <c r="E56" s="353"/>
      <c r="F56" s="3"/>
      <c r="G56" s="253" t="s">
        <v>599</v>
      </c>
      <c r="H56" s="246"/>
      <c r="I56" s="246"/>
      <c r="J56" s="246"/>
      <c r="K56" s="246"/>
      <c r="L56" s="246"/>
      <c r="M56" s="246"/>
      <c r="N56" s="176"/>
      <c r="O56" s="176"/>
      <c r="P56" s="176"/>
      <c r="Q56" s="176"/>
      <c r="R56" s="118"/>
      <c r="S56" s="143"/>
      <c r="T56" s="118"/>
      <c r="U56" s="143"/>
      <c r="V56" s="118"/>
      <c r="W56" s="143"/>
      <c r="X56" s="118"/>
      <c r="Y56" s="127" t="s">
        <v>4161</v>
      </c>
      <c r="Z56" s="195" t="s">
        <v>68</v>
      </c>
      <c r="AA56" s="195">
        <v>-9.1</v>
      </c>
      <c r="AB56" s="195"/>
      <c r="AC56" s="195"/>
      <c r="AD56" s="124"/>
      <c r="AE56" s="118"/>
    </row>
    <row r="57" spans="2:31" ht="15.75" x14ac:dyDescent="0.25">
      <c r="B57" s="229"/>
      <c r="C57" s="910"/>
      <c r="D57" s="911"/>
      <c r="E57" s="229"/>
      <c r="F57" s="3"/>
      <c r="G57" s="242" t="s">
        <v>605</v>
      </c>
      <c r="H57" s="246"/>
      <c r="I57" s="246"/>
      <c r="J57" s="246"/>
      <c r="K57" s="246"/>
      <c r="L57" s="246"/>
      <c r="M57" s="246"/>
      <c r="N57" s="176"/>
      <c r="O57" s="176"/>
      <c r="P57" s="176"/>
      <c r="Q57" s="176"/>
      <c r="R57" s="118"/>
      <c r="S57" s="143"/>
      <c r="T57" s="118"/>
      <c r="U57" s="143"/>
      <c r="V57" s="118"/>
      <c r="W57" s="143"/>
      <c r="X57" s="118"/>
      <c r="Y57" s="127" t="s">
        <v>4203</v>
      </c>
      <c r="Z57" s="195" t="s">
        <v>31</v>
      </c>
      <c r="AA57" s="195">
        <v>-3.6</v>
      </c>
      <c r="AB57" s="195"/>
      <c r="AC57" s="195"/>
      <c r="AD57" s="124"/>
      <c r="AE57" s="118"/>
    </row>
    <row r="58" spans="2:31" ht="15.75" x14ac:dyDescent="0.25">
      <c r="B58" s="389"/>
      <c r="C58" s="908"/>
      <c r="D58" s="908"/>
      <c r="E58" s="389"/>
      <c r="F58" s="3"/>
      <c r="G58" s="69" t="s">
        <v>2866</v>
      </c>
      <c r="H58" s="246"/>
      <c r="I58" s="246"/>
      <c r="J58" s="246"/>
      <c r="K58" s="246"/>
      <c r="L58" s="246"/>
      <c r="M58" s="246"/>
      <c r="N58" s="176"/>
      <c r="O58" s="176"/>
      <c r="P58" s="176"/>
      <c r="Q58" s="176"/>
      <c r="R58" s="118"/>
      <c r="S58" s="143"/>
      <c r="T58" s="118"/>
      <c r="U58" s="143"/>
      <c r="V58" s="118"/>
      <c r="W58" s="143"/>
      <c r="X58" s="118"/>
      <c r="Y58" s="127" t="s">
        <v>4205</v>
      </c>
      <c r="Z58" s="195" t="s">
        <v>70</v>
      </c>
      <c r="AA58" s="195">
        <v>-11.4</v>
      </c>
      <c r="AB58" s="195"/>
      <c r="AC58" s="195"/>
      <c r="AD58" s="124"/>
      <c r="AE58" s="118"/>
    </row>
    <row r="59" spans="2:31" ht="15.75" x14ac:dyDescent="0.25">
      <c r="B59" s="389"/>
      <c r="C59" s="908"/>
      <c r="D59" s="908"/>
      <c r="E59" s="389"/>
      <c r="F59" s="3"/>
      <c r="G59" s="69" t="s">
        <v>2836</v>
      </c>
      <c r="H59" s="246"/>
      <c r="I59" s="246"/>
      <c r="J59" s="246"/>
      <c r="K59" s="246"/>
      <c r="L59" s="246"/>
      <c r="M59" s="246"/>
      <c r="N59" s="176"/>
      <c r="O59" s="176"/>
      <c r="P59" s="176"/>
      <c r="Q59" s="176"/>
      <c r="R59" s="118"/>
      <c r="S59" s="143"/>
      <c r="T59" s="118"/>
      <c r="U59" s="143"/>
      <c r="V59" s="118"/>
      <c r="W59" s="143"/>
      <c r="X59" s="118"/>
      <c r="Y59" s="127"/>
      <c r="Z59" s="195"/>
      <c r="AA59" s="195"/>
      <c r="AB59" s="195"/>
      <c r="AC59" s="195"/>
      <c r="AD59" s="124"/>
      <c r="AE59" s="118"/>
    </row>
    <row r="60" spans="2:31" ht="15.75" x14ac:dyDescent="0.25">
      <c r="B60" s="3"/>
      <c r="C60" s="3"/>
      <c r="D60" s="3"/>
      <c r="E60" s="3"/>
      <c r="F60" s="3"/>
      <c r="G60" s="69" t="s">
        <v>2233</v>
      </c>
      <c r="I60" s="1"/>
      <c r="J60" s="246"/>
      <c r="K60" s="246"/>
      <c r="L60" s="246"/>
      <c r="M60" s="246"/>
      <c r="N60" s="176"/>
      <c r="O60" s="176"/>
      <c r="P60" s="176"/>
      <c r="Q60" s="176"/>
      <c r="R60" s="118"/>
      <c r="S60" s="143"/>
      <c r="T60" s="118"/>
      <c r="U60" s="143"/>
      <c r="V60" s="118"/>
      <c r="W60" s="143"/>
      <c r="X60" s="118"/>
      <c r="Y60" s="127"/>
      <c r="Z60" s="195"/>
      <c r="AA60" s="195"/>
      <c r="AB60" s="195"/>
      <c r="AC60" s="195"/>
      <c r="AD60" s="124"/>
      <c r="AE60" s="118"/>
    </row>
    <row r="61" spans="2:31" ht="15.75" x14ac:dyDescent="0.25">
      <c r="B61" s="3"/>
      <c r="C61" s="3"/>
      <c r="D61" s="3"/>
      <c r="E61" s="3"/>
      <c r="F61" s="3"/>
      <c r="G61" s="253" t="s">
        <v>3463</v>
      </c>
      <c r="H61" s="2"/>
      <c r="I61" s="1"/>
      <c r="L61" s="246"/>
      <c r="M61" s="246"/>
      <c r="N61" s="246"/>
      <c r="O61" s="246"/>
      <c r="P61" s="246"/>
      <c r="Q61" s="176"/>
      <c r="R61" s="118"/>
      <c r="S61" s="143"/>
      <c r="T61" s="118"/>
      <c r="U61" s="143"/>
      <c r="V61" s="118"/>
      <c r="W61" s="143"/>
      <c r="X61" s="118"/>
      <c r="Y61" s="127"/>
      <c r="Z61" s="195"/>
      <c r="AA61" s="195"/>
      <c r="AB61" s="195"/>
      <c r="AC61" s="195"/>
      <c r="AD61" s="124"/>
      <c r="AE61" s="118"/>
    </row>
    <row r="62" spans="2:31" ht="15.75" x14ac:dyDescent="0.25">
      <c r="B62" s="3"/>
      <c r="C62" s="3"/>
      <c r="D62" s="3"/>
      <c r="E62" s="3"/>
      <c r="F62" s="3"/>
      <c r="G62" s="69" t="s">
        <v>2841</v>
      </c>
      <c r="H62" s="246"/>
      <c r="I62" s="246"/>
      <c r="J62" s="246"/>
      <c r="K62" s="246"/>
      <c r="L62" s="246"/>
      <c r="M62" s="246"/>
      <c r="N62" s="176"/>
      <c r="O62" s="176"/>
      <c r="P62" s="176"/>
      <c r="Q62" s="176"/>
      <c r="R62" s="118"/>
      <c r="S62" s="143"/>
      <c r="T62" s="118"/>
      <c r="U62" s="143"/>
      <c r="V62" s="118"/>
      <c r="W62" s="143"/>
      <c r="X62" s="118"/>
      <c r="Y62" s="127"/>
      <c r="Z62" s="195"/>
      <c r="AA62" s="195"/>
      <c r="AB62" s="195"/>
      <c r="AC62" s="195"/>
      <c r="AD62" s="124"/>
      <c r="AE62" s="118"/>
    </row>
    <row r="63" spans="2:31" ht="15.75" x14ac:dyDescent="0.25">
      <c r="B63" s="3"/>
      <c r="C63" s="3"/>
      <c r="D63" s="3"/>
      <c r="E63" s="3"/>
      <c r="F63" s="3"/>
      <c r="G63" s="536" t="s">
        <v>2592</v>
      </c>
      <c r="H63" s="246"/>
      <c r="I63" s="246"/>
      <c r="J63" s="246"/>
      <c r="K63" s="246"/>
      <c r="L63" s="246"/>
      <c r="M63" s="246"/>
      <c r="N63" s="176"/>
      <c r="O63" s="176"/>
      <c r="P63" s="176"/>
      <c r="Q63" s="176"/>
      <c r="R63" s="118"/>
      <c r="S63" s="143"/>
      <c r="T63" s="118"/>
      <c r="U63" s="143"/>
      <c r="V63" s="118"/>
      <c r="W63" s="143"/>
      <c r="X63" s="118"/>
      <c r="Y63" s="127"/>
      <c r="Z63" s="195"/>
      <c r="AA63" s="195"/>
      <c r="AB63" s="195"/>
      <c r="AC63" s="195"/>
      <c r="AD63" s="124"/>
      <c r="AE63" s="118"/>
    </row>
    <row r="64" spans="2:31" ht="15.75" x14ac:dyDescent="0.25">
      <c r="B64" s="3"/>
      <c r="C64" s="3"/>
      <c r="D64" s="3"/>
      <c r="E64" s="3"/>
      <c r="F64" s="3"/>
      <c r="G64" s="242" t="s">
        <v>1054</v>
      </c>
      <c r="K64" s="246"/>
      <c r="L64" s="246"/>
      <c r="M64" s="246"/>
      <c r="N64" s="246"/>
      <c r="O64" s="246"/>
      <c r="P64" s="246"/>
      <c r="Q64" s="176"/>
      <c r="R64" s="118"/>
      <c r="S64" s="143"/>
      <c r="T64" s="118"/>
      <c r="U64" s="143"/>
      <c r="V64" s="118"/>
      <c r="W64" s="143"/>
      <c r="X64" s="118"/>
      <c r="Y64" s="127"/>
      <c r="Z64" s="195"/>
      <c r="AA64" s="195"/>
      <c r="AB64" s="195"/>
      <c r="AC64" s="195"/>
      <c r="AD64" s="124"/>
      <c r="AE64" s="118"/>
    </row>
    <row r="65" spans="2:31" ht="15.75" x14ac:dyDescent="0.25">
      <c r="B65" s="3"/>
      <c r="C65" s="3"/>
      <c r="D65" s="3"/>
      <c r="E65" s="3"/>
      <c r="F65" s="3"/>
      <c r="G65" s="242" t="s">
        <v>2263</v>
      </c>
      <c r="H65" s="246"/>
      <c r="I65" s="246"/>
      <c r="J65" s="246"/>
      <c r="K65" s="246"/>
      <c r="L65" s="246"/>
      <c r="M65" s="246"/>
      <c r="N65" s="176"/>
      <c r="O65" s="176"/>
      <c r="P65" s="176"/>
      <c r="Q65" s="176"/>
      <c r="R65" s="118"/>
      <c r="S65" s="143"/>
      <c r="T65" s="118"/>
      <c r="U65" s="143"/>
      <c r="V65" s="118"/>
      <c r="W65" s="143"/>
      <c r="X65" s="118"/>
      <c r="Y65" s="127"/>
      <c r="Z65" s="195"/>
      <c r="AA65" s="195"/>
      <c r="AB65" s="195"/>
      <c r="AC65" s="195"/>
      <c r="AD65" s="124"/>
      <c r="AE65" s="118"/>
    </row>
    <row r="66" spans="2:31" ht="15.75" x14ac:dyDescent="0.25">
      <c r="B66" s="3"/>
      <c r="C66" s="3"/>
      <c r="D66" s="3"/>
      <c r="E66" s="3"/>
      <c r="F66" s="3"/>
      <c r="G66" s="253" t="s">
        <v>3608</v>
      </c>
      <c r="M66" s="246"/>
      <c r="N66" s="246"/>
      <c r="O66" s="246"/>
      <c r="P66" s="246"/>
      <c r="Q66" s="176"/>
      <c r="R66" s="118"/>
      <c r="S66" s="143"/>
      <c r="T66" s="118"/>
      <c r="U66" s="143"/>
      <c r="V66" s="118"/>
      <c r="W66" s="143"/>
      <c r="X66" s="118"/>
      <c r="Y66" s="127"/>
      <c r="Z66" s="195"/>
      <c r="AA66" s="195"/>
      <c r="AB66" s="195"/>
      <c r="AC66" s="195"/>
      <c r="AD66" s="124"/>
      <c r="AE66" s="118"/>
    </row>
    <row r="67" spans="2:31" ht="15.75" x14ac:dyDescent="0.25">
      <c r="B67" s="3"/>
      <c r="C67" s="3"/>
      <c r="D67" s="3"/>
      <c r="E67" s="3"/>
      <c r="F67" s="3"/>
      <c r="G67" s="69" t="s">
        <v>3148</v>
      </c>
      <c r="H67" s="246"/>
      <c r="I67" s="246"/>
      <c r="J67" s="246"/>
      <c r="K67" s="246"/>
      <c r="L67" s="246"/>
      <c r="M67" s="246"/>
      <c r="N67" s="246"/>
      <c r="O67" s="246"/>
      <c r="P67" s="246"/>
      <c r="Q67" s="176"/>
      <c r="R67" s="118"/>
      <c r="S67" s="143"/>
      <c r="T67" s="118"/>
      <c r="U67" s="143"/>
      <c r="V67" s="118"/>
      <c r="W67" s="143"/>
      <c r="X67" s="118"/>
      <c r="Y67" s="127"/>
      <c r="Z67" s="195"/>
      <c r="AA67" s="195"/>
      <c r="AB67" s="195"/>
      <c r="AC67" s="195"/>
      <c r="AD67" s="124"/>
      <c r="AE67" s="118"/>
    </row>
    <row r="68" spans="2:31" ht="15.75" x14ac:dyDescent="0.25">
      <c r="B68" s="3"/>
      <c r="C68" s="3"/>
      <c r="D68" s="3"/>
      <c r="E68" s="3"/>
      <c r="F68" s="3"/>
      <c r="G68" s="536" t="s">
        <v>2596</v>
      </c>
      <c r="H68" s="246"/>
      <c r="I68" s="246"/>
      <c r="J68" s="246"/>
      <c r="K68" s="246"/>
      <c r="L68" s="246"/>
      <c r="M68" s="246"/>
      <c r="N68" s="176"/>
      <c r="O68" s="176"/>
      <c r="P68" s="176"/>
      <c r="Q68" s="176"/>
      <c r="R68" s="118"/>
      <c r="S68" s="143"/>
      <c r="T68" s="118"/>
      <c r="U68" s="143"/>
      <c r="V68" s="118"/>
      <c r="W68" s="143"/>
      <c r="X68" s="118"/>
      <c r="Y68" s="127"/>
      <c r="Z68" s="195"/>
      <c r="AA68" s="195"/>
      <c r="AB68" s="195"/>
      <c r="AC68" s="195"/>
      <c r="AD68" s="124"/>
      <c r="AE68" s="118"/>
    </row>
    <row r="69" spans="2:31" ht="15.75" x14ac:dyDescent="0.25">
      <c r="B69" s="3"/>
      <c r="C69" s="3"/>
      <c r="D69" s="3"/>
      <c r="E69" s="3"/>
      <c r="F69" s="3"/>
      <c r="G69" s="665" t="s">
        <v>3814</v>
      </c>
      <c r="H69" s="246"/>
      <c r="I69" s="246"/>
      <c r="J69" s="246"/>
      <c r="K69" s="246"/>
      <c r="L69" s="246"/>
      <c r="M69" s="246"/>
      <c r="N69" s="176"/>
      <c r="O69" s="176"/>
      <c r="P69" s="176"/>
      <c r="Q69" s="176"/>
      <c r="R69" s="118"/>
      <c r="S69" s="143"/>
      <c r="T69" s="118"/>
      <c r="U69" s="143"/>
      <c r="V69" s="118"/>
      <c r="W69" s="143"/>
      <c r="X69" s="118"/>
      <c r="Y69" s="127"/>
      <c r="Z69" s="195"/>
      <c r="AA69" s="195"/>
      <c r="AB69" s="195"/>
      <c r="AC69" s="195"/>
      <c r="AD69" s="124"/>
      <c r="AE69" s="118"/>
    </row>
    <row r="70" spans="2:31" ht="15.75" x14ac:dyDescent="0.25">
      <c r="B70" s="3"/>
      <c r="C70" s="3"/>
      <c r="D70" s="3"/>
      <c r="E70" s="3"/>
      <c r="F70" s="3"/>
      <c r="G70" s="242" t="s">
        <v>1732</v>
      </c>
      <c r="H70" s="246"/>
      <c r="I70" s="246"/>
      <c r="J70" s="246"/>
      <c r="K70" s="246"/>
      <c r="L70" s="246"/>
      <c r="M70" s="246"/>
      <c r="N70" s="176"/>
      <c r="O70" s="176"/>
      <c r="P70" s="176"/>
      <c r="Q70" s="176"/>
      <c r="R70" s="118"/>
      <c r="S70" s="143"/>
      <c r="T70" s="118"/>
      <c r="U70" s="143"/>
      <c r="V70" s="118"/>
      <c r="W70" s="143"/>
      <c r="X70" s="118"/>
      <c r="Y70" s="127"/>
      <c r="Z70" s="195"/>
      <c r="AA70" s="195"/>
      <c r="AB70" s="195"/>
      <c r="AC70" s="195"/>
      <c r="AD70" s="124"/>
      <c r="AE70" s="118"/>
    </row>
    <row r="71" spans="2:31" ht="15.75" x14ac:dyDescent="0.25">
      <c r="B71" s="3"/>
      <c r="C71" s="3"/>
      <c r="D71" s="3"/>
      <c r="E71" s="3"/>
      <c r="F71" s="3"/>
      <c r="G71" s="253" t="s">
        <v>604</v>
      </c>
      <c r="H71" s="242"/>
      <c r="I71" s="246"/>
      <c r="J71" s="246"/>
      <c r="K71" s="246"/>
      <c r="L71" s="246"/>
      <c r="M71" s="246"/>
      <c r="N71" s="176"/>
      <c r="O71" s="176"/>
      <c r="P71" s="176"/>
      <c r="Q71" s="176"/>
      <c r="R71" s="118"/>
      <c r="S71" s="143"/>
      <c r="T71" s="118"/>
      <c r="U71" s="143"/>
      <c r="V71" s="118"/>
      <c r="W71" s="143"/>
      <c r="X71" s="118"/>
      <c r="Y71" s="127"/>
      <c r="Z71" s="195"/>
      <c r="AA71" s="195"/>
      <c r="AB71" s="195"/>
      <c r="AC71" s="195"/>
      <c r="AD71" s="124"/>
      <c r="AE71" s="118"/>
    </row>
    <row r="72" spans="2:31" ht="16.5" thickBot="1" x14ac:dyDescent="0.3">
      <c r="B72" s="3"/>
      <c r="C72" s="3"/>
      <c r="D72" s="3"/>
      <c r="E72" s="3"/>
      <c r="F72" s="3"/>
      <c r="G72" s="253" t="s">
        <v>3441</v>
      </c>
      <c r="H72" s="2"/>
      <c r="I72" s="1"/>
      <c r="J72" s="246"/>
      <c r="K72" s="246"/>
      <c r="L72" s="246"/>
      <c r="M72" s="246"/>
      <c r="N72" s="246"/>
      <c r="O72" s="246"/>
      <c r="P72" s="246"/>
      <c r="Q72" s="176"/>
      <c r="R72" s="118"/>
      <c r="S72" s="143"/>
      <c r="T72" s="118"/>
      <c r="U72" s="143"/>
      <c r="V72" s="118"/>
      <c r="W72" s="143"/>
      <c r="X72" s="118"/>
      <c r="Y72" s="127"/>
      <c r="Z72" s="129"/>
      <c r="AA72" s="129"/>
      <c r="AB72" s="129"/>
      <c r="AC72" s="129"/>
      <c r="AD72" s="125"/>
      <c r="AE72" s="118"/>
    </row>
    <row r="73" spans="2:31" ht="15.75" x14ac:dyDescent="0.25">
      <c r="B73" s="3"/>
      <c r="C73" s="3"/>
      <c r="D73" s="3"/>
      <c r="E73" s="3"/>
      <c r="F73" s="3"/>
      <c r="G73" s="253" t="s">
        <v>2918</v>
      </c>
      <c r="I73" s="1"/>
      <c r="K73" s="246"/>
      <c r="L73" s="246"/>
      <c r="M73" s="246"/>
      <c r="N73" s="176"/>
      <c r="O73" s="176"/>
      <c r="P73" s="176"/>
      <c r="Q73" s="176"/>
      <c r="R73" s="118"/>
      <c r="S73" s="143"/>
      <c r="T73" s="118"/>
      <c r="U73" s="143"/>
      <c r="V73" s="118"/>
      <c r="W73" s="143"/>
      <c r="X73" s="118"/>
      <c r="Y73" s="402"/>
      <c r="Z73" s="131"/>
      <c r="AA73" s="133">
        <f>SUM(AA53:AA72)</f>
        <v>-39.83</v>
      </c>
      <c r="AB73" s="131"/>
      <c r="AC73" s="131"/>
      <c r="AD73" s="132"/>
      <c r="AE73" s="118"/>
    </row>
    <row r="74" spans="2:31" ht="15.75" x14ac:dyDescent="0.25">
      <c r="B74" s="3"/>
      <c r="C74" s="3"/>
      <c r="D74" s="3"/>
      <c r="E74" s="3"/>
      <c r="F74" s="3"/>
      <c r="G74" s="253" t="s">
        <v>3610</v>
      </c>
      <c r="J74" s="246"/>
      <c r="K74" s="246"/>
      <c r="L74" s="246"/>
      <c r="M74" s="246"/>
      <c r="N74" s="246"/>
      <c r="O74" s="246"/>
      <c r="P74" s="246"/>
      <c r="Q74" s="176"/>
      <c r="R74" s="118"/>
      <c r="S74" s="143"/>
      <c r="T74" s="118"/>
      <c r="U74" s="143"/>
      <c r="V74" s="118"/>
      <c r="W74" s="143"/>
      <c r="X74" s="118"/>
      <c r="Y74" s="118"/>
      <c r="Z74" s="118"/>
      <c r="AA74" s="118"/>
      <c r="AB74" s="118"/>
      <c r="AC74" s="118"/>
      <c r="AD74" s="118"/>
      <c r="AE74" s="118"/>
    </row>
    <row r="75" spans="2:31" ht="15.75" x14ac:dyDescent="0.25">
      <c r="B75" s="3"/>
      <c r="C75" s="3"/>
      <c r="D75" s="3"/>
      <c r="E75" s="3"/>
      <c r="F75" s="3"/>
      <c r="G75" s="253" t="s">
        <v>3704</v>
      </c>
      <c r="J75" s="246"/>
      <c r="K75" s="246"/>
      <c r="L75" s="246"/>
      <c r="M75" s="246"/>
      <c r="N75" s="246"/>
      <c r="O75" s="246"/>
      <c r="P75" s="246"/>
      <c r="Q75" s="176"/>
      <c r="R75" s="118"/>
      <c r="S75" s="143"/>
      <c r="T75" s="118"/>
      <c r="U75" s="143"/>
      <c r="V75" s="118"/>
      <c r="W75" s="143"/>
      <c r="X75" s="118"/>
      <c r="Y75" s="881" t="s">
        <v>1298</v>
      </c>
      <c r="Z75" s="882"/>
      <c r="AA75" s="882"/>
      <c r="AB75" s="882"/>
      <c r="AC75" s="882"/>
      <c r="AD75" s="919"/>
      <c r="AE75" s="118"/>
    </row>
    <row r="76" spans="2:31" ht="15.75" x14ac:dyDescent="0.25">
      <c r="B76" s="3"/>
      <c r="C76" s="3"/>
      <c r="D76" s="3"/>
      <c r="E76" s="3"/>
      <c r="F76" s="3"/>
      <c r="G76" s="242" t="s">
        <v>1467</v>
      </c>
      <c r="H76" s="246"/>
      <c r="I76" s="246"/>
      <c r="J76" s="246"/>
      <c r="K76" s="246"/>
      <c r="L76" s="246"/>
      <c r="M76" s="246"/>
      <c r="N76" s="176"/>
      <c r="O76" s="176"/>
      <c r="P76" s="176"/>
      <c r="Q76" s="176"/>
      <c r="R76" s="118"/>
      <c r="S76" s="143"/>
      <c r="T76" s="118"/>
      <c r="U76" s="143"/>
      <c r="V76" s="118"/>
      <c r="W76" s="143"/>
      <c r="X76" s="118"/>
      <c r="Y76" s="1012"/>
      <c r="Z76" s="812"/>
      <c r="AA76" s="390">
        <v>2022</v>
      </c>
      <c r="AB76" s="390">
        <v>2023</v>
      </c>
      <c r="AC76" s="390">
        <v>2024</v>
      </c>
      <c r="AD76" s="126">
        <v>2025</v>
      </c>
      <c r="AE76" s="118"/>
    </row>
    <row r="77" spans="2:31" ht="15.75" x14ac:dyDescent="0.25">
      <c r="B77" s="3"/>
      <c r="C77" s="3"/>
      <c r="D77" s="3"/>
      <c r="E77" s="3"/>
      <c r="F77" s="3"/>
      <c r="G77" s="253" t="s">
        <v>1478</v>
      </c>
      <c r="H77" s="246"/>
      <c r="I77" s="246"/>
      <c r="J77" s="246"/>
      <c r="K77" s="246"/>
      <c r="L77" s="246"/>
      <c r="M77" s="246"/>
      <c r="N77" s="176"/>
      <c r="O77" s="176"/>
      <c r="P77" s="176"/>
      <c r="Q77" s="176"/>
      <c r="R77" s="118"/>
      <c r="S77" s="143"/>
      <c r="T77" s="118"/>
      <c r="U77" s="143"/>
      <c r="V77" s="118"/>
      <c r="W77" s="143"/>
      <c r="X77" s="118"/>
      <c r="Y77" s="1012" t="s">
        <v>1311</v>
      </c>
      <c r="Z77" s="812"/>
      <c r="AA77" s="195" t="s">
        <v>1310</v>
      </c>
      <c r="AB77" s="195" t="s">
        <v>138</v>
      </c>
      <c r="AC77" s="195" t="s">
        <v>139</v>
      </c>
      <c r="AD77" s="124" t="s">
        <v>139</v>
      </c>
      <c r="AE77" s="118"/>
    </row>
    <row r="78" spans="2:31" ht="15.75" x14ac:dyDescent="0.25">
      <c r="B78" s="3"/>
      <c r="C78" s="3"/>
      <c r="D78" s="3"/>
      <c r="E78" s="3"/>
      <c r="F78" s="3"/>
      <c r="G78" s="69" t="s">
        <v>2816</v>
      </c>
      <c r="H78" s="246"/>
      <c r="I78" s="246"/>
      <c r="J78" s="246"/>
      <c r="K78" s="246"/>
      <c r="L78" s="246"/>
      <c r="M78" s="246"/>
      <c r="N78" s="176"/>
      <c r="O78" s="176"/>
      <c r="P78" s="176"/>
      <c r="Q78" s="176"/>
      <c r="R78" s="118"/>
      <c r="S78" s="143"/>
      <c r="T78" s="118"/>
      <c r="U78" s="143"/>
      <c r="V78" s="118"/>
      <c r="W78" s="143"/>
      <c r="X78" s="118"/>
      <c r="Y78" s="1012" t="s">
        <v>1312</v>
      </c>
      <c r="Z78" s="812"/>
      <c r="AA78" s="69">
        <f>AA49</f>
        <v>0</v>
      </c>
      <c r="AB78" s="69"/>
      <c r="AC78" s="69"/>
      <c r="AD78" s="399"/>
      <c r="AE78" s="118"/>
    </row>
    <row r="79" spans="2:31" ht="16.5" thickBot="1" x14ac:dyDescent="0.3">
      <c r="B79" s="3"/>
      <c r="C79" s="3"/>
      <c r="D79" s="3"/>
      <c r="E79" s="3"/>
      <c r="F79" s="3"/>
      <c r="G79" s="242" t="s">
        <v>997</v>
      </c>
      <c r="H79" s="246"/>
      <c r="I79" s="246"/>
      <c r="J79" s="246"/>
      <c r="K79" s="246"/>
      <c r="L79" s="246"/>
      <c r="M79" s="246"/>
      <c r="N79" s="176"/>
      <c r="O79" s="176"/>
      <c r="P79" s="176"/>
      <c r="Q79" s="176"/>
      <c r="R79" s="118"/>
      <c r="S79" s="143"/>
      <c r="T79" s="118"/>
      <c r="U79" s="143"/>
      <c r="V79" s="118"/>
      <c r="W79" s="143"/>
      <c r="X79" s="118"/>
      <c r="Y79" s="1012" t="s">
        <v>1313</v>
      </c>
      <c r="Z79" s="812"/>
      <c r="AA79" s="150">
        <f>AA73</f>
        <v>-39.83</v>
      </c>
      <c r="AB79" s="150"/>
      <c r="AC79" s="150"/>
      <c r="AD79" s="401"/>
      <c r="AE79" s="118"/>
    </row>
    <row r="80" spans="2:31" ht="15.75" x14ac:dyDescent="0.25">
      <c r="B80" s="3"/>
      <c r="C80" s="3"/>
      <c r="D80" s="3"/>
      <c r="E80" s="3"/>
      <c r="F80" s="3"/>
      <c r="G80" s="253" t="s">
        <v>1726</v>
      </c>
      <c r="H80" s="246"/>
      <c r="I80" s="246"/>
      <c r="J80" s="246"/>
      <c r="K80" s="246"/>
      <c r="L80" s="246"/>
      <c r="M80" s="246"/>
      <c r="N80" s="176"/>
      <c r="O80" s="176"/>
      <c r="P80" s="176"/>
      <c r="Q80" s="176"/>
      <c r="R80" s="118"/>
      <c r="S80" s="143"/>
      <c r="T80" s="118"/>
      <c r="U80" s="143"/>
      <c r="V80" s="118"/>
      <c r="W80" s="143"/>
      <c r="X80" s="118"/>
      <c r="Y80" s="1013" t="s">
        <v>1314</v>
      </c>
      <c r="Z80" s="1014"/>
      <c r="AA80" s="403">
        <f>SUM(AA78:AA79)</f>
        <v>-39.83</v>
      </c>
      <c r="AB80" s="404"/>
      <c r="AC80" s="404"/>
      <c r="AD80" s="405"/>
      <c r="AE80" s="118"/>
    </row>
    <row r="81" spans="2:31" ht="15.75" x14ac:dyDescent="0.25">
      <c r="B81" s="3"/>
      <c r="C81" s="3"/>
      <c r="D81" s="3"/>
      <c r="E81" s="3"/>
      <c r="F81" s="3"/>
      <c r="G81" s="253" t="s">
        <v>3392</v>
      </c>
      <c r="H81" s="246"/>
      <c r="I81" s="246"/>
      <c r="J81" s="246"/>
      <c r="K81" s="246"/>
      <c r="L81" s="246"/>
      <c r="M81" s="246"/>
      <c r="N81" s="176"/>
      <c r="O81" s="176"/>
      <c r="P81" s="176"/>
      <c r="Q81" s="176"/>
      <c r="R81" s="118"/>
      <c r="S81" s="143"/>
      <c r="T81" s="118"/>
      <c r="U81" s="143"/>
      <c r="V81" s="118"/>
      <c r="W81" s="143"/>
      <c r="X81" s="118"/>
      <c r="Y81" s="118"/>
      <c r="Z81" s="118"/>
      <c r="AA81" s="118"/>
      <c r="AB81" s="118"/>
      <c r="AC81" s="118"/>
      <c r="AD81" s="118"/>
      <c r="AE81" s="118"/>
    </row>
    <row r="82" spans="2:31" ht="15.75" x14ac:dyDescent="0.25">
      <c r="B82" s="3"/>
      <c r="C82" s="3"/>
      <c r="D82" s="3"/>
      <c r="E82" s="3"/>
      <c r="F82" s="3"/>
      <c r="G82" s="253" t="s">
        <v>2280</v>
      </c>
      <c r="H82" s="246"/>
      <c r="I82" s="246"/>
      <c r="J82" s="246"/>
      <c r="K82" s="246"/>
      <c r="L82" s="246"/>
      <c r="M82" s="246"/>
      <c r="N82" s="176"/>
      <c r="O82" s="176"/>
      <c r="P82" s="176"/>
      <c r="Q82" s="176"/>
      <c r="R82" s="118"/>
      <c r="S82" s="143"/>
      <c r="T82" s="118"/>
      <c r="U82" s="143"/>
      <c r="V82" s="118"/>
      <c r="W82" s="143"/>
      <c r="X82" s="118"/>
      <c r="Y82" s="118"/>
      <c r="Z82" s="118"/>
      <c r="AA82" s="118"/>
      <c r="AB82" s="118"/>
      <c r="AC82" s="118"/>
      <c r="AD82" s="118"/>
      <c r="AE82" s="118"/>
    </row>
    <row r="83" spans="2:31" ht="15.75" x14ac:dyDescent="0.25">
      <c r="B83" s="3"/>
      <c r="C83" s="3"/>
      <c r="D83" s="3"/>
      <c r="E83" s="3"/>
      <c r="F83" s="3"/>
      <c r="G83" s="253" t="s">
        <v>3709</v>
      </c>
      <c r="H83" s="246"/>
      <c r="I83" s="247"/>
      <c r="J83" s="259"/>
      <c r="K83" s="246"/>
      <c r="L83" s="246"/>
      <c r="M83" s="246"/>
      <c r="N83" s="246"/>
      <c r="O83" s="246"/>
      <c r="P83" s="246"/>
      <c r="Q83" s="176"/>
      <c r="R83" s="118"/>
      <c r="S83" s="143"/>
      <c r="T83" s="118"/>
      <c r="U83" s="143"/>
      <c r="V83" s="118"/>
      <c r="W83" s="143"/>
      <c r="X83" s="118"/>
      <c r="Y83" s="118"/>
      <c r="Z83" s="118"/>
      <c r="AA83" s="118"/>
      <c r="AB83" s="118"/>
      <c r="AC83" s="118"/>
      <c r="AD83" s="118"/>
      <c r="AE83" s="118"/>
    </row>
    <row r="84" spans="2:31" ht="15.75" x14ac:dyDescent="0.25">
      <c r="B84" s="3"/>
      <c r="C84" s="3"/>
      <c r="D84" s="3"/>
      <c r="E84" s="3"/>
      <c r="F84" s="3"/>
      <c r="G84" s="242" t="s">
        <v>1738</v>
      </c>
      <c r="H84" s="246"/>
      <c r="I84" s="246"/>
      <c r="J84" s="246"/>
      <c r="K84" s="246"/>
      <c r="L84" s="246"/>
      <c r="M84" s="246"/>
      <c r="N84" s="176"/>
      <c r="O84" s="176"/>
      <c r="P84" s="176"/>
      <c r="Q84" s="176"/>
      <c r="R84" s="118"/>
      <c r="S84" s="143"/>
      <c r="T84" s="118"/>
      <c r="U84" s="143"/>
      <c r="V84" s="118"/>
      <c r="W84" s="143"/>
      <c r="X84" s="118"/>
      <c r="Y84" s="118"/>
      <c r="Z84" s="118"/>
      <c r="AA84" s="118"/>
      <c r="AB84" s="118"/>
      <c r="AC84" s="118"/>
      <c r="AD84" s="118"/>
      <c r="AE84" s="118"/>
    </row>
    <row r="85" spans="2:31" ht="15.75" x14ac:dyDescent="0.25">
      <c r="B85" s="3"/>
      <c r="C85" s="3"/>
      <c r="D85" s="3"/>
      <c r="E85" s="3"/>
      <c r="F85" s="3"/>
      <c r="G85" s="242" t="s">
        <v>2117</v>
      </c>
      <c r="H85" s="246"/>
      <c r="I85" s="246"/>
      <c r="J85" s="246"/>
      <c r="K85" s="246"/>
      <c r="L85" s="246"/>
      <c r="M85" s="246"/>
      <c r="N85" s="176"/>
      <c r="O85" s="176"/>
      <c r="P85" s="176"/>
      <c r="Q85" s="176"/>
      <c r="R85" s="118"/>
      <c r="S85" s="143"/>
      <c r="T85" s="118"/>
      <c r="U85" s="143"/>
      <c r="V85" s="118"/>
      <c r="W85" s="143"/>
      <c r="X85" s="118"/>
      <c r="Y85" s="118"/>
      <c r="Z85" s="118"/>
      <c r="AA85" s="118"/>
      <c r="AB85" s="118"/>
      <c r="AC85" s="118"/>
      <c r="AD85" s="118"/>
      <c r="AE85" s="118"/>
    </row>
    <row r="86" spans="2:31" ht="15.75" x14ac:dyDescent="0.25">
      <c r="B86" s="3"/>
      <c r="C86" s="3"/>
      <c r="D86" s="3"/>
      <c r="E86" s="3"/>
      <c r="F86" s="3"/>
      <c r="G86" s="253" t="s">
        <v>2139</v>
      </c>
      <c r="H86" s="246"/>
      <c r="I86" s="246"/>
      <c r="J86" s="246"/>
      <c r="K86" s="246"/>
      <c r="L86" s="246"/>
      <c r="M86" s="246"/>
      <c r="N86" s="176"/>
      <c r="O86" s="176"/>
      <c r="P86" s="176"/>
      <c r="Q86" s="176"/>
      <c r="R86" s="118"/>
      <c r="S86" s="143"/>
      <c r="T86" s="118"/>
      <c r="U86" s="143"/>
      <c r="V86" s="118"/>
      <c r="W86" s="143"/>
      <c r="X86" s="118"/>
      <c r="Y86" s="118"/>
      <c r="Z86" s="118"/>
      <c r="AA86" s="118"/>
      <c r="AB86" s="118"/>
      <c r="AC86" s="118"/>
      <c r="AD86" s="118"/>
      <c r="AE86" s="118"/>
    </row>
    <row r="87" spans="2:31" ht="15.75" x14ac:dyDescent="0.25">
      <c r="B87" s="3"/>
      <c r="C87" s="3"/>
      <c r="D87" s="3"/>
      <c r="E87" s="3"/>
      <c r="F87" s="3"/>
      <c r="G87" s="242" t="s">
        <v>693</v>
      </c>
      <c r="H87" s="246"/>
      <c r="I87" s="246"/>
      <c r="J87" s="246"/>
      <c r="K87" s="246"/>
      <c r="L87" s="246"/>
      <c r="M87" s="246"/>
      <c r="N87" s="176"/>
      <c r="O87" s="176"/>
      <c r="P87" s="176"/>
      <c r="Q87" s="176"/>
      <c r="R87" s="118"/>
      <c r="S87" s="143"/>
      <c r="T87" s="118"/>
      <c r="U87" s="143"/>
      <c r="V87" s="118"/>
      <c r="W87" s="143"/>
      <c r="X87" s="118"/>
      <c r="Y87" s="118"/>
      <c r="Z87" s="118"/>
      <c r="AA87" s="118"/>
      <c r="AB87" s="118"/>
      <c r="AC87" s="118"/>
      <c r="AD87" s="118"/>
      <c r="AE87" s="118"/>
    </row>
    <row r="88" spans="2:31" ht="15.75" x14ac:dyDescent="0.25">
      <c r="B88" s="3"/>
      <c r="C88" s="3"/>
      <c r="D88" s="3"/>
      <c r="E88" s="3"/>
      <c r="F88" s="3"/>
      <c r="G88" s="253" t="s">
        <v>1469</v>
      </c>
      <c r="H88" s="246"/>
      <c r="I88" s="246"/>
      <c r="J88" s="246"/>
      <c r="K88" s="246"/>
      <c r="L88" s="246"/>
      <c r="M88" s="246"/>
      <c r="N88" s="176"/>
      <c r="O88" s="176"/>
      <c r="P88" s="176"/>
      <c r="Q88" s="176"/>
      <c r="R88" s="118"/>
      <c r="S88" s="143"/>
      <c r="T88" s="118"/>
      <c r="U88" s="143"/>
      <c r="V88" s="118"/>
      <c r="W88" s="143"/>
      <c r="X88" s="118"/>
      <c r="Y88" s="118"/>
      <c r="Z88" s="118"/>
      <c r="AA88" s="118"/>
      <c r="AB88" s="118"/>
      <c r="AC88" s="118"/>
      <c r="AD88" s="118"/>
      <c r="AE88" s="118"/>
    </row>
    <row r="89" spans="2:31" ht="15.75" x14ac:dyDescent="0.25">
      <c r="B89" s="3"/>
      <c r="C89" s="3"/>
      <c r="D89" s="3"/>
      <c r="E89" s="3"/>
      <c r="F89" s="3"/>
      <c r="G89" s="242" t="s">
        <v>1411</v>
      </c>
      <c r="H89" s="246"/>
      <c r="I89" s="246"/>
      <c r="J89" s="246"/>
      <c r="K89" s="246"/>
      <c r="L89" s="246"/>
      <c r="M89" s="246"/>
      <c r="N89" s="176"/>
      <c r="O89" s="176"/>
      <c r="P89" s="176"/>
      <c r="Q89" s="176"/>
      <c r="R89" s="118"/>
      <c r="S89" s="143"/>
      <c r="T89" s="118"/>
      <c r="U89" s="143"/>
      <c r="V89" s="118"/>
      <c r="W89" s="143"/>
      <c r="X89" s="118"/>
      <c r="Y89" s="118"/>
      <c r="Z89" s="118"/>
      <c r="AA89" s="118"/>
      <c r="AB89" s="118"/>
      <c r="AC89" s="118"/>
      <c r="AD89" s="118"/>
      <c r="AE89" s="118"/>
    </row>
    <row r="90" spans="2:31" ht="15.75" x14ac:dyDescent="0.25">
      <c r="B90" s="3"/>
      <c r="C90" s="3"/>
      <c r="D90" s="3"/>
      <c r="E90" s="3"/>
      <c r="F90" s="3"/>
      <c r="G90" s="253" t="s">
        <v>2930</v>
      </c>
      <c r="H90" s="246"/>
      <c r="I90" s="246"/>
      <c r="J90" s="246"/>
      <c r="K90" s="246"/>
      <c r="L90" s="246"/>
      <c r="M90" s="246"/>
      <c r="N90" s="176"/>
      <c r="O90" s="176"/>
      <c r="P90" s="176"/>
      <c r="Q90" s="176"/>
      <c r="R90" s="118"/>
      <c r="S90" s="143"/>
      <c r="T90" s="118"/>
      <c r="U90" s="143"/>
      <c r="V90" s="118"/>
      <c r="W90" s="143"/>
      <c r="X90" s="118"/>
      <c r="Y90" s="118"/>
      <c r="Z90" s="118"/>
      <c r="AA90" s="118"/>
      <c r="AB90" s="118"/>
      <c r="AC90" s="118"/>
      <c r="AD90" s="118"/>
      <c r="AE90" s="118"/>
    </row>
    <row r="91" spans="2:31" ht="15.75" x14ac:dyDescent="0.25">
      <c r="B91" s="3"/>
      <c r="C91" s="3"/>
      <c r="D91" s="3"/>
      <c r="E91" s="3"/>
      <c r="F91" s="3"/>
      <c r="G91" s="253" t="s">
        <v>3442</v>
      </c>
      <c r="H91" s="246"/>
      <c r="I91" s="246"/>
      <c r="J91" s="246"/>
      <c r="K91" s="246"/>
      <c r="L91" s="246"/>
      <c r="M91" s="246"/>
      <c r="N91" s="246"/>
      <c r="O91" s="246"/>
      <c r="P91" s="246"/>
      <c r="Q91" s="176"/>
      <c r="R91" s="118"/>
      <c r="S91" s="143"/>
      <c r="T91" s="118"/>
      <c r="U91" s="143"/>
      <c r="V91" s="118"/>
      <c r="W91" s="143"/>
      <c r="X91" s="118"/>
      <c r="Y91" s="118"/>
      <c r="Z91" s="118"/>
      <c r="AA91" s="118"/>
      <c r="AB91" s="118"/>
      <c r="AC91" s="118"/>
      <c r="AD91" s="118"/>
      <c r="AE91" s="118"/>
    </row>
    <row r="92" spans="2:31" ht="15.75" x14ac:dyDescent="0.25">
      <c r="B92" s="3"/>
      <c r="C92" s="3"/>
      <c r="D92" s="3"/>
      <c r="E92" s="3"/>
      <c r="F92" s="3"/>
      <c r="G92" s="242" t="s">
        <v>578</v>
      </c>
      <c r="H92" s="246"/>
      <c r="I92" s="246"/>
      <c r="J92" s="246"/>
      <c r="K92" s="246"/>
      <c r="L92" s="246"/>
      <c r="M92" s="246"/>
      <c r="N92" s="176"/>
      <c r="O92" s="176"/>
      <c r="P92" s="176"/>
      <c r="Q92" s="176"/>
      <c r="R92" s="118"/>
      <c r="S92" s="143"/>
      <c r="T92" s="118"/>
      <c r="U92" s="143"/>
      <c r="V92" s="118"/>
      <c r="W92" s="143"/>
      <c r="X92" s="118"/>
      <c r="Y92" s="118"/>
      <c r="Z92" s="118"/>
      <c r="AA92" s="118"/>
      <c r="AB92" s="118"/>
      <c r="AC92" s="118"/>
      <c r="AD92" s="118"/>
      <c r="AE92" s="118"/>
    </row>
    <row r="93" spans="2:31" ht="15.75" x14ac:dyDescent="0.25">
      <c r="B93" s="3"/>
      <c r="C93" s="3"/>
      <c r="D93" s="3"/>
      <c r="E93" s="3"/>
      <c r="F93" s="3"/>
      <c r="G93" s="665" t="s">
        <v>3815</v>
      </c>
      <c r="H93" s="246"/>
      <c r="I93" s="246"/>
      <c r="J93" s="246"/>
      <c r="K93" s="246"/>
      <c r="L93" s="246"/>
      <c r="M93" s="246"/>
      <c r="N93" s="176"/>
      <c r="O93" s="176"/>
      <c r="P93" s="176"/>
      <c r="Q93" s="176"/>
      <c r="R93" s="118"/>
      <c r="S93" s="143"/>
      <c r="T93" s="118"/>
      <c r="U93" s="143"/>
      <c r="V93" s="118"/>
      <c r="W93" s="143"/>
      <c r="X93" s="118"/>
      <c r="Y93" s="118"/>
      <c r="Z93" s="118"/>
      <c r="AA93" s="118"/>
      <c r="AB93" s="118"/>
      <c r="AC93" s="118"/>
      <c r="AD93" s="118"/>
      <c r="AE93" s="118"/>
    </row>
    <row r="94" spans="2:31" ht="15.75" x14ac:dyDescent="0.25">
      <c r="B94" s="3"/>
      <c r="C94" s="3"/>
      <c r="D94" s="3"/>
      <c r="E94" s="3"/>
      <c r="F94" s="3"/>
      <c r="G94" s="253" t="s">
        <v>1482</v>
      </c>
      <c r="H94" s="246"/>
      <c r="I94" s="246"/>
      <c r="J94" s="246"/>
      <c r="K94" s="246"/>
      <c r="L94" s="246"/>
      <c r="M94" s="246"/>
      <c r="N94" s="176"/>
      <c r="O94" s="176"/>
      <c r="P94" s="176"/>
      <c r="Q94" s="176"/>
      <c r="R94" s="118"/>
      <c r="S94" s="143"/>
      <c r="T94" s="118"/>
      <c r="U94" s="143"/>
      <c r="V94" s="118"/>
      <c r="W94" s="143"/>
      <c r="X94" s="118"/>
      <c r="Y94" s="118"/>
      <c r="Z94" s="118"/>
      <c r="AA94" s="118"/>
      <c r="AB94" s="118"/>
      <c r="AC94" s="118"/>
      <c r="AD94" s="118"/>
      <c r="AE94" s="118"/>
    </row>
    <row r="95" spans="2:31" ht="15.75" x14ac:dyDescent="0.25">
      <c r="B95" s="3"/>
      <c r="C95" s="3"/>
      <c r="D95" s="3"/>
      <c r="E95" s="3"/>
      <c r="F95" s="3"/>
      <c r="G95" s="69" t="s">
        <v>2856</v>
      </c>
      <c r="H95" s="246"/>
      <c r="I95" s="246"/>
      <c r="J95" s="246"/>
      <c r="K95" s="246"/>
      <c r="L95" s="246"/>
      <c r="M95" s="246"/>
      <c r="N95" s="176"/>
      <c r="O95" s="176"/>
      <c r="P95" s="176"/>
      <c r="Q95" s="176"/>
      <c r="R95" s="118"/>
      <c r="S95" s="143"/>
      <c r="T95" s="118"/>
      <c r="U95" s="143"/>
      <c r="V95" s="118"/>
      <c r="W95" s="143"/>
      <c r="X95" s="118"/>
      <c r="Y95" s="118"/>
      <c r="Z95" s="118"/>
      <c r="AA95" s="118"/>
      <c r="AB95" s="118"/>
      <c r="AC95" s="118"/>
      <c r="AD95" s="118"/>
      <c r="AE95" s="118"/>
    </row>
    <row r="96" spans="2:31" ht="15.75" x14ac:dyDescent="0.25">
      <c r="B96" s="3"/>
      <c r="C96" s="3"/>
      <c r="D96" s="3"/>
      <c r="E96" s="3"/>
      <c r="F96" s="3"/>
      <c r="G96" s="69" t="s">
        <v>2819</v>
      </c>
      <c r="H96" s="246"/>
      <c r="I96" s="246"/>
      <c r="J96" s="246"/>
      <c r="K96" s="246"/>
      <c r="L96" s="246"/>
      <c r="M96" s="246"/>
      <c r="N96" s="176"/>
      <c r="O96" s="176"/>
      <c r="P96" s="176"/>
      <c r="Q96" s="176"/>
      <c r="R96" s="118"/>
      <c r="S96" s="143"/>
      <c r="T96" s="118"/>
      <c r="U96" s="143"/>
      <c r="V96" s="118"/>
      <c r="W96" s="143"/>
      <c r="X96" s="118"/>
      <c r="Y96" s="118"/>
      <c r="Z96" s="118"/>
      <c r="AA96" s="118"/>
      <c r="AB96" s="118"/>
      <c r="AC96" s="118"/>
      <c r="AD96" s="118"/>
      <c r="AE96" s="118"/>
    </row>
    <row r="97" spans="2:31" ht="15.75" x14ac:dyDescent="0.25">
      <c r="B97" s="3"/>
      <c r="C97" s="3"/>
      <c r="D97" s="3"/>
      <c r="E97" s="3"/>
      <c r="F97" s="3"/>
      <c r="G97" s="69" t="s">
        <v>2182</v>
      </c>
      <c r="I97" s="1"/>
      <c r="K97" s="246"/>
      <c r="L97" s="246"/>
      <c r="M97" s="246"/>
      <c r="N97" s="176"/>
      <c r="O97" s="176"/>
      <c r="P97" s="176"/>
      <c r="Q97" s="176"/>
      <c r="R97" s="118"/>
      <c r="S97" s="143"/>
      <c r="T97" s="118"/>
      <c r="U97" s="143"/>
      <c r="V97" s="118"/>
      <c r="W97" s="143"/>
      <c r="X97" s="118"/>
      <c r="Y97" s="118"/>
      <c r="Z97" s="118"/>
      <c r="AA97" s="118"/>
      <c r="AB97" s="118"/>
      <c r="AC97" s="118"/>
      <c r="AD97" s="118"/>
      <c r="AE97" s="118"/>
    </row>
    <row r="98" spans="2:31" ht="15.75" x14ac:dyDescent="0.25">
      <c r="B98" s="3"/>
      <c r="C98" s="3"/>
      <c r="D98" s="3"/>
      <c r="E98" s="3"/>
      <c r="F98" s="3"/>
      <c r="G98" s="242" t="s">
        <v>579</v>
      </c>
      <c r="H98" s="246"/>
      <c r="I98" s="246"/>
      <c r="J98" s="246"/>
      <c r="K98" s="246"/>
      <c r="L98" s="246"/>
      <c r="M98" s="246"/>
      <c r="N98" s="176"/>
      <c r="O98" s="176"/>
      <c r="P98" s="176"/>
      <c r="Q98" s="176"/>
      <c r="R98" s="118"/>
      <c r="S98" s="143"/>
      <c r="T98" s="118"/>
      <c r="U98" s="143"/>
      <c r="V98" s="118"/>
      <c r="W98" s="143"/>
      <c r="X98" s="118"/>
      <c r="Y98" s="118"/>
      <c r="Z98" s="118"/>
      <c r="AA98" s="118"/>
      <c r="AB98" s="118"/>
      <c r="AC98" s="118"/>
      <c r="AD98" s="118"/>
      <c r="AE98" s="118"/>
    </row>
    <row r="99" spans="2:31" ht="15.75" x14ac:dyDescent="0.25">
      <c r="B99" s="3"/>
      <c r="C99" s="3"/>
      <c r="D99" s="3"/>
      <c r="E99" s="3"/>
      <c r="F99" s="3"/>
      <c r="G99" s="253" t="s">
        <v>585</v>
      </c>
      <c r="H99" s="246"/>
      <c r="I99" s="246"/>
      <c r="J99" s="246"/>
      <c r="K99" s="246"/>
      <c r="L99" s="246"/>
      <c r="M99" s="246"/>
      <c r="N99" s="176"/>
      <c r="O99" s="176"/>
      <c r="P99" s="176"/>
      <c r="Q99" s="176"/>
      <c r="R99" s="118"/>
      <c r="S99" s="143"/>
      <c r="T99" s="118"/>
      <c r="U99" s="143"/>
      <c r="V99" s="118"/>
      <c r="W99" s="143"/>
      <c r="X99" s="118"/>
      <c r="Y99" s="118"/>
      <c r="Z99" s="118"/>
      <c r="AA99" s="118"/>
      <c r="AB99" s="118"/>
      <c r="AC99" s="118"/>
      <c r="AD99" s="118"/>
      <c r="AE99" s="118"/>
    </row>
    <row r="100" spans="2:31" ht="15.75" x14ac:dyDescent="0.25">
      <c r="B100" s="3"/>
      <c r="C100" s="3"/>
      <c r="D100" s="3"/>
      <c r="E100" s="3"/>
      <c r="F100" s="3"/>
      <c r="G100" s="242" t="s">
        <v>596</v>
      </c>
      <c r="H100" s="246"/>
      <c r="I100" s="246"/>
      <c r="J100" s="246"/>
      <c r="K100" s="246"/>
      <c r="L100" s="246"/>
      <c r="M100" s="246"/>
      <c r="N100" s="176"/>
      <c r="O100" s="176"/>
      <c r="P100" s="176"/>
      <c r="Q100" s="176"/>
      <c r="R100" s="118"/>
      <c r="S100" s="143"/>
      <c r="T100" s="118"/>
      <c r="U100" s="143"/>
      <c r="V100" s="118"/>
      <c r="W100" s="143"/>
      <c r="X100" s="118"/>
      <c r="Y100" s="118"/>
      <c r="Z100" s="118"/>
      <c r="AA100" s="118"/>
      <c r="AB100" s="118"/>
      <c r="AC100" s="118"/>
      <c r="AD100" s="118"/>
      <c r="AE100" s="118"/>
    </row>
    <row r="101" spans="2:31" ht="15.75" x14ac:dyDescent="0.25">
      <c r="B101" s="3"/>
      <c r="C101" s="3"/>
      <c r="D101" s="3"/>
      <c r="E101" s="3"/>
      <c r="F101" s="3"/>
      <c r="G101" s="69" t="s">
        <v>2801</v>
      </c>
      <c r="H101" s="247"/>
      <c r="I101" s="259"/>
      <c r="J101" s="246"/>
      <c r="K101" s="246"/>
      <c r="L101" s="246"/>
      <c r="M101" s="246"/>
      <c r="N101" s="176"/>
      <c r="O101" s="176"/>
      <c r="P101" s="176"/>
      <c r="Q101" s="176"/>
      <c r="R101" s="118"/>
      <c r="S101" s="143"/>
      <c r="T101" s="118"/>
      <c r="U101" s="143"/>
      <c r="V101" s="118"/>
      <c r="W101" s="143"/>
      <c r="X101" s="118"/>
      <c r="Y101" s="118"/>
      <c r="Z101" s="118"/>
      <c r="AA101" s="118"/>
      <c r="AB101" s="118"/>
      <c r="AC101" s="118"/>
      <c r="AD101" s="118"/>
      <c r="AE101" s="118"/>
    </row>
    <row r="102" spans="2:31" ht="15.75" x14ac:dyDescent="0.25">
      <c r="B102" s="3"/>
      <c r="C102" s="3"/>
      <c r="D102" s="3"/>
      <c r="E102" s="3"/>
      <c r="F102" s="3"/>
      <c r="G102" s="536" t="s">
        <v>2593</v>
      </c>
      <c r="H102" s="246"/>
      <c r="I102" s="246"/>
      <c r="J102" s="246"/>
      <c r="K102" s="246"/>
      <c r="L102" s="246"/>
      <c r="M102" s="246"/>
      <c r="N102" s="176"/>
      <c r="O102" s="176"/>
      <c r="P102" s="176"/>
      <c r="Q102" s="176"/>
      <c r="R102" s="118"/>
      <c r="S102" s="143"/>
      <c r="T102" s="118"/>
      <c r="U102" s="143"/>
      <c r="V102" s="118"/>
      <c r="W102" s="143"/>
      <c r="X102" s="118"/>
      <c r="Y102" s="118"/>
      <c r="Z102" s="118"/>
      <c r="AA102" s="118"/>
      <c r="AB102" s="118"/>
      <c r="AC102" s="118"/>
      <c r="AD102" s="118"/>
      <c r="AE102" s="118"/>
    </row>
    <row r="103" spans="2:31" ht="16.5" thickBot="1" x14ac:dyDescent="0.3">
      <c r="B103" s="3"/>
      <c r="C103" s="3"/>
      <c r="D103" s="3"/>
      <c r="E103" s="16"/>
      <c r="F103" s="16"/>
      <c r="G103" s="253" t="s">
        <v>1388</v>
      </c>
      <c r="I103" s="1"/>
      <c r="K103" s="246"/>
      <c r="L103" s="246"/>
      <c r="M103" s="246"/>
      <c r="N103" s="176"/>
      <c r="O103" s="176"/>
      <c r="P103" s="176"/>
      <c r="Q103" s="176"/>
      <c r="R103" s="118"/>
      <c r="S103" s="143"/>
      <c r="T103" s="118"/>
      <c r="U103" s="143"/>
      <c r="V103" s="118"/>
      <c r="W103" s="143"/>
      <c r="X103" s="118"/>
      <c r="Y103" s="118"/>
      <c r="Z103" s="118"/>
      <c r="AA103" s="118"/>
      <c r="AB103" s="118"/>
      <c r="AC103" s="118"/>
      <c r="AD103" s="118"/>
      <c r="AE103" s="118"/>
    </row>
    <row r="104" spans="2:31" ht="16.5" thickTop="1" x14ac:dyDescent="0.25">
      <c r="B104" s="3"/>
      <c r="C104" s="3"/>
      <c r="D104" s="3"/>
      <c r="E104" s="17"/>
      <c r="F104" s="17"/>
      <c r="G104" s="275" t="s">
        <v>1081</v>
      </c>
      <c r="I104" s="1"/>
      <c r="K104" s="246"/>
      <c r="L104" s="246"/>
      <c r="M104" s="246"/>
      <c r="N104" s="176"/>
      <c r="O104" s="176"/>
      <c r="P104" s="176"/>
      <c r="Q104" s="176"/>
      <c r="R104" s="118"/>
      <c r="S104" s="143"/>
      <c r="T104" s="118"/>
      <c r="U104" s="143"/>
      <c r="V104" s="118"/>
      <c r="W104" s="143"/>
      <c r="X104" s="118"/>
      <c r="Y104" s="118"/>
      <c r="Z104" s="118"/>
      <c r="AA104" s="118"/>
      <c r="AB104" s="118"/>
      <c r="AC104" s="118"/>
      <c r="AD104" s="118"/>
      <c r="AE104" s="118"/>
    </row>
    <row r="105" spans="2:31" ht="15.75" x14ac:dyDescent="0.25">
      <c r="B105" s="3"/>
      <c r="C105" s="3"/>
      <c r="D105" s="3"/>
      <c r="E105" s="3"/>
      <c r="F105" s="3"/>
      <c r="G105" s="253" t="s">
        <v>2389</v>
      </c>
      <c r="H105" s="2"/>
      <c r="I105" s="1"/>
      <c r="K105" s="246"/>
      <c r="L105" s="246"/>
      <c r="M105" s="246"/>
      <c r="N105" s="176"/>
      <c r="O105" s="176"/>
      <c r="P105" s="176"/>
      <c r="Q105" s="176"/>
      <c r="R105" s="118"/>
      <c r="S105" s="143"/>
      <c r="T105" s="118"/>
      <c r="U105" s="143"/>
      <c r="V105" s="118"/>
      <c r="W105" s="143"/>
      <c r="X105" s="118"/>
      <c r="Y105" s="118"/>
      <c r="Z105" s="118"/>
      <c r="AA105" s="118"/>
      <c r="AB105" s="118"/>
      <c r="AC105" s="118"/>
      <c r="AD105" s="118"/>
      <c r="AE105" s="118"/>
    </row>
    <row r="106" spans="2:31" ht="15.75" x14ac:dyDescent="0.25">
      <c r="B106" s="3"/>
      <c r="C106" s="3"/>
      <c r="D106" s="3"/>
      <c r="E106" s="3"/>
      <c r="F106" s="3"/>
      <c r="G106" s="665" t="s">
        <v>3818</v>
      </c>
      <c r="H106" s="246"/>
      <c r="I106" s="246"/>
      <c r="J106" s="246"/>
      <c r="K106" s="246"/>
      <c r="L106" s="246"/>
      <c r="M106" s="246"/>
      <c r="N106" s="176"/>
      <c r="O106" s="176"/>
      <c r="P106" s="176"/>
      <c r="Q106" s="176"/>
      <c r="R106" s="118"/>
      <c r="S106" s="143"/>
      <c r="T106" s="118"/>
      <c r="U106" s="143"/>
      <c r="V106" s="118"/>
      <c r="W106" s="143"/>
      <c r="X106" s="118"/>
      <c r="Y106" s="118"/>
      <c r="Z106" s="118"/>
      <c r="AA106" s="118"/>
      <c r="AB106" s="118"/>
      <c r="AC106" s="118"/>
      <c r="AD106" s="118"/>
      <c r="AE106" s="118"/>
    </row>
    <row r="107" spans="2:31" ht="15.75" x14ac:dyDescent="0.25">
      <c r="B107" s="3"/>
      <c r="C107" s="3"/>
      <c r="D107" s="3"/>
      <c r="E107" s="3"/>
      <c r="F107" s="3"/>
      <c r="G107" s="253" t="s">
        <v>3727</v>
      </c>
      <c r="H107" s="246"/>
      <c r="I107" s="246"/>
      <c r="J107" s="246"/>
      <c r="K107" s="246"/>
      <c r="L107" s="246"/>
      <c r="M107" s="246"/>
      <c r="N107" s="176"/>
      <c r="O107" s="176"/>
      <c r="P107" s="176"/>
      <c r="Q107" s="176"/>
      <c r="R107" s="118"/>
      <c r="S107" s="143"/>
      <c r="T107" s="118"/>
      <c r="U107" s="143"/>
      <c r="V107" s="118"/>
      <c r="W107" s="143"/>
      <c r="X107" s="118"/>
      <c r="Y107" s="118"/>
      <c r="Z107" s="118"/>
      <c r="AA107" s="118"/>
      <c r="AB107" s="118"/>
      <c r="AC107" s="118"/>
      <c r="AD107" s="118"/>
      <c r="AE107" s="118"/>
    </row>
    <row r="108" spans="2:31" ht="15.75" x14ac:dyDescent="0.25">
      <c r="B108" s="3"/>
      <c r="C108" s="3"/>
      <c r="D108" s="3"/>
      <c r="E108" s="3"/>
      <c r="F108" s="3"/>
      <c r="G108" s="69" t="s">
        <v>2220</v>
      </c>
      <c r="H108" s="242"/>
      <c r="I108" s="246"/>
      <c r="J108" s="246"/>
      <c r="K108" s="246"/>
      <c r="L108" s="246"/>
      <c r="M108" s="246"/>
      <c r="N108" s="176"/>
      <c r="O108" s="176"/>
      <c r="P108" s="176"/>
      <c r="Q108" s="176"/>
      <c r="R108" s="118"/>
      <c r="S108" s="143"/>
      <c r="T108" s="118"/>
      <c r="U108" s="143"/>
      <c r="V108" s="118"/>
      <c r="W108" s="143"/>
      <c r="X108" s="118"/>
      <c r="Y108" s="118"/>
      <c r="Z108" s="118"/>
      <c r="AA108" s="118"/>
      <c r="AB108" s="118"/>
      <c r="AC108" s="118"/>
      <c r="AD108" s="118"/>
      <c r="AE108" s="118"/>
    </row>
    <row r="109" spans="2:31" ht="15.75" x14ac:dyDescent="0.25">
      <c r="B109" s="3"/>
      <c r="C109" s="3"/>
      <c r="D109" s="3"/>
      <c r="E109" s="3"/>
      <c r="F109" s="3"/>
      <c r="G109" s="253" t="s">
        <v>1734</v>
      </c>
      <c r="H109" s="246"/>
      <c r="I109" s="246"/>
      <c r="J109" s="246"/>
      <c r="K109" s="246"/>
      <c r="L109" s="246"/>
      <c r="M109" s="246"/>
      <c r="N109" s="176"/>
      <c r="O109" s="176"/>
      <c r="P109" s="176"/>
      <c r="Q109" s="176"/>
      <c r="R109" s="118"/>
      <c r="S109" s="143"/>
      <c r="T109" s="118"/>
      <c r="U109" s="143"/>
      <c r="V109" s="118"/>
      <c r="W109" s="143"/>
      <c r="X109" s="118"/>
      <c r="Y109" s="118"/>
      <c r="Z109" s="118"/>
      <c r="AA109" s="118"/>
      <c r="AB109" s="118"/>
      <c r="AC109" s="118"/>
      <c r="AD109" s="118"/>
      <c r="AE109" s="118"/>
    </row>
    <row r="110" spans="2:31" ht="15.75" x14ac:dyDescent="0.25">
      <c r="B110" s="3"/>
      <c r="C110" s="3"/>
      <c r="D110" s="3"/>
      <c r="E110" s="3"/>
      <c r="F110" s="3"/>
      <c r="G110" s="253" t="s">
        <v>2148</v>
      </c>
      <c r="H110" s="246"/>
      <c r="I110" s="246"/>
      <c r="J110" s="246"/>
      <c r="K110" s="246"/>
      <c r="L110" s="246"/>
      <c r="M110" s="246"/>
      <c r="N110" s="176"/>
      <c r="O110" s="176"/>
      <c r="P110" s="176"/>
      <c r="Q110" s="176"/>
      <c r="R110" s="118"/>
      <c r="S110" s="143"/>
      <c r="T110" s="118"/>
      <c r="U110" s="143"/>
      <c r="V110" s="118"/>
      <c r="W110" s="143"/>
      <c r="X110" s="118"/>
      <c r="Y110" s="118"/>
      <c r="Z110" s="118"/>
      <c r="AA110" s="118"/>
      <c r="AB110" s="118"/>
      <c r="AC110" s="118"/>
      <c r="AD110" s="118"/>
      <c r="AE110" s="118"/>
    </row>
    <row r="111" spans="2:31" ht="15.75" x14ac:dyDescent="0.25">
      <c r="B111" s="3"/>
      <c r="C111" s="3"/>
      <c r="D111" s="3"/>
      <c r="E111" s="3"/>
      <c r="F111" s="3"/>
      <c r="G111" s="253" t="s">
        <v>1728</v>
      </c>
      <c r="H111" s="246"/>
      <c r="I111" s="246"/>
      <c r="J111" s="246"/>
      <c r="K111" s="246"/>
      <c r="L111" s="246"/>
      <c r="M111" s="246"/>
      <c r="N111" s="176"/>
      <c r="O111" s="176"/>
      <c r="P111" s="176"/>
      <c r="Q111" s="176"/>
      <c r="R111" s="118"/>
      <c r="S111" s="143"/>
      <c r="T111" s="118"/>
      <c r="U111" s="143"/>
      <c r="V111" s="118"/>
      <c r="W111" s="143"/>
      <c r="X111" s="118"/>
      <c r="Y111" s="118"/>
      <c r="Z111" s="118"/>
      <c r="AA111" s="118"/>
      <c r="AB111" s="118"/>
      <c r="AC111" s="118"/>
      <c r="AD111" s="118"/>
      <c r="AE111" s="118"/>
    </row>
    <row r="112" spans="2:31" ht="15.75" x14ac:dyDescent="0.25">
      <c r="B112" s="3"/>
      <c r="C112" s="3"/>
      <c r="D112" s="3"/>
      <c r="E112" s="3"/>
      <c r="F112" s="3"/>
      <c r="G112" s="242" t="s">
        <v>1740</v>
      </c>
      <c r="H112" s="246"/>
      <c r="I112" s="246"/>
      <c r="J112" s="246"/>
      <c r="K112" s="246"/>
      <c r="L112" s="246"/>
      <c r="M112" s="246"/>
      <c r="N112" s="176"/>
      <c r="O112" s="176"/>
      <c r="P112" s="176"/>
      <c r="Q112" s="176"/>
      <c r="R112" s="118"/>
      <c r="S112" s="143"/>
      <c r="T112" s="118"/>
      <c r="U112" s="143"/>
      <c r="V112" s="118"/>
      <c r="W112" s="143"/>
      <c r="X112" s="118"/>
      <c r="Y112" s="118"/>
      <c r="Z112" s="118"/>
      <c r="AA112" s="118"/>
      <c r="AB112" s="118"/>
      <c r="AC112" s="118"/>
      <c r="AD112" s="118"/>
      <c r="AE112" s="118"/>
    </row>
    <row r="113" spans="2:31" ht="15.75" x14ac:dyDescent="0.25">
      <c r="B113" s="3"/>
      <c r="C113" s="3"/>
      <c r="D113" s="3"/>
      <c r="E113" s="3"/>
      <c r="F113" s="3"/>
      <c r="G113" s="242" t="s">
        <v>824</v>
      </c>
      <c r="H113" s="246"/>
      <c r="I113" s="246"/>
      <c r="J113" s="246"/>
      <c r="K113" s="246"/>
      <c r="L113" s="246"/>
      <c r="M113" s="246"/>
      <c r="N113" s="176"/>
      <c r="O113" s="176"/>
      <c r="P113" s="176"/>
      <c r="Q113" s="176"/>
      <c r="R113" s="118"/>
      <c r="S113" s="143"/>
      <c r="T113" s="118"/>
      <c r="U113" s="143"/>
      <c r="V113" s="118"/>
      <c r="W113" s="143"/>
      <c r="X113" s="118"/>
      <c r="Y113" s="118"/>
      <c r="Z113" s="118"/>
      <c r="AA113" s="118"/>
      <c r="AB113" s="118"/>
      <c r="AC113" s="118"/>
      <c r="AD113" s="118"/>
      <c r="AE113" s="118"/>
    </row>
    <row r="114" spans="2:31" ht="15.75" x14ac:dyDescent="0.25">
      <c r="B114" s="3"/>
      <c r="C114" s="3"/>
      <c r="D114" s="3"/>
      <c r="E114" s="3"/>
      <c r="F114" s="3"/>
      <c r="G114" s="69" t="s">
        <v>3105</v>
      </c>
      <c r="H114" s="246"/>
      <c r="I114" s="246"/>
      <c r="J114" s="246"/>
      <c r="K114" s="246"/>
      <c r="L114" s="246"/>
      <c r="M114" s="246"/>
      <c r="N114" s="246"/>
      <c r="O114" s="246"/>
      <c r="P114" s="246"/>
      <c r="Q114" s="176"/>
      <c r="R114" s="118"/>
      <c r="S114" s="143"/>
      <c r="T114" s="118"/>
      <c r="U114" s="143"/>
      <c r="V114" s="118"/>
      <c r="W114" s="143"/>
      <c r="X114" s="118"/>
      <c r="Y114" s="118"/>
      <c r="Z114" s="118"/>
      <c r="AA114" s="118"/>
      <c r="AB114" s="118"/>
      <c r="AC114" s="118"/>
      <c r="AD114" s="118"/>
      <c r="AE114" s="118"/>
    </row>
    <row r="115" spans="2:31" ht="15.75" x14ac:dyDescent="0.25">
      <c r="B115" s="3"/>
      <c r="C115" s="3"/>
      <c r="D115" s="3"/>
      <c r="E115" s="3"/>
      <c r="F115" s="3"/>
      <c r="G115" s="164" t="s">
        <v>3110</v>
      </c>
      <c r="L115" s="246"/>
      <c r="M115" s="246"/>
      <c r="N115" s="246"/>
      <c r="O115" s="246"/>
      <c r="P115" s="246"/>
      <c r="Q115" s="176"/>
      <c r="R115" s="118"/>
      <c r="S115" s="143"/>
      <c r="T115" s="118"/>
      <c r="U115" s="143"/>
      <c r="V115" s="118"/>
      <c r="W115" s="143"/>
      <c r="X115" s="118"/>
      <c r="Y115" s="118"/>
      <c r="Z115" s="118"/>
      <c r="AA115" s="118"/>
      <c r="AB115" s="118"/>
      <c r="AC115" s="118"/>
      <c r="AD115" s="118"/>
      <c r="AE115" s="118"/>
    </row>
    <row r="116" spans="2:31" ht="15.75" x14ac:dyDescent="0.25">
      <c r="B116" s="3"/>
      <c r="C116" s="3"/>
      <c r="D116" s="3"/>
      <c r="E116" s="3"/>
      <c r="F116" s="3"/>
      <c r="G116" s="242" t="s">
        <v>1739</v>
      </c>
      <c r="H116" s="246"/>
      <c r="I116" s="246"/>
      <c r="J116" s="246"/>
      <c r="K116" s="246"/>
      <c r="L116" s="246"/>
      <c r="M116" s="246"/>
      <c r="N116" s="176"/>
      <c r="O116" s="176"/>
      <c r="P116" s="176"/>
      <c r="Q116" s="176"/>
      <c r="R116" s="118"/>
      <c r="S116" s="143"/>
      <c r="T116" s="118"/>
      <c r="U116" s="143"/>
      <c r="V116" s="118"/>
      <c r="W116" s="143"/>
      <c r="X116" s="118"/>
      <c r="Y116" s="118"/>
      <c r="Z116" s="118"/>
      <c r="AA116" s="118"/>
      <c r="AB116" s="118"/>
      <c r="AC116" s="118"/>
      <c r="AD116" s="118"/>
      <c r="AE116" s="118"/>
    </row>
    <row r="117" spans="2:31" ht="15.75" x14ac:dyDescent="0.25">
      <c r="B117" s="3"/>
      <c r="C117" s="3"/>
      <c r="D117" s="3"/>
      <c r="E117" s="3"/>
      <c r="F117" s="3"/>
      <c r="G117" s="253" t="s">
        <v>713</v>
      </c>
      <c r="H117" s="246"/>
      <c r="I117" s="246"/>
      <c r="J117" s="246"/>
      <c r="K117" s="246"/>
      <c r="L117" s="246"/>
      <c r="M117" s="246"/>
      <c r="N117" s="176"/>
      <c r="O117" s="176"/>
      <c r="P117" s="176"/>
      <c r="Q117" s="176"/>
      <c r="R117" s="118"/>
      <c r="S117" s="143"/>
      <c r="T117" s="118"/>
      <c r="U117" s="143"/>
      <c r="V117" s="118"/>
      <c r="W117" s="143"/>
      <c r="X117" s="118"/>
      <c r="Y117" s="118"/>
      <c r="Z117" s="118"/>
      <c r="AA117" s="118"/>
      <c r="AB117" s="118"/>
      <c r="AC117" s="118"/>
      <c r="AD117" s="118"/>
      <c r="AE117" s="118"/>
    </row>
    <row r="118" spans="2:31" ht="15.75" x14ac:dyDescent="0.25">
      <c r="B118" s="3"/>
      <c r="C118" s="3"/>
      <c r="D118" s="3"/>
      <c r="E118" s="3"/>
      <c r="F118" s="3"/>
      <c r="G118" s="164" t="s">
        <v>169</v>
      </c>
      <c r="I118" s="1"/>
      <c r="J118" s="246"/>
      <c r="K118" s="246"/>
      <c r="L118" s="246"/>
      <c r="M118" s="246"/>
      <c r="N118" s="176"/>
      <c r="O118" s="176"/>
      <c r="P118" s="176"/>
      <c r="Q118" s="176"/>
      <c r="R118" s="118"/>
      <c r="S118" s="143"/>
      <c r="T118" s="118"/>
      <c r="U118" s="143"/>
      <c r="V118" s="118"/>
      <c r="W118" s="143"/>
      <c r="X118" s="118"/>
      <c r="Y118" s="118"/>
      <c r="Z118" s="118"/>
      <c r="AA118" s="118"/>
      <c r="AB118" s="118"/>
      <c r="AC118" s="118"/>
      <c r="AD118" s="118"/>
      <c r="AE118" s="118"/>
    </row>
    <row r="119" spans="2:31" ht="15.75" x14ac:dyDescent="0.25">
      <c r="B119" s="3"/>
      <c r="C119" s="3"/>
      <c r="D119" s="3"/>
      <c r="E119" s="3"/>
      <c r="F119" s="3"/>
      <c r="G119" s="253" t="s">
        <v>3752</v>
      </c>
      <c r="H119" s="246"/>
      <c r="I119" s="246"/>
      <c r="J119" s="246"/>
      <c r="K119" s="246"/>
      <c r="L119" s="246"/>
      <c r="M119" s="246"/>
      <c r="N119" s="176"/>
      <c r="O119" s="176"/>
      <c r="P119" s="176"/>
      <c r="Q119" s="176"/>
      <c r="R119" s="118"/>
      <c r="S119" s="143"/>
      <c r="T119" s="118"/>
      <c r="U119" s="143"/>
      <c r="V119" s="118"/>
      <c r="W119" s="143"/>
      <c r="X119" s="118"/>
      <c r="Y119" s="118"/>
      <c r="Z119" s="118"/>
      <c r="AA119" s="118"/>
      <c r="AB119" s="118"/>
      <c r="AC119" s="118"/>
      <c r="AD119" s="118"/>
      <c r="AE119" s="118"/>
    </row>
    <row r="120" spans="2:31" ht="15.75" x14ac:dyDescent="0.25">
      <c r="B120" s="3"/>
      <c r="C120" s="3"/>
      <c r="D120" s="3"/>
      <c r="E120" s="3"/>
      <c r="F120" s="3"/>
      <c r="G120" s="242" t="s">
        <v>1526</v>
      </c>
      <c r="H120" s="246"/>
      <c r="I120" s="246"/>
      <c r="J120" s="246"/>
      <c r="K120" s="246"/>
      <c r="L120" s="246"/>
      <c r="M120" s="246"/>
      <c r="N120" s="176"/>
      <c r="O120" s="176"/>
      <c r="P120" s="176"/>
      <c r="Q120" s="176"/>
      <c r="R120" s="118"/>
      <c r="S120" s="143"/>
      <c r="T120" s="118"/>
      <c r="U120" s="143"/>
      <c r="V120" s="118"/>
      <c r="W120" s="143"/>
      <c r="X120" s="118"/>
      <c r="Y120" s="118"/>
      <c r="Z120" s="118"/>
      <c r="AA120" s="118"/>
      <c r="AB120" s="118"/>
      <c r="AC120" s="118"/>
      <c r="AD120" s="118"/>
      <c r="AE120" s="118"/>
    </row>
    <row r="121" spans="2:31" ht="15.75" x14ac:dyDescent="0.25">
      <c r="B121" s="3"/>
      <c r="C121" s="3"/>
      <c r="D121" s="3"/>
      <c r="E121" s="3"/>
      <c r="F121" s="3"/>
      <c r="G121" s="242" t="s">
        <v>1097</v>
      </c>
      <c r="H121" s="246"/>
      <c r="I121" s="246"/>
      <c r="J121" s="246"/>
      <c r="K121" s="246"/>
      <c r="L121" s="246"/>
      <c r="M121" s="246"/>
      <c r="N121" s="176"/>
      <c r="O121" s="176"/>
      <c r="P121" s="176"/>
      <c r="Q121" s="176"/>
      <c r="R121" s="118"/>
      <c r="S121" s="143"/>
      <c r="T121" s="118"/>
      <c r="U121" s="143"/>
      <c r="V121" s="118"/>
      <c r="W121" s="143"/>
      <c r="X121" s="118"/>
      <c r="Y121" s="118"/>
      <c r="Z121" s="118"/>
      <c r="AA121" s="118"/>
      <c r="AB121" s="118"/>
      <c r="AC121" s="118"/>
      <c r="AD121" s="118"/>
      <c r="AE121" s="118"/>
    </row>
    <row r="122" spans="2:31" ht="15.75" x14ac:dyDescent="0.25">
      <c r="B122" s="3"/>
      <c r="C122" s="3"/>
      <c r="D122" s="3"/>
      <c r="E122" s="3"/>
      <c r="F122" s="3"/>
      <c r="G122" s="275" t="s">
        <v>1725</v>
      </c>
      <c r="H122" s="246"/>
      <c r="I122" s="246"/>
      <c r="J122" s="246"/>
      <c r="K122" s="246"/>
      <c r="L122" s="246"/>
      <c r="M122" s="246"/>
      <c r="N122" s="176"/>
      <c r="O122" s="176"/>
      <c r="P122" s="176"/>
      <c r="Q122" s="176"/>
      <c r="R122" s="118"/>
      <c r="S122" s="143"/>
      <c r="T122" s="118"/>
      <c r="U122" s="143"/>
      <c r="V122" s="118"/>
      <c r="W122" s="143"/>
      <c r="X122" s="118"/>
      <c r="Y122" s="118"/>
      <c r="Z122" s="118"/>
      <c r="AA122" s="118"/>
      <c r="AB122" s="118"/>
      <c r="AC122" s="118"/>
      <c r="AD122" s="118"/>
      <c r="AE122" s="118"/>
    </row>
    <row r="123" spans="2:31" ht="15.75" x14ac:dyDescent="0.25">
      <c r="B123" s="3"/>
      <c r="C123" s="3"/>
      <c r="D123" s="3"/>
      <c r="E123" s="3"/>
      <c r="F123" s="3"/>
      <c r="G123" s="69" t="s">
        <v>2261</v>
      </c>
      <c r="H123" s="247"/>
      <c r="I123" s="259"/>
      <c r="J123" s="246"/>
      <c r="K123" s="246"/>
      <c r="L123" s="246"/>
      <c r="M123" s="246"/>
      <c r="N123" s="176"/>
      <c r="O123" s="176"/>
      <c r="P123" s="176"/>
      <c r="Q123" s="176"/>
      <c r="R123" s="118"/>
      <c r="S123" s="143"/>
      <c r="T123" s="118"/>
      <c r="U123" s="143"/>
      <c r="V123" s="118"/>
      <c r="W123" s="143"/>
      <c r="X123" s="118"/>
      <c r="Y123" s="118"/>
      <c r="Z123" s="118"/>
      <c r="AA123" s="118"/>
      <c r="AB123" s="118"/>
      <c r="AC123" s="118"/>
      <c r="AD123" s="118"/>
      <c r="AE123" s="118"/>
    </row>
    <row r="124" spans="2:31" ht="15.75" x14ac:dyDescent="0.25">
      <c r="B124" s="3"/>
      <c r="C124" s="3"/>
      <c r="D124" s="3"/>
      <c r="E124" s="3"/>
      <c r="F124" s="3"/>
      <c r="G124" s="253" t="s">
        <v>577</v>
      </c>
      <c r="H124" s="246"/>
      <c r="I124" s="246"/>
      <c r="J124" s="246"/>
      <c r="K124" s="246"/>
      <c r="L124" s="246"/>
      <c r="M124" s="246"/>
      <c r="N124" s="176"/>
      <c r="O124" s="176"/>
      <c r="P124" s="176"/>
      <c r="Q124" s="176"/>
      <c r="R124" s="118"/>
      <c r="S124" s="143"/>
      <c r="T124" s="118"/>
      <c r="U124" s="143"/>
      <c r="V124" s="118"/>
      <c r="W124" s="143"/>
      <c r="X124" s="118"/>
      <c r="Y124" s="118"/>
      <c r="Z124" s="118"/>
      <c r="AA124" s="118"/>
      <c r="AB124" s="118"/>
      <c r="AC124" s="118"/>
      <c r="AD124" s="118"/>
      <c r="AE124" s="118"/>
    </row>
    <row r="125" spans="2:31" ht="15.75" x14ac:dyDescent="0.25">
      <c r="B125" s="3"/>
      <c r="C125" s="3"/>
      <c r="D125" s="3"/>
      <c r="E125" s="3"/>
      <c r="F125" s="3"/>
      <c r="G125" s="242" t="s">
        <v>2268</v>
      </c>
      <c r="H125" s="246"/>
      <c r="I125" s="246"/>
      <c r="J125" s="246"/>
      <c r="K125" s="246"/>
      <c r="L125" s="246"/>
      <c r="M125" s="246"/>
      <c r="N125" s="176"/>
      <c r="O125" s="176"/>
      <c r="P125" s="176"/>
      <c r="Q125" s="176"/>
      <c r="R125" s="118"/>
      <c r="S125" s="143"/>
      <c r="T125" s="118"/>
      <c r="U125" s="143"/>
      <c r="V125" s="118"/>
      <c r="W125" s="143"/>
      <c r="X125" s="118"/>
      <c r="Y125" s="118"/>
      <c r="Z125" s="118"/>
      <c r="AA125" s="118"/>
      <c r="AB125" s="118"/>
      <c r="AC125" s="118"/>
      <c r="AD125" s="118"/>
      <c r="AE125" s="118"/>
    </row>
    <row r="126" spans="2:31" ht="15.75" x14ac:dyDescent="0.25">
      <c r="B126" s="3"/>
      <c r="C126" s="3"/>
      <c r="D126" s="3"/>
      <c r="E126" s="3"/>
      <c r="F126" s="3"/>
      <c r="G126" s="242" t="s">
        <v>526</v>
      </c>
      <c r="H126" s="246"/>
      <c r="I126" s="246"/>
      <c r="J126" s="246"/>
      <c r="K126" s="246"/>
      <c r="L126" s="246"/>
      <c r="M126" s="246"/>
      <c r="N126" s="176"/>
      <c r="O126" s="176"/>
      <c r="P126" s="176"/>
      <c r="Q126" s="176"/>
      <c r="R126" s="118"/>
      <c r="S126" s="143"/>
      <c r="T126" s="118"/>
      <c r="U126" s="143"/>
      <c r="V126" s="118"/>
      <c r="W126" s="143"/>
      <c r="X126" s="118"/>
      <c r="Y126" s="118"/>
      <c r="Z126" s="118"/>
      <c r="AA126" s="118"/>
      <c r="AB126" s="118"/>
      <c r="AC126" s="118"/>
      <c r="AD126" s="118"/>
      <c r="AE126" s="118"/>
    </row>
    <row r="127" spans="2:31" ht="15.75" x14ac:dyDescent="0.25">
      <c r="B127" s="3"/>
      <c r="C127" s="3"/>
      <c r="D127" s="3"/>
      <c r="E127" s="3"/>
      <c r="F127" s="3"/>
      <c r="G127" s="253" t="s">
        <v>1729</v>
      </c>
      <c r="H127" s="246"/>
      <c r="I127" s="246"/>
      <c r="J127" s="246"/>
      <c r="K127" s="246"/>
      <c r="L127" s="246"/>
      <c r="M127" s="246"/>
      <c r="N127" s="176"/>
      <c r="O127" s="176"/>
      <c r="P127" s="176"/>
      <c r="Q127" s="176"/>
      <c r="R127" s="118"/>
      <c r="S127" s="143"/>
      <c r="T127" s="118"/>
      <c r="U127" s="143"/>
      <c r="V127" s="118"/>
      <c r="W127" s="143"/>
      <c r="X127" s="118"/>
      <c r="Y127" s="118"/>
      <c r="Z127" s="118"/>
      <c r="AA127" s="118"/>
      <c r="AB127" s="118"/>
      <c r="AC127" s="118"/>
      <c r="AD127" s="118"/>
      <c r="AE127" s="118"/>
    </row>
    <row r="128" spans="2:31" ht="15.75" x14ac:dyDescent="0.25">
      <c r="B128" s="3"/>
      <c r="C128" s="3"/>
      <c r="D128" s="3"/>
      <c r="E128" s="3"/>
      <c r="F128" s="3"/>
      <c r="G128" s="253" t="s">
        <v>1730</v>
      </c>
      <c r="H128" s="246"/>
      <c r="I128" s="246"/>
      <c r="J128" s="246"/>
      <c r="K128" s="246"/>
      <c r="L128" s="246"/>
      <c r="M128" s="246"/>
      <c r="N128" s="176"/>
      <c r="O128" s="176"/>
      <c r="P128" s="176"/>
      <c r="Q128" s="176"/>
      <c r="R128" s="118"/>
      <c r="S128" s="143"/>
      <c r="T128" s="118"/>
      <c r="U128" s="143"/>
      <c r="V128" s="118"/>
      <c r="W128" s="143"/>
      <c r="X128" s="118"/>
      <c r="Y128" s="118"/>
      <c r="Z128" s="118"/>
      <c r="AA128" s="118"/>
      <c r="AB128" s="118"/>
      <c r="AC128" s="118"/>
      <c r="AD128" s="118"/>
      <c r="AE128" s="118"/>
    </row>
    <row r="129" spans="2:31" ht="15.75" x14ac:dyDescent="0.25">
      <c r="B129" s="3"/>
      <c r="C129" s="3"/>
      <c r="D129" s="3"/>
      <c r="E129" s="3"/>
      <c r="F129" s="3"/>
      <c r="G129" s="253" t="s">
        <v>2364</v>
      </c>
      <c r="H129" s="246"/>
      <c r="I129" s="246"/>
      <c r="J129" s="246"/>
      <c r="K129" s="246"/>
      <c r="L129" s="246"/>
      <c r="M129" s="246"/>
      <c r="N129" s="176"/>
      <c r="O129" s="176"/>
      <c r="P129" s="176"/>
      <c r="Q129" s="176"/>
      <c r="R129" s="118"/>
      <c r="S129" s="143"/>
      <c r="T129" s="118"/>
      <c r="U129" s="143"/>
      <c r="V129" s="118"/>
      <c r="W129" s="143"/>
      <c r="X129" s="118"/>
      <c r="Y129" s="118"/>
      <c r="Z129" s="118"/>
      <c r="AA129" s="118"/>
      <c r="AB129" s="118"/>
      <c r="AC129" s="118"/>
      <c r="AD129" s="118"/>
      <c r="AE129" s="118"/>
    </row>
    <row r="130" spans="2:31" ht="15.75" x14ac:dyDescent="0.25">
      <c r="B130" s="3"/>
      <c r="C130" s="3"/>
      <c r="D130" s="3"/>
      <c r="E130" s="3"/>
      <c r="F130" s="3"/>
      <c r="I130" s="246"/>
      <c r="J130" s="577"/>
      <c r="K130" s="246"/>
      <c r="L130" s="246"/>
      <c r="M130" s="246"/>
      <c r="N130" s="246"/>
      <c r="O130" s="246"/>
      <c r="P130" s="246"/>
      <c r="Q130" s="246"/>
      <c r="R130" s="118"/>
      <c r="S130" s="143"/>
      <c r="T130" s="118"/>
      <c r="U130" s="143"/>
      <c r="V130" s="118"/>
      <c r="W130" s="143"/>
      <c r="X130" s="118"/>
      <c r="Y130" s="118"/>
      <c r="Z130" s="118"/>
      <c r="AA130" s="118"/>
      <c r="AB130" s="118"/>
      <c r="AC130" s="118"/>
      <c r="AD130" s="118"/>
      <c r="AE130" s="118"/>
    </row>
    <row r="131" spans="2:31" ht="15.75" x14ac:dyDescent="0.25">
      <c r="B131" s="3"/>
      <c r="C131" s="3"/>
      <c r="D131" s="3"/>
      <c r="E131" s="3"/>
      <c r="F131" s="3"/>
      <c r="J131" s="577"/>
      <c r="K131" s="246"/>
      <c r="L131" s="242"/>
      <c r="M131" s="242"/>
      <c r="N131" s="242"/>
      <c r="O131" s="242"/>
      <c r="P131" s="242"/>
      <c r="Q131" s="242"/>
      <c r="R131" s="118"/>
      <c r="S131" s="143"/>
      <c r="T131" s="118"/>
      <c r="U131" s="143"/>
      <c r="V131" s="118"/>
      <c r="W131" s="143"/>
      <c r="X131" s="118"/>
      <c r="Y131" s="118"/>
      <c r="Z131" s="118"/>
      <c r="AA131" s="118"/>
      <c r="AB131" s="118"/>
      <c r="AC131" s="118"/>
      <c r="AD131" s="118"/>
      <c r="AE131" s="118"/>
    </row>
    <row r="132" spans="2:31" ht="15.75" x14ac:dyDescent="0.25">
      <c r="B132" s="3"/>
      <c r="C132" s="3"/>
      <c r="D132" s="3"/>
      <c r="E132" s="3"/>
      <c r="F132" s="3"/>
      <c r="M132" s="242"/>
      <c r="N132" s="242"/>
      <c r="O132" s="242"/>
      <c r="P132" s="242"/>
      <c r="Q132" s="242"/>
      <c r="R132" s="118"/>
      <c r="S132" s="143"/>
      <c r="T132" s="118"/>
      <c r="U132" s="143"/>
      <c r="V132" s="118"/>
      <c r="W132" s="143"/>
      <c r="X132" s="118"/>
      <c r="Y132" s="118"/>
      <c r="Z132" s="118"/>
      <c r="AA132" s="118"/>
      <c r="AB132" s="118"/>
      <c r="AC132" s="118"/>
      <c r="AD132" s="118"/>
      <c r="AE132" s="118"/>
    </row>
    <row r="133" spans="2:31" ht="15.75" x14ac:dyDescent="0.25">
      <c r="B133" s="3"/>
      <c r="C133" s="3"/>
      <c r="D133" s="3"/>
      <c r="E133" s="3"/>
      <c r="F133" s="3"/>
      <c r="I133" s="246"/>
      <c r="J133" s="577"/>
      <c r="K133" s="246"/>
      <c r="L133" s="242"/>
      <c r="M133" s="242"/>
      <c r="N133" s="242"/>
      <c r="O133" s="242"/>
      <c r="P133" s="242"/>
      <c r="Q133" s="242"/>
      <c r="R133" s="118"/>
      <c r="S133" s="143"/>
      <c r="T133" s="118"/>
      <c r="U133" s="143"/>
      <c r="V133" s="118"/>
      <c r="W133" s="143"/>
      <c r="X133" s="118"/>
      <c r="Y133" s="118"/>
      <c r="Z133" s="118"/>
      <c r="AA133" s="118"/>
      <c r="AB133" s="118"/>
      <c r="AC133" s="118"/>
      <c r="AD133" s="118"/>
      <c r="AE133" s="118"/>
    </row>
    <row r="134" spans="2:31" ht="15.75" x14ac:dyDescent="0.25">
      <c r="B134" s="3"/>
      <c r="C134" s="3"/>
      <c r="D134" s="3"/>
      <c r="E134" s="3"/>
      <c r="F134" s="3"/>
      <c r="G134" s="577"/>
      <c r="H134" s="246"/>
      <c r="I134" s="246"/>
      <c r="J134" s="577"/>
      <c r="K134" s="246"/>
      <c r="L134" s="242"/>
      <c r="M134" s="242"/>
      <c r="N134" s="242"/>
      <c r="O134" s="242"/>
      <c r="P134" s="242"/>
      <c r="Q134" s="242"/>
      <c r="R134" s="118"/>
      <c r="S134" s="143"/>
      <c r="T134" s="118"/>
      <c r="U134" s="143"/>
      <c r="V134" s="118"/>
      <c r="W134" s="143"/>
      <c r="X134" s="118"/>
      <c r="Y134" s="118"/>
      <c r="Z134" s="118"/>
      <c r="AA134" s="118"/>
      <c r="AB134" s="118"/>
      <c r="AC134" s="118"/>
      <c r="AD134" s="118"/>
      <c r="AE134" s="118"/>
    </row>
    <row r="135" spans="2:31" ht="15.75" x14ac:dyDescent="0.25">
      <c r="B135" s="3"/>
      <c r="C135" s="3"/>
      <c r="D135" s="3"/>
      <c r="E135" s="3"/>
      <c r="F135" s="3"/>
      <c r="G135" s="577"/>
      <c r="H135" s="246"/>
      <c r="I135" s="246"/>
      <c r="J135" s="577"/>
      <c r="K135" s="246"/>
      <c r="L135" s="242"/>
      <c r="M135" s="242"/>
      <c r="N135" s="242"/>
      <c r="O135" s="242"/>
      <c r="P135" s="242"/>
      <c r="Q135" s="242"/>
      <c r="R135" s="118"/>
      <c r="S135" s="143"/>
      <c r="T135" s="118"/>
      <c r="U135" s="143"/>
      <c r="V135" s="118"/>
      <c r="W135" s="143"/>
      <c r="X135" s="118"/>
      <c r="Y135" s="118"/>
      <c r="Z135" s="118"/>
      <c r="AA135" s="118"/>
      <c r="AB135" s="118"/>
      <c r="AC135" s="118"/>
      <c r="AD135" s="118"/>
      <c r="AE135" s="118"/>
    </row>
    <row r="136" spans="2:31" ht="15.75" x14ac:dyDescent="0.25">
      <c r="B136" s="3"/>
      <c r="C136" s="3"/>
      <c r="D136" s="3"/>
      <c r="E136" s="3"/>
      <c r="F136" s="3"/>
      <c r="G136" s="577"/>
      <c r="H136" s="246"/>
      <c r="I136" s="246"/>
      <c r="J136" s="577"/>
      <c r="K136" s="246"/>
      <c r="L136" s="242"/>
      <c r="M136" s="242"/>
      <c r="N136" s="242"/>
      <c r="O136" s="242"/>
      <c r="P136" s="242"/>
      <c r="Q136" s="242"/>
      <c r="R136" s="118"/>
      <c r="S136" s="143"/>
      <c r="T136" s="118"/>
      <c r="U136" s="143"/>
      <c r="V136" s="118"/>
      <c r="W136" s="143"/>
      <c r="X136" s="118"/>
      <c r="Y136" s="118"/>
      <c r="Z136" s="118"/>
      <c r="AA136" s="118"/>
      <c r="AB136" s="118"/>
      <c r="AC136" s="118"/>
      <c r="AD136" s="118"/>
      <c r="AE136" s="118"/>
    </row>
    <row r="137" spans="2:31" ht="15.75" x14ac:dyDescent="0.25">
      <c r="G137" s="577"/>
      <c r="H137" s="246"/>
      <c r="I137" s="246"/>
      <c r="J137" s="577"/>
      <c r="K137" s="246"/>
      <c r="L137" s="69"/>
      <c r="M137" s="69"/>
      <c r="N137" s="69"/>
      <c r="O137" s="69"/>
      <c r="P137" s="69"/>
      <c r="Q137" s="69"/>
      <c r="R137" s="69"/>
      <c r="S137" s="195"/>
      <c r="T137" s="69"/>
      <c r="U137" s="195"/>
      <c r="V137" s="69"/>
      <c r="W137" s="195"/>
      <c r="X137" s="69"/>
      <c r="Y137" s="69"/>
      <c r="Z137" s="69"/>
      <c r="AA137" s="69"/>
      <c r="AB137" s="69"/>
      <c r="AC137" s="69"/>
      <c r="AD137" s="69"/>
      <c r="AE137" s="69"/>
    </row>
    <row r="138" spans="2:31" ht="15.75" x14ac:dyDescent="0.25">
      <c r="G138" s="577"/>
      <c r="H138" s="246"/>
      <c r="I138" s="246"/>
      <c r="J138" s="577"/>
      <c r="K138" s="246"/>
      <c r="L138" s="69"/>
      <c r="M138" s="69"/>
      <c r="N138" s="69"/>
      <c r="O138" s="69"/>
      <c r="P138" s="69"/>
      <c r="Q138" s="69"/>
      <c r="R138" s="69"/>
      <c r="S138" s="195"/>
      <c r="T138" s="69"/>
      <c r="U138" s="195"/>
      <c r="V138" s="69"/>
      <c r="W138" s="195"/>
      <c r="X138" s="69"/>
      <c r="Y138" s="69"/>
      <c r="Z138" s="69"/>
      <c r="AA138" s="69"/>
      <c r="AB138" s="69"/>
      <c r="AC138" s="69"/>
      <c r="AD138" s="69"/>
      <c r="AE138" s="69"/>
    </row>
    <row r="139" spans="2:31" ht="15.75" x14ac:dyDescent="0.25">
      <c r="G139" s="577"/>
      <c r="H139" s="246"/>
      <c r="I139" s="246"/>
      <c r="J139" s="577"/>
      <c r="K139" s="246"/>
      <c r="L139" s="69"/>
      <c r="M139" s="69"/>
      <c r="N139" s="69"/>
      <c r="O139" s="69"/>
      <c r="P139" s="69"/>
      <c r="Q139" s="69"/>
      <c r="R139" s="69"/>
      <c r="S139" s="195"/>
      <c r="T139" s="69"/>
      <c r="U139" s="195"/>
      <c r="V139" s="69"/>
      <c r="W139" s="195"/>
      <c r="X139" s="69"/>
      <c r="Y139" s="69"/>
      <c r="Z139" s="69"/>
      <c r="AA139" s="69"/>
      <c r="AB139" s="69"/>
      <c r="AC139" s="69"/>
      <c r="AD139" s="69"/>
      <c r="AE139" s="69"/>
    </row>
    <row r="140" spans="2:31" ht="15.75" x14ac:dyDescent="0.25">
      <c r="G140" s="577"/>
      <c r="H140" s="246"/>
      <c r="I140" s="246"/>
      <c r="J140" s="577"/>
      <c r="K140" s="246"/>
      <c r="L140" s="69"/>
      <c r="M140" s="69"/>
      <c r="N140" s="69"/>
      <c r="O140" s="69"/>
      <c r="P140" s="69"/>
      <c r="Q140" s="69"/>
      <c r="R140" s="69"/>
      <c r="S140" s="195"/>
      <c r="T140" s="69"/>
      <c r="U140" s="195"/>
      <c r="V140" s="69"/>
      <c r="W140" s="195"/>
      <c r="X140" s="69"/>
      <c r="Y140" s="69"/>
      <c r="Z140" s="69"/>
      <c r="AA140" s="69"/>
      <c r="AB140" s="69"/>
      <c r="AC140" s="69"/>
      <c r="AD140" s="69"/>
      <c r="AE140" s="69"/>
    </row>
    <row r="141" spans="2:31" ht="15.75" x14ac:dyDescent="0.25">
      <c r="G141" s="577"/>
      <c r="H141" s="246"/>
      <c r="I141" s="246"/>
      <c r="J141" s="577"/>
      <c r="K141" s="246"/>
    </row>
    <row r="142" spans="2:31" ht="15.75" x14ac:dyDescent="0.25">
      <c r="G142" s="577"/>
      <c r="H142" s="246"/>
      <c r="I142" s="246"/>
      <c r="J142" s="577"/>
      <c r="K142" s="246"/>
    </row>
    <row r="143" spans="2:31" ht="15.75" x14ac:dyDescent="0.25">
      <c r="G143" s="577"/>
      <c r="H143" s="246"/>
      <c r="I143" s="246"/>
      <c r="J143" s="577"/>
      <c r="K143" s="246"/>
    </row>
    <row r="144" spans="2:31" ht="15.75" x14ac:dyDescent="0.25">
      <c r="G144" s="577"/>
      <c r="H144" s="246"/>
      <c r="I144" s="246"/>
      <c r="J144" s="577"/>
      <c r="K144" s="246"/>
    </row>
    <row r="145" spans="7:11" ht="15.75" x14ac:dyDescent="0.25">
      <c r="G145" s="577"/>
      <c r="H145" s="246"/>
      <c r="I145" s="246"/>
      <c r="J145" s="577"/>
      <c r="K145" s="246"/>
    </row>
    <row r="146" spans="7:11" ht="15.75" x14ac:dyDescent="0.25">
      <c r="G146" s="577"/>
      <c r="H146" s="246"/>
      <c r="I146" s="246"/>
      <c r="J146" s="577"/>
      <c r="K146" s="246"/>
    </row>
    <row r="147" spans="7:11" ht="15.75" x14ac:dyDescent="0.25">
      <c r="G147" s="577"/>
      <c r="H147" s="246"/>
      <c r="I147" s="246"/>
      <c r="J147" s="577"/>
      <c r="K147" s="246"/>
    </row>
    <row r="148" spans="7:11" ht="15.75" x14ac:dyDescent="0.25">
      <c r="G148" s="577"/>
      <c r="H148" s="246"/>
      <c r="I148" s="246"/>
      <c r="J148" s="577"/>
      <c r="K148" s="246"/>
    </row>
    <row r="149" spans="7:11" ht="15.75" x14ac:dyDescent="0.25">
      <c r="G149" s="577"/>
      <c r="H149" s="246"/>
      <c r="I149" s="246"/>
      <c r="J149" s="577"/>
      <c r="K149" s="246"/>
    </row>
    <row r="150" spans="7:11" ht="15.75" x14ac:dyDescent="0.25">
      <c r="G150" s="577"/>
      <c r="H150" s="246"/>
      <c r="I150" s="246"/>
      <c r="J150" s="577"/>
      <c r="K150" s="246"/>
    </row>
  </sheetData>
  <sortState ref="G4:Q150">
    <sortCondition ref="H4"/>
    <sortCondition ref="I4"/>
    <sortCondition ref="G4"/>
  </sortState>
  <customSheetViews>
    <customSheetView guid="{A3995B4C-F3BA-4340-9E6D-92D2A5A4204C}">
      <selection activeCell="U24" sqref="U24"/>
      <pageMargins left="0.7" right="0.7" top="0.75" bottom="0.75" header="0.3" footer="0.3"/>
      <pageSetup orientation="portrait" r:id="rId1"/>
    </customSheetView>
  </customSheetViews>
  <mergeCells count="56">
    <mergeCell ref="C41:D41"/>
    <mergeCell ref="C37:D37"/>
    <mergeCell ref="Y78:Z78"/>
    <mergeCell ref="C42:D42"/>
    <mergeCell ref="C44:D44"/>
    <mergeCell ref="C45:D45"/>
    <mergeCell ref="C59:D59"/>
    <mergeCell ref="C54:D54"/>
    <mergeCell ref="C55:D55"/>
    <mergeCell ref="C56:D56"/>
    <mergeCell ref="C57:D57"/>
    <mergeCell ref="C58:D58"/>
    <mergeCell ref="C51:D51"/>
    <mergeCell ref="C52:D52"/>
    <mergeCell ref="C53:D53"/>
    <mergeCell ref="C46:D46"/>
    <mergeCell ref="Y79:Z79"/>
    <mergeCell ref="Y80:Z80"/>
    <mergeCell ref="Y27:AD27"/>
    <mergeCell ref="Y51:AD51"/>
    <mergeCell ref="Y75:AD75"/>
    <mergeCell ref="Y76:Z76"/>
    <mergeCell ref="Y77:Z77"/>
    <mergeCell ref="C47:D47"/>
    <mergeCell ref="C48:D48"/>
    <mergeCell ref="C49:D49"/>
    <mergeCell ref="C50:D50"/>
    <mergeCell ref="C43:D43"/>
    <mergeCell ref="C32:D32"/>
    <mergeCell ref="C33:D33"/>
    <mergeCell ref="C34:D34"/>
    <mergeCell ref="C35:D35"/>
    <mergeCell ref="C38:D38"/>
    <mergeCell ref="C36:D36"/>
    <mergeCell ref="B10:D10"/>
    <mergeCell ref="B11:D11"/>
    <mergeCell ref="B13:E13"/>
    <mergeCell ref="B31:E31"/>
    <mergeCell ref="B26:E26"/>
    <mergeCell ref="B27:E29"/>
    <mergeCell ref="C40:D40"/>
    <mergeCell ref="Y2:AD2"/>
    <mergeCell ref="B7:D7"/>
    <mergeCell ref="B8:D8"/>
    <mergeCell ref="B9:D9"/>
    <mergeCell ref="B4:D4"/>
    <mergeCell ref="B5:D5"/>
    <mergeCell ref="B6:D6"/>
    <mergeCell ref="B2:E3"/>
    <mergeCell ref="G2:L2"/>
    <mergeCell ref="U2:U3"/>
    <mergeCell ref="R2:R3"/>
    <mergeCell ref="W2:W3"/>
    <mergeCell ref="S2:S3"/>
    <mergeCell ref="C39:D39"/>
    <mergeCell ref="B20:E20"/>
  </mergeCells>
  <conditionalFormatting sqref="E4:E11">
    <cfRule type="cellIs" dxfId="35" priority="1" operator="lessThan">
      <formula>0</formula>
    </cfRule>
  </conditionalFormatting>
  <conditionalFormatting sqref="E11">
    <cfRule type="cellIs" dxfId="34" priority="2" operator="lessThan">
      <formula>0</formula>
    </cfRule>
  </conditionalFormatting>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E137"/>
  <sheetViews>
    <sheetView topLeftCell="A14" workbookViewId="0">
      <selection activeCell="G66" sqref="G66"/>
    </sheetView>
  </sheetViews>
  <sheetFormatPr defaultColWidth="9.140625" defaultRowHeight="14.25" x14ac:dyDescent="0.2"/>
  <cols>
    <col min="1" max="1" width="2.7109375" style="1" customWidth="1"/>
    <col min="2" max="2" width="9.140625" style="1"/>
    <col min="3" max="4" width="11" style="1" customWidth="1"/>
    <col min="5" max="5" width="10.7109375" style="1" customWidth="1"/>
    <col min="6" max="6" width="2.7109375" style="1" customWidth="1"/>
    <col min="7" max="7" width="33.7109375" style="1" customWidth="1"/>
    <col min="8" max="8" width="10.7109375" style="1" customWidth="1"/>
    <col min="9" max="9" width="10.7109375" style="2" customWidth="1"/>
    <col min="10" max="17" width="10.7109375" style="1" customWidth="1"/>
    <col min="18" max="18" width="2.7109375" style="1" customWidth="1"/>
    <col min="19" max="19" width="18.7109375" style="1" customWidth="1"/>
    <col min="20" max="20" width="2.7109375" style="1" customWidth="1"/>
    <col min="21" max="21" width="18.7109375" style="1" customWidth="1"/>
    <col min="22" max="22" width="2.7109375" style="1" customWidth="1"/>
    <col min="23" max="23" width="18.7109375" style="1"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3"/>
      <c r="B1" s="206"/>
      <c r="C1" s="206"/>
      <c r="D1" s="206"/>
      <c r="E1" s="357"/>
      <c r="F1" s="118"/>
      <c r="G1" s="118"/>
      <c r="H1" s="118"/>
      <c r="I1" s="294"/>
      <c r="J1" s="118"/>
      <c r="K1" s="118"/>
      <c r="L1" s="118"/>
      <c r="M1" s="118"/>
      <c r="N1" s="118"/>
      <c r="O1" s="118"/>
      <c r="P1" s="118"/>
      <c r="Q1" s="118"/>
      <c r="R1" s="118"/>
      <c r="S1" s="118"/>
      <c r="T1" s="118"/>
      <c r="U1" s="118"/>
      <c r="V1" s="118"/>
      <c r="W1" s="118"/>
      <c r="X1" s="118"/>
      <c r="Y1" s="118"/>
      <c r="Z1" s="118"/>
      <c r="AA1" s="118"/>
      <c r="AB1" s="118"/>
      <c r="AC1" s="118"/>
      <c r="AD1" s="118"/>
      <c r="AE1" s="118"/>
    </row>
    <row r="2" spans="1:31" ht="14.25" customHeight="1" x14ac:dyDescent="0.25">
      <c r="A2" s="3"/>
      <c r="B2" s="1015" t="s">
        <v>1741</v>
      </c>
      <c r="C2" s="1016"/>
      <c r="D2" s="1016"/>
      <c r="E2" s="1017"/>
      <c r="F2" s="118"/>
      <c r="G2" s="881" t="s">
        <v>1295</v>
      </c>
      <c r="H2" s="882"/>
      <c r="I2" s="882"/>
      <c r="J2" s="882"/>
      <c r="K2" s="882"/>
      <c r="L2" s="882"/>
      <c r="M2" s="882"/>
      <c r="N2" s="882"/>
      <c r="O2" s="882"/>
      <c r="P2" s="882"/>
      <c r="Q2" s="140"/>
      <c r="R2" s="1021"/>
      <c r="S2" s="937" t="s">
        <v>1358</v>
      </c>
      <c r="T2" s="118"/>
      <c r="U2" s="937" t="s">
        <v>2481</v>
      </c>
      <c r="V2" s="118"/>
      <c r="W2" s="937" t="s">
        <v>3125</v>
      </c>
      <c r="X2" s="118"/>
      <c r="Y2" s="881" t="s">
        <v>1296</v>
      </c>
      <c r="Z2" s="882"/>
      <c r="AA2" s="882"/>
      <c r="AB2" s="882"/>
      <c r="AC2" s="882"/>
      <c r="AD2" s="919"/>
      <c r="AE2" s="118"/>
    </row>
    <row r="3" spans="1:31" ht="14.25" customHeight="1" x14ac:dyDescent="0.25">
      <c r="A3" s="3"/>
      <c r="B3" s="1018"/>
      <c r="C3" s="1019"/>
      <c r="D3" s="1019"/>
      <c r="E3" s="1020"/>
      <c r="F3" s="118"/>
      <c r="G3" s="203" t="s">
        <v>115</v>
      </c>
      <c r="H3" s="647">
        <v>2022</v>
      </c>
      <c r="I3" s="647">
        <v>2023</v>
      </c>
      <c r="J3" s="647">
        <v>2024</v>
      </c>
      <c r="K3" s="647">
        <v>2025</v>
      </c>
      <c r="L3" s="647">
        <v>2026</v>
      </c>
      <c r="M3" s="647">
        <v>2027</v>
      </c>
      <c r="N3" s="647">
        <v>2028</v>
      </c>
      <c r="O3" s="647">
        <v>2029</v>
      </c>
      <c r="P3" s="523">
        <v>2030</v>
      </c>
      <c r="Q3" s="134">
        <v>2031</v>
      </c>
      <c r="R3" s="1021"/>
      <c r="S3" s="938"/>
      <c r="T3" s="118"/>
      <c r="U3" s="938"/>
      <c r="V3" s="118"/>
      <c r="W3" s="938"/>
      <c r="X3" s="118"/>
      <c r="Y3" s="203" t="s">
        <v>115</v>
      </c>
      <c r="Z3" s="560">
        <v>2022</v>
      </c>
      <c r="AA3" s="560">
        <v>2023</v>
      </c>
      <c r="AB3" s="560">
        <v>2024</v>
      </c>
      <c r="AC3" s="560">
        <v>2025</v>
      </c>
      <c r="AD3" s="560">
        <v>2026</v>
      </c>
      <c r="AE3" s="118"/>
    </row>
    <row r="4" spans="1:31" ht="15.75" x14ac:dyDescent="0.25">
      <c r="A4" s="3"/>
      <c r="B4" s="859" t="s">
        <v>1144</v>
      </c>
      <c r="C4" s="856"/>
      <c r="D4" s="856"/>
      <c r="E4" s="318">
        <v>119.22</v>
      </c>
      <c r="F4" s="118"/>
      <c r="G4" s="242" t="s">
        <v>992</v>
      </c>
      <c r="H4" s="246">
        <v>0.5</v>
      </c>
      <c r="I4" s="247">
        <v>0.3</v>
      </c>
      <c r="J4" s="247">
        <v>0.4</v>
      </c>
      <c r="K4" s="247">
        <v>0.6</v>
      </c>
      <c r="L4" s="259" t="s">
        <v>116</v>
      </c>
      <c r="M4" s="176"/>
      <c r="N4" s="176"/>
      <c r="O4" s="176"/>
      <c r="P4" s="176"/>
      <c r="Q4" s="176"/>
      <c r="R4" s="118"/>
      <c r="T4" s="118"/>
      <c r="V4" s="118"/>
      <c r="W4" s="418" t="s">
        <v>3496</v>
      </c>
      <c r="X4" s="118"/>
      <c r="Y4" s="204"/>
      <c r="Z4" s="397">
        <v>1</v>
      </c>
      <c r="AA4" s="397">
        <v>0.75</v>
      </c>
      <c r="AB4" s="397">
        <v>0.5</v>
      </c>
      <c r="AC4" s="397">
        <v>0.25</v>
      </c>
      <c r="AD4" s="398">
        <v>0.25</v>
      </c>
      <c r="AE4" s="118"/>
    </row>
    <row r="5" spans="1:31" ht="15.75" x14ac:dyDescent="0.25">
      <c r="A5" s="3"/>
      <c r="B5" s="859" t="s">
        <v>1145</v>
      </c>
      <c r="C5" s="856"/>
      <c r="D5" s="856"/>
      <c r="E5" s="318">
        <f>SUM(H4:H255)</f>
        <v>78</v>
      </c>
      <c r="F5" s="118"/>
      <c r="G5" s="253" t="s">
        <v>664</v>
      </c>
      <c r="H5" s="246">
        <v>0.5</v>
      </c>
      <c r="I5" s="247">
        <v>0.3</v>
      </c>
      <c r="J5" s="247">
        <v>0.4</v>
      </c>
      <c r="K5" s="247">
        <v>0.6</v>
      </c>
      <c r="L5" s="259" t="s">
        <v>116</v>
      </c>
      <c r="M5" s="176"/>
      <c r="N5" s="176"/>
      <c r="O5" s="176"/>
      <c r="P5" s="176"/>
      <c r="Q5" s="176"/>
      <c r="R5" s="118"/>
      <c r="S5"/>
      <c r="T5" s="118"/>
      <c r="V5" s="118"/>
      <c r="X5" s="118"/>
      <c r="Y5" s="127" t="s">
        <v>3926</v>
      </c>
      <c r="Z5" s="69">
        <v>5</v>
      </c>
      <c r="AA5" s="69"/>
      <c r="AB5" s="69"/>
      <c r="AC5" s="69"/>
      <c r="AD5" s="399"/>
      <c r="AE5" s="118"/>
    </row>
    <row r="6" spans="1:31" ht="15.75" x14ac:dyDescent="0.25">
      <c r="A6" s="3"/>
      <c r="B6" s="859" t="s">
        <v>1297</v>
      </c>
      <c r="C6" s="856"/>
      <c r="D6" s="856"/>
      <c r="E6" s="318">
        <f>(COUNTA(G104:G128)*0.3)+(COUNTA(G129:G153)*0.5)+(COUNTA(G154:G255)*1)</f>
        <v>0</v>
      </c>
      <c r="F6" s="118"/>
      <c r="G6" s="242" t="s">
        <v>858</v>
      </c>
      <c r="H6" s="172">
        <v>0.5</v>
      </c>
      <c r="I6" s="161">
        <v>0.4</v>
      </c>
      <c r="J6" s="161">
        <v>0.6</v>
      </c>
      <c r="K6" s="257" t="s">
        <v>116</v>
      </c>
      <c r="L6" s="246"/>
      <c r="M6" s="176"/>
      <c r="N6" s="176"/>
      <c r="O6" s="176"/>
      <c r="P6" s="176"/>
      <c r="Q6" s="176"/>
      <c r="R6" s="118"/>
      <c r="T6" s="118"/>
      <c r="V6" s="118"/>
      <c r="X6" s="118"/>
      <c r="Y6" s="127"/>
      <c r="Z6" s="69"/>
      <c r="AA6" s="69"/>
      <c r="AB6" s="69"/>
      <c r="AC6" s="69"/>
      <c r="AD6" s="399"/>
      <c r="AE6" s="118"/>
    </row>
    <row r="7" spans="1:31" ht="15.75" x14ac:dyDescent="0.25">
      <c r="A7" s="3"/>
      <c r="B7" s="859" t="s">
        <v>1298</v>
      </c>
      <c r="C7" s="856"/>
      <c r="D7" s="856"/>
      <c r="E7" s="318">
        <f>AA80</f>
        <v>-18.75</v>
      </c>
      <c r="F7" s="118"/>
      <c r="G7" s="175" t="s">
        <v>1035</v>
      </c>
      <c r="H7" s="172">
        <v>0.5</v>
      </c>
      <c r="I7" s="161">
        <v>0.6</v>
      </c>
      <c r="J7" s="257" t="s">
        <v>116</v>
      </c>
      <c r="K7" s="246"/>
      <c r="L7" s="246"/>
      <c r="M7" s="176"/>
      <c r="N7" s="176"/>
      <c r="O7" s="176"/>
      <c r="P7" s="176"/>
      <c r="Q7" s="176"/>
      <c r="R7" s="118"/>
      <c r="T7" s="118"/>
      <c r="U7" s="411" t="s">
        <v>2735</v>
      </c>
      <c r="V7" s="118"/>
      <c r="X7" s="118"/>
      <c r="Y7" s="127"/>
      <c r="Z7" s="69"/>
      <c r="AA7" s="69"/>
      <c r="AB7" s="69"/>
      <c r="AC7" s="69"/>
      <c r="AD7" s="399"/>
      <c r="AE7" s="118"/>
    </row>
    <row r="8" spans="1:31" ht="15.75" x14ac:dyDescent="0.25">
      <c r="A8" s="3"/>
      <c r="B8" s="859" t="s">
        <v>1296</v>
      </c>
      <c r="C8" s="856"/>
      <c r="D8" s="856"/>
      <c r="E8" s="318">
        <f>Z25</f>
        <v>5</v>
      </c>
      <c r="F8" s="118"/>
      <c r="G8" s="253" t="s">
        <v>791</v>
      </c>
      <c r="H8" s="246">
        <v>0.5</v>
      </c>
      <c r="I8" s="247">
        <v>0.6</v>
      </c>
      <c r="J8" s="259" t="s">
        <v>116</v>
      </c>
      <c r="K8" s="246"/>
      <c r="L8" s="246"/>
      <c r="M8" s="176"/>
      <c r="N8" s="176"/>
      <c r="O8" s="176"/>
      <c r="P8" s="176"/>
      <c r="Q8" s="176"/>
      <c r="R8" s="118"/>
      <c r="T8" s="118"/>
      <c r="V8" s="118"/>
      <c r="X8" s="118"/>
      <c r="Y8" s="127"/>
      <c r="Z8" s="195"/>
      <c r="AA8" s="195"/>
      <c r="AB8" s="195"/>
      <c r="AC8" s="195"/>
      <c r="AD8" s="124"/>
      <c r="AE8" s="118"/>
    </row>
    <row r="9" spans="1:31" ht="15.75" x14ac:dyDescent="0.25">
      <c r="A9" s="3"/>
      <c r="B9" s="859" t="s">
        <v>1299</v>
      </c>
      <c r="C9" s="856"/>
      <c r="D9" s="856"/>
      <c r="E9" s="318">
        <f>B18</f>
        <v>0</v>
      </c>
      <c r="F9" s="118"/>
      <c r="G9" s="242" t="s">
        <v>1701</v>
      </c>
      <c r="H9" s="246">
        <v>0.5</v>
      </c>
      <c r="I9" s="259" t="s">
        <v>116</v>
      </c>
      <c r="J9" s="246"/>
      <c r="K9" s="246"/>
      <c r="L9" s="246"/>
      <c r="M9" s="176"/>
      <c r="N9" s="176"/>
      <c r="O9" s="176"/>
      <c r="P9" s="176"/>
      <c r="Q9" s="176"/>
      <c r="R9" s="118"/>
      <c r="T9" s="118"/>
      <c r="V9" s="118"/>
      <c r="W9" s="418" t="s">
        <v>3501</v>
      </c>
      <c r="X9" s="118"/>
      <c r="Y9" s="127"/>
      <c r="Z9" s="195"/>
      <c r="AA9" s="195"/>
      <c r="AB9" s="195"/>
      <c r="AC9" s="195"/>
      <c r="AD9" s="124"/>
      <c r="AE9" s="118"/>
    </row>
    <row r="10" spans="1:31" ht="15.75" x14ac:dyDescent="0.25">
      <c r="A10" s="3"/>
      <c r="B10" s="859" t="s">
        <v>1300</v>
      </c>
      <c r="C10" s="856"/>
      <c r="D10" s="856"/>
      <c r="E10" s="318">
        <f>B24</f>
        <v>0</v>
      </c>
      <c r="F10" s="118"/>
      <c r="G10" s="242" t="s">
        <v>401</v>
      </c>
      <c r="H10" s="303">
        <v>0.5</v>
      </c>
      <c r="I10" s="248" t="s">
        <v>116</v>
      </c>
      <c r="J10" s="246"/>
      <c r="K10" s="246"/>
      <c r="L10" s="246"/>
      <c r="M10" s="176"/>
      <c r="N10" s="176"/>
      <c r="O10" s="176"/>
      <c r="P10" s="176"/>
      <c r="Q10" s="176"/>
      <c r="R10" s="118"/>
      <c r="S10"/>
      <c r="T10" s="118"/>
      <c r="U10"/>
      <c r="V10" s="118"/>
      <c r="W10"/>
      <c r="X10" s="118"/>
      <c r="Y10" s="127"/>
      <c r="Z10" s="195"/>
      <c r="AA10" s="195"/>
      <c r="AB10" s="195"/>
      <c r="AC10" s="195"/>
      <c r="AD10" s="124"/>
      <c r="AE10" s="118"/>
    </row>
    <row r="11" spans="1:31" ht="15.75" x14ac:dyDescent="0.25">
      <c r="A11" s="3"/>
      <c r="B11" s="862" t="s">
        <v>1301</v>
      </c>
      <c r="C11" s="863"/>
      <c r="D11" s="863"/>
      <c r="E11" s="359">
        <f>(E4+E7+E10)-(E5+E6+E8+E9)</f>
        <v>17.47</v>
      </c>
      <c r="F11" s="118"/>
      <c r="G11" s="242" t="s">
        <v>1746</v>
      </c>
      <c r="H11" s="258">
        <v>0.5</v>
      </c>
      <c r="I11" s="246"/>
      <c r="J11" s="246"/>
      <c r="K11" s="246"/>
      <c r="L11" s="246"/>
      <c r="M11" s="176"/>
      <c r="N11" s="176"/>
      <c r="O11" s="176"/>
      <c r="P11" s="176"/>
      <c r="Q11" s="176"/>
      <c r="R11" s="118"/>
      <c r="S11"/>
      <c r="T11" s="118"/>
      <c r="V11" s="118"/>
      <c r="X11" s="118"/>
      <c r="Y11" s="127"/>
      <c r="Z11" s="195"/>
      <c r="AA11" s="195"/>
      <c r="AB11" s="195"/>
      <c r="AC11" s="195"/>
      <c r="AD11" s="124"/>
      <c r="AE11" s="118"/>
    </row>
    <row r="12" spans="1:31" ht="15.75" x14ac:dyDescent="0.25">
      <c r="A12" s="3"/>
      <c r="B12" s="206"/>
      <c r="C12" s="206"/>
      <c r="D12" s="206"/>
      <c r="E12" s="206"/>
      <c r="F12" s="118"/>
      <c r="G12" s="69" t="s">
        <v>4031</v>
      </c>
      <c r="H12" s="303">
        <v>0.5</v>
      </c>
      <c r="I12" s="246"/>
      <c r="J12" s="246"/>
      <c r="K12" s="246"/>
      <c r="L12" s="246"/>
      <c r="M12" s="176"/>
      <c r="N12" s="176"/>
      <c r="O12" s="176"/>
      <c r="P12" s="176"/>
      <c r="Q12" s="176"/>
      <c r="R12" s="118"/>
      <c r="S12"/>
      <c r="T12" s="118"/>
      <c r="V12" s="118"/>
      <c r="X12" s="118"/>
      <c r="Y12" s="127"/>
      <c r="Z12" s="195"/>
      <c r="AA12" s="195"/>
      <c r="AB12" s="195"/>
      <c r="AC12" s="195"/>
      <c r="AD12" s="124"/>
      <c r="AE12" s="118"/>
    </row>
    <row r="13" spans="1:31" ht="15.75" x14ac:dyDescent="0.25">
      <c r="A13" s="3"/>
      <c r="B13" s="881" t="s">
        <v>1299</v>
      </c>
      <c r="C13" s="882"/>
      <c r="D13" s="882"/>
      <c r="E13" s="919"/>
      <c r="F13" s="118"/>
      <c r="G13" s="253" t="s">
        <v>409</v>
      </c>
      <c r="H13" s="246">
        <v>0.9</v>
      </c>
      <c r="I13" s="259" t="s">
        <v>116</v>
      </c>
      <c r="J13" s="246"/>
      <c r="K13" s="246"/>
      <c r="L13" s="246"/>
      <c r="M13" s="176"/>
      <c r="N13" s="176"/>
      <c r="O13" s="176"/>
      <c r="P13" s="176"/>
      <c r="Q13" s="176"/>
      <c r="R13" s="118"/>
      <c r="S13"/>
      <c r="T13" s="118"/>
      <c r="V13" s="118"/>
      <c r="X13" s="118"/>
      <c r="Y13" s="127"/>
      <c r="Z13" s="195"/>
      <c r="AA13" s="195"/>
      <c r="AB13" s="195"/>
      <c r="AC13" s="195"/>
      <c r="AD13" s="124"/>
      <c r="AE13" s="118"/>
    </row>
    <row r="14" spans="1:31" ht="15.75" x14ac:dyDescent="0.25">
      <c r="A14" s="3"/>
      <c r="B14" s="562">
        <v>2022</v>
      </c>
      <c r="C14" s="560">
        <v>2023</v>
      </c>
      <c r="D14" s="560">
        <v>2024</v>
      </c>
      <c r="E14" s="126">
        <v>2025</v>
      </c>
      <c r="F14" s="118"/>
      <c r="G14" s="521" t="s">
        <v>1986</v>
      </c>
      <c r="H14" s="246">
        <v>1.53</v>
      </c>
      <c r="I14" s="259" t="s">
        <v>116</v>
      </c>
      <c r="J14" s="246"/>
      <c r="K14" s="246"/>
      <c r="L14" s="246"/>
      <c r="M14" s="176"/>
      <c r="N14" s="176"/>
      <c r="O14" s="176"/>
      <c r="P14" s="176"/>
      <c r="Q14" s="176"/>
      <c r="R14" s="118"/>
      <c r="S14"/>
      <c r="T14" s="118"/>
      <c r="V14" s="118"/>
      <c r="X14" s="118"/>
      <c r="Y14" s="127"/>
      <c r="Z14" s="195"/>
      <c r="AA14" s="195"/>
      <c r="AB14" s="195"/>
      <c r="AC14" s="195"/>
      <c r="AD14" s="124"/>
      <c r="AE14" s="118"/>
    </row>
    <row r="15" spans="1:31" ht="15.75" x14ac:dyDescent="0.25">
      <c r="A15" s="3"/>
      <c r="B15" s="127"/>
      <c r="C15" s="241"/>
      <c r="D15" s="241"/>
      <c r="E15" s="124"/>
      <c r="F15" s="118"/>
      <c r="G15" s="242" t="s">
        <v>725</v>
      </c>
      <c r="H15" s="315">
        <v>1.6</v>
      </c>
      <c r="I15" s="246"/>
      <c r="J15" s="246"/>
      <c r="K15" s="246"/>
      <c r="L15" s="246"/>
      <c r="M15" s="176"/>
      <c r="N15" s="176"/>
      <c r="O15" s="176"/>
      <c r="P15" s="176"/>
      <c r="Q15" s="176"/>
      <c r="R15" s="118"/>
      <c r="S15" s="164"/>
      <c r="T15" s="118"/>
      <c r="V15" s="118"/>
      <c r="X15" s="118"/>
      <c r="Y15" s="127"/>
      <c r="Z15" s="195"/>
      <c r="AA15" s="195"/>
      <c r="AB15" s="195"/>
      <c r="AC15" s="195"/>
      <c r="AD15" s="124"/>
      <c r="AE15" s="118"/>
    </row>
    <row r="16" spans="1:31" ht="15.75" x14ac:dyDescent="0.25">
      <c r="A16" s="3"/>
      <c r="B16" s="127"/>
      <c r="C16" s="241"/>
      <c r="D16" s="241"/>
      <c r="E16" s="124"/>
      <c r="F16" s="118"/>
      <c r="G16" s="253" t="s">
        <v>3974</v>
      </c>
      <c r="H16" s="246">
        <v>2</v>
      </c>
      <c r="I16" s="259"/>
      <c r="J16" s="246"/>
      <c r="K16" s="246"/>
      <c r="L16" s="246"/>
      <c r="M16" s="176"/>
      <c r="N16" s="176"/>
      <c r="O16" s="176"/>
      <c r="P16" s="176"/>
      <c r="Q16" s="176"/>
      <c r="R16" s="118"/>
      <c r="S16" s="164"/>
      <c r="T16" s="118"/>
      <c r="V16" s="118"/>
      <c r="X16" s="118"/>
      <c r="Y16" s="127"/>
      <c r="Z16" s="195"/>
      <c r="AA16" s="195"/>
      <c r="AB16" s="195"/>
      <c r="AC16" s="195"/>
      <c r="AD16" s="124"/>
      <c r="AE16" s="118"/>
    </row>
    <row r="17" spans="1:31" ht="16.5" thickBot="1" x14ac:dyDescent="0.3">
      <c r="A17" s="3"/>
      <c r="B17" s="127"/>
      <c r="C17" s="241"/>
      <c r="D17" s="241"/>
      <c r="E17" s="124"/>
      <c r="F17" s="118"/>
      <c r="G17" s="242" t="s">
        <v>323</v>
      </c>
      <c r="H17" s="246">
        <v>2.37</v>
      </c>
      <c r="I17" s="274" t="s">
        <v>116</v>
      </c>
      <c r="J17" s="246"/>
      <c r="K17" s="246"/>
      <c r="L17" s="246"/>
      <c r="M17" s="176"/>
      <c r="N17" s="176"/>
      <c r="O17" s="176"/>
      <c r="P17" s="176"/>
      <c r="Q17" s="176"/>
      <c r="R17" s="118"/>
      <c r="S17" s="164"/>
      <c r="T17" s="118"/>
      <c r="U17" s="164"/>
      <c r="V17" s="118"/>
      <c r="W17" s="164"/>
      <c r="X17" s="118"/>
      <c r="Y17" s="127"/>
      <c r="Z17" s="195"/>
      <c r="AA17" s="195"/>
      <c r="AB17" s="195"/>
      <c r="AC17" s="195"/>
      <c r="AD17" s="124"/>
      <c r="AE17" s="118"/>
    </row>
    <row r="18" spans="1:31" ht="15.75" x14ac:dyDescent="0.25">
      <c r="A18" s="3"/>
      <c r="B18" s="130">
        <f>SUM(B15:B17)</f>
        <v>0</v>
      </c>
      <c r="C18" s="133"/>
      <c r="D18" s="131"/>
      <c r="E18" s="132"/>
      <c r="F18" s="118"/>
      <c r="G18" s="275" t="s">
        <v>1959</v>
      </c>
      <c r="H18" s="246">
        <v>2.7</v>
      </c>
      <c r="I18" s="259" t="s">
        <v>116</v>
      </c>
      <c r="L18" s="246"/>
      <c r="M18" s="176"/>
      <c r="N18" s="176"/>
      <c r="O18" s="176"/>
      <c r="P18" s="176"/>
      <c r="Q18" s="176"/>
      <c r="R18" s="118"/>
      <c r="S18" s="164"/>
      <c r="T18" s="118"/>
      <c r="U18" s="164"/>
      <c r="V18" s="118"/>
      <c r="W18" s="164"/>
      <c r="X18" s="118"/>
      <c r="Y18" s="127"/>
      <c r="Z18" s="195"/>
      <c r="AA18" s="195"/>
      <c r="AB18" s="195"/>
      <c r="AC18" s="195"/>
      <c r="AD18" s="124"/>
      <c r="AE18" s="118"/>
    </row>
    <row r="19" spans="1:31" ht="15.75" x14ac:dyDescent="0.25">
      <c r="A19" s="3"/>
      <c r="B19" s="206"/>
      <c r="C19" s="206"/>
      <c r="D19" s="206"/>
      <c r="E19" s="206"/>
      <c r="F19" s="118"/>
      <c r="G19" s="253" t="s">
        <v>4001</v>
      </c>
      <c r="H19" s="246">
        <v>3</v>
      </c>
      <c r="I19" s="246"/>
      <c r="J19" s="246"/>
      <c r="K19" s="246"/>
      <c r="L19" s="246"/>
      <c r="M19" s="176"/>
      <c r="N19" s="176"/>
      <c r="O19" s="176"/>
      <c r="P19" s="176"/>
      <c r="Q19" s="176"/>
      <c r="R19" s="118"/>
      <c r="S19" s="164"/>
      <c r="T19" s="118"/>
      <c r="U19" s="164"/>
      <c r="V19" s="118"/>
      <c r="W19" s="164"/>
      <c r="X19" s="118"/>
      <c r="Y19" s="127"/>
      <c r="Z19" s="195"/>
      <c r="AA19" s="195"/>
      <c r="AB19" s="195"/>
      <c r="AC19" s="195"/>
      <c r="AD19" s="124"/>
      <c r="AE19" s="118"/>
    </row>
    <row r="20" spans="1:31" ht="15.75" x14ac:dyDescent="0.25">
      <c r="A20" s="3"/>
      <c r="B20" s="881" t="s">
        <v>1302</v>
      </c>
      <c r="C20" s="882"/>
      <c r="D20" s="882"/>
      <c r="E20" s="919"/>
      <c r="F20" s="118"/>
      <c r="G20" s="242" t="s">
        <v>1745</v>
      </c>
      <c r="H20" s="315">
        <v>5.2</v>
      </c>
      <c r="I20" s="246"/>
      <c r="J20" s="246"/>
      <c r="K20" s="246"/>
      <c r="L20" s="246"/>
      <c r="M20" s="176"/>
      <c r="N20" s="176"/>
      <c r="O20" s="176"/>
      <c r="P20" s="176"/>
      <c r="Q20" s="176"/>
      <c r="R20" s="118"/>
      <c r="S20" s="164"/>
      <c r="T20" s="118"/>
      <c r="U20" s="164"/>
      <c r="V20" s="118"/>
      <c r="W20" s="164"/>
      <c r="X20" s="118"/>
      <c r="Y20" s="127"/>
      <c r="Z20" s="195"/>
      <c r="AA20" s="195"/>
      <c r="AB20" s="195"/>
      <c r="AC20" s="195"/>
      <c r="AD20" s="124"/>
      <c r="AE20" s="118"/>
    </row>
    <row r="21" spans="1:31" ht="15.75" x14ac:dyDescent="0.25">
      <c r="A21" s="3"/>
      <c r="B21" s="562">
        <v>2022</v>
      </c>
      <c r="C21" s="560">
        <v>2023</v>
      </c>
      <c r="D21" s="560">
        <v>2024</v>
      </c>
      <c r="E21" s="126">
        <v>2025</v>
      </c>
      <c r="F21" s="118"/>
      <c r="G21" s="253" t="s">
        <v>1868</v>
      </c>
      <c r="H21" s="246">
        <v>5.4</v>
      </c>
      <c r="I21" s="259" t="s">
        <v>116</v>
      </c>
      <c r="J21" s="246"/>
      <c r="K21" s="246"/>
      <c r="L21" s="246"/>
      <c r="M21" s="176"/>
      <c r="N21" s="176"/>
      <c r="O21" s="176"/>
      <c r="P21" s="176"/>
      <c r="Q21" s="176"/>
      <c r="R21" s="118"/>
      <c r="S21" s="164"/>
      <c r="T21" s="118"/>
      <c r="U21" s="164"/>
      <c r="V21" s="118"/>
      <c r="W21" s="164"/>
      <c r="X21" s="118"/>
      <c r="Y21" s="127"/>
      <c r="Z21" s="195"/>
      <c r="AA21" s="195"/>
      <c r="AB21" s="195"/>
      <c r="AC21" s="195"/>
      <c r="AD21" s="124"/>
      <c r="AE21" s="118"/>
    </row>
    <row r="22" spans="1:31" ht="15.75" x14ac:dyDescent="0.25">
      <c r="A22" s="3"/>
      <c r="B22" s="127"/>
      <c r="C22" s="241"/>
      <c r="D22" s="241"/>
      <c r="E22" s="124"/>
      <c r="F22" s="118"/>
      <c r="G22" s="242" t="s">
        <v>2103</v>
      </c>
      <c r="H22" s="303">
        <v>8</v>
      </c>
      <c r="I22" s="303">
        <v>8</v>
      </c>
      <c r="J22" s="246"/>
      <c r="K22" s="246"/>
      <c r="L22" s="246"/>
      <c r="M22" s="176"/>
      <c r="N22" s="176"/>
      <c r="O22" s="176"/>
      <c r="P22" s="176"/>
      <c r="Q22" s="176"/>
      <c r="R22" s="118"/>
      <c r="S22" s="164"/>
      <c r="T22" s="118"/>
      <c r="U22" s="164"/>
      <c r="V22" s="118"/>
      <c r="W22" s="164"/>
      <c r="X22" s="118"/>
      <c r="Y22" s="127"/>
      <c r="Z22" s="69"/>
      <c r="AA22" s="69"/>
      <c r="AB22" s="69"/>
      <c r="AC22" s="69"/>
      <c r="AD22" s="399"/>
      <c r="AE22" s="118"/>
    </row>
    <row r="23" spans="1:31" ht="16.5" thickBot="1" x14ac:dyDescent="0.3">
      <c r="A23" s="3"/>
      <c r="B23" s="127"/>
      <c r="C23" s="241"/>
      <c r="D23" s="241"/>
      <c r="E23" s="124"/>
      <c r="F23" s="118"/>
      <c r="G23" s="253" t="s">
        <v>2986</v>
      </c>
      <c r="H23" s="246">
        <v>9</v>
      </c>
      <c r="I23" s="246">
        <v>9</v>
      </c>
      <c r="J23" s="246"/>
      <c r="K23" s="246"/>
      <c r="L23" s="246"/>
      <c r="M23" s="176"/>
      <c r="N23" s="176"/>
      <c r="O23" s="176"/>
      <c r="P23" s="176"/>
      <c r="Q23" s="176"/>
      <c r="R23" s="118"/>
      <c r="S23" s="164"/>
      <c r="T23" s="118"/>
      <c r="U23" s="164"/>
      <c r="V23" s="118"/>
      <c r="W23" s="164"/>
      <c r="X23" s="118"/>
      <c r="Y23" s="127"/>
      <c r="Z23" s="69"/>
      <c r="AA23" s="69"/>
      <c r="AB23" s="69"/>
      <c r="AC23" s="69"/>
      <c r="AD23" s="399"/>
      <c r="AE23" s="118"/>
    </row>
    <row r="24" spans="1:31" ht="16.5" thickBot="1" x14ac:dyDescent="0.3">
      <c r="A24" s="3"/>
      <c r="B24" s="130">
        <f>SUM(B22:B23)</f>
        <v>0</v>
      </c>
      <c r="C24" s="131"/>
      <c r="D24" s="131"/>
      <c r="E24" s="132"/>
      <c r="F24" s="118"/>
      <c r="G24" s="242" t="s">
        <v>4012</v>
      </c>
      <c r="H24" s="246">
        <v>10</v>
      </c>
      <c r="I24" s="246">
        <v>10</v>
      </c>
      <c r="J24" s="246"/>
      <c r="K24" s="246"/>
      <c r="L24" s="246"/>
      <c r="M24" s="176"/>
      <c r="N24" s="176"/>
      <c r="O24" s="176"/>
      <c r="P24" s="176"/>
      <c r="Q24" s="176"/>
      <c r="R24" s="118"/>
      <c r="S24" s="164"/>
      <c r="T24" s="118"/>
      <c r="U24" s="164"/>
      <c r="V24" s="118"/>
      <c r="W24" s="164"/>
      <c r="X24" s="118"/>
      <c r="Y24" s="127"/>
      <c r="Z24" s="150"/>
      <c r="AA24" s="150"/>
      <c r="AB24" s="150"/>
      <c r="AC24" s="150"/>
      <c r="AD24" s="401"/>
      <c r="AE24" s="118"/>
    </row>
    <row r="25" spans="1:31" ht="15.75" x14ac:dyDescent="0.25">
      <c r="A25" s="3"/>
      <c r="B25" s="206"/>
      <c r="C25" s="206"/>
      <c r="D25" s="206"/>
      <c r="E25" s="206"/>
      <c r="F25" s="118"/>
      <c r="G25" s="242" t="s">
        <v>3959</v>
      </c>
      <c r="H25" s="303">
        <v>10.5</v>
      </c>
      <c r="I25" s="303">
        <v>10.5</v>
      </c>
      <c r="J25" s="246"/>
      <c r="K25" s="246"/>
      <c r="L25" s="246"/>
      <c r="M25" s="176"/>
      <c r="N25" s="176"/>
      <c r="O25" s="176"/>
      <c r="P25" s="176"/>
      <c r="Q25" s="176"/>
      <c r="R25" s="118"/>
      <c r="S25" s="164"/>
      <c r="T25" s="118"/>
      <c r="U25" s="164"/>
      <c r="V25" s="118"/>
      <c r="W25" s="164"/>
      <c r="X25" s="118"/>
      <c r="Y25" s="402"/>
      <c r="Z25" s="403">
        <f>SUM(Z5:Z24)</f>
        <v>5</v>
      </c>
      <c r="AA25" s="404"/>
      <c r="AB25" s="404"/>
      <c r="AC25" s="404"/>
      <c r="AD25" s="405"/>
      <c r="AE25" s="118"/>
    </row>
    <row r="26" spans="1:31" ht="15.75" x14ac:dyDescent="0.25">
      <c r="A26" s="3"/>
      <c r="B26" s="881" t="s">
        <v>44</v>
      </c>
      <c r="C26" s="882"/>
      <c r="D26" s="882"/>
      <c r="E26" s="919"/>
      <c r="F26" s="118"/>
      <c r="G26" s="242" t="s">
        <v>3029</v>
      </c>
      <c r="H26" s="246">
        <v>11.3</v>
      </c>
      <c r="I26" s="246">
        <v>11.3</v>
      </c>
      <c r="J26" s="246"/>
      <c r="K26" s="246"/>
      <c r="L26" s="246"/>
      <c r="M26" s="176"/>
      <c r="N26" s="176"/>
      <c r="O26" s="176"/>
      <c r="P26" s="176"/>
      <c r="Q26" s="176"/>
      <c r="R26" s="118"/>
      <c r="S26" s="164"/>
      <c r="T26" s="118"/>
      <c r="U26" s="164"/>
      <c r="V26" s="118"/>
      <c r="W26" s="164"/>
      <c r="X26" s="118"/>
      <c r="Y26" s="118"/>
      <c r="Z26" s="118"/>
      <c r="AA26" s="118"/>
      <c r="AB26" s="118"/>
      <c r="AC26" s="118"/>
      <c r="AD26" s="118"/>
      <c r="AE26" s="118"/>
    </row>
    <row r="27" spans="1:31" ht="15" customHeight="1" x14ac:dyDescent="0.25">
      <c r="A27" s="3"/>
      <c r="B27" s="913"/>
      <c r="C27" s="998"/>
      <c r="D27" s="998"/>
      <c r="E27" s="915"/>
      <c r="F27" s="118"/>
      <c r="G27" s="253" t="s">
        <v>3502</v>
      </c>
      <c r="H27" s="246"/>
      <c r="I27" s="246"/>
      <c r="J27" s="246"/>
      <c r="K27" s="246"/>
      <c r="L27" s="246"/>
      <c r="M27" s="176"/>
      <c r="N27" s="176"/>
      <c r="O27" s="176"/>
      <c r="P27" s="176"/>
      <c r="Q27" s="176"/>
      <c r="R27" s="118"/>
      <c r="S27" s="164"/>
      <c r="T27" s="118"/>
      <c r="U27" s="164"/>
      <c r="V27" s="118"/>
      <c r="W27" s="164"/>
      <c r="X27" s="118"/>
      <c r="Y27" s="881" t="s">
        <v>1303</v>
      </c>
      <c r="Z27" s="882"/>
      <c r="AA27" s="882"/>
      <c r="AB27" s="882"/>
      <c r="AC27" s="882"/>
      <c r="AD27" s="919"/>
      <c r="AE27" s="118"/>
    </row>
    <row r="28" spans="1:31" ht="15" customHeight="1" x14ac:dyDescent="0.25">
      <c r="A28" s="3"/>
      <c r="B28" s="913"/>
      <c r="C28" s="998"/>
      <c r="D28" s="998"/>
      <c r="E28" s="915"/>
      <c r="F28" s="118"/>
      <c r="G28" s="175" t="s">
        <v>1449</v>
      </c>
      <c r="K28" s="246"/>
      <c r="L28" s="246"/>
      <c r="M28" s="176"/>
      <c r="N28" s="176"/>
      <c r="O28" s="176"/>
      <c r="P28" s="176"/>
      <c r="Q28" s="176"/>
      <c r="R28" s="118"/>
      <c r="S28" s="164"/>
      <c r="T28" s="118"/>
      <c r="U28" s="164"/>
      <c r="V28" s="118"/>
      <c r="W28" s="164"/>
      <c r="X28" s="118"/>
      <c r="Y28" s="203" t="s">
        <v>115</v>
      </c>
      <c r="Z28" s="386" t="s">
        <v>1304</v>
      </c>
      <c r="AA28" s="423">
        <v>2022</v>
      </c>
      <c r="AB28" s="423">
        <v>2023</v>
      </c>
      <c r="AC28" s="423">
        <v>2024</v>
      </c>
      <c r="AD28" s="126">
        <v>2025</v>
      </c>
      <c r="AE28" s="118"/>
    </row>
    <row r="29" spans="1:31" ht="15" customHeight="1" x14ac:dyDescent="0.25">
      <c r="A29" s="3"/>
      <c r="B29" s="916"/>
      <c r="C29" s="917"/>
      <c r="D29" s="917"/>
      <c r="E29" s="918"/>
      <c r="F29" s="118"/>
      <c r="G29" s="275" t="s">
        <v>2872</v>
      </c>
      <c r="H29" s="2"/>
      <c r="I29" s="246"/>
      <c r="J29" s="246"/>
      <c r="K29" s="246"/>
      <c r="L29" s="246"/>
      <c r="M29" s="176"/>
      <c r="N29" s="176"/>
      <c r="O29" s="176"/>
      <c r="P29" s="176"/>
      <c r="Q29" s="176"/>
      <c r="R29" s="118"/>
      <c r="S29" s="164"/>
      <c r="T29" s="118"/>
      <c r="U29" s="164"/>
      <c r="V29" s="118"/>
      <c r="W29" s="164"/>
      <c r="X29" s="118"/>
      <c r="Y29" s="127" t="s">
        <v>4169</v>
      </c>
      <c r="Z29" s="195" t="s">
        <v>54</v>
      </c>
      <c r="AA29" s="195">
        <v>5</v>
      </c>
      <c r="AB29" s="195"/>
      <c r="AC29" s="195"/>
      <c r="AD29" s="124"/>
      <c r="AE29" s="118"/>
    </row>
    <row r="30" spans="1:31" ht="15.75" x14ac:dyDescent="0.25">
      <c r="A30" s="3"/>
      <c r="B30" s="206"/>
      <c r="C30" s="206"/>
      <c r="D30" s="206"/>
      <c r="E30" s="206"/>
      <c r="F30" s="118"/>
      <c r="G30" s="253" t="s">
        <v>610</v>
      </c>
      <c r="H30" s="246"/>
      <c r="I30" s="246"/>
      <c r="J30" s="246"/>
      <c r="K30" s="246"/>
      <c r="L30" s="246"/>
      <c r="M30" s="176"/>
      <c r="N30" s="176"/>
      <c r="O30" s="176"/>
      <c r="P30" s="176"/>
      <c r="Q30" s="176"/>
      <c r="R30" s="118"/>
      <c r="S30" s="164"/>
      <c r="T30" s="118"/>
      <c r="U30" s="164"/>
      <c r="V30" s="118"/>
      <c r="W30" s="164"/>
      <c r="X30" s="118"/>
      <c r="Y30" s="127" t="s">
        <v>3543</v>
      </c>
      <c r="Z30" s="195" t="s">
        <v>70</v>
      </c>
      <c r="AA30" s="195">
        <v>0.9</v>
      </c>
      <c r="AB30" s="195"/>
      <c r="AC30" s="195"/>
      <c r="AD30" s="124"/>
      <c r="AE30" s="118"/>
    </row>
    <row r="31" spans="1:31" ht="15.75" x14ac:dyDescent="0.25">
      <c r="A31" s="3"/>
      <c r="B31" s="873" t="s">
        <v>1305</v>
      </c>
      <c r="C31" s="873"/>
      <c r="D31" s="873"/>
      <c r="E31" s="873"/>
      <c r="F31" s="118"/>
      <c r="G31" s="555" t="s">
        <v>2604</v>
      </c>
      <c r="H31" s="246"/>
      <c r="I31" s="246"/>
      <c r="J31" s="246"/>
      <c r="K31" s="246"/>
      <c r="L31" s="246"/>
      <c r="M31" s="176"/>
      <c r="N31" s="176"/>
      <c r="O31" s="176"/>
      <c r="P31" s="176"/>
      <c r="Q31" s="176"/>
      <c r="R31" s="118"/>
      <c r="S31" s="164"/>
      <c r="T31" s="118"/>
      <c r="U31" s="164"/>
      <c r="V31" s="118"/>
      <c r="W31" s="164"/>
      <c r="X31" s="118"/>
      <c r="Y31" s="127" t="s">
        <v>4148</v>
      </c>
      <c r="Z31" s="195" t="s">
        <v>92</v>
      </c>
      <c r="AA31" s="195">
        <v>11.6</v>
      </c>
      <c r="AB31" s="195"/>
      <c r="AC31" s="195"/>
      <c r="AD31" s="124"/>
      <c r="AE31" s="118"/>
    </row>
    <row r="32" spans="1:31" ht="15.75" x14ac:dyDescent="0.25">
      <c r="A32" s="3"/>
      <c r="B32" s="388" t="s">
        <v>1306</v>
      </c>
      <c r="C32" s="874" t="s">
        <v>1570</v>
      </c>
      <c r="D32" s="874"/>
      <c r="E32" s="388" t="s">
        <v>1307</v>
      </c>
      <c r="F32" s="118"/>
      <c r="G32" s="242" t="s">
        <v>972</v>
      </c>
      <c r="H32" s="246"/>
      <c r="I32" s="246"/>
      <c r="J32" s="246"/>
      <c r="K32" s="246"/>
      <c r="L32" s="246"/>
      <c r="M32" s="176"/>
      <c r="N32" s="176"/>
      <c r="O32" s="176"/>
      <c r="P32" s="176"/>
      <c r="Q32" s="176"/>
      <c r="R32" s="118"/>
      <c r="S32" s="164"/>
      <c r="T32" s="118"/>
      <c r="U32" s="164"/>
      <c r="V32" s="118"/>
      <c r="W32" s="164"/>
      <c r="X32" s="118"/>
      <c r="Y32" s="127" t="s">
        <v>4149</v>
      </c>
      <c r="Z32" s="195" t="s">
        <v>92</v>
      </c>
      <c r="AA32" s="195">
        <v>0.5</v>
      </c>
      <c r="AB32" s="195"/>
      <c r="AC32" s="195"/>
      <c r="AD32" s="124"/>
      <c r="AE32" s="118"/>
    </row>
    <row r="33" spans="1:31" ht="15.75" x14ac:dyDescent="0.25">
      <c r="A33" s="3"/>
      <c r="B33" s="391">
        <v>2010</v>
      </c>
      <c r="C33" s="988" t="s">
        <v>1754</v>
      </c>
      <c r="D33" s="988"/>
      <c r="E33" s="391">
        <v>2.16</v>
      </c>
      <c r="F33" s="118"/>
      <c r="G33" s="242" t="s">
        <v>2794</v>
      </c>
      <c r="I33" s="246"/>
      <c r="J33" s="246"/>
      <c r="K33" s="246"/>
      <c r="L33" s="246"/>
      <c r="M33" s="176"/>
      <c r="N33" s="176"/>
      <c r="O33" s="176"/>
      <c r="P33" s="176"/>
      <c r="Q33" s="176"/>
      <c r="R33" s="118"/>
      <c r="S33" s="164"/>
      <c r="T33" s="118"/>
      <c r="U33" s="164"/>
      <c r="V33" s="118"/>
      <c r="W33" s="164"/>
      <c r="X33" s="118"/>
      <c r="Y33" s="127"/>
      <c r="Z33" s="195"/>
      <c r="AA33" s="195"/>
      <c r="AB33" s="195"/>
      <c r="AC33" s="195"/>
      <c r="AD33" s="124"/>
      <c r="AE33" s="118"/>
    </row>
    <row r="34" spans="1:31" ht="15.75" x14ac:dyDescent="0.25">
      <c r="A34" s="3"/>
      <c r="B34" s="391">
        <v>2011</v>
      </c>
      <c r="C34" s="988" t="s">
        <v>1755</v>
      </c>
      <c r="D34" s="988"/>
      <c r="E34" s="235">
        <v>2.0299999999999998</v>
      </c>
      <c r="F34" s="118"/>
      <c r="G34" s="253" t="s">
        <v>359</v>
      </c>
      <c r="H34" s="246"/>
      <c r="I34" s="246"/>
      <c r="J34" s="246"/>
      <c r="K34" s="246"/>
      <c r="L34" s="246"/>
      <c r="M34" s="176"/>
      <c r="N34" s="176"/>
      <c r="O34" s="176"/>
      <c r="P34" s="176"/>
      <c r="Q34" s="176"/>
      <c r="R34" s="118"/>
      <c r="S34" s="164"/>
      <c r="T34" s="118"/>
      <c r="U34" s="164"/>
      <c r="V34" s="118"/>
      <c r="W34" s="164"/>
      <c r="X34" s="118"/>
      <c r="Y34" s="127"/>
      <c r="Z34" s="195"/>
      <c r="AA34" s="195"/>
      <c r="AB34" s="195"/>
      <c r="AC34" s="195"/>
      <c r="AD34" s="124"/>
      <c r="AE34" s="118"/>
    </row>
    <row r="35" spans="1:31" ht="15.75" x14ac:dyDescent="0.25">
      <c r="A35" s="3"/>
      <c r="B35" s="392">
        <v>2012</v>
      </c>
      <c r="C35" s="945" t="s">
        <v>614</v>
      </c>
      <c r="D35" s="945"/>
      <c r="E35" s="313">
        <v>1.1399999999999999</v>
      </c>
      <c r="F35" s="118"/>
      <c r="G35" s="253" t="s">
        <v>3505</v>
      </c>
      <c r="H35" s="246"/>
      <c r="I35" s="246"/>
      <c r="J35" s="246"/>
      <c r="K35" s="246"/>
      <c r="L35" s="246"/>
      <c r="M35" s="176"/>
      <c r="N35" s="176"/>
      <c r="O35" s="176"/>
      <c r="P35" s="176"/>
      <c r="Q35" s="176"/>
      <c r="R35" s="118"/>
      <c r="S35" s="164"/>
      <c r="T35" s="118"/>
      <c r="U35" s="164"/>
      <c r="V35" s="118"/>
      <c r="W35" s="164"/>
      <c r="X35" s="118"/>
      <c r="Y35" s="127"/>
      <c r="Z35" s="195"/>
      <c r="AA35" s="195"/>
      <c r="AB35" s="195"/>
      <c r="AC35" s="195"/>
      <c r="AD35" s="124"/>
      <c r="AE35" s="118"/>
    </row>
    <row r="36" spans="1:31" ht="15.75" x14ac:dyDescent="0.25">
      <c r="A36" s="3"/>
      <c r="B36" s="391">
        <v>2013</v>
      </c>
      <c r="C36" s="988" t="s">
        <v>1756</v>
      </c>
      <c r="D36" s="988"/>
      <c r="E36" s="235">
        <v>1.66</v>
      </c>
      <c r="F36" s="118"/>
      <c r="G36" s="242" t="s">
        <v>488</v>
      </c>
      <c r="H36" s="246"/>
      <c r="I36" s="246"/>
      <c r="J36" s="246"/>
      <c r="K36" s="246"/>
      <c r="L36" s="246"/>
      <c r="M36" s="176"/>
      <c r="N36" s="176"/>
      <c r="O36" s="176"/>
      <c r="P36" s="176"/>
      <c r="Q36" s="176"/>
      <c r="R36" s="118"/>
      <c r="S36" s="164"/>
      <c r="T36" s="118"/>
      <c r="U36" s="164"/>
      <c r="V36" s="118"/>
      <c r="W36" s="164"/>
      <c r="X36" s="118"/>
      <c r="Y36" s="127"/>
      <c r="Z36" s="195"/>
      <c r="AA36" s="195"/>
      <c r="AB36" s="195"/>
      <c r="AC36" s="195"/>
      <c r="AD36" s="124"/>
      <c r="AE36" s="118"/>
    </row>
    <row r="37" spans="1:31" ht="15.75" x14ac:dyDescent="0.25">
      <c r="A37" s="3"/>
      <c r="B37" s="393">
        <v>2014</v>
      </c>
      <c r="C37" s="886" t="s">
        <v>1757</v>
      </c>
      <c r="D37" s="886"/>
      <c r="E37" s="393">
        <v>1.73</v>
      </c>
      <c r="F37" s="118"/>
      <c r="G37" s="253" t="s">
        <v>2909</v>
      </c>
      <c r="H37" s="246"/>
      <c r="I37" s="246"/>
      <c r="J37" s="246"/>
      <c r="K37" s="246"/>
      <c r="L37" s="246"/>
      <c r="M37" s="176"/>
      <c r="N37" s="176"/>
      <c r="O37" s="176"/>
      <c r="P37" s="176"/>
      <c r="Q37" s="176"/>
      <c r="R37" s="118"/>
      <c r="S37" s="164"/>
      <c r="T37" s="118"/>
      <c r="U37" s="164"/>
      <c r="V37" s="118"/>
      <c r="W37" s="164"/>
      <c r="X37" s="118"/>
      <c r="Y37" s="127"/>
      <c r="Z37" s="195"/>
      <c r="AA37" s="195"/>
      <c r="AB37" s="195"/>
      <c r="AC37" s="195"/>
      <c r="AD37" s="124"/>
      <c r="AE37" s="118"/>
    </row>
    <row r="38" spans="1:31" ht="15.75" x14ac:dyDescent="0.25">
      <c r="A38" s="3"/>
      <c r="B38" s="476">
        <v>2015</v>
      </c>
      <c r="C38" s="945" t="s">
        <v>616</v>
      </c>
      <c r="D38" s="945"/>
      <c r="E38" s="476">
        <v>1.22</v>
      </c>
      <c r="F38" s="118"/>
      <c r="G38" s="662" t="s">
        <v>3763</v>
      </c>
      <c r="H38" s="2"/>
      <c r="I38" s="1"/>
      <c r="J38" s="246"/>
      <c r="K38" s="246"/>
      <c r="L38" s="246"/>
      <c r="M38" s="176"/>
      <c r="N38" s="176"/>
      <c r="O38" s="176"/>
      <c r="P38" s="176"/>
      <c r="Q38" s="176"/>
      <c r="R38" s="118"/>
      <c r="S38" s="164"/>
      <c r="T38" s="118"/>
      <c r="U38" s="164"/>
      <c r="V38" s="118"/>
      <c r="W38" s="164"/>
      <c r="X38" s="118"/>
      <c r="Y38" s="127"/>
      <c r="Z38" s="195"/>
      <c r="AA38" s="195"/>
      <c r="AB38" s="195"/>
      <c r="AC38" s="195"/>
      <c r="AD38" s="124"/>
      <c r="AE38" s="118"/>
    </row>
    <row r="39" spans="1:31" ht="15.75" x14ac:dyDescent="0.25">
      <c r="A39" s="3"/>
      <c r="B39" s="392">
        <v>2016</v>
      </c>
      <c r="C39" s="945" t="s">
        <v>617</v>
      </c>
      <c r="D39" s="945"/>
      <c r="E39" s="313">
        <v>1.41</v>
      </c>
      <c r="F39" s="118"/>
      <c r="G39" s="664" t="s">
        <v>3803</v>
      </c>
      <c r="K39" s="246"/>
      <c r="L39" s="246"/>
      <c r="M39" s="176"/>
      <c r="N39" s="176"/>
      <c r="O39" s="176"/>
      <c r="P39" s="176"/>
      <c r="Q39" s="176"/>
      <c r="R39" s="118"/>
      <c r="S39" s="164"/>
      <c r="T39" s="118"/>
      <c r="U39" s="164"/>
      <c r="V39" s="118"/>
      <c r="W39" s="164"/>
      <c r="X39" s="118"/>
      <c r="Y39" s="127"/>
      <c r="Z39" s="195"/>
      <c r="AA39" s="195"/>
      <c r="AB39" s="195"/>
      <c r="AC39" s="195"/>
      <c r="AD39" s="124"/>
      <c r="AE39" s="118"/>
    </row>
    <row r="40" spans="1:31" ht="15.75" x14ac:dyDescent="0.25">
      <c r="A40" s="3"/>
      <c r="B40" s="387">
        <v>2017</v>
      </c>
      <c r="C40" s="861" t="s">
        <v>168</v>
      </c>
      <c r="D40" s="861"/>
      <c r="E40" s="223">
        <v>0.99</v>
      </c>
      <c r="F40" s="118"/>
      <c r="G40" s="242" t="s">
        <v>2951</v>
      </c>
      <c r="H40" s="2"/>
      <c r="I40" s="1"/>
      <c r="K40" s="246"/>
      <c r="L40" s="246"/>
      <c r="M40" s="176"/>
      <c r="N40" s="176"/>
      <c r="O40" s="176"/>
      <c r="P40" s="176"/>
      <c r="Q40" s="176"/>
      <c r="R40" s="118"/>
      <c r="S40" s="164"/>
      <c r="T40" s="118"/>
      <c r="U40" s="164"/>
      <c r="V40" s="118"/>
      <c r="W40" s="164"/>
      <c r="X40" s="118"/>
      <c r="Y40" s="127"/>
      <c r="Z40" s="195"/>
      <c r="AA40" s="195"/>
      <c r="AB40" s="195"/>
      <c r="AC40" s="195"/>
      <c r="AD40" s="124"/>
      <c r="AE40" s="118"/>
    </row>
    <row r="41" spans="1:31" ht="15.75" x14ac:dyDescent="0.25">
      <c r="A41" s="3"/>
      <c r="B41" s="392">
        <v>2018</v>
      </c>
      <c r="C41" s="945" t="s">
        <v>619</v>
      </c>
      <c r="D41" s="945"/>
      <c r="E41" s="313">
        <v>1.23</v>
      </c>
      <c r="F41" s="118"/>
      <c r="G41" s="253" t="s">
        <v>1364</v>
      </c>
      <c r="H41" s="246"/>
      <c r="I41" s="246"/>
      <c r="J41" s="246"/>
      <c r="K41" s="246"/>
      <c r="L41" s="246"/>
      <c r="M41" s="176"/>
      <c r="N41" s="176"/>
      <c r="O41" s="176"/>
      <c r="P41" s="176"/>
      <c r="Q41" s="176"/>
      <c r="R41" s="118"/>
      <c r="S41" s="164"/>
      <c r="T41" s="118"/>
      <c r="U41" s="164"/>
      <c r="V41" s="118"/>
      <c r="W41" s="164"/>
      <c r="X41" s="118"/>
      <c r="Y41" s="127"/>
      <c r="Z41" s="195"/>
      <c r="AA41" s="195"/>
      <c r="AB41" s="195"/>
      <c r="AC41" s="195"/>
      <c r="AD41" s="124"/>
      <c r="AE41" s="118"/>
    </row>
    <row r="42" spans="1:31" ht="15.75" x14ac:dyDescent="0.25">
      <c r="A42" s="3"/>
      <c r="B42" s="479">
        <v>2019</v>
      </c>
      <c r="C42" s="861" t="s">
        <v>2084</v>
      </c>
      <c r="D42" s="861"/>
      <c r="E42" s="479">
        <v>0.87</v>
      </c>
      <c r="F42" s="118"/>
      <c r="G42" s="242" t="s">
        <v>839</v>
      </c>
      <c r="H42" s="246"/>
      <c r="I42" s="246"/>
      <c r="J42" s="246"/>
      <c r="K42" s="246"/>
      <c r="L42" s="246"/>
      <c r="M42" s="176"/>
      <c r="N42" s="176"/>
      <c r="O42" s="176"/>
      <c r="P42" s="176"/>
      <c r="Q42" s="176"/>
      <c r="R42" s="118"/>
      <c r="S42" s="164"/>
      <c r="T42" s="118"/>
      <c r="U42" s="164"/>
      <c r="V42" s="118"/>
      <c r="W42" s="164"/>
      <c r="X42" s="118"/>
      <c r="Y42" s="127"/>
      <c r="Z42" s="195"/>
      <c r="AA42" s="195"/>
      <c r="AB42" s="195"/>
      <c r="AC42" s="195"/>
      <c r="AD42" s="124"/>
      <c r="AE42" s="118"/>
    </row>
    <row r="43" spans="1:31" ht="15.75" x14ac:dyDescent="0.25">
      <c r="A43" s="3"/>
      <c r="B43" s="571">
        <v>2020</v>
      </c>
      <c r="C43" s="946" t="s">
        <v>2429</v>
      </c>
      <c r="D43" s="947"/>
      <c r="E43" s="571">
        <v>0.41</v>
      </c>
      <c r="F43" s="118"/>
      <c r="G43" s="253" t="s">
        <v>612</v>
      </c>
      <c r="H43" s="2"/>
      <c r="I43" s="1"/>
      <c r="K43" s="246"/>
      <c r="L43" s="246"/>
      <c r="M43" s="176"/>
      <c r="N43" s="176"/>
      <c r="O43" s="176"/>
      <c r="P43" s="176"/>
      <c r="Q43" s="176"/>
      <c r="R43" s="118"/>
      <c r="S43" s="164"/>
      <c r="T43" s="118"/>
      <c r="U43" s="164"/>
      <c r="V43" s="118"/>
      <c r="W43" s="164"/>
      <c r="X43" s="118"/>
      <c r="Y43" s="127"/>
      <c r="Z43" s="195"/>
      <c r="AA43" s="195"/>
      <c r="AB43" s="195"/>
      <c r="AC43" s="195"/>
      <c r="AD43" s="124"/>
      <c r="AE43" s="118"/>
    </row>
    <row r="44" spans="1:31" ht="15.75" x14ac:dyDescent="0.25">
      <c r="A44" s="3"/>
      <c r="B44" s="571">
        <v>2021</v>
      </c>
      <c r="C44" s="946" t="s">
        <v>3495</v>
      </c>
      <c r="D44" s="947"/>
      <c r="E44" s="571">
        <v>0.87</v>
      </c>
      <c r="F44" s="118"/>
      <c r="G44" s="242" t="s">
        <v>628</v>
      </c>
      <c r="H44" s="246"/>
      <c r="I44" s="246"/>
      <c r="J44" s="246"/>
      <c r="K44" s="246"/>
      <c r="L44" s="246"/>
      <c r="M44" s="176"/>
      <c r="N44" s="176"/>
      <c r="O44" s="176"/>
      <c r="P44" s="176"/>
      <c r="Q44" s="176"/>
      <c r="R44" s="118"/>
      <c r="S44" s="164"/>
      <c r="T44" s="118"/>
      <c r="U44" s="164"/>
      <c r="V44" s="118"/>
      <c r="W44" s="164"/>
      <c r="X44" s="118"/>
      <c r="Y44" s="127"/>
      <c r="Z44" s="195"/>
      <c r="AA44" s="195"/>
      <c r="AB44" s="195"/>
      <c r="AC44" s="195"/>
      <c r="AD44" s="124"/>
      <c r="AE44" s="118"/>
    </row>
    <row r="45" spans="1:31" ht="15.75" x14ac:dyDescent="0.25">
      <c r="A45" s="3"/>
      <c r="B45" s="631"/>
      <c r="C45" s="979"/>
      <c r="D45" s="980"/>
      <c r="E45" s="631"/>
      <c r="F45" s="118"/>
      <c r="G45" s="242" t="s">
        <v>1028</v>
      </c>
      <c r="H45" s="246"/>
      <c r="I45" s="246"/>
      <c r="J45" s="246"/>
      <c r="K45" s="246"/>
      <c r="L45" s="246"/>
      <c r="M45" s="176"/>
      <c r="N45" s="176"/>
      <c r="O45" s="176"/>
      <c r="P45" s="176"/>
      <c r="Q45" s="176"/>
      <c r="R45" s="118"/>
      <c r="S45" s="164"/>
      <c r="T45" s="118"/>
      <c r="U45" s="164"/>
      <c r="V45" s="118"/>
      <c r="W45" s="164"/>
      <c r="X45" s="118"/>
      <c r="Y45" s="127"/>
      <c r="Z45" s="195"/>
      <c r="AA45" s="195"/>
      <c r="AB45" s="195"/>
      <c r="AC45" s="195"/>
      <c r="AD45" s="124"/>
      <c r="AE45" s="118"/>
    </row>
    <row r="46" spans="1:31" ht="15.75" x14ac:dyDescent="0.25">
      <c r="A46" s="3"/>
      <c r="B46" s="631"/>
      <c r="C46" s="979"/>
      <c r="D46" s="980"/>
      <c r="E46" s="631"/>
      <c r="F46" s="118"/>
      <c r="G46" s="253" t="s">
        <v>607</v>
      </c>
      <c r="H46" s="246"/>
      <c r="I46" s="246"/>
      <c r="J46" s="246"/>
      <c r="K46" s="246"/>
      <c r="L46" s="246"/>
      <c r="M46" s="176"/>
      <c r="N46" s="176"/>
      <c r="O46" s="176"/>
      <c r="P46" s="176"/>
      <c r="Q46" s="176"/>
      <c r="R46" s="118"/>
      <c r="S46" s="164"/>
      <c r="T46" s="118"/>
      <c r="U46" s="164"/>
      <c r="V46" s="118"/>
      <c r="W46" s="164"/>
      <c r="X46" s="118"/>
      <c r="Y46" s="127"/>
      <c r="Z46" s="195"/>
      <c r="AA46" s="195"/>
      <c r="AB46" s="195"/>
      <c r="AC46" s="195"/>
      <c r="AD46" s="124"/>
      <c r="AE46" s="118"/>
    </row>
    <row r="47" spans="1:31" ht="15.75" x14ac:dyDescent="0.25">
      <c r="A47" s="3"/>
      <c r="B47" s="631"/>
      <c r="C47" s="979"/>
      <c r="D47" s="980"/>
      <c r="E47" s="631"/>
      <c r="F47" s="118"/>
      <c r="G47" s="242" t="s">
        <v>3656</v>
      </c>
      <c r="H47" s="246"/>
      <c r="I47" s="246"/>
      <c r="J47" s="246"/>
      <c r="K47" s="246"/>
      <c r="L47" s="246"/>
      <c r="M47" s="176"/>
      <c r="N47" s="176"/>
      <c r="O47" s="176"/>
      <c r="P47" s="176"/>
      <c r="Q47" s="176"/>
      <c r="R47" s="118"/>
      <c r="S47" s="164"/>
      <c r="T47" s="118"/>
      <c r="U47" s="164"/>
      <c r="V47" s="118"/>
      <c r="W47" s="164"/>
      <c r="X47" s="118"/>
      <c r="Y47" s="127"/>
      <c r="Z47" s="195"/>
      <c r="AA47" s="195"/>
      <c r="AB47" s="195"/>
      <c r="AC47" s="195"/>
      <c r="AD47" s="124"/>
      <c r="AE47" s="118"/>
    </row>
    <row r="48" spans="1:31" ht="16.5" thickBot="1" x14ac:dyDescent="0.3">
      <c r="A48" s="3"/>
      <c r="B48" s="631"/>
      <c r="C48" s="979"/>
      <c r="D48" s="980"/>
      <c r="E48" s="631"/>
      <c r="F48" s="118"/>
      <c r="G48" s="275" t="s">
        <v>624</v>
      </c>
      <c r="I48" s="246"/>
      <c r="J48" s="246"/>
      <c r="K48" s="246"/>
      <c r="L48" s="246"/>
      <c r="M48" s="176"/>
      <c r="N48" s="176"/>
      <c r="O48" s="176"/>
      <c r="P48" s="176"/>
      <c r="Q48" s="176"/>
      <c r="R48" s="118"/>
      <c r="S48" s="164"/>
      <c r="T48" s="118"/>
      <c r="U48" s="164"/>
      <c r="V48" s="118"/>
      <c r="W48" s="164"/>
      <c r="X48" s="118"/>
      <c r="Y48" s="127"/>
      <c r="Z48" s="129"/>
      <c r="AA48" s="129"/>
      <c r="AB48" s="129"/>
      <c r="AC48" s="129"/>
      <c r="AD48" s="125"/>
      <c r="AE48" s="118"/>
    </row>
    <row r="49" spans="1:31" ht="15.75" x14ac:dyDescent="0.25">
      <c r="A49" s="3"/>
      <c r="B49" s="631"/>
      <c r="C49" s="979"/>
      <c r="D49" s="980"/>
      <c r="E49" s="631"/>
      <c r="F49" s="118"/>
      <c r="G49" s="253" t="s">
        <v>630</v>
      </c>
      <c r="H49" s="246"/>
      <c r="I49" s="246"/>
      <c r="J49" s="246"/>
      <c r="K49" s="246"/>
      <c r="L49" s="246"/>
      <c r="M49" s="176"/>
      <c r="N49" s="176"/>
      <c r="O49" s="176"/>
      <c r="P49" s="176"/>
      <c r="Q49" s="176"/>
      <c r="R49" s="118"/>
      <c r="S49" s="164"/>
      <c r="T49" s="118"/>
      <c r="U49" s="164"/>
      <c r="V49" s="118"/>
      <c r="W49" s="164"/>
      <c r="X49" s="118"/>
      <c r="Y49" s="402"/>
      <c r="Z49" s="131"/>
      <c r="AA49" s="133">
        <f>SUM(AA29:AA48)</f>
        <v>18</v>
      </c>
      <c r="AB49" s="131"/>
      <c r="AC49" s="131"/>
      <c r="AD49" s="132"/>
      <c r="AE49" s="118"/>
    </row>
    <row r="50" spans="1:31" ht="15.75" x14ac:dyDescent="0.25">
      <c r="A50" s="3"/>
      <c r="B50" s="631"/>
      <c r="C50" s="979"/>
      <c r="D50" s="980"/>
      <c r="E50" s="631"/>
      <c r="F50" s="118"/>
      <c r="G50" s="69" t="s">
        <v>2251</v>
      </c>
      <c r="H50" s="2"/>
      <c r="I50" s="1"/>
      <c r="K50" s="246"/>
      <c r="L50" s="246"/>
      <c r="M50" s="176"/>
      <c r="N50" s="176"/>
      <c r="O50" s="176"/>
      <c r="P50" s="176"/>
      <c r="Q50" s="176"/>
      <c r="R50" s="118"/>
      <c r="S50" s="164"/>
      <c r="T50" s="118"/>
      <c r="U50" s="164"/>
      <c r="V50" s="118"/>
      <c r="W50" s="164"/>
      <c r="X50" s="118"/>
      <c r="Y50" s="118"/>
      <c r="Z50" s="118"/>
      <c r="AA50" s="118"/>
      <c r="AB50" s="118"/>
      <c r="AC50" s="118"/>
      <c r="AD50" s="118"/>
      <c r="AE50" s="118"/>
    </row>
    <row r="51" spans="1:31" ht="15.75" x14ac:dyDescent="0.25">
      <c r="A51" s="3"/>
      <c r="B51" s="353"/>
      <c r="C51" s="979"/>
      <c r="D51" s="980"/>
      <c r="E51" s="353"/>
      <c r="F51" s="118"/>
      <c r="G51" s="253" t="s">
        <v>703</v>
      </c>
      <c r="M51" s="176"/>
      <c r="N51" s="176"/>
      <c r="O51" s="176"/>
      <c r="P51" s="176"/>
      <c r="Q51" s="176"/>
      <c r="R51" s="118"/>
      <c r="S51" s="164"/>
      <c r="T51" s="118"/>
      <c r="U51" s="164"/>
      <c r="V51" s="118"/>
      <c r="W51" s="164"/>
      <c r="X51" s="118"/>
      <c r="Y51" s="881" t="s">
        <v>1308</v>
      </c>
      <c r="Z51" s="882"/>
      <c r="AA51" s="882"/>
      <c r="AB51" s="882"/>
      <c r="AC51" s="882"/>
      <c r="AD51" s="919"/>
      <c r="AE51" s="118"/>
    </row>
    <row r="52" spans="1:31" ht="15.75" x14ac:dyDescent="0.25">
      <c r="A52" s="3"/>
      <c r="B52" s="353"/>
      <c r="C52" s="979"/>
      <c r="D52" s="980"/>
      <c r="E52" s="353"/>
      <c r="F52" s="118"/>
      <c r="G52" s="577" t="s">
        <v>2672</v>
      </c>
      <c r="H52" s="246"/>
      <c r="I52" s="246"/>
      <c r="J52" s="246"/>
      <c r="K52" s="246"/>
      <c r="L52" s="246"/>
      <c r="M52" s="176"/>
      <c r="N52" s="176"/>
      <c r="O52" s="176"/>
      <c r="P52" s="176"/>
      <c r="Q52" s="176"/>
      <c r="R52" s="118"/>
      <c r="S52" s="164"/>
      <c r="T52" s="118"/>
      <c r="U52" s="164"/>
      <c r="V52" s="118"/>
      <c r="W52" s="164"/>
      <c r="X52" s="118"/>
      <c r="Y52" s="203" t="s">
        <v>115</v>
      </c>
      <c r="Z52" s="386" t="s">
        <v>1309</v>
      </c>
      <c r="AA52" s="585">
        <v>2022</v>
      </c>
      <c r="AB52" s="585">
        <v>2023</v>
      </c>
      <c r="AC52" s="585">
        <v>2024</v>
      </c>
      <c r="AD52" s="126">
        <v>2025</v>
      </c>
      <c r="AE52" s="118"/>
    </row>
    <row r="53" spans="1:31" ht="15.75" x14ac:dyDescent="0.25">
      <c r="A53" s="3"/>
      <c r="B53" s="353"/>
      <c r="C53" s="979"/>
      <c r="D53" s="980"/>
      <c r="E53" s="353"/>
      <c r="F53" s="118"/>
      <c r="G53" s="242" t="s">
        <v>1759</v>
      </c>
      <c r="H53" s="246"/>
      <c r="I53" s="246"/>
      <c r="J53" s="246"/>
      <c r="K53" s="246"/>
      <c r="L53" s="246"/>
      <c r="M53" s="176"/>
      <c r="N53" s="176"/>
      <c r="O53" s="176"/>
      <c r="P53" s="176"/>
      <c r="Q53" s="176"/>
      <c r="R53" s="118"/>
      <c r="S53" s="164"/>
      <c r="T53" s="118"/>
      <c r="U53" s="164"/>
      <c r="V53" s="118"/>
      <c r="W53" s="164"/>
      <c r="X53" s="118"/>
      <c r="Y53" s="127" t="s">
        <v>3545</v>
      </c>
      <c r="Z53" s="70" t="s">
        <v>101</v>
      </c>
      <c r="AA53" s="195">
        <v>-5</v>
      </c>
      <c r="AB53" s="70">
        <v>-5</v>
      </c>
      <c r="AC53" s="70"/>
      <c r="AD53" s="395"/>
      <c r="AE53" s="118"/>
    </row>
    <row r="54" spans="1:31" ht="15.75" x14ac:dyDescent="0.25">
      <c r="A54" s="3"/>
      <c r="B54" s="353"/>
      <c r="C54" s="979"/>
      <c r="D54" s="980"/>
      <c r="E54" s="353"/>
      <c r="F54" s="118"/>
      <c r="G54" s="242" t="s">
        <v>2165</v>
      </c>
      <c r="H54" s="246"/>
      <c r="I54" s="246"/>
      <c r="J54" s="246"/>
      <c r="K54" s="246"/>
      <c r="L54" s="246"/>
      <c r="M54" s="176"/>
      <c r="N54" s="176"/>
      <c r="O54" s="176"/>
      <c r="P54" s="176"/>
      <c r="Q54" s="176"/>
      <c r="R54" s="118"/>
      <c r="S54" s="164"/>
      <c r="T54" s="118"/>
      <c r="U54" s="164"/>
      <c r="V54" s="118"/>
      <c r="W54" s="164"/>
      <c r="X54" s="118"/>
      <c r="Y54" s="127" t="s">
        <v>3558</v>
      </c>
      <c r="Z54" s="70" t="s">
        <v>104</v>
      </c>
      <c r="AA54" s="70">
        <v>-5</v>
      </c>
      <c r="AB54" s="70"/>
      <c r="AC54" s="70"/>
      <c r="AD54" s="395"/>
      <c r="AE54" s="118"/>
    </row>
    <row r="55" spans="1:31" ht="15.75" x14ac:dyDescent="0.25">
      <c r="A55" s="3"/>
      <c r="B55" s="353"/>
      <c r="C55" s="979"/>
      <c r="D55" s="980"/>
      <c r="E55" s="353"/>
      <c r="F55" s="118"/>
      <c r="G55" s="242" t="s">
        <v>2937</v>
      </c>
      <c r="H55" s="246"/>
      <c r="I55" s="246"/>
      <c r="J55" s="246"/>
      <c r="K55" s="246"/>
      <c r="L55" s="246"/>
      <c r="M55" s="176"/>
      <c r="N55" s="176"/>
      <c r="O55" s="176"/>
      <c r="P55" s="176"/>
      <c r="Q55" s="176"/>
      <c r="R55" s="118"/>
      <c r="S55" s="118"/>
      <c r="T55" s="118"/>
      <c r="U55" s="118"/>
      <c r="V55" s="118"/>
      <c r="W55" s="118"/>
      <c r="X55" s="118"/>
      <c r="Y55" s="127" t="s">
        <v>3939</v>
      </c>
      <c r="Z55" s="70" t="s">
        <v>31</v>
      </c>
      <c r="AA55" s="70">
        <v>-3</v>
      </c>
      <c r="AB55" s="70"/>
      <c r="AC55" s="70"/>
      <c r="AD55" s="395"/>
      <c r="AE55" s="118"/>
    </row>
    <row r="56" spans="1:31" ht="15.75" x14ac:dyDescent="0.25">
      <c r="A56" s="3"/>
      <c r="B56" s="353"/>
      <c r="C56" s="979"/>
      <c r="D56" s="980"/>
      <c r="E56" s="353"/>
      <c r="F56" s="118"/>
      <c r="G56" s="275" t="s">
        <v>622</v>
      </c>
      <c r="H56" s="2"/>
      <c r="I56" s="1"/>
      <c r="K56" s="246"/>
      <c r="L56" s="246"/>
      <c r="M56" s="176"/>
      <c r="N56" s="176"/>
      <c r="O56" s="176"/>
      <c r="P56" s="176"/>
      <c r="Q56" s="176"/>
      <c r="R56" s="118"/>
      <c r="S56" s="118"/>
      <c r="T56" s="118"/>
      <c r="U56" s="118"/>
      <c r="V56" s="118"/>
      <c r="W56" s="118"/>
      <c r="X56" s="118"/>
      <c r="Y56" s="127" t="s">
        <v>4096</v>
      </c>
      <c r="Z56" s="70" t="s">
        <v>70</v>
      </c>
      <c r="AA56" s="70">
        <v>-0.5</v>
      </c>
      <c r="AB56" s="70"/>
      <c r="AC56" s="70"/>
      <c r="AD56" s="395"/>
      <c r="AE56" s="118"/>
    </row>
    <row r="57" spans="1:31" ht="15.75" x14ac:dyDescent="0.25">
      <c r="A57" s="3"/>
      <c r="B57" s="229"/>
      <c r="C57" s="910"/>
      <c r="D57" s="911"/>
      <c r="E57" s="229"/>
      <c r="F57" s="118"/>
      <c r="G57" s="242" t="s">
        <v>866</v>
      </c>
      <c r="H57" s="246"/>
      <c r="I57" s="246"/>
      <c r="J57" s="246"/>
      <c r="K57" s="246"/>
      <c r="L57" s="246"/>
      <c r="M57" s="176"/>
      <c r="N57" s="176"/>
      <c r="O57" s="176"/>
      <c r="P57" s="176"/>
      <c r="Q57" s="176"/>
      <c r="R57" s="118"/>
      <c r="S57" s="118"/>
      <c r="T57" s="118"/>
      <c r="U57" s="118"/>
      <c r="V57" s="118"/>
      <c r="W57" s="118"/>
      <c r="X57" s="118"/>
      <c r="Y57" s="127" t="s">
        <v>4150</v>
      </c>
      <c r="Z57" s="70" t="s">
        <v>92</v>
      </c>
      <c r="AA57" s="70">
        <v>-15.5</v>
      </c>
      <c r="AB57" s="70"/>
      <c r="AC57" s="70"/>
      <c r="AD57" s="395"/>
      <c r="AE57" s="118"/>
    </row>
    <row r="58" spans="1:31" ht="15.75" x14ac:dyDescent="0.25">
      <c r="A58" s="3"/>
      <c r="B58" s="389"/>
      <c r="C58" s="908"/>
      <c r="D58" s="908"/>
      <c r="E58" s="389"/>
      <c r="F58" s="118"/>
      <c r="G58" s="164" t="s">
        <v>209</v>
      </c>
      <c r="H58" s="246"/>
      <c r="I58" s="246"/>
      <c r="J58" s="246"/>
      <c r="K58" s="246"/>
      <c r="L58" s="246"/>
      <c r="M58" s="176"/>
      <c r="N58" s="176"/>
      <c r="O58" s="176"/>
      <c r="P58" s="176"/>
      <c r="Q58" s="176"/>
      <c r="R58" s="118"/>
      <c r="S58" s="118"/>
      <c r="T58" s="118"/>
      <c r="U58" s="118"/>
      <c r="V58" s="118"/>
      <c r="W58" s="118"/>
      <c r="X58" s="118"/>
      <c r="Y58" s="127" t="s">
        <v>4153</v>
      </c>
      <c r="Z58" s="70" t="s">
        <v>85</v>
      </c>
      <c r="AA58" s="70">
        <v>-3.65</v>
      </c>
      <c r="AB58" s="70"/>
      <c r="AC58" s="70"/>
      <c r="AD58" s="395"/>
      <c r="AE58" s="118"/>
    </row>
    <row r="59" spans="1:31" ht="15.75" x14ac:dyDescent="0.25">
      <c r="A59" s="3"/>
      <c r="B59" s="389"/>
      <c r="C59" s="908"/>
      <c r="D59" s="908"/>
      <c r="E59" s="389"/>
      <c r="F59" s="118"/>
      <c r="G59" s="242" t="s">
        <v>1416</v>
      </c>
      <c r="L59" s="246"/>
      <c r="M59" s="176"/>
      <c r="N59" s="176"/>
      <c r="O59" s="176"/>
      <c r="P59" s="176"/>
      <c r="Q59" s="176"/>
      <c r="R59" s="118"/>
      <c r="S59" s="118"/>
      <c r="T59" s="118"/>
      <c r="U59" s="118"/>
      <c r="V59" s="118"/>
      <c r="W59" s="118"/>
      <c r="X59" s="118"/>
      <c r="Y59" s="127" t="s">
        <v>4160</v>
      </c>
      <c r="Z59" s="70" t="s">
        <v>31</v>
      </c>
      <c r="AA59" s="70">
        <v>-0.5</v>
      </c>
      <c r="AB59" s="70"/>
      <c r="AC59" s="70"/>
      <c r="AD59" s="395"/>
      <c r="AE59" s="118"/>
    </row>
    <row r="60" spans="1:31" ht="15.75" x14ac:dyDescent="0.25">
      <c r="A60" s="3"/>
      <c r="B60" s="118"/>
      <c r="C60" s="118"/>
      <c r="D60" s="118"/>
      <c r="E60" s="118"/>
      <c r="F60" s="118"/>
      <c r="G60" s="242" t="s">
        <v>1698</v>
      </c>
      <c r="I60" s="246"/>
      <c r="J60" s="246"/>
      <c r="K60" s="246"/>
      <c r="L60" s="246"/>
      <c r="M60" s="176"/>
      <c r="N60" s="176"/>
      <c r="O60" s="176"/>
      <c r="P60" s="176"/>
      <c r="Q60" s="176"/>
      <c r="R60" s="118"/>
      <c r="S60" s="118"/>
      <c r="T60" s="118"/>
      <c r="U60" s="118"/>
      <c r="V60" s="118"/>
      <c r="W60" s="118"/>
      <c r="X60" s="118"/>
      <c r="Y60" s="127" t="s">
        <v>4167</v>
      </c>
      <c r="Z60" s="70" t="s">
        <v>58</v>
      </c>
      <c r="AA60" s="70">
        <v>-3.6</v>
      </c>
      <c r="AB60" s="70"/>
      <c r="AC60" s="70"/>
      <c r="AD60" s="395"/>
      <c r="AE60" s="118"/>
    </row>
    <row r="61" spans="1:31" ht="15.75" x14ac:dyDescent="0.25">
      <c r="A61" s="3"/>
      <c r="B61" s="118"/>
      <c r="C61" s="118"/>
      <c r="D61" s="118"/>
      <c r="E61" s="118"/>
      <c r="F61" s="118"/>
      <c r="G61" s="253" t="s">
        <v>220</v>
      </c>
      <c r="H61" s="242"/>
      <c r="I61" s="246"/>
      <c r="J61" s="246"/>
      <c r="K61" s="246"/>
      <c r="L61" s="246"/>
      <c r="M61" s="176"/>
      <c r="N61" s="176"/>
      <c r="O61" s="176"/>
      <c r="P61" s="176"/>
      <c r="Q61" s="176"/>
      <c r="R61" s="118"/>
      <c r="S61" s="118"/>
      <c r="T61" s="118"/>
      <c r="U61" s="118"/>
      <c r="V61" s="118"/>
      <c r="W61" s="118"/>
      <c r="X61" s="118"/>
      <c r="Y61" s="127"/>
      <c r="Z61" s="70"/>
      <c r="AA61" s="70"/>
      <c r="AB61" s="70"/>
      <c r="AC61" s="70"/>
      <c r="AD61" s="395"/>
      <c r="AE61" s="118"/>
    </row>
    <row r="62" spans="1:31" ht="15.75" x14ac:dyDescent="0.25">
      <c r="A62" s="3"/>
      <c r="B62" s="118"/>
      <c r="C62" s="118"/>
      <c r="D62" s="118"/>
      <c r="E62" s="118"/>
      <c r="F62" s="118"/>
      <c r="G62" s="242" t="s">
        <v>698</v>
      </c>
      <c r="H62" s="246"/>
      <c r="I62" s="246"/>
      <c r="J62" s="246"/>
      <c r="K62" s="246"/>
      <c r="L62" s="246"/>
      <c r="M62" s="176"/>
      <c r="N62" s="176"/>
      <c r="O62" s="176"/>
      <c r="P62" s="176"/>
      <c r="Q62" s="176"/>
      <c r="R62" s="118"/>
      <c r="S62" s="118"/>
      <c r="T62" s="118"/>
      <c r="U62" s="118"/>
      <c r="V62" s="118"/>
      <c r="W62" s="118"/>
      <c r="X62" s="118"/>
      <c r="Y62" s="127"/>
      <c r="Z62" s="70"/>
      <c r="AA62" s="70"/>
      <c r="AB62" s="70"/>
      <c r="AC62" s="70"/>
      <c r="AD62" s="395"/>
      <c r="AE62" s="118"/>
    </row>
    <row r="63" spans="1:31" ht="15.75" x14ac:dyDescent="0.25">
      <c r="A63" s="3"/>
      <c r="B63" s="118"/>
      <c r="C63" s="118"/>
      <c r="D63" s="118"/>
      <c r="E63" s="118"/>
      <c r="F63" s="118"/>
      <c r="G63" s="253" t="s">
        <v>625</v>
      </c>
      <c r="H63" s="2"/>
      <c r="I63" s="1"/>
      <c r="K63" s="246"/>
      <c r="L63" s="246"/>
      <c r="M63" s="176"/>
      <c r="N63" s="176"/>
      <c r="O63" s="176"/>
      <c r="P63" s="176"/>
      <c r="Q63" s="176"/>
      <c r="R63" s="118"/>
      <c r="S63" s="118"/>
      <c r="T63" s="118"/>
      <c r="U63" s="118"/>
      <c r="V63" s="118"/>
      <c r="W63" s="118"/>
      <c r="X63" s="118"/>
      <c r="Y63" s="127"/>
      <c r="Z63" s="70"/>
      <c r="AA63" s="70"/>
      <c r="AB63" s="70"/>
      <c r="AC63" s="70"/>
      <c r="AD63" s="395"/>
      <c r="AE63" s="118"/>
    </row>
    <row r="64" spans="1:31" ht="15.75" x14ac:dyDescent="0.25">
      <c r="A64" s="3"/>
      <c r="B64" s="118"/>
      <c r="C64" s="118"/>
      <c r="D64" s="118"/>
      <c r="E64" s="118"/>
      <c r="F64" s="118"/>
      <c r="G64" s="242" t="s">
        <v>2178</v>
      </c>
      <c r="H64" s="246"/>
      <c r="I64" s="246"/>
      <c r="J64" s="246"/>
      <c r="K64" s="246"/>
      <c r="L64" s="246"/>
      <c r="M64" s="176"/>
      <c r="N64" s="176"/>
      <c r="O64" s="176"/>
      <c r="P64" s="176"/>
      <c r="Q64" s="176"/>
      <c r="R64" s="118"/>
      <c r="S64" s="118"/>
      <c r="T64" s="118"/>
      <c r="U64" s="118"/>
      <c r="V64" s="118"/>
      <c r="W64" s="118"/>
      <c r="X64" s="118"/>
      <c r="Y64" s="127"/>
      <c r="Z64" s="70"/>
      <c r="AA64" s="70"/>
      <c r="AB64" s="70"/>
      <c r="AC64" s="70"/>
      <c r="AD64" s="395"/>
      <c r="AE64" s="118"/>
    </row>
    <row r="65" spans="1:31" ht="15.75" x14ac:dyDescent="0.25">
      <c r="A65" s="3"/>
      <c r="B65" s="118"/>
      <c r="C65" s="118"/>
      <c r="D65" s="118"/>
      <c r="E65" s="118"/>
      <c r="F65" s="118"/>
      <c r="G65" s="242" t="s">
        <v>3279</v>
      </c>
      <c r="K65" s="246"/>
      <c r="L65" s="246"/>
      <c r="M65" s="176"/>
      <c r="N65" s="176"/>
      <c r="O65" s="176"/>
      <c r="P65" s="176"/>
      <c r="Q65" s="176"/>
      <c r="R65" s="118"/>
      <c r="S65" s="118"/>
      <c r="T65" s="118"/>
      <c r="U65" s="118"/>
      <c r="V65" s="118"/>
      <c r="W65" s="118"/>
      <c r="X65" s="118"/>
      <c r="Y65" s="127"/>
      <c r="Z65" s="70"/>
      <c r="AA65" s="70"/>
      <c r="AB65" s="70"/>
      <c r="AC65" s="70"/>
      <c r="AD65" s="395"/>
      <c r="AE65" s="118"/>
    </row>
    <row r="66" spans="1:31" ht="15.75" x14ac:dyDescent="0.25">
      <c r="A66" s="3"/>
      <c r="B66" s="118"/>
      <c r="C66" s="118"/>
      <c r="D66" s="118"/>
      <c r="E66" s="118"/>
      <c r="F66" s="118"/>
      <c r="G66" s="253" t="s">
        <v>1762</v>
      </c>
      <c r="H66" s="246"/>
      <c r="I66" s="246"/>
      <c r="J66" s="246"/>
      <c r="K66" s="246"/>
      <c r="L66" s="246"/>
      <c r="M66" s="176"/>
      <c r="N66" s="176"/>
      <c r="O66" s="176"/>
      <c r="P66" s="176"/>
      <c r="Q66" s="176"/>
      <c r="R66" s="118"/>
      <c r="S66" s="118"/>
      <c r="T66" s="118"/>
      <c r="U66" s="118"/>
      <c r="V66" s="118"/>
      <c r="W66" s="118"/>
      <c r="X66" s="118"/>
      <c r="Y66" s="127"/>
      <c r="Z66" s="70"/>
      <c r="AA66" s="70"/>
      <c r="AB66" s="70"/>
      <c r="AC66" s="70"/>
      <c r="AD66" s="395"/>
      <c r="AE66" s="118"/>
    </row>
    <row r="67" spans="1:31" ht="15.75" x14ac:dyDescent="0.25">
      <c r="A67" s="3"/>
      <c r="B67" s="118"/>
      <c r="C67" s="118"/>
      <c r="D67" s="118"/>
      <c r="E67" s="118"/>
      <c r="F67" s="118"/>
      <c r="G67" s="242" t="s">
        <v>1702</v>
      </c>
      <c r="H67" s="2"/>
      <c r="I67" s="1"/>
      <c r="K67" s="246"/>
      <c r="L67" s="246"/>
      <c r="M67" s="176"/>
      <c r="N67" s="176"/>
      <c r="O67" s="176"/>
      <c r="P67" s="176"/>
      <c r="Q67" s="176"/>
      <c r="R67" s="118"/>
      <c r="S67" s="118"/>
      <c r="T67" s="118"/>
      <c r="U67" s="118"/>
      <c r="V67" s="118"/>
      <c r="W67" s="118"/>
      <c r="X67" s="118"/>
      <c r="Y67" s="127"/>
      <c r="Z67" s="70"/>
      <c r="AA67" s="70"/>
      <c r="AB67" s="70"/>
      <c r="AC67" s="70"/>
      <c r="AD67" s="395"/>
      <c r="AE67" s="118"/>
    </row>
    <row r="68" spans="1:31" ht="15.75" x14ac:dyDescent="0.25">
      <c r="A68" s="3"/>
      <c r="B68" s="118"/>
      <c r="C68" s="118"/>
      <c r="D68" s="118"/>
      <c r="E68" s="118"/>
      <c r="F68" s="118"/>
      <c r="G68" s="69" t="s">
        <v>2144</v>
      </c>
      <c r="H68" s="246"/>
      <c r="I68" s="246"/>
      <c r="J68" s="246"/>
      <c r="K68" s="246"/>
      <c r="L68" s="246"/>
      <c r="M68" s="176"/>
      <c r="N68" s="176"/>
      <c r="O68" s="176"/>
      <c r="P68" s="176"/>
      <c r="Q68" s="176"/>
      <c r="R68" s="118"/>
      <c r="S68" s="118"/>
      <c r="T68" s="118"/>
      <c r="U68" s="118"/>
      <c r="V68" s="118"/>
      <c r="W68" s="118"/>
      <c r="X68" s="118"/>
      <c r="Y68" s="127"/>
      <c r="Z68" s="70"/>
      <c r="AA68" s="70"/>
      <c r="AB68" s="70"/>
      <c r="AC68" s="70"/>
      <c r="AD68" s="395"/>
      <c r="AE68" s="118"/>
    </row>
    <row r="69" spans="1:31" ht="15.75" x14ac:dyDescent="0.25">
      <c r="A69" s="3"/>
      <c r="B69" s="118"/>
      <c r="C69" s="118"/>
      <c r="D69" s="118"/>
      <c r="E69" s="118"/>
      <c r="F69" s="118"/>
      <c r="G69" s="253" t="s">
        <v>2380</v>
      </c>
      <c r="H69" s="246"/>
      <c r="I69" s="246"/>
      <c r="J69" s="246"/>
      <c r="K69" s="246"/>
      <c r="L69" s="246"/>
      <c r="M69" s="176"/>
      <c r="N69" s="176"/>
      <c r="O69" s="176"/>
      <c r="P69" s="176"/>
      <c r="Q69" s="176"/>
      <c r="R69" s="118"/>
      <c r="S69" s="118"/>
      <c r="T69" s="118"/>
      <c r="U69" s="118"/>
      <c r="V69" s="118"/>
      <c r="W69" s="118"/>
      <c r="X69" s="118"/>
      <c r="Y69" s="127"/>
      <c r="Z69" s="70"/>
      <c r="AA69" s="70"/>
      <c r="AB69" s="70"/>
      <c r="AC69" s="70"/>
      <c r="AD69" s="395"/>
      <c r="AE69" s="118"/>
    </row>
    <row r="70" spans="1:31" ht="15.75" x14ac:dyDescent="0.25">
      <c r="A70" s="3"/>
      <c r="B70" s="118"/>
      <c r="C70" s="118"/>
      <c r="D70" s="118"/>
      <c r="E70" s="118"/>
      <c r="F70" s="118"/>
      <c r="G70" s="555" t="s">
        <v>2605</v>
      </c>
      <c r="H70" s="246"/>
      <c r="I70" s="246"/>
      <c r="J70" s="246"/>
      <c r="K70" s="246"/>
      <c r="L70" s="246"/>
      <c r="M70" s="176"/>
      <c r="N70" s="176"/>
      <c r="O70" s="176"/>
      <c r="P70" s="176"/>
      <c r="Q70" s="176"/>
      <c r="R70" s="118"/>
      <c r="S70" s="118"/>
      <c r="T70" s="118"/>
      <c r="U70" s="118"/>
      <c r="V70" s="118"/>
      <c r="W70" s="118"/>
      <c r="X70" s="118"/>
      <c r="Y70" s="127"/>
      <c r="Z70" s="70"/>
      <c r="AA70" s="70"/>
      <c r="AB70" s="70"/>
      <c r="AC70" s="70"/>
      <c r="AD70" s="395"/>
      <c r="AE70" s="118"/>
    </row>
    <row r="71" spans="1:31" ht="15.75" x14ac:dyDescent="0.25">
      <c r="A71" s="3"/>
      <c r="B71" s="118"/>
      <c r="C71" s="118"/>
      <c r="D71" s="118"/>
      <c r="E71" s="118"/>
      <c r="F71" s="118"/>
      <c r="G71" s="242" t="s">
        <v>663</v>
      </c>
      <c r="H71" s="246"/>
      <c r="I71" s="246"/>
      <c r="J71" s="246"/>
      <c r="K71" s="246"/>
      <c r="L71" s="246"/>
      <c r="M71" s="176"/>
      <c r="N71" s="176"/>
      <c r="O71" s="176"/>
      <c r="P71" s="176"/>
      <c r="Q71" s="176"/>
      <c r="R71" s="118"/>
      <c r="S71" s="118"/>
      <c r="T71" s="118"/>
      <c r="U71" s="118"/>
      <c r="V71" s="118"/>
      <c r="W71" s="118"/>
      <c r="X71" s="118"/>
      <c r="Y71" s="127"/>
      <c r="Z71" s="70"/>
      <c r="AA71" s="70"/>
      <c r="AB71" s="70"/>
      <c r="AC71" s="70"/>
      <c r="AD71" s="395"/>
      <c r="AE71" s="118"/>
    </row>
    <row r="72" spans="1:31" ht="16.5" thickBot="1" x14ac:dyDescent="0.3">
      <c r="A72" s="3"/>
      <c r="B72" s="118"/>
      <c r="C72" s="118"/>
      <c r="D72" s="118"/>
      <c r="E72" s="118"/>
      <c r="F72" s="118"/>
      <c r="G72" s="555" t="s">
        <v>3913</v>
      </c>
      <c r="H72" s="246"/>
      <c r="I72" s="246"/>
      <c r="J72" s="246"/>
      <c r="K72" s="246"/>
      <c r="L72" s="246"/>
      <c r="M72" s="176"/>
      <c r="N72" s="176"/>
      <c r="O72" s="176"/>
      <c r="P72" s="176"/>
      <c r="Q72" s="176"/>
      <c r="R72" s="118"/>
      <c r="S72" s="118"/>
      <c r="T72" s="118"/>
      <c r="U72" s="118"/>
      <c r="V72" s="118"/>
      <c r="W72" s="118"/>
      <c r="X72" s="118"/>
      <c r="Y72" s="127"/>
      <c r="Z72" s="413"/>
      <c r="AA72" s="413"/>
      <c r="AB72" s="413"/>
      <c r="AC72" s="413"/>
      <c r="AD72" s="414"/>
      <c r="AE72" s="118"/>
    </row>
    <row r="73" spans="1:31" ht="15.75" x14ac:dyDescent="0.25">
      <c r="A73" s="3"/>
      <c r="B73" s="118"/>
      <c r="C73" s="118"/>
      <c r="D73" s="118"/>
      <c r="E73" s="118"/>
      <c r="F73" s="118"/>
      <c r="G73" s="253" t="s">
        <v>2788</v>
      </c>
      <c r="H73" s="246"/>
      <c r="I73" s="246"/>
      <c r="J73" s="246"/>
      <c r="K73" s="246"/>
      <c r="L73" s="246"/>
      <c r="M73" s="176"/>
      <c r="N73" s="176"/>
      <c r="O73" s="176"/>
      <c r="P73" s="176"/>
      <c r="Q73" s="176"/>
      <c r="R73" s="118"/>
      <c r="S73" s="118"/>
      <c r="T73" s="118"/>
      <c r="U73" s="118"/>
      <c r="V73" s="118"/>
      <c r="W73" s="118"/>
      <c r="X73" s="118"/>
      <c r="Y73" s="402"/>
      <c r="Z73" s="416"/>
      <c r="AA73" s="415">
        <f>SUM(AA53:AA72)</f>
        <v>-36.75</v>
      </c>
      <c r="AB73" s="416"/>
      <c r="AC73" s="416"/>
      <c r="AD73" s="417"/>
      <c r="AE73" s="118"/>
    </row>
    <row r="74" spans="1:31" ht="15.75" x14ac:dyDescent="0.25">
      <c r="A74" s="3"/>
      <c r="B74" s="118"/>
      <c r="C74" s="118"/>
      <c r="D74" s="118"/>
      <c r="E74" s="118"/>
      <c r="F74" s="118"/>
      <c r="G74" s="164" t="s">
        <v>1352</v>
      </c>
      <c r="H74" s="2"/>
      <c r="I74" s="1"/>
      <c r="J74" s="246"/>
      <c r="K74" s="246"/>
      <c r="L74" s="246"/>
      <c r="M74" s="176"/>
      <c r="N74" s="176"/>
      <c r="O74" s="176"/>
      <c r="P74" s="176"/>
      <c r="Q74" s="176"/>
      <c r="R74" s="118"/>
      <c r="S74" s="118"/>
      <c r="T74" s="118"/>
      <c r="U74" s="118"/>
      <c r="V74" s="118"/>
      <c r="W74" s="118"/>
      <c r="X74" s="118"/>
      <c r="Y74" s="118"/>
      <c r="Z74" s="294"/>
      <c r="AA74" s="294"/>
      <c r="AB74" s="294"/>
      <c r="AC74" s="294"/>
      <c r="AD74" s="294"/>
      <c r="AE74" s="118"/>
    </row>
    <row r="75" spans="1:31" ht="15.75" x14ac:dyDescent="0.25">
      <c r="A75" s="3"/>
      <c r="B75" s="118"/>
      <c r="C75" s="118"/>
      <c r="D75" s="118"/>
      <c r="E75" s="118"/>
      <c r="F75" s="118"/>
      <c r="G75" s="242" t="s">
        <v>2003</v>
      </c>
      <c r="H75" s="2"/>
      <c r="I75" s="1"/>
      <c r="K75" s="246"/>
      <c r="L75" s="246"/>
      <c r="M75" s="176"/>
      <c r="N75" s="176"/>
      <c r="O75" s="176"/>
      <c r="P75" s="176"/>
      <c r="Q75" s="176"/>
      <c r="R75" s="118"/>
      <c r="S75" s="118"/>
      <c r="T75" s="118"/>
      <c r="U75" s="118"/>
      <c r="V75" s="118"/>
      <c r="W75" s="118"/>
      <c r="X75" s="118"/>
      <c r="Y75" s="881" t="s">
        <v>1298</v>
      </c>
      <c r="Z75" s="882"/>
      <c r="AA75" s="882"/>
      <c r="AB75" s="882"/>
      <c r="AC75" s="882"/>
      <c r="AD75" s="919"/>
      <c r="AE75" s="118"/>
    </row>
    <row r="76" spans="1:31" ht="15.75" x14ac:dyDescent="0.25">
      <c r="A76" s="3"/>
      <c r="B76" s="118"/>
      <c r="C76" s="118"/>
      <c r="D76" s="118"/>
      <c r="E76" s="118"/>
      <c r="F76" s="118"/>
      <c r="G76" s="242" t="s">
        <v>2222</v>
      </c>
      <c r="H76" s="246"/>
      <c r="I76" s="246"/>
      <c r="J76" s="246"/>
      <c r="K76" s="246"/>
      <c r="L76" s="246"/>
      <c r="M76" s="176"/>
      <c r="N76" s="176"/>
      <c r="O76" s="176"/>
      <c r="P76" s="176"/>
      <c r="Q76" s="176"/>
      <c r="R76" s="118"/>
      <c r="S76" s="118"/>
      <c r="T76" s="118"/>
      <c r="U76" s="118"/>
      <c r="V76" s="118"/>
      <c r="W76" s="118"/>
      <c r="X76" s="118"/>
      <c r="Y76" s="1012"/>
      <c r="Z76" s="812"/>
      <c r="AA76" s="585">
        <v>2022</v>
      </c>
      <c r="AB76" s="585">
        <v>2023</v>
      </c>
      <c r="AC76" s="585">
        <v>2024</v>
      </c>
      <c r="AD76" s="126">
        <v>2025</v>
      </c>
      <c r="AE76" s="118"/>
    </row>
    <row r="77" spans="1:31" ht="15.75" x14ac:dyDescent="0.25">
      <c r="A77" s="3"/>
      <c r="B77" s="118"/>
      <c r="C77" s="118"/>
      <c r="D77" s="118"/>
      <c r="E77" s="118"/>
      <c r="F77" s="118"/>
      <c r="G77" s="253" t="s">
        <v>501</v>
      </c>
      <c r="H77" s="246"/>
      <c r="I77" s="246"/>
      <c r="J77" s="246"/>
      <c r="K77" s="246"/>
      <c r="L77" s="246"/>
      <c r="M77" s="176"/>
      <c r="N77" s="176"/>
      <c r="O77" s="176"/>
      <c r="P77" s="176"/>
      <c r="Q77" s="176"/>
      <c r="R77" s="118"/>
      <c r="S77" s="118"/>
      <c r="T77" s="118"/>
      <c r="U77" s="118"/>
      <c r="V77" s="118"/>
      <c r="W77" s="118"/>
      <c r="X77" s="118"/>
      <c r="Y77" s="1012" t="s">
        <v>1311</v>
      </c>
      <c r="Z77" s="812"/>
      <c r="AA77" s="195" t="s">
        <v>1310</v>
      </c>
      <c r="AB77" s="195" t="s">
        <v>138</v>
      </c>
      <c r="AC77" s="195" t="s">
        <v>139</v>
      </c>
      <c r="AD77" s="124" t="s">
        <v>139</v>
      </c>
      <c r="AE77" s="118"/>
    </row>
    <row r="78" spans="1:31" ht="15.75" x14ac:dyDescent="0.25">
      <c r="A78" s="3"/>
      <c r="B78" s="118"/>
      <c r="C78" s="118"/>
      <c r="D78" s="118"/>
      <c r="E78" s="118"/>
      <c r="F78" s="118"/>
      <c r="G78" s="242" t="s">
        <v>609</v>
      </c>
      <c r="H78" s="242"/>
      <c r="I78" s="242"/>
      <c r="J78" s="246"/>
      <c r="K78" s="246"/>
      <c r="L78" s="246"/>
      <c r="M78" s="176"/>
      <c r="N78" s="176"/>
      <c r="O78" s="176"/>
      <c r="P78" s="176"/>
      <c r="Q78" s="176"/>
      <c r="R78" s="118"/>
      <c r="S78" s="118"/>
      <c r="T78" s="118"/>
      <c r="U78" s="118"/>
      <c r="V78" s="118"/>
      <c r="W78" s="118"/>
      <c r="X78" s="118"/>
      <c r="Y78" s="1012" t="s">
        <v>1312</v>
      </c>
      <c r="Z78" s="812"/>
      <c r="AA78" s="69">
        <f>AA49</f>
        <v>18</v>
      </c>
      <c r="AB78" s="69"/>
      <c r="AC78" s="69"/>
      <c r="AD78" s="399"/>
      <c r="AE78" s="118"/>
    </row>
    <row r="79" spans="1:31" ht="16.5" thickBot="1" x14ac:dyDescent="0.3">
      <c r="A79" s="3"/>
      <c r="B79" s="118"/>
      <c r="C79" s="118"/>
      <c r="D79" s="118"/>
      <c r="E79" s="118"/>
      <c r="F79" s="118"/>
      <c r="G79" s="242" t="s">
        <v>3493</v>
      </c>
      <c r="H79" s="246"/>
      <c r="I79" s="246"/>
      <c r="J79" s="246"/>
      <c r="K79" s="246"/>
      <c r="L79" s="246"/>
      <c r="M79" s="176"/>
      <c r="N79" s="176"/>
      <c r="O79" s="176"/>
      <c r="P79" s="176"/>
      <c r="Q79" s="176"/>
      <c r="R79" s="118"/>
      <c r="S79" s="118"/>
      <c r="T79" s="118"/>
      <c r="U79" s="118"/>
      <c r="V79" s="118"/>
      <c r="W79" s="118"/>
      <c r="X79" s="118"/>
      <c r="Y79" s="1012" t="s">
        <v>1313</v>
      </c>
      <c r="Z79" s="812"/>
      <c r="AA79" s="150">
        <f>AA73</f>
        <v>-36.75</v>
      </c>
      <c r="AB79" s="150"/>
      <c r="AC79" s="150"/>
      <c r="AD79" s="401"/>
      <c r="AE79" s="118"/>
    </row>
    <row r="80" spans="1:31" ht="15.75" x14ac:dyDescent="0.25">
      <c r="A80" s="3"/>
      <c r="B80" s="118"/>
      <c r="C80" s="118"/>
      <c r="D80" s="118"/>
      <c r="E80" s="118"/>
      <c r="F80" s="118"/>
      <c r="G80" s="69" t="s">
        <v>3688</v>
      </c>
      <c r="H80" s="246"/>
      <c r="I80" s="246"/>
      <c r="J80" s="246"/>
      <c r="K80" s="246"/>
      <c r="L80" s="246"/>
      <c r="M80" s="176"/>
      <c r="N80" s="176"/>
      <c r="O80" s="176"/>
      <c r="P80" s="176"/>
      <c r="Q80" s="176"/>
      <c r="R80" s="118"/>
      <c r="S80" s="118"/>
      <c r="T80" s="118"/>
      <c r="U80" s="118"/>
      <c r="V80" s="118"/>
      <c r="W80" s="118"/>
      <c r="X80" s="118"/>
      <c r="Y80" s="1013" t="s">
        <v>1314</v>
      </c>
      <c r="Z80" s="1014"/>
      <c r="AA80" s="403">
        <f>SUM(AA78:AA79)</f>
        <v>-18.75</v>
      </c>
      <c r="AB80" s="404"/>
      <c r="AC80" s="404"/>
      <c r="AD80" s="405"/>
      <c r="AE80" s="118"/>
    </row>
    <row r="81" spans="1:31" ht="15.75" x14ac:dyDescent="0.25">
      <c r="A81" s="3"/>
      <c r="B81" s="118"/>
      <c r="C81" s="118"/>
      <c r="D81" s="118"/>
      <c r="E81" s="118"/>
      <c r="F81" s="118"/>
      <c r="G81" s="664" t="s">
        <v>3802</v>
      </c>
      <c r="H81" s="538"/>
      <c r="I81" s="246"/>
      <c r="J81" s="246"/>
      <c r="K81" s="246"/>
      <c r="L81" s="246"/>
      <c r="M81" s="176"/>
      <c r="N81" s="176"/>
      <c r="O81" s="176"/>
      <c r="P81" s="176"/>
      <c r="Q81" s="176"/>
      <c r="R81" s="118"/>
      <c r="S81" s="118"/>
      <c r="T81" s="118"/>
      <c r="U81" s="118"/>
      <c r="V81" s="118"/>
      <c r="W81" s="118"/>
      <c r="X81" s="118"/>
      <c r="Y81" s="118"/>
      <c r="Z81" s="118"/>
      <c r="AA81" s="118"/>
      <c r="AB81" s="118"/>
      <c r="AC81" s="118"/>
      <c r="AD81" s="118"/>
      <c r="AE81" s="118"/>
    </row>
    <row r="82" spans="1:31" ht="15.75" x14ac:dyDescent="0.25">
      <c r="A82" s="3"/>
      <c r="B82" s="118"/>
      <c r="C82" s="118"/>
      <c r="D82" s="118"/>
      <c r="E82" s="118"/>
      <c r="F82" s="118"/>
      <c r="G82" s="253" t="s">
        <v>3609</v>
      </c>
      <c r="H82" s="259"/>
      <c r="I82" s="1"/>
      <c r="J82" s="246"/>
      <c r="K82" s="246"/>
      <c r="L82" s="246"/>
      <c r="M82" s="176"/>
      <c r="N82" s="176"/>
      <c r="O82" s="176"/>
      <c r="P82" s="176"/>
      <c r="Q82" s="176"/>
      <c r="R82" s="118"/>
      <c r="S82" s="118"/>
      <c r="T82" s="118"/>
      <c r="U82" s="118"/>
      <c r="V82" s="118"/>
      <c r="W82" s="118"/>
      <c r="X82" s="118"/>
      <c r="Y82" s="118"/>
      <c r="Z82" s="118"/>
      <c r="AA82" s="118"/>
      <c r="AB82" s="118"/>
      <c r="AC82" s="118"/>
      <c r="AD82" s="118"/>
      <c r="AE82" s="118"/>
    </row>
    <row r="83" spans="1:31" ht="15.75" x14ac:dyDescent="0.25">
      <c r="A83" s="3"/>
      <c r="B83" s="118"/>
      <c r="C83" s="118"/>
      <c r="D83" s="118"/>
      <c r="E83" s="118"/>
      <c r="F83" s="118"/>
      <c r="G83" s="253" t="s">
        <v>631</v>
      </c>
      <c r="H83" s="246"/>
      <c r="I83" s="246"/>
      <c r="J83" s="246"/>
      <c r="K83" s="246"/>
      <c r="L83" s="246"/>
      <c r="M83" s="176"/>
      <c r="N83" s="176"/>
      <c r="O83" s="176"/>
      <c r="P83" s="176"/>
      <c r="Q83" s="176"/>
      <c r="R83" s="118"/>
      <c r="S83" s="118"/>
      <c r="T83" s="118"/>
      <c r="U83" s="118"/>
      <c r="V83" s="118"/>
      <c r="W83" s="118"/>
      <c r="X83" s="118"/>
      <c r="Y83" s="118"/>
      <c r="Z83" s="118"/>
      <c r="AA83" s="118"/>
      <c r="AB83" s="118"/>
      <c r="AC83" s="118"/>
      <c r="AD83" s="118"/>
      <c r="AE83" s="118"/>
    </row>
    <row r="84" spans="1:31" ht="15.75" x14ac:dyDescent="0.25">
      <c r="A84" s="3"/>
      <c r="B84" s="118"/>
      <c r="C84" s="118"/>
      <c r="D84" s="118"/>
      <c r="E84" s="118"/>
      <c r="F84" s="118"/>
      <c r="G84" s="242" t="s">
        <v>2122</v>
      </c>
      <c r="H84" s="246"/>
      <c r="I84" s="246"/>
      <c r="J84" s="246"/>
      <c r="K84" s="246"/>
      <c r="L84" s="246"/>
      <c r="M84" s="176"/>
      <c r="N84" s="176"/>
      <c r="O84" s="176"/>
      <c r="P84" s="176"/>
      <c r="Q84" s="176"/>
      <c r="R84" s="118"/>
      <c r="S84" s="118"/>
      <c r="T84" s="118"/>
      <c r="U84" s="118"/>
      <c r="V84" s="118"/>
      <c r="W84" s="118"/>
      <c r="X84" s="118"/>
      <c r="Y84" s="118"/>
      <c r="Z84" s="118"/>
      <c r="AA84" s="118"/>
      <c r="AB84" s="118"/>
      <c r="AC84" s="118"/>
      <c r="AD84" s="118"/>
      <c r="AE84" s="118"/>
    </row>
    <row r="85" spans="1:31" ht="15.75" x14ac:dyDescent="0.25">
      <c r="A85" s="3"/>
      <c r="B85" s="118"/>
      <c r="C85" s="118"/>
      <c r="D85" s="118"/>
      <c r="E85" s="118"/>
      <c r="F85" s="118"/>
      <c r="G85" s="242" t="s">
        <v>3662</v>
      </c>
      <c r="H85" s="246"/>
      <c r="I85" s="246"/>
      <c r="J85" s="246"/>
      <c r="K85" s="246"/>
      <c r="L85" s="246"/>
      <c r="M85" s="176"/>
      <c r="N85" s="176"/>
      <c r="O85" s="176"/>
      <c r="P85" s="176"/>
      <c r="Q85" s="176"/>
      <c r="R85" s="118"/>
      <c r="S85" s="118"/>
      <c r="T85" s="118"/>
      <c r="U85" s="118"/>
      <c r="V85" s="118"/>
      <c r="W85" s="118"/>
      <c r="X85" s="118"/>
      <c r="Y85" s="118"/>
      <c r="Z85" s="118"/>
      <c r="AA85" s="118"/>
      <c r="AB85" s="118"/>
      <c r="AC85" s="118"/>
      <c r="AD85" s="118"/>
      <c r="AE85" s="118"/>
    </row>
    <row r="86" spans="1:31" ht="15.75" x14ac:dyDescent="0.25">
      <c r="A86" s="3"/>
      <c r="B86" s="118"/>
      <c r="C86" s="118"/>
      <c r="D86" s="118"/>
      <c r="E86" s="118"/>
      <c r="F86" s="118"/>
      <c r="G86" s="275" t="s">
        <v>1744</v>
      </c>
      <c r="H86" s="242"/>
      <c r="I86" s="246"/>
      <c r="J86" s="246"/>
      <c r="K86" s="246"/>
      <c r="L86" s="246"/>
      <c r="M86" s="176"/>
      <c r="N86" s="176"/>
      <c r="O86" s="176"/>
      <c r="P86" s="176"/>
      <c r="Q86" s="176"/>
      <c r="R86" s="118"/>
      <c r="S86" s="118"/>
      <c r="T86" s="118"/>
      <c r="U86" s="118"/>
      <c r="V86" s="118"/>
      <c r="W86" s="118"/>
      <c r="X86" s="118"/>
      <c r="Y86" s="118"/>
      <c r="Z86" s="118"/>
      <c r="AA86" s="118"/>
      <c r="AB86" s="118"/>
      <c r="AC86" s="118"/>
      <c r="AD86" s="118"/>
      <c r="AE86" s="118"/>
    </row>
    <row r="87" spans="1:31" ht="15.75" x14ac:dyDescent="0.25">
      <c r="A87" s="3"/>
      <c r="B87" s="118"/>
      <c r="C87" s="118"/>
      <c r="D87" s="118"/>
      <c r="E87" s="118"/>
      <c r="F87" s="118"/>
      <c r="G87" s="242" t="s">
        <v>820</v>
      </c>
      <c r="H87" s="246"/>
      <c r="I87" s="246"/>
      <c r="J87" s="246"/>
      <c r="K87" s="246"/>
      <c r="L87" s="246"/>
      <c r="M87" s="176"/>
      <c r="N87" s="176"/>
      <c r="O87" s="176"/>
      <c r="P87" s="176"/>
      <c r="Q87" s="176"/>
      <c r="R87" s="118"/>
      <c r="S87" s="118"/>
      <c r="T87" s="118"/>
      <c r="U87" s="118"/>
      <c r="V87" s="118"/>
      <c r="W87" s="118"/>
      <c r="X87" s="118"/>
      <c r="Y87" s="118"/>
      <c r="Z87" s="118"/>
      <c r="AA87" s="118"/>
      <c r="AB87" s="118"/>
      <c r="AC87" s="118"/>
      <c r="AD87" s="118"/>
      <c r="AE87" s="118"/>
    </row>
    <row r="88" spans="1:31" ht="15.75" x14ac:dyDescent="0.25">
      <c r="A88" s="3"/>
      <c r="B88" s="118"/>
      <c r="C88" s="118"/>
      <c r="D88" s="118"/>
      <c r="E88" s="118"/>
      <c r="F88" s="118"/>
      <c r="G88" s="253" t="s">
        <v>2952</v>
      </c>
      <c r="H88" s="242"/>
      <c r="I88" s="246"/>
      <c r="J88" s="246"/>
      <c r="K88" s="246"/>
      <c r="L88" s="246"/>
      <c r="M88" s="176"/>
      <c r="N88" s="176"/>
      <c r="O88" s="176"/>
      <c r="P88" s="176"/>
      <c r="Q88" s="176"/>
      <c r="R88" s="118"/>
      <c r="S88" s="118"/>
      <c r="T88" s="118"/>
      <c r="U88" s="118"/>
      <c r="V88" s="118"/>
      <c r="W88" s="118"/>
      <c r="X88" s="118"/>
      <c r="Y88" s="118"/>
      <c r="Z88" s="118"/>
      <c r="AA88" s="118"/>
      <c r="AB88" s="118"/>
      <c r="AC88" s="118"/>
      <c r="AD88" s="118"/>
      <c r="AE88" s="118"/>
    </row>
    <row r="89" spans="1:31" ht="15.75" x14ac:dyDescent="0.25">
      <c r="A89" s="3"/>
      <c r="B89" s="118"/>
      <c r="C89" s="118"/>
      <c r="D89" s="118"/>
      <c r="E89" s="118"/>
      <c r="F89" s="118"/>
      <c r="G89" s="253" t="s">
        <v>620</v>
      </c>
      <c r="H89" s="246"/>
      <c r="I89" s="246"/>
      <c r="J89" s="246"/>
      <c r="K89" s="246"/>
      <c r="L89" s="246"/>
      <c r="M89" s="176"/>
      <c r="N89" s="176"/>
      <c r="O89" s="176"/>
      <c r="P89" s="176"/>
      <c r="Q89" s="176"/>
      <c r="R89" s="118"/>
      <c r="S89" s="118"/>
      <c r="T89" s="118"/>
      <c r="U89" s="118"/>
      <c r="V89" s="118"/>
      <c r="W89" s="118"/>
      <c r="X89" s="118"/>
      <c r="Y89" s="118"/>
      <c r="Z89" s="118"/>
      <c r="AA89" s="118"/>
      <c r="AB89" s="118"/>
      <c r="AC89" s="118"/>
      <c r="AD89" s="118"/>
      <c r="AE89" s="118"/>
    </row>
    <row r="90" spans="1:31" ht="15.75" x14ac:dyDescent="0.25">
      <c r="A90" s="3"/>
      <c r="B90" s="118"/>
      <c r="C90" s="118"/>
      <c r="D90" s="118"/>
      <c r="E90" s="118"/>
      <c r="F90" s="118"/>
      <c r="G90" s="253" t="s">
        <v>1749</v>
      </c>
      <c r="H90" s="242"/>
      <c r="I90" s="246"/>
      <c r="J90" s="246"/>
      <c r="K90" s="246"/>
      <c r="L90" s="246"/>
      <c r="M90" s="176"/>
      <c r="N90" s="176"/>
      <c r="O90" s="176"/>
      <c r="P90" s="176"/>
      <c r="Q90" s="176"/>
      <c r="R90" s="118"/>
      <c r="S90" s="118"/>
      <c r="T90" s="118"/>
      <c r="U90" s="118"/>
      <c r="V90" s="118"/>
      <c r="W90" s="118"/>
      <c r="X90" s="118"/>
      <c r="Y90" s="118"/>
      <c r="Z90" s="118"/>
      <c r="AA90" s="118"/>
      <c r="AB90" s="118"/>
      <c r="AC90" s="118"/>
      <c r="AD90" s="118"/>
      <c r="AE90" s="118"/>
    </row>
    <row r="91" spans="1:31" ht="15.75" x14ac:dyDescent="0.25">
      <c r="A91" s="3"/>
      <c r="B91" s="118"/>
      <c r="C91" s="118"/>
      <c r="D91" s="118"/>
      <c r="E91" s="118"/>
      <c r="F91" s="118"/>
      <c r="G91" s="242" t="s">
        <v>1439</v>
      </c>
      <c r="H91" s="257"/>
      <c r="I91" s="246"/>
      <c r="J91" s="246"/>
      <c r="K91" s="246"/>
      <c r="L91" s="246"/>
      <c r="M91" s="176"/>
      <c r="N91" s="176"/>
      <c r="O91" s="176"/>
      <c r="P91" s="176"/>
      <c r="Q91" s="176"/>
      <c r="R91" s="118"/>
      <c r="S91" s="118"/>
      <c r="T91" s="118"/>
      <c r="U91" s="118"/>
      <c r="V91" s="118"/>
      <c r="W91" s="118"/>
      <c r="X91" s="118"/>
      <c r="Y91" s="118"/>
      <c r="Z91" s="118"/>
      <c r="AA91" s="118"/>
      <c r="AB91" s="118"/>
      <c r="AC91" s="118"/>
      <c r="AD91" s="118"/>
      <c r="AE91" s="118"/>
    </row>
    <row r="92" spans="1:31" ht="15.75" x14ac:dyDescent="0.25">
      <c r="A92" s="3"/>
      <c r="B92" s="118"/>
      <c r="C92" s="118"/>
      <c r="D92" s="118"/>
      <c r="E92" s="118"/>
      <c r="F92" s="118"/>
      <c r="G92" s="253" t="s">
        <v>1752</v>
      </c>
      <c r="H92" s="246"/>
      <c r="I92" s="246"/>
      <c r="J92" s="246"/>
      <c r="K92" s="246"/>
      <c r="L92" s="246"/>
      <c r="M92" s="176"/>
      <c r="N92" s="176"/>
      <c r="O92" s="176"/>
      <c r="P92" s="176"/>
      <c r="Q92" s="176"/>
      <c r="R92" s="118"/>
      <c r="S92" s="118"/>
      <c r="T92" s="118"/>
      <c r="U92" s="118"/>
      <c r="V92" s="118"/>
      <c r="W92" s="118"/>
      <c r="X92" s="118"/>
      <c r="Y92" s="118"/>
      <c r="Z92" s="118"/>
      <c r="AA92" s="118"/>
      <c r="AB92" s="118"/>
      <c r="AC92" s="118"/>
      <c r="AD92" s="118"/>
      <c r="AE92" s="118"/>
    </row>
    <row r="93" spans="1:31" ht="15.75" x14ac:dyDescent="0.25">
      <c r="A93" s="3"/>
      <c r="B93" s="118"/>
      <c r="C93" s="118"/>
      <c r="D93" s="118"/>
      <c r="E93" s="118"/>
      <c r="F93" s="118"/>
      <c r="G93" s="275" t="s">
        <v>1494</v>
      </c>
      <c r="H93" s="246"/>
      <c r="I93" s="246"/>
      <c r="J93" s="246"/>
      <c r="K93" s="246"/>
      <c r="L93" s="246"/>
      <c r="M93" s="176"/>
      <c r="N93" s="176"/>
      <c r="O93" s="176"/>
      <c r="P93" s="176"/>
      <c r="Q93" s="176"/>
      <c r="R93" s="118"/>
      <c r="S93" s="118"/>
      <c r="T93" s="118"/>
      <c r="U93" s="118"/>
      <c r="V93" s="118"/>
      <c r="W93" s="118"/>
      <c r="X93" s="118"/>
      <c r="Y93" s="118"/>
      <c r="Z93" s="118"/>
      <c r="AA93" s="118"/>
      <c r="AB93" s="118"/>
      <c r="AC93" s="118"/>
      <c r="AD93" s="118"/>
      <c r="AE93" s="118"/>
    </row>
    <row r="94" spans="1:31" ht="15.75" x14ac:dyDescent="0.25">
      <c r="A94" s="3"/>
      <c r="B94" s="118"/>
      <c r="C94" s="118"/>
      <c r="D94" s="118"/>
      <c r="E94" s="118"/>
      <c r="F94" s="118"/>
      <c r="G94" s="242" t="s">
        <v>1870</v>
      </c>
      <c r="H94" s="246"/>
      <c r="I94" s="246"/>
      <c r="J94" s="246"/>
      <c r="K94" s="246"/>
      <c r="L94" s="246"/>
      <c r="M94" s="176"/>
      <c r="N94" s="176"/>
      <c r="O94" s="176"/>
      <c r="P94" s="176"/>
      <c r="Q94" s="176"/>
      <c r="R94" s="118"/>
      <c r="S94" s="118"/>
      <c r="T94" s="118"/>
      <c r="U94" s="118"/>
      <c r="V94" s="118"/>
      <c r="W94" s="118"/>
      <c r="X94" s="118"/>
      <c r="Y94" s="118"/>
      <c r="Z94" s="118"/>
      <c r="AA94" s="118"/>
      <c r="AB94" s="118"/>
      <c r="AC94" s="118"/>
      <c r="AD94" s="118"/>
      <c r="AE94" s="118"/>
    </row>
    <row r="95" spans="1:31" ht="15.75" x14ac:dyDescent="0.25">
      <c r="A95" s="3"/>
      <c r="B95" s="118"/>
      <c r="C95" s="118"/>
      <c r="D95" s="118"/>
      <c r="E95" s="118"/>
      <c r="F95" s="118"/>
      <c r="G95" s="253" t="s">
        <v>1414</v>
      </c>
      <c r="H95" s="246"/>
      <c r="I95" s="246"/>
      <c r="J95" s="246"/>
      <c r="K95" s="246"/>
      <c r="L95" s="246"/>
      <c r="M95" s="176"/>
      <c r="N95" s="176"/>
      <c r="O95" s="176"/>
      <c r="P95" s="176"/>
      <c r="Q95" s="176"/>
      <c r="R95" s="118"/>
      <c r="S95" s="118"/>
      <c r="T95" s="118"/>
      <c r="U95" s="118"/>
      <c r="V95" s="118"/>
      <c r="W95" s="118"/>
      <c r="X95" s="118"/>
      <c r="Y95" s="118"/>
      <c r="Z95" s="118"/>
      <c r="AA95" s="118"/>
      <c r="AB95" s="118"/>
      <c r="AC95" s="118"/>
      <c r="AD95" s="118"/>
      <c r="AE95" s="118"/>
    </row>
    <row r="96" spans="1:31" ht="15.75" x14ac:dyDescent="0.25">
      <c r="A96" s="3"/>
      <c r="B96" s="118"/>
      <c r="C96" s="118"/>
      <c r="D96" s="118"/>
      <c r="E96" s="118"/>
      <c r="F96" s="118"/>
      <c r="G96" s="242" t="s">
        <v>2889</v>
      </c>
      <c r="H96" s="246"/>
      <c r="I96" s="246"/>
      <c r="J96" s="246"/>
      <c r="K96" s="246"/>
      <c r="L96" s="246"/>
      <c r="M96" s="176"/>
      <c r="N96" s="176"/>
      <c r="O96" s="176"/>
      <c r="P96" s="176"/>
      <c r="Q96" s="176"/>
      <c r="R96" s="118"/>
      <c r="S96" s="118"/>
      <c r="T96" s="118"/>
      <c r="U96" s="118"/>
      <c r="V96" s="118"/>
      <c r="W96" s="118"/>
      <c r="X96" s="118"/>
      <c r="Y96" s="118"/>
      <c r="Z96" s="118"/>
      <c r="AA96" s="118"/>
      <c r="AB96" s="118"/>
      <c r="AC96" s="118"/>
      <c r="AD96" s="118"/>
      <c r="AE96" s="118"/>
    </row>
    <row r="97" spans="1:31" ht="15.75" x14ac:dyDescent="0.25">
      <c r="A97" s="3"/>
      <c r="B97" s="118"/>
      <c r="C97" s="118"/>
      <c r="D97" s="118"/>
      <c r="E97" s="118"/>
      <c r="F97" s="118"/>
      <c r="G97" s="253"/>
      <c r="H97" s="246"/>
      <c r="I97" s="246"/>
      <c r="J97" s="246"/>
      <c r="K97" s="246"/>
      <c r="L97" s="246"/>
      <c r="M97" s="176"/>
      <c r="N97" s="176"/>
      <c r="O97" s="176"/>
      <c r="P97" s="176"/>
      <c r="Q97" s="176"/>
      <c r="R97" s="118"/>
      <c r="S97" s="118"/>
      <c r="T97" s="118"/>
      <c r="U97" s="118"/>
      <c r="V97" s="118"/>
      <c r="W97" s="118"/>
      <c r="X97" s="118"/>
      <c r="Y97" s="118"/>
      <c r="Z97" s="118"/>
      <c r="AA97" s="118"/>
      <c r="AB97" s="118"/>
      <c r="AC97" s="118"/>
      <c r="AD97" s="118"/>
      <c r="AE97" s="118"/>
    </row>
    <row r="98" spans="1:31" ht="15.75" x14ac:dyDescent="0.25">
      <c r="A98" s="3"/>
      <c r="B98" s="118"/>
      <c r="C98" s="118"/>
      <c r="D98" s="118"/>
      <c r="E98" s="118"/>
      <c r="F98" s="118"/>
      <c r="G98" s="253"/>
      <c r="H98" s="246"/>
      <c r="I98" s="246"/>
      <c r="J98" s="246"/>
      <c r="K98" s="246"/>
      <c r="L98" s="246"/>
      <c r="M98" s="176"/>
      <c r="N98" s="176"/>
      <c r="O98" s="176"/>
      <c r="P98" s="176"/>
      <c r="Q98" s="176"/>
      <c r="R98" s="118"/>
      <c r="S98" s="118"/>
      <c r="T98" s="118"/>
      <c r="U98" s="118"/>
      <c r="V98" s="118"/>
      <c r="W98" s="118"/>
      <c r="X98" s="118"/>
      <c r="Y98" s="118"/>
      <c r="Z98" s="118"/>
      <c r="AA98" s="118"/>
      <c r="AB98" s="118"/>
      <c r="AC98" s="118"/>
      <c r="AD98" s="118"/>
      <c r="AE98" s="118"/>
    </row>
    <row r="99" spans="1:31" ht="15.75" x14ac:dyDescent="0.25">
      <c r="A99" s="3"/>
      <c r="B99" s="118"/>
      <c r="C99" s="118"/>
      <c r="D99" s="118"/>
      <c r="E99" s="118"/>
      <c r="F99" s="118"/>
      <c r="G99" s="253"/>
      <c r="H99" s="246"/>
      <c r="I99" s="246"/>
      <c r="J99" s="246"/>
      <c r="K99" s="246"/>
      <c r="L99" s="246"/>
      <c r="M99" s="246"/>
      <c r="N99" s="176"/>
      <c r="O99" s="176"/>
      <c r="P99" s="176"/>
      <c r="Q99" s="176"/>
      <c r="R99" s="118"/>
      <c r="S99" s="118"/>
      <c r="T99" s="118"/>
      <c r="U99" s="118"/>
      <c r="V99" s="118"/>
      <c r="W99" s="118"/>
      <c r="X99" s="118"/>
      <c r="Y99" s="118"/>
      <c r="Z99" s="118"/>
      <c r="AA99" s="118"/>
      <c r="AB99" s="118"/>
      <c r="AC99" s="118"/>
      <c r="AD99" s="118"/>
      <c r="AE99" s="118"/>
    </row>
    <row r="100" spans="1:31" ht="15.75" x14ac:dyDescent="0.25">
      <c r="A100" s="3"/>
      <c r="B100" s="118"/>
      <c r="C100" s="118"/>
      <c r="D100" s="118"/>
      <c r="E100" s="118"/>
      <c r="F100" s="118"/>
      <c r="G100" s="253"/>
      <c r="H100" s="246"/>
      <c r="I100" s="246"/>
      <c r="J100" s="246"/>
      <c r="K100" s="246"/>
      <c r="L100" s="246"/>
      <c r="M100" s="246"/>
      <c r="N100" s="176"/>
      <c r="O100" s="176"/>
      <c r="P100" s="176"/>
      <c r="Q100" s="176"/>
      <c r="R100" s="118"/>
      <c r="S100" s="118"/>
      <c r="T100" s="118"/>
      <c r="U100" s="118"/>
      <c r="V100" s="118"/>
      <c r="W100" s="118"/>
      <c r="X100" s="118"/>
      <c r="Y100" s="118"/>
      <c r="Z100" s="118"/>
      <c r="AA100" s="118"/>
      <c r="AB100" s="118"/>
      <c r="AC100" s="118"/>
      <c r="AD100" s="118"/>
      <c r="AE100" s="118"/>
    </row>
    <row r="101" spans="1:31" ht="15.75" x14ac:dyDescent="0.25">
      <c r="A101" s="3"/>
      <c r="B101" s="118"/>
      <c r="C101" s="118"/>
      <c r="D101" s="118"/>
      <c r="E101" s="118"/>
      <c r="F101" s="118"/>
      <c r="G101" s="253"/>
      <c r="H101" s="246"/>
      <c r="I101" s="246"/>
      <c r="J101" s="246"/>
      <c r="K101" s="246"/>
      <c r="L101" s="246"/>
      <c r="M101" s="246"/>
      <c r="N101" s="176"/>
      <c r="O101" s="176"/>
      <c r="P101" s="176"/>
      <c r="Q101" s="176"/>
      <c r="R101" s="118"/>
      <c r="S101" s="118"/>
      <c r="T101" s="118"/>
      <c r="U101" s="118"/>
      <c r="V101" s="118"/>
      <c r="W101" s="118"/>
      <c r="X101" s="118"/>
      <c r="Y101" s="118"/>
      <c r="Z101" s="118"/>
      <c r="AA101" s="118"/>
      <c r="AB101" s="118"/>
      <c r="AC101" s="118"/>
      <c r="AD101" s="118"/>
      <c r="AE101" s="118"/>
    </row>
    <row r="102" spans="1:31" ht="15.75" x14ac:dyDescent="0.25">
      <c r="A102" s="3"/>
      <c r="B102" s="118"/>
      <c r="C102" s="118"/>
      <c r="D102" s="118"/>
      <c r="E102" s="118"/>
      <c r="F102" s="118"/>
      <c r="G102" s="253"/>
      <c r="H102" s="246"/>
      <c r="I102" s="246"/>
      <c r="J102" s="246"/>
      <c r="K102" s="246"/>
      <c r="L102" s="246"/>
      <c r="M102" s="246"/>
      <c r="N102" s="176"/>
      <c r="O102" s="176"/>
      <c r="P102" s="176"/>
      <c r="Q102" s="176"/>
      <c r="R102" s="118"/>
      <c r="S102" s="118"/>
      <c r="T102" s="118"/>
      <c r="U102" s="118"/>
      <c r="V102" s="118"/>
      <c r="W102" s="118"/>
      <c r="X102" s="118"/>
      <c r="Y102" s="118"/>
      <c r="Z102" s="118"/>
      <c r="AA102" s="118"/>
      <c r="AB102" s="118"/>
      <c r="AC102" s="118"/>
      <c r="AD102" s="118"/>
      <c r="AE102" s="118"/>
    </row>
    <row r="103" spans="1:31" ht="16.5" thickBot="1" x14ac:dyDescent="0.3">
      <c r="A103" s="3"/>
      <c r="B103" s="118"/>
      <c r="C103" s="118"/>
      <c r="D103" s="118"/>
      <c r="E103" s="151"/>
      <c r="F103" s="151"/>
      <c r="G103" s="253"/>
      <c r="H103" s="246"/>
      <c r="I103" s="246"/>
      <c r="J103" s="246"/>
      <c r="K103" s="246"/>
      <c r="L103" s="246"/>
      <c r="M103" s="246"/>
      <c r="N103" s="246"/>
      <c r="O103" s="176"/>
      <c r="P103" s="176"/>
      <c r="Q103" s="176"/>
      <c r="R103" s="118"/>
      <c r="S103" s="118"/>
      <c r="T103" s="118"/>
      <c r="U103" s="118"/>
      <c r="V103" s="118"/>
      <c r="W103" s="118"/>
      <c r="X103" s="118"/>
      <c r="Y103" s="118"/>
      <c r="Z103" s="118"/>
      <c r="AA103" s="118"/>
      <c r="AB103" s="118"/>
      <c r="AC103" s="118"/>
      <c r="AD103" s="118"/>
      <c r="AE103" s="118"/>
    </row>
    <row r="104" spans="1:31" ht="16.5" thickTop="1" x14ac:dyDescent="0.25">
      <c r="A104" s="3"/>
      <c r="B104" s="118"/>
      <c r="C104" s="118"/>
      <c r="D104" s="118"/>
      <c r="E104" s="154"/>
      <c r="F104" s="154"/>
      <c r="G104" s="253"/>
      <c r="H104" s="246"/>
      <c r="I104" s="246"/>
      <c r="J104" s="246"/>
      <c r="K104" s="246"/>
      <c r="L104" s="246"/>
      <c r="M104" s="246"/>
      <c r="N104" s="246"/>
      <c r="O104" s="176"/>
      <c r="P104" s="176"/>
      <c r="Q104" s="176"/>
      <c r="R104" s="118"/>
      <c r="S104" s="118"/>
      <c r="T104" s="118"/>
      <c r="U104" s="118"/>
      <c r="V104" s="118"/>
      <c r="W104" s="118"/>
      <c r="X104" s="118"/>
      <c r="Y104" s="118"/>
      <c r="Z104" s="118"/>
      <c r="AA104" s="118"/>
      <c r="AB104" s="118"/>
      <c r="AC104" s="118"/>
      <c r="AD104" s="118"/>
      <c r="AE104" s="118"/>
    </row>
    <row r="105" spans="1:31" ht="15.75" x14ac:dyDescent="0.25">
      <c r="A105" s="3"/>
      <c r="B105" s="118"/>
      <c r="C105" s="118"/>
      <c r="D105" s="118"/>
      <c r="E105" s="118"/>
      <c r="F105" s="118"/>
      <c r="G105" s="253"/>
      <c r="H105" s="246"/>
      <c r="I105" s="246"/>
      <c r="J105" s="246"/>
      <c r="K105" s="246"/>
      <c r="L105" s="246"/>
      <c r="M105" s="246"/>
      <c r="N105" s="176"/>
      <c r="O105" s="176"/>
      <c r="P105" s="176"/>
      <c r="Q105" s="176"/>
      <c r="R105" s="118"/>
      <c r="S105" s="118"/>
      <c r="T105" s="118"/>
      <c r="U105" s="118"/>
      <c r="V105" s="118"/>
      <c r="W105" s="118"/>
      <c r="X105" s="118"/>
      <c r="Y105" s="118"/>
      <c r="Z105" s="118"/>
      <c r="AA105" s="118"/>
      <c r="AB105" s="118"/>
      <c r="AC105" s="118"/>
      <c r="AD105" s="118"/>
      <c r="AE105" s="118"/>
    </row>
    <row r="106" spans="1:31" ht="15.75" x14ac:dyDescent="0.25">
      <c r="A106" s="3"/>
      <c r="B106" s="118"/>
      <c r="C106" s="118"/>
      <c r="D106" s="118"/>
      <c r="E106" s="118"/>
      <c r="F106" s="118"/>
      <c r="G106" s="253"/>
      <c r="H106" s="246"/>
      <c r="I106" s="246"/>
      <c r="J106" s="246"/>
      <c r="K106" s="246"/>
      <c r="L106" s="246"/>
      <c r="M106" s="246"/>
      <c r="N106" s="176"/>
      <c r="O106" s="176"/>
      <c r="P106" s="176"/>
      <c r="Q106" s="176"/>
      <c r="R106" s="118"/>
      <c r="S106" s="118"/>
      <c r="T106" s="118"/>
      <c r="U106" s="118"/>
      <c r="V106" s="118"/>
      <c r="W106" s="118"/>
      <c r="X106" s="118"/>
      <c r="Y106" s="118"/>
      <c r="Z106" s="118"/>
      <c r="AA106" s="118"/>
      <c r="AB106" s="118"/>
      <c r="AC106" s="118"/>
      <c r="AD106" s="118"/>
      <c r="AE106" s="118"/>
    </row>
    <row r="107" spans="1:31" ht="15.75" x14ac:dyDescent="0.25">
      <c r="A107" s="3"/>
      <c r="B107" s="118"/>
      <c r="C107" s="118"/>
      <c r="D107" s="118"/>
      <c r="E107" s="118"/>
      <c r="F107" s="118"/>
      <c r="G107" s="253"/>
      <c r="H107" s="246"/>
      <c r="I107" s="246"/>
      <c r="J107" s="246"/>
      <c r="K107" s="246"/>
      <c r="L107" s="246"/>
      <c r="M107" s="246"/>
      <c r="N107" s="176"/>
      <c r="O107" s="176"/>
      <c r="P107" s="176"/>
      <c r="Q107" s="176"/>
      <c r="R107" s="118"/>
      <c r="S107" s="118"/>
      <c r="T107" s="118"/>
      <c r="U107" s="118"/>
      <c r="V107" s="118"/>
      <c r="W107" s="118"/>
      <c r="X107" s="118"/>
      <c r="Y107" s="118"/>
      <c r="Z107" s="118"/>
      <c r="AA107" s="118"/>
      <c r="AB107" s="118"/>
      <c r="AC107" s="118"/>
      <c r="AD107" s="118"/>
      <c r="AE107" s="118"/>
    </row>
    <row r="108" spans="1:31" ht="15.75" x14ac:dyDescent="0.25">
      <c r="A108" s="3"/>
      <c r="B108" s="118"/>
      <c r="C108" s="118"/>
      <c r="D108" s="118"/>
      <c r="E108" s="118"/>
      <c r="F108" s="118"/>
      <c r="G108" s="253"/>
      <c r="H108" s="246"/>
      <c r="I108" s="246"/>
      <c r="J108" s="246"/>
      <c r="K108" s="246"/>
      <c r="L108" s="246"/>
      <c r="M108" s="246"/>
      <c r="N108" s="176"/>
      <c r="O108" s="176"/>
      <c r="P108" s="176"/>
      <c r="Q108" s="176"/>
      <c r="R108" s="118"/>
      <c r="S108" s="118"/>
      <c r="T108" s="118"/>
      <c r="U108" s="118"/>
      <c r="V108" s="118"/>
      <c r="W108" s="118"/>
      <c r="X108" s="118"/>
      <c r="Y108" s="118"/>
      <c r="Z108" s="118"/>
      <c r="AA108" s="118"/>
      <c r="AB108" s="118"/>
      <c r="AC108" s="118"/>
      <c r="AD108" s="118"/>
      <c r="AE108" s="118"/>
    </row>
    <row r="109" spans="1:31" ht="15.75" x14ac:dyDescent="0.25">
      <c r="A109" s="3"/>
      <c r="B109" s="118"/>
      <c r="C109" s="118"/>
      <c r="D109" s="118"/>
      <c r="E109" s="118"/>
      <c r="F109" s="118"/>
      <c r="G109" s="253"/>
      <c r="H109" s="246"/>
      <c r="I109" s="246"/>
      <c r="J109" s="246"/>
      <c r="K109" s="246"/>
      <c r="L109" s="246"/>
      <c r="M109" s="246"/>
      <c r="N109" s="176"/>
      <c r="O109" s="176"/>
      <c r="P109" s="176"/>
      <c r="Q109" s="176"/>
      <c r="R109" s="118"/>
      <c r="S109" s="118"/>
      <c r="T109" s="118"/>
      <c r="U109" s="118"/>
      <c r="V109" s="118"/>
      <c r="W109" s="118"/>
      <c r="X109" s="118"/>
      <c r="Y109" s="118"/>
      <c r="Z109" s="118"/>
      <c r="AA109" s="118"/>
      <c r="AB109" s="118"/>
      <c r="AC109" s="118"/>
      <c r="AD109" s="118"/>
      <c r="AE109" s="118"/>
    </row>
    <row r="110" spans="1:31" ht="15.75" x14ac:dyDescent="0.25">
      <c r="A110" s="3"/>
      <c r="B110" s="118"/>
      <c r="C110" s="118"/>
      <c r="D110" s="118"/>
      <c r="E110" s="118"/>
      <c r="F110" s="118"/>
      <c r="G110" s="175"/>
      <c r="H110" s="176"/>
      <c r="I110" s="176"/>
      <c r="J110" s="176"/>
      <c r="K110" s="176"/>
      <c r="L110" s="176"/>
      <c r="M110" s="176"/>
      <c r="N110" s="176"/>
      <c r="O110" s="176"/>
      <c r="P110" s="176"/>
      <c r="Q110" s="176"/>
      <c r="R110" s="118"/>
      <c r="S110" s="118"/>
      <c r="T110" s="118"/>
      <c r="U110" s="118"/>
      <c r="V110" s="118"/>
      <c r="W110" s="118"/>
      <c r="X110" s="118"/>
      <c r="Y110" s="118"/>
      <c r="Z110" s="118"/>
      <c r="AA110" s="118"/>
      <c r="AB110" s="118"/>
      <c r="AC110" s="118"/>
      <c r="AD110" s="118"/>
      <c r="AE110" s="118"/>
    </row>
    <row r="111" spans="1:31" ht="15.75" x14ac:dyDescent="0.25">
      <c r="A111" s="3"/>
      <c r="B111" s="118"/>
      <c r="C111" s="118"/>
      <c r="D111" s="118"/>
      <c r="E111" s="118"/>
      <c r="F111" s="118"/>
      <c r="G111" s="175"/>
      <c r="H111" s="176"/>
      <c r="I111" s="176"/>
      <c r="J111" s="176"/>
      <c r="K111" s="176"/>
      <c r="L111" s="176"/>
      <c r="M111" s="176"/>
      <c r="N111" s="176"/>
      <c r="O111" s="176"/>
      <c r="P111" s="176"/>
      <c r="Q111" s="176"/>
      <c r="R111" s="118"/>
      <c r="S111" s="118"/>
      <c r="T111" s="118"/>
      <c r="U111" s="118"/>
      <c r="V111" s="118"/>
      <c r="W111" s="118"/>
      <c r="X111" s="118"/>
      <c r="Y111" s="118"/>
      <c r="Z111" s="118"/>
      <c r="AA111" s="118"/>
      <c r="AB111" s="118"/>
      <c r="AC111" s="118"/>
      <c r="AD111" s="118"/>
      <c r="AE111" s="118"/>
    </row>
    <row r="112" spans="1:31" ht="15.75" x14ac:dyDescent="0.25">
      <c r="A112" s="3"/>
      <c r="B112" s="118"/>
      <c r="C112" s="118"/>
      <c r="D112" s="118"/>
      <c r="E112" s="118"/>
      <c r="F112" s="118"/>
      <c r="G112" s="175"/>
      <c r="H112" s="176"/>
      <c r="I112" s="176"/>
      <c r="J112" s="176"/>
      <c r="K112" s="176"/>
      <c r="L112" s="176"/>
      <c r="M112" s="176"/>
      <c r="N112" s="176"/>
      <c r="O112" s="176"/>
      <c r="P112" s="176"/>
      <c r="Q112" s="176"/>
      <c r="R112" s="118"/>
      <c r="S112" s="118"/>
      <c r="T112" s="118"/>
      <c r="U112" s="118"/>
      <c r="V112" s="118"/>
      <c r="W112" s="118"/>
      <c r="X112" s="118"/>
      <c r="Y112" s="118"/>
      <c r="Z112" s="118"/>
      <c r="AA112" s="118"/>
      <c r="AB112" s="118"/>
      <c r="AC112" s="118"/>
      <c r="AD112" s="118"/>
      <c r="AE112" s="118"/>
    </row>
    <row r="113" spans="1:31" ht="15.75" x14ac:dyDescent="0.25">
      <c r="A113" s="3"/>
      <c r="B113" s="118"/>
      <c r="C113" s="118"/>
      <c r="D113" s="118"/>
      <c r="E113" s="118"/>
      <c r="F113" s="118"/>
      <c r="G113" s="175"/>
      <c r="H113" s="176"/>
      <c r="I113" s="176"/>
      <c r="J113" s="176"/>
      <c r="K113" s="176"/>
      <c r="L113" s="176"/>
      <c r="M113" s="176"/>
      <c r="N113" s="176"/>
      <c r="O113" s="176"/>
      <c r="P113" s="176"/>
      <c r="Q113" s="176"/>
      <c r="R113" s="118"/>
      <c r="S113" s="118"/>
      <c r="T113" s="118"/>
      <c r="U113" s="118"/>
      <c r="V113" s="118"/>
      <c r="W113" s="118"/>
      <c r="X113" s="118"/>
      <c r="Y113" s="118"/>
      <c r="Z113" s="118"/>
      <c r="AA113" s="118"/>
      <c r="AB113" s="118"/>
      <c r="AC113" s="118"/>
      <c r="AD113" s="118"/>
      <c r="AE113" s="118"/>
    </row>
    <row r="114" spans="1:31" ht="15.75" x14ac:dyDescent="0.25">
      <c r="A114" s="3"/>
      <c r="B114" s="118"/>
      <c r="C114" s="118"/>
      <c r="D114" s="118"/>
      <c r="E114" s="118"/>
      <c r="F114" s="118"/>
      <c r="G114" s="175"/>
      <c r="H114" s="176"/>
      <c r="I114" s="176"/>
      <c r="J114" s="176"/>
      <c r="K114" s="176"/>
      <c r="L114" s="176"/>
      <c r="M114" s="176"/>
      <c r="N114" s="176"/>
      <c r="O114" s="176"/>
      <c r="P114" s="176"/>
      <c r="Q114" s="176"/>
      <c r="R114" s="118"/>
      <c r="S114" s="118"/>
      <c r="T114" s="118"/>
      <c r="U114" s="118"/>
      <c r="V114" s="118"/>
      <c r="W114" s="118"/>
      <c r="X114" s="118"/>
      <c r="Y114" s="118"/>
      <c r="Z114" s="118"/>
      <c r="AA114" s="118"/>
      <c r="AB114" s="118"/>
      <c r="AC114" s="118"/>
      <c r="AD114" s="118"/>
      <c r="AE114" s="118"/>
    </row>
    <row r="115" spans="1:31" ht="15.75" x14ac:dyDescent="0.25">
      <c r="A115" s="3"/>
      <c r="B115" s="118"/>
      <c r="C115" s="118"/>
      <c r="D115" s="118"/>
      <c r="E115" s="118"/>
      <c r="F115" s="118"/>
      <c r="G115" s="175"/>
      <c r="H115" s="176"/>
      <c r="I115" s="176"/>
      <c r="J115" s="176"/>
      <c r="K115" s="176"/>
      <c r="L115" s="176"/>
      <c r="M115" s="176"/>
      <c r="N115" s="176"/>
      <c r="O115" s="176"/>
      <c r="P115" s="176"/>
      <c r="Q115" s="176"/>
      <c r="R115" s="118"/>
      <c r="S115" s="118"/>
      <c r="T115" s="118"/>
      <c r="U115" s="118"/>
      <c r="V115" s="118"/>
      <c r="W115" s="118"/>
      <c r="X115" s="118"/>
      <c r="Y115" s="118"/>
      <c r="Z115" s="118"/>
      <c r="AA115" s="118"/>
      <c r="AB115" s="118"/>
      <c r="AC115" s="118"/>
      <c r="AD115" s="118"/>
      <c r="AE115" s="118"/>
    </row>
    <row r="116" spans="1:31" ht="15.75" x14ac:dyDescent="0.25">
      <c r="A116" s="3"/>
      <c r="B116" s="118"/>
      <c r="C116" s="118"/>
      <c r="D116" s="118"/>
      <c r="E116" s="118"/>
      <c r="F116" s="118"/>
      <c r="G116" s="175"/>
      <c r="H116" s="176"/>
      <c r="I116" s="176"/>
      <c r="J116" s="176"/>
      <c r="K116" s="176"/>
      <c r="L116" s="176"/>
      <c r="M116" s="176"/>
      <c r="N116" s="176"/>
      <c r="O116" s="176"/>
      <c r="P116" s="176"/>
      <c r="Q116" s="176"/>
      <c r="R116" s="118"/>
      <c r="S116" s="118"/>
      <c r="T116" s="118"/>
      <c r="U116" s="118"/>
      <c r="V116" s="118"/>
      <c r="W116" s="118"/>
      <c r="X116" s="118"/>
      <c r="Y116" s="118"/>
      <c r="Z116" s="118"/>
      <c r="AA116" s="118"/>
      <c r="AB116" s="118"/>
      <c r="AC116" s="118"/>
      <c r="AD116" s="118"/>
      <c r="AE116" s="118"/>
    </row>
    <row r="117" spans="1:31" ht="15.75" x14ac:dyDescent="0.25">
      <c r="A117" s="3"/>
      <c r="B117" s="118"/>
      <c r="C117" s="118"/>
      <c r="D117" s="118"/>
      <c r="E117" s="118"/>
      <c r="F117" s="118"/>
      <c r="G117" s="175"/>
      <c r="H117" s="176"/>
      <c r="I117" s="176"/>
      <c r="J117" s="176"/>
      <c r="K117" s="176"/>
      <c r="L117" s="176"/>
      <c r="M117" s="176"/>
      <c r="N117" s="176"/>
      <c r="O117" s="176"/>
      <c r="P117" s="176"/>
      <c r="Q117" s="176"/>
      <c r="R117" s="118"/>
      <c r="S117" s="118"/>
      <c r="T117" s="118"/>
      <c r="U117" s="118"/>
      <c r="V117" s="118"/>
      <c r="W117" s="118"/>
      <c r="X117" s="118"/>
      <c r="Y117" s="118"/>
      <c r="Z117" s="118"/>
      <c r="AA117" s="118"/>
      <c r="AB117" s="118"/>
      <c r="AC117" s="118"/>
      <c r="AD117" s="118"/>
      <c r="AE117" s="118"/>
    </row>
    <row r="118" spans="1:31" ht="15.75" x14ac:dyDescent="0.25">
      <c r="A118" s="3"/>
      <c r="B118" s="118"/>
      <c r="C118" s="118"/>
      <c r="D118" s="118"/>
      <c r="E118" s="118"/>
      <c r="F118" s="118"/>
      <c r="G118" s="175"/>
      <c r="H118" s="176"/>
      <c r="I118" s="176"/>
      <c r="J118" s="176"/>
      <c r="K118" s="176"/>
      <c r="L118" s="176"/>
      <c r="M118" s="176"/>
      <c r="N118" s="176"/>
      <c r="O118" s="176"/>
      <c r="P118" s="176"/>
      <c r="Q118" s="176"/>
      <c r="R118" s="118"/>
      <c r="S118" s="118"/>
      <c r="T118" s="118"/>
      <c r="U118" s="118"/>
      <c r="V118" s="118"/>
      <c r="W118" s="118"/>
      <c r="X118" s="118"/>
      <c r="Y118" s="118"/>
      <c r="Z118" s="118"/>
      <c r="AA118" s="118"/>
      <c r="AB118" s="118"/>
      <c r="AC118" s="118"/>
      <c r="AD118" s="118"/>
      <c r="AE118" s="118"/>
    </row>
    <row r="119" spans="1:31" ht="15.75" x14ac:dyDescent="0.25">
      <c r="A119" s="3"/>
      <c r="B119" s="118"/>
      <c r="C119" s="118"/>
      <c r="D119" s="118"/>
      <c r="E119" s="118"/>
      <c r="F119" s="118"/>
      <c r="G119" s="175"/>
      <c r="H119" s="176"/>
      <c r="I119" s="176"/>
      <c r="J119" s="176"/>
      <c r="K119" s="176"/>
      <c r="L119" s="176"/>
      <c r="M119" s="176"/>
      <c r="N119" s="176"/>
      <c r="O119" s="176"/>
      <c r="P119" s="176"/>
      <c r="Q119" s="176"/>
      <c r="R119" s="118"/>
      <c r="S119" s="118"/>
      <c r="T119" s="118"/>
      <c r="U119" s="118"/>
      <c r="V119" s="118"/>
      <c r="W119" s="118"/>
      <c r="X119" s="118"/>
      <c r="Y119" s="118"/>
      <c r="Z119" s="118"/>
      <c r="AA119" s="118"/>
      <c r="AB119" s="118"/>
      <c r="AC119" s="118"/>
      <c r="AD119" s="118"/>
      <c r="AE119" s="118"/>
    </row>
    <row r="120" spans="1:31" ht="15.75" x14ac:dyDescent="0.25">
      <c r="A120" s="3"/>
      <c r="B120" s="118"/>
      <c r="C120" s="118"/>
      <c r="D120" s="118"/>
      <c r="E120" s="118"/>
      <c r="F120" s="118"/>
      <c r="G120" s="175"/>
      <c r="H120" s="176"/>
      <c r="I120" s="176"/>
      <c r="J120" s="176"/>
      <c r="K120" s="176"/>
      <c r="L120" s="176"/>
      <c r="M120" s="176"/>
      <c r="N120" s="176"/>
      <c r="O120" s="176"/>
      <c r="P120" s="176"/>
      <c r="Q120" s="176"/>
      <c r="R120" s="118"/>
      <c r="S120" s="118"/>
      <c r="T120" s="118"/>
      <c r="U120" s="118"/>
      <c r="V120" s="118"/>
      <c r="W120" s="118"/>
      <c r="X120" s="118"/>
      <c r="Y120" s="118"/>
      <c r="Z120" s="118"/>
      <c r="AA120" s="118"/>
      <c r="AB120" s="118"/>
      <c r="AC120" s="118"/>
      <c r="AD120" s="118"/>
      <c r="AE120" s="118"/>
    </row>
    <row r="121" spans="1:31" ht="15.75" x14ac:dyDescent="0.25">
      <c r="A121" s="3"/>
      <c r="B121" s="118"/>
      <c r="C121" s="118"/>
      <c r="D121" s="118"/>
      <c r="E121" s="118"/>
      <c r="F121" s="118"/>
      <c r="G121" s="175"/>
      <c r="H121" s="176"/>
      <c r="I121" s="176"/>
      <c r="J121" s="176"/>
      <c r="K121" s="176"/>
      <c r="L121" s="176"/>
      <c r="M121" s="176"/>
      <c r="N121" s="176"/>
      <c r="O121" s="176"/>
      <c r="P121" s="176"/>
      <c r="Q121" s="176"/>
      <c r="R121" s="118"/>
      <c r="S121" s="118"/>
      <c r="T121" s="118"/>
      <c r="U121" s="118"/>
      <c r="V121" s="118"/>
      <c r="W121" s="118"/>
      <c r="X121" s="118"/>
      <c r="Y121" s="118"/>
      <c r="Z121" s="118"/>
      <c r="AA121" s="118"/>
      <c r="AB121" s="118"/>
      <c r="AC121" s="118"/>
      <c r="AD121" s="118"/>
      <c r="AE121" s="118"/>
    </row>
    <row r="122" spans="1:31" ht="15.75" x14ac:dyDescent="0.25">
      <c r="A122" s="3"/>
      <c r="B122" s="118"/>
      <c r="C122" s="118"/>
      <c r="D122" s="118"/>
      <c r="E122" s="118"/>
      <c r="F122" s="118"/>
      <c r="G122" s="175"/>
      <c r="H122" s="176"/>
      <c r="I122" s="176"/>
      <c r="J122" s="176"/>
      <c r="K122" s="176"/>
      <c r="L122" s="176"/>
      <c r="M122" s="176"/>
      <c r="N122" s="176"/>
      <c r="O122" s="176"/>
      <c r="P122" s="176"/>
      <c r="Q122" s="176"/>
      <c r="R122" s="118"/>
      <c r="S122" s="118"/>
      <c r="T122" s="118"/>
      <c r="U122" s="118"/>
      <c r="V122" s="118"/>
      <c r="W122" s="118"/>
      <c r="X122" s="118"/>
      <c r="Y122" s="118"/>
      <c r="Z122" s="118"/>
      <c r="AA122" s="118"/>
      <c r="AB122" s="118"/>
      <c r="AC122" s="118"/>
      <c r="AD122" s="118"/>
      <c r="AE122" s="118"/>
    </row>
    <row r="123" spans="1:31" ht="15.75" x14ac:dyDescent="0.25">
      <c r="A123" s="3"/>
      <c r="B123" s="118"/>
      <c r="C123" s="118"/>
      <c r="D123" s="118"/>
      <c r="E123" s="118"/>
      <c r="F123" s="118"/>
      <c r="G123" s="175"/>
      <c r="H123" s="176"/>
      <c r="I123" s="176"/>
      <c r="J123" s="176"/>
      <c r="K123" s="176"/>
      <c r="L123" s="176"/>
      <c r="M123" s="176"/>
      <c r="N123" s="176"/>
      <c r="O123" s="176"/>
      <c r="P123" s="176"/>
      <c r="Q123" s="176"/>
      <c r="R123" s="118"/>
      <c r="S123" s="118"/>
      <c r="T123" s="118"/>
      <c r="U123" s="118"/>
      <c r="V123" s="118"/>
      <c r="W123" s="118"/>
      <c r="X123" s="118"/>
      <c r="Y123" s="118"/>
      <c r="Z123" s="118"/>
      <c r="AA123" s="118"/>
      <c r="AB123" s="118"/>
      <c r="AC123" s="118"/>
      <c r="AD123" s="118"/>
      <c r="AE123" s="118"/>
    </row>
    <row r="124" spans="1:31" ht="15.75" x14ac:dyDescent="0.25">
      <c r="A124" s="3"/>
      <c r="B124" s="118"/>
      <c r="C124" s="118"/>
      <c r="D124" s="118"/>
      <c r="E124" s="118"/>
      <c r="F124" s="118"/>
      <c r="G124" s="175"/>
      <c r="H124" s="176"/>
      <c r="I124" s="176"/>
      <c r="J124" s="176"/>
      <c r="K124" s="176"/>
      <c r="L124" s="176"/>
      <c r="M124" s="176"/>
      <c r="N124" s="176"/>
      <c r="O124" s="176"/>
      <c r="P124" s="176"/>
      <c r="Q124" s="176"/>
      <c r="R124" s="118"/>
      <c r="S124" s="118"/>
      <c r="T124" s="118"/>
      <c r="U124" s="118"/>
      <c r="V124" s="118"/>
      <c r="W124" s="118"/>
      <c r="X124" s="118"/>
      <c r="Y124" s="118"/>
      <c r="Z124" s="118"/>
      <c r="AA124" s="118"/>
      <c r="AB124" s="118"/>
      <c r="AC124" s="118"/>
      <c r="AD124" s="118"/>
      <c r="AE124" s="118"/>
    </row>
    <row r="125" spans="1:31" ht="15.75" x14ac:dyDescent="0.25">
      <c r="A125" s="3"/>
      <c r="B125" s="118"/>
      <c r="C125" s="118"/>
      <c r="D125" s="118"/>
      <c r="E125" s="118"/>
      <c r="F125" s="118"/>
      <c r="G125" s="175"/>
      <c r="H125" s="176"/>
      <c r="I125" s="176"/>
      <c r="J125" s="176"/>
      <c r="K125" s="176"/>
      <c r="L125" s="176"/>
      <c r="M125" s="176"/>
      <c r="N125" s="176"/>
      <c r="O125" s="176"/>
      <c r="P125" s="176"/>
      <c r="Q125" s="176"/>
      <c r="R125" s="118"/>
      <c r="S125" s="118"/>
      <c r="T125" s="118"/>
      <c r="U125" s="118"/>
      <c r="V125" s="118"/>
      <c r="W125" s="118"/>
      <c r="X125" s="118"/>
      <c r="Y125" s="118"/>
      <c r="Z125" s="118"/>
      <c r="AA125" s="118"/>
      <c r="AB125" s="118"/>
      <c r="AC125" s="118"/>
      <c r="AD125" s="118"/>
      <c r="AE125" s="118"/>
    </row>
    <row r="126" spans="1:31" ht="15.75" x14ac:dyDescent="0.25">
      <c r="A126" s="3"/>
      <c r="B126" s="118"/>
      <c r="C126" s="118"/>
      <c r="D126" s="118"/>
      <c r="E126" s="118"/>
      <c r="F126" s="118"/>
      <c r="G126" s="175"/>
      <c r="H126" s="176"/>
      <c r="I126" s="176"/>
      <c r="J126" s="176"/>
      <c r="K126" s="176"/>
      <c r="L126" s="176"/>
      <c r="M126" s="176"/>
      <c r="N126" s="176"/>
      <c r="O126" s="176"/>
      <c r="P126" s="176"/>
      <c r="Q126" s="176"/>
      <c r="R126" s="118"/>
      <c r="S126" s="118"/>
      <c r="T126" s="118"/>
      <c r="U126" s="118"/>
      <c r="V126" s="118"/>
      <c r="W126" s="118"/>
      <c r="X126" s="118"/>
      <c r="Y126" s="118"/>
      <c r="Z126" s="118"/>
      <c r="AA126" s="118"/>
      <c r="AB126" s="118"/>
      <c r="AC126" s="118"/>
      <c r="AD126" s="118"/>
      <c r="AE126" s="118"/>
    </row>
    <row r="127" spans="1:31" ht="15.75" x14ac:dyDescent="0.25">
      <c r="A127" s="3"/>
      <c r="B127" s="118"/>
      <c r="C127" s="118"/>
      <c r="D127" s="118"/>
      <c r="E127" s="118"/>
      <c r="F127" s="118"/>
      <c r="G127" s="175"/>
      <c r="H127" s="176"/>
      <c r="I127" s="176"/>
      <c r="J127" s="176"/>
      <c r="K127" s="176"/>
      <c r="L127" s="176"/>
      <c r="M127" s="176"/>
      <c r="N127" s="176"/>
      <c r="O127" s="176"/>
      <c r="P127" s="176"/>
      <c r="Q127" s="176"/>
      <c r="R127" s="118"/>
      <c r="S127" s="118"/>
      <c r="T127" s="118"/>
      <c r="U127" s="118"/>
      <c r="V127" s="118"/>
      <c r="W127" s="118"/>
      <c r="X127" s="118"/>
      <c r="Y127" s="118"/>
      <c r="Z127" s="118"/>
      <c r="AA127" s="118"/>
      <c r="AB127" s="118"/>
      <c r="AC127" s="118"/>
      <c r="AD127" s="118"/>
      <c r="AE127" s="118"/>
    </row>
    <row r="128" spans="1:31" ht="15.75" x14ac:dyDescent="0.25">
      <c r="A128" s="3"/>
      <c r="B128" s="118"/>
      <c r="C128" s="118"/>
      <c r="D128" s="118"/>
      <c r="E128" s="118"/>
      <c r="F128" s="118"/>
      <c r="G128" s="175"/>
      <c r="H128" s="176"/>
      <c r="I128" s="176"/>
      <c r="J128" s="176"/>
      <c r="K128" s="176"/>
      <c r="L128" s="176"/>
      <c r="M128" s="176"/>
      <c r="N128" s="176"/>
      <c r="O128" s="176"/>
      <c r="P128" s="176"/>
      <c r="Q128" s="176"/>
      <c r="R128" s="118"/>
      <c r="S128" s="118"/>
      <c r="T128" s="118"/>
      <c r="U128" s="118"/>
      <c r="V128" s="118"/>
      <c r="W128" s="118"/>
      <c r="X128" s="118"/>
      <c r="Y128" s="118"/>
      <c r="Z128" s="118"/>
      <c r="AA128" s="118"/>
      <c r="AB128" s="118"/>
      <c r="AC128" s="118"/>
      <c r="AD128" s="118"/>
      <c r="AE128" s="118"/>
    </row>
    <row r="129" spans="1:31" ht="15.75" x14ac:dyDescent="0.25">
      <c r="A129" s="3"/>
      <c r="B129" s="118"/>
      <c r="C129" s="118"/>
      <c r="D129" s="118"/>
      <c r="E129" s="118"/>
      <c r="F129" s="118"/>
      <c r="G129" s="179"/>
      <c r="H129" s="180"/>
      <c r="I129" s="180"/>
      <c r="J129" s="180"/>
      <c r="K129" s="180"/>
      <c r="L129" s="180"/>
      <c r="M129" s="180"/>
      <c r="N129" s="406"/>
      <c r="O129" s="406"/>
      <c r="P129" s="406"/>
      <c r="Q129" s="406"/>
      <c r="R129" s="118"/>
      <c r="S129" s="118"/>
      <c r="T129" s="118"/>
      <c r="U129" s="118"/>
      <c r="V129" s="118"/>
      <c r="W129" s="118"/>
      <c r="X129" s="118"/>
      <c r="Y129" s="118"/>
      <c r="Z129" s="118"/>
      <c r="AA129" s="118"/>
      <c r="AB129" s="118"/>
      <c r="AC129" s="118"/>
      <c r="AD129" s="118"/>
      <c r="AE129" s="118"/>
    </row>
    <row r="130" spans="1:31" ht="15.75" x14ac:dyDescent="0.25">
      <c r="A130" s="3"/>
      <c r="B130" s="118"/>
      <c r="C130" s="118"/>
      <c r="D130" s="118"/>
      <c r="E130" s="118"/>
      <c r="F130" s="118"/>
      <c r="G130" s="407"/>
      <c r="H130" s="406"/>
      <c r="I130" s="406"/>
      <c r="J130" s="406"/>
      <c r="K130" s="406"/>
      <c r="L130" s="406"/>
      <c r="M130" s="406"/>
      <c r="N130" s="406"/>
      <c r="O130" s="406"/>
      <c r="P130" s="406"/>
      <c r="Q130" s="406"/>
      <c r="R130" s="118"/>
      <c r="S130" s="118"/>
      <c r="T130" s="118"/>
      <c r="U130" s="118"/>
      <c r="V130" s="118"/>
      <c r="W130" s="118"/>
      <c r="X130" s="118"/>
      <c r="Y130" s="118"/>
      <c r="Z130" s="118"/>
      <c r="AA130" s="118"/>
      <c r="AB130" s="118"/>
      <c r="AC130" s="118"/>
      <c r="AD130" s="118"/>
      <c r="AE130" s="118"/>
    </row>
    <row r="131" spans="1:31" ht="15.75" x14ac:dyDescent="0.25">
      <c r="A131" s="3"/>
      <c r="B131" s="118"/>
      <c r="C131" s="118"/>
      <c r="D131" s="118"/>
      <c r="E131" s="118"/>
      <c r="F131" s="118"/>
      <c r="G131" s="407"/>
      <c r="H131" s="406"/>
      <c r="I131" s="406"/>
      <c r="J131" s="406"/>
      <c r="K131" s="406"/>
      <c r="L131" s="406"/>
      <c r="M131" s="406"/>
      <c r="N131" s="406"/>
      <c r="O131" s="406"/>
      <c r="P131" s="406"/>
      <c r="Q131" s="406"/>
      <c r="R131" s="118"/>
      <c r="S131" s="118"/>
      <c r="T131" s="118"/>
      <c r="U131" s="118"/>
      <c r="V131" s="118"/>
      <c r="W131" s="118"/>
      <c r="X131" s="118"/>
      <c r="Y131" s="118"/>
      <c r="Z131" s="118"/>
      <c r="AA131" s="118"/>
      <c r="AB131" s="118"/>
      <c r="AC131" s="118"/>
      <c r="AD131" s="118"/>
      <c r="AE131" s="118"/>
    </row>
    <row r="132" spans="1:31" ht="15.75" x14ac:dyDescent="0.25">
      <c r="A132" s="3"/>
      <c r="B132" s="118"/>
      <c r="C132" s="118"/>
      <c r="D132" s="118"/>
      <c r="E132" s="118"/>
      <c r="F132" s="118"/>
      <c r="G132" s="407"/>
      <c r="H132" s="406"/>
      <c r="I132" s="406"/>
      <c r="J132" s="406"/>
      <c r="K132" s="406"/>
      <c r="L132" s="406"/>
      <c r="M132" s="406"/>
      <c r="N132" s="406"/>
      <c r="O132" s="406"/>
      <c r="P132" s="406"/>
      <c r="Q132" s="406"/>
      <c r="R132" s="118"/>
      <c r="S132" s="118"/>
      <c r="T132" s="118"/>
      <c r="U132" s="118"/>
      <c r="V132" s="118"/>
      <c r="W132" s="118"/>
      <c r="X132" s="118"/>
      <c r="Y132" s="118"/>
      <c r="Z132" s="118"/>
      <c r="AA132" s="118"/>
      <c r="AB132" s="118"/>
      <c r="AC132" s="118"/>
      <c r="AD132" s="118"/>
      <c r="AE132" s="118"/>
    </row>
    <row r="133" spans="1:31" ht="15.75" x14ac:dyDescent="0.25">
      <c r="A133" s="3"/>
      <c r="B133" s="118"/>
      <c r="C133" s="118"/>
      <c r="D133" s="118"/>
      <c r="E133" s="118"/>
      <c r="F133" s="118"/>
      <c r="G133" s="407"/>
      <c r="H133" s="406"/>
      <c r="I133" s="406"/>
      <c r="J133" s="406"/>
      <c r="K133" s="406"/>
      <c r="L133" s="406"/>
      <c r="M133" s="406"/>
      <c r="N133" s="406"/>
      <c r="O133" s="406"/>
      <c r="P133" s="406"/>
      <c r="Q133" s="406"/>
      <c r="R133" s="118"/>
      <c r="S133" s="118"/>
      <c r="T133" s="118"/>
      <c r="U133" s="118"/>
      <c r="V133" s="118"/>
      <c r="W133" s="118"/>
      <c r="X133" s="118"/>
      <c r="Y133" s="118"/>
      <c r="Z133" s="118"/>
      <c r="AA133" s="118"/>
      <c r="AB133" s="118"/>
      <c r="AC133" s="118"/>
      <c r="AD133" s="118"/>
      <c r="AE133" s="118"/>
    </row>
    <row r="134" spans="1:31" ht="15.75" x14ac:dyDescent="0.25">
      <c r="A134" s="3"/>
      <c r="B134" s="118"/>
      <c r="C134" s="118"/>
      <c r="D134" s="118"/>
      <c r="E134" s="118"/>
      <c r="F134" s="118"/>
      <c r="G134" s="407"/>
      <c r="H134" s="406"/>
      <c r="I134" s="406"/>
      <c r="J134" s="406"/>
      <c r="K134" s="406"/>
      <c r="L134" s="406"/>
      <c r="M134" s="406"/>
      <c r="N134" s="406"/>
      <c r="O134" s="406"/>
      <c r="P134" s="406"/>
      <c r="Q134" s="406"/>
      <c r="R134" s="118"/>
      <c r="S134" s="118"/>
      <c r="T134" s="118"/>
      <c r="U134" s="118"/>
      <c r="V134" s="118"/>
      <c r="W134" s="118"/>
      <c r="X134" s="118"/>
      <c r="Y134" s="118"/>
      <c r="Z134" s="118"/>
      <c r="AA134" s="118"/>
      <c r="AB134" s="118"/>
      <c r="AC134" s="118"/>
      <c r="AD134" s="118"/>
      <c r="AE134" s="118"/>
    </row>
    <row r="135" spans="1:31" ht="15.75" x14ac:dyDescent="0.25">
      <c r="A135" s="3"/>
      <c r="B135" s="118"/>
      <c r="C135" s="118"/>
      <c r="D135" s="118"/>
      <c r="E135" s="118"/>
      <c r="F135" s="118"/>
      <c r="G135" s="407"/>
      <c r="H135" s="406"/>
      <c r="I135" s="406"/>
      <c r="J135" s="406"/>
      <c r="K135" s="406"/>
      <c r="L135" s="406"/>
      <c r="M135" s="406"/>
      <c r="N135" s="406"/>
      <c r="O135" s="406"/>
      <c r="P135" s="406"/>
      <c r="Q135" s="406"/>
      <c r="R135" s="118"/>
      <c r="S135" s="118"/>
      <c r="T135" s="118"/>
      <c r="U135" s="118"/>
      <c r="V135" s="118"/>
      <c r="W135" s="118"/>
      <c r="X135" s="118"/>
      <c r="Y135" s="118"/>
      <c r="Z135" s="118"/>
      <c r="AA135" s="118"/>
      <c r="AB135" s="118"/>
      <c r="AC135" s="118"/>
      <c r="AD135" s="118"/>
      <c r="AE135" s="118"/>
    </row>
    <row r="136" spans="1:31" ht="15.75" x14ac:dyDescent="0.25">
      <c r="A136" s="3"/>
      <c r="B136" s="118"/>
      <c r="C136" s="118"/>
      <c r="D136" s="118"/>
      <c r="E136" s="118"/>
      <c r="F136" s="118"/>
      <c r="G136" s="407"/>
      <c r="H136" s="406"/>
      <c r="I136" s="406"/>
      <c r="J136" s="406"/>
      <c r="K136" s="406"/>
      <c r="L136" s="406"/>
      <c r="M136" s="406"/>
      <c r="N136" s="406"/>
      <c r="O136" s="406"/>
      <c r="P136" s="406"/>
      <c r="Q136" s="406"/>
      <c r="R136" s="118"/>
      <c r="S136" s="118"/>
      <c r="T136" s="118"/>
      <c r="U136" s="118"/>
      <c r="V136" s="118"/>
      <c r="W136" s="118"/>
      <c r="X136" s="118"/>
      <c r="Y136" s="118"/>
      <c r="Z136" s="118"/>
      <c r="AA136" s="118"/>
      <c r="AB136" s="118"/>
      <c r="AC136" s="118"/>
      <c r="AD136" s="118"/>
      <c r="AE136" s="118"/>
    </row>
    <row r="137" spans="1:31" ht="15.75" x14ac:dyDescent="0.25">
      <c r="B137" s="69"/>
      <c r="C137" s="69"/>
      <c r="D137" s="69"/>
      <c r="E137" s="69"/>
      <c r="F137" s="69"/>
      <c r="G137" s="69"/>
      <c r="H137" s="181"/>
      <c r="I137" s="181"/>
      <c r="J137" s="181"/>
      <c r="K137" s="181"/>
      <c r="L137" s="181"/>
      <c r="M137" s="181"/>
      <c r="N137" s="181"/>
      <c r="O137" s="181"/>
      <c r="P137" s="181"/>
      <c r="Q137" s="181"/>
      <c r="R137" s="69"/>
      <c r="S137" s="69"/>
      <c r="T137" s="69"/>
      <c r="U137" s="69"/>
      <c r="V137" s="69"/>
      <c r="W137" s="69"/>
      <c r="X137" s="69"/>
      <c r="Y137" s="69"/>
      <c r="Z137" s="69"/>
      <c r="AA137" s="69"/>
      <c r="AB137" s="69"/>
      <c r="AC137" s="69"/>
      <c r="AD137" s="69"/>
      <c r="AE137" s="69"/>
    </row>
  </sheetData>
  <sortState ref="G4:Q137">
    <sortCondition ref="H4"/>
    <sortCondition ref="I4"/>
    <sortCondition ref="G4"/>
  </sortState>
  <customSheetViews>
    <customSheetView guid="{A3995B4C-F3BA-4340-9E6D-92D2A5A4204C}">
      <selection activeCell="T17" sqref="T17"/>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W2:W3"/>
    <mergeCell ref="R2:R3"/>
    <mergeCell ref="G2:P2"/>
    <mergeCell ref="S2:S3"/>
  </mergeCells>
  <conditionalFormatting sqref="E4:E11">
    <cfRule type="cellIs" dxfId="33" priority="1" operator="lessThan">
      <formula>0</formula>
    </cfRule>
  </conditionalFormatting>
  <conditionalFormatting sqref="E11">
    <cfRule type="cellIs" dxfId="32" priority="2" operator="lessThan">
      <formula>0</formula>
    </cfRule>
  </conditionalFormatting>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E147"/>
  <sheetViews>
    <sheetView topLeftCell="A20" workbookViewId="0">
      <selection activeCell="G65" sqref="G65"/>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4" style="1" customWidth="1"/>
    <col min="8" max="8" width="10.7109375" style="1" customWidth="1"/>
    <col min="9" max="11" width="10.7109375" style="2" customWidth="1"/>
    <col min="12"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22" t="s">
        <v>1763</v>
      </c>
      <c r="C2" s="1023"/>
      <c r="D2" s="1023"/>
      <c r="E2" s="1024"/>
      <c r="F2" s="118"/>
      <c r="G2" s="881" t="s">
        <v>1295</v>
      </c>
      <c r="H2" s="882"/>
      <c r="I2" s="882"/>
      <c r="J2" s="882"/>
      <c r="K2" s="882"/>
      <c r="L2" s="882"/>
      <c r="M2" s="139"/>
      <c r="N2" s="139"/>
      <c r="O2" s="139"/>
      <c r="P2" s="139"/>
      <c r="Q2" s="140"/>
      <c r="R2" s="966"/>
      <c r="S2" s="937" t="s">
        <v>1358</v>
      </c>
      <c r="T2" s="118"/>
      <c r="U2" s="937" t="s">
        <v>2481</v>
      </c>
      <c r="V2" s="118"/>
      <c r="W2" s="937" t="s">
        <v>3125</v>
      </c>
      <c r="X2" s="118"/>
      <c r="Y2" s="881" t="s">
        <v>1296</v>
      </c>
      <c r="Z2" s="882"/>
      <c r="AA2" s="882"/>
      <c r="AB2" s="882"/>
      <c r="AC2" s="882"/>
      <c r="AD2" s="919"/>
      <c r="AE2" s="118"/>
    </row>
    <row r="3" spans="1:31" ht="14.25" customHeight="1" x14ac:dyDescent="0.25">
      <c r="A3" s="118"/>
      <c r="B3" s="1025"/>
      <c r="C3" s="1026"/>
      <c r="D3" s="1026"/>
      <c r="E3" s="1027"/>
      <c r="F3" s="118"/>
      <c r="G3" s="203" t="s">
        <v>115</v>
      </c>
      <c r="H3" s="637">
        <v>2022</v>
      </c>
      <c r="I3" s="637">
        <v>2023</v>
      </c>
      <c r="J3" s="637">
        <v>2024</v>
      </c>
      <c r="K3" s="637">
        <v>2025</v>
      </c>
      <c r="L3" s="637">
        <v>2026</v>
      </c>
      <c r="M3" s="637">
        <v>2027</v>
      </c>
      <c r="N3" s="637">
        <v>2028</v>
      </c>
      <c r="O3" s="584">
        <v>2029</v>
      </c>
      <c r="P3" s="529">
        <v>2030</v>
      </c>
      <c r="Q3" s="134">
        <v>2031</v>
      </c>
      <c r="R3" s="966"/>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113.59</v>
      </c>
      <c r="F4" s="118"/>
      <c r="G4" s="242" t="s">
        <v>681</v>
      </c>
      <c r="H4" s="246">
        <v>0.3</v>
      </c>
      <c r="I4" s="246">
        <v>0.5</v>
      </c>
      <c r="J4" s="247">
        <v>0.3</v>
      </c>
      <c r="K4" s="247">
        <v>0.4</v>
      </c>
      <c r="L4" s="247">
        <v>0.6</v>
      </c>
      <c r="M4" s="259" t="s">
        <v>116</v>
      </c>
      <c r="N4" s="176"/>
      <c r="O4" s="176"/>
      <c r="P4" s="176"/>
      <c r="Q4" s="176"/>
      <c r="R4" s="118"/>
      <c r="T4" s="206"/>
      <c r="U4" s="412" t="s">
        <v>2607</v>
      </c>
      <c r="V4" s="206"/>
      <c r="W4" s="412" t="s">
        <v>3314</v>
      </c>
      <c r="X4" s="118"/>
      <c r="Y4" s="429"/>
      <c r="Z4" s="397">
        <v>1</v>
      </c>
      <c r="AA4" s="397">
        <v>0.75</v>
      </c>
      <c r="AB4" s="397">
        <v>0.5</v>
      </c>
      <c r="AC4" s="397">
        <v>0.25</v>
      </c>
      <c r="AD4" s="398">
        <v>0.25</v>
      </c>
      <c r="AE4" s="118"/>
    </row>
    <row r="5" spans="1:31" ht="15.75" x14ac:dyDescent="0.25">
      <c r="A5" s="118"/>
      <c r="B5" s="859" t="s">
        <v>1145</v>
      </c>
      <c r="C5" s="860"/>
      <c r="D5" s="860"/>
      <c r="E5" s="318">
        <f>SUM(H4:H255)</f>
        <v>57.22</v>
      </c>
      <c r="F5" s="118"/>
      <c r="G5" s="242" t="s">
        <v>637</v>
      </c>
      <c r="H5" s="246">
        <v>0.3</v>
      </c>
      <c r="I5" s="246">
        <v>0.5</v>
      </c>
      <c r="J5" s="247">
        <v>0.3</v>
      </c>
      <c r="K5" s="247">
        <v>0.4</v>
      </c>
      <c r="L5" s="247">
        <v>0.6</v>
      </c>
      <c r="M5" s="259" t="s">
        <v>116</v>
      </c>
      <c r="N5" s="176"/>
      <c r="O5" s="176"/>
      <c r="P5" s="176"/>
      <c r="Q5" s="176"/>
      <c r="R5" s="118"/>
      <c r="S5"/>
      <c r="T5" s="206"/>
      <c r="U5" s="412" t="s">
        <v>2608</v>
      </c>
      <c r="V5" s="206"/>
      <c r="W5" s="412" t="s">
        <v>3315</v>
      </c>
      <c r="X5" s="118"/>
      <c r="Y5" s="127"/>
      <c r="Z5" s="195"/>
      <c r="AA5" s="195"/>
      <c r="AB5" s="195"/>
      <c r="AC5" s="195"/>
      <c r="AD5" s="124"/>
      <c r="AE5" s="118"/>
    </row>
    <row r="6" spans="1:31" ht="15.75" x14ac:dyDescent="0.25">
      <c r="A6" s="118"/>
      <c r="B6" s="859" t="s">
        <v>1297</v>
      </c>
      <c r="C6" s="860"/>
      <c r="D6" s="860"/>
      <c r="E6" s="318">
        <f>(COUNTA(G104:G128)*0.3)+(COUNTA(G129:G153)*0.5)+(COUNTA(G154:G255)*1)</f>
        <v>5.7</v>
      </c>
      <c r="F6" s="118"/>
      <c r="G6" s="242" t="s">
        <v>142</v>
      </c>
      <c r="H6" s="246">
        <v>0.3</v>
      </c>
      <c r="I6" s="246">
        <v>0.5</v>
      </c>
      <c r="J6" s="247">
        <v>0.3</v>
      </c>
      <c r="K6" s="247">
        <v>0.4</v>
      </c>
      <c r="L6" s="247">
        <v>0.6</v>
      </c>
      <c r="M6" s="259" t="s">
        <v>116</v>
      </c>
      <c r="N6" s="176"/>
      <c r="O6" s="176"/>
      <c r="P6" s="176"/>
      <c r="Q6" s="176"/>
      <c r="R6" s="118"/>
      <c r="S6"/>
      <c r="T6" s="206"/>
      <c r="U6" s="283" t="s">
        <v>2479</v>
      </c>
      <c r="V6" s="206"/>
      <c r="W6" s="412" t="s">
        <v>3316</v>
      </c>
      <c r="X6" s="118"/>
      <c r="Y6" s="127"/>
      <c r="Z6" s="195"/>
      <c r="AA6" s="195"/>
      <c r="AB6" s="195"/>
      <c r="AC6" s="195"/>
      <c r="AD6" s="124"/>
      <c r="AE6" s="118"/>
    </row>
    <row r="7" spans="1:31" ht="15.75" x14ac:dyDescent="0.25">
      <c r="A7" s="118"/>
      <c r="B7" s="859" t="s">
        <v>1298</v>
      </c>
      <c r="C7" s="860"/>
      <c r="D7" s="860"/>
      <c r="E7" s="318">
        <f>AA80</f>
        <v>-5.6599999999999993</v>
      </c>
      <c r="F7" s="118"/>
      <c r="G7" s="242" t="s">
        <v>199</v>
      </c>
      <c r="H7" s="246">
        <v>0.5</v>
      </c>
      <c r="I7" s="247">
        <v>0.3</v>
      </c>
      <c r="J7" s="247">
        <v>0.4</v>
      </c>
      <c r="K7" s="247">
        <v>0.6</v>
      </c>
      <c r="L7" s="259" t="s">
        <v>116</v>
      </c>
      <c r="M7" s="176"/>
      <c r="N7" s="176"/>
      <c r="O7" s="176"/>
      <c r="P7" s="176"/>
      <c r="Q7" s="176"/>
      <c r="R7" s="118"/>
      <c r="S7"/>
      <c r="T7" s="206"/>
      <c r="U7" s="412" t="s">
        <v>2610</v>
      </c>
      <c r="V7" s="206"/>
      <c r="W7" s="412" t="s">
        <v>3317</v>
      </c>
      <c r="X7" s="118"/>
      <c r="Y7" s="127"/>
      <c r="Z7" s="195"/>
      <c r="AA7" s="195"/>
      <c r="AB7" s="195"/>
      <c r="AC7" s="195"/>
      <c r="AD7" s="124"/>
      <c r="AE7" s="118"/>
    </row>
    <row r="8" spans="1:31" ht="15.75" x14ac:dyDescent="0.25">
      <c r="A8" s="118"/>
      <c r="B8" s="859" t="s">
        <v>1296</v>
      </c>
      <c r="C8" s="860"/>
      <c r="D8" s="860"/>
      <c r="E8" s="318">
        <f>Z25</f>
        <v>0</v>
      </c>
      <c r="F8" s="118"/>
      <c r="G8" s="253" t="s">
        <v>1530</v>
      </c>
      <c r="H8" s="246">
        <v>0.5</v>
      </c>
      <c r="I8" s="247">
        <v>0.3</v>
      </c>
      <c r="J8" s="247">
        <v>0.4</v>
      </c>
      <c r="K8" s="247">
        <v>0.6</v>
      </c>
      <c r="L8" s="259" t="s">
        <v>116</v>
      </c>
      <c r="M8" s="176"/>
      <c r="N8" s="176"/>
      <c r="O8" s="176"/>
      <c r="P8" s="176"/>
      <c r="Q8" s="176"/>
      <c r="R8" s="118"/>
      <c r="S8"/>
      <c r="T8" s="206"/>
      <c r="U8" s="285" t="s">
        <v>2532</v>
      </c>
      <c r="V8" s="206"/>
      <c r="W8" s="412" t="s">
        <v>3318</v>
      </c>
      <c r="X8" s="118"/>
      <c r="Y8" s="127"/>
      <c r="Z8" s="195"/>
      <c r="AA8" s="195"/>
      <c r="AB8" s="195"/>
      <c r="AC8" s="195"/>
      <c r="AD8" s="124"/>
      <c r="AE8" s="118"/>
    </row>
    <row r="9" spans="1:31" ht="15.75" x14ac:dyDescent="0.25">
      <c r="A9" s="118"/>
      <c r="B9" s="859" t="s">
        <v>1299</v>
      </c>
      <c r="C9" s="860"/>
      <c r="D9" s="860"/>
      <c r="E9" s="318">
        <f>B18</f>
        <v>0</v>
      </c>
      <c r="F9" s="118"/>
      <c r="G9" s="242" t="s">
        <v>1032</v>
      </c>
      <c r="H9" s="246">
        <v>0.5</v>
      </c>
      <c r="I9" s="247">
        <v>0.3</v>
      </c>
      <c r="J9" s="247">
        <v>0.4</v>
      </c>
      <c r="K9" s="247">
        <v>0.6</v>
      </c>
      <c r="L9" s="259" t="s">
        <v>116</v>
      </c>
      <c r="M9" s="176"/>
      <c r="N9" s="176"/>
      <c r="O9" s="176"/>
      <c r="P9" s="176"/>
      <c r="Q9" s="176"/>
      <c r="R9" s="118"/>
      <c r="S9"/>
      <c r="T9" s="206"/>
      <c r="U9" s="412" t="s">
        <v>2611</v>
      </c>
      <c r="V9" s="206"/>
      <c r="W9" s="412" t="s">
        <v>3316</v>
      </c>
      <c r="X9" s="118"/>
      <c r="Y9" s="127"/>
      <c r="Z9" s="195"/>
      <c r="AA9" s="195"/>
      <c r="AB9" s="195"/>
      <c r="AC9" s="195"/>
      <c r="AD9" s="124"/>
      <c r="AE9" s="118"/>
    </row>
    <row r="10" spans="1:31" ht="16.5" thickBot="1" x14ac:dyDescent="0.3">
      <c r="A10" s="118"/>
      <c r="B10" s="859" t="s">
        <v>1300</v>
      </c>
      <c r="C10" s="860"/>
      <c r="D10" s="860"/>
      <c r="E10" s="319">
        <f>B24</f>
        <v>0</v>
      </c>
      <c r="F10" s="118"/>
      <c r="G10" s="242" t="s">
        <v>1403</v>
      </c>
      <c r="H10" s="246">
        <v>0.5</v>
      </c>
      <c r="I10" s="247">
        <v>0.3</v>
      </c>
      <c r="J10" s="247">
        <v>0.4</v>
      </c>
      <c r="K10" s="247">
        <v>0.6</v>
      </c>
      <c r="L10" s="259" t="s">
        <v>116</v>
      </c>
      <c r="M10" s="176"/>
      <c r="N10" s="176"/>
      <c r="O10" s="176"/>
      <c r="P10" s="176"/>
      <c r="Q10" s="176"/>
      <c r="R10" s="118"/>
      <c r="S10"/>
      <c r="T10" s="206"/>
      <c r="U10" s="283" t="s">
        <v>2480</v>
      </c>
      <c r="V10" s="206"/>
      <c r="W10" s="343" t="s">
        <v>3261</v>
      </c>
      <c r="X10" s="118"/>
      <c r="Y10" s="127"/>
      <c r="Z10" s="195"/>
      <c r="AA10" s="195"/>
      <c r="AB10" s="195"/>
      <c r="AC10" s="195"/>
      <c r="AD10" s="124"/>
      <c r="AE10" s="118"/>
    </row>
    <row r="11" spans="1:31" ht="15.75" x14ac:dyDescent="0.25">
      <c r="A11" s="118"/>
      <c r="B11" s="862" t="s">
        <v>1301</v>
      </c>
      <c r="C11" s="863"/>
      <c r="D11" s="863"/>
      <c r="E11" s="320">
        <f>(E4+E7+E10)-(E5+E6+E8+E9)</f>
        <v>45.010000000000005</v>
      </c>
      <c r="F11" s="118"/>
      <c r="G11" s="275" t="s">
        <v>667</v>
      </c>
      <c r="H11" s="246">
        <v>0.5</v>
      </c>
      <c r="I11" s="247">
        <v>0.3</v>
      </c>
      <c r="J11" s="247">
        <v>0.4</v>
      </c>
      <c r="K11" s="247">
        <v>0.6</v>
      </c>
      <c r="L11" s="259" t="s">
        <v>116</v>
      </c>
      <c r="M11" s="176"/>
      <c r="N11" s="176"/>
      <c r="O11" s="176"/>
      <c r="P11" s="176"/>
      <c r="Q11" s="176"/>
      <c r="R11" s="118"/>
      <c r="S11"/>
      <c r="T11" s="206"/>
      <c r="U11" s="418" t="s">
        <v>2602</v>
      </c>
      <c r="V11" s="206"/>
      <c r="W11" s="284" t="s">
        <v>3328</v>
      </c>
      <c r="X11" s="118"/>
      <c r="Y11" s="127"/>
      <c r="Z11" s="195"/>
      <c r="AA11" s="195"/>
      <c r="AB11" s="195"/>
      <c r="AC11" s="195"/>
      <c r="AD11" s="124"/>
      <c r="AE11" s="118"/>
    </row>
    <row r="12" spans="1:31" ht="15.75" x14ac:dyDescent="0.25">
      <c r="A12" s="118"/>
      <c r="B12" s="118"/>
      <c r="C12" s="118"/>
      <c r="D12" s="118"/>
      <c r="E12" s="118"/>
      <c r="F12" s="118"/>
      <c r="G12" s="253" t="s">
        <v>558</v>
      </c>
      <c r="H12" s="246">
        <v>0.5</v>
      </c>
      <c r="I12" s="247">
        <v>0.3</v>
      </c>
      <c r="J12" s="247">
        <v>0.4</v>
      </c>
      <c r="K12" s="247">
        <v>0.6</v>
      </c>
      <c r="L12" s="259" t="s">
        <v>116</v>
      </c>
      <c r="M12" s="176"/>
      <c r="N12" s="176"/>
      <c r="O12" s="176"/>
      <c r="P12" s="176"/>
      <c r="Q12" s="176"/>
      <c r="R12" s="118"/>
      <c r="T12" s="206"/>
      <c r="U12" s="196" t="s">
        <v>2621</v>
      </c>
      <c r="V12" s="206"/>
      <c r="X12" s="118"/>
      <c r="Y12" s="127"/>
      <c r="Z12" s="195"/>
      <c r="AA12" s="195"/>
      <c r="AB12" s="195"/>
      <c r="AC12" s="195"/>
      <c r="AD12" s="124"/>
      <c r="AE12" s="118"/>
    </row>
    <row r="13" spans="1:31" ht="15.75" x14ac:dyDescent="0.25">
      <c r="A13" s="118"/>
      <c r="B13" s="881" t="s">
        <v>1299</v>
      </c>
      <c r="C13" s="882"/>
      <c r="D13" s="882"/>
      <c r="E13" s="919"/>
      <c r="F13" s="118"/>
      <c r="G13" s="555" t="s">
        <v>4029</v>
      </c>
      <c r="H13" s="176">
        <v>0.5</v>
      </c>
      <c r="I13" s="176">
        <v>0.5</v>
      </c>
      <c r="J13" s="176">
        <v>0.5</v>
      </c>
      <c r="K13" s="176"/>
      <c r="L13" s="176"/>
      <c r="M13" s="176"/>
      <c r="N13" s="176"/>
      <c r="O13" s="176"/>
      <c r="P13" s="176"/>
      <c r="Q13" s="176"/>
      <c r="R13" s="118"/>
      <c r="S13"/>
      <c r="T13" s="206"/>
      <c r="U13" s="343" t="s">
        <v>2640</v>
      </c>
      <c r="V13" s="206"/>
      <c r="W13" s="552" t="s">
        <v>3131</v>
      </c>
      <c r="X13" s="118"/>
      <c r="Y13" s="127"/>
      <c r="Z13" s="195"/>
      <c r="AA13" s="195"/>
      <c r="AB13" s="195"/>
      <c r="AC13" s="195"/>
      <c r="AD13" s="124"/>
      <c r="AE13" s="118"/>
    </row>
    <row r="14" spans="1:31" ht="15.75" x14ac:dyDescent="0.25">
      <c r="A14" s="118"/>
      <c r="B14" s="562">
        <v>2022</v>
      </c>
      <c r="C14" s="560">
        <v>2023</v>
      </c>
      <c r="D14" s="560">
        <v>2024</v>
      </c>
      <c r="E14" s="126">
        <v>2025</v>
      </c>
      <c r="F14" s="118"/>
      <c r="G14" s="242" t="s">
        <v>657</v>
      </c>
      <c r="H14" s="246">
        <v>0.5</v>
      </c>
      <c r="I14" s="247">
        <v>0.6</v>
      </c>
      <c r="J14" s="259" t="s">
        <v>116</v>
      </c>
      <c r="K14" s="246"/>
      <c r="L14" s="246"/>
      <c r="M14" s="176"/>
      <c r="N14" s="176"/>
      <c r="O14" s="176"/>
      <c r="P14" s="176"/>
      <c r="Q14" s="176"/>
      <c r="R14" s="118"/>
      <c r="S14"/>
      <c r="T14" s="206"/>
      <c r="V14" s="206"/>
      <c r="X14" s="118"/>
      <c r="Y14" s="127"/>
      <c r="Z14" s="195"/>
      <c r="AA14" s="195"/>
      <c r="AB14" s="195"/>
      <c r="AC14" s="195"/>
      <c r="AD14" s="124"/>
      <c r="AE14" s="118"/>
    </row>
    <row r="15" spans="1:31" ht="15.75" x14ac:dyDescent="0.25">
      <c r="A15" s="118"/>
      <c r="B15" s="127"/>
      <c r="C15" s="195"/>
      <c r="D15" s="195"/>
      <c r="E15" s="124"/>
      <c r="F15" s="118"/>
      <c r="G15" s="242" t="s">
        <v>2732</v>
      </c>
      <c r="H15" s="246">
        <v>0.5</v>
      </c>
      <c r="I15" s="322">
        <v>0.6</v>
      </c>
      <c r="J15" s="259" t="s">
        <v>116</v>
      </c>
      <c r="K15" s="176"/>
      <c r="L15" s="176"/>
      <c r="M15" s="176"/>
      <c r="N15" s="176"/>
      <c r="O15" s="176"/>
      <c r="P15" s="176"/>
      <c r="Q15" s="176"/>
      <c r="R15" s="118"/>
      <c r="S15" s="164"/>
      <c r="T15" s="206"/>
      <c r="U15" s="164"/>
      <c r="V15" s="206"/>
      <c r="W15" s="164"/>
      <c r="X15" s="118"/>
      <c r="Y15" s="127"/>
      <c r="Z15" s="195"/>
      <c r="AA15" s="195"/>
      <c r="AB15" s="195"/>
      <c r="AC15" s="195"/>
      <c r="AD15" s="124"/>
      <c r="AE15" s="118"/>
    </row>
    <row r="16" spans="1:31" ht="15.75" x14ac:dyDescent="0.25">
      <c r="A16" s="118"/>
      <c r="B16" s="127"/>
      <c r="C16" s="195"/>
      <c r="D16" s="195"/>
      <c r="E16" s="124"/>
      <c r="F16" s="118"/>
      <c r="G16" s="253" t="s">
        <v>4216</v>
      </c>
      <c r="H16" s="303">
        <v>0.5</v>
      </c>
      <c r="I16" s="304">
        <v>0.6</v>
      </c>
      <c r="J16" s="274" t="s">
        <v>116</v>
      </c>
      <c r="K16" s="211"/>
      <c r="L16" s="211"/>
      <c r="M16" s="211"/>
      <c r="N16" s="211"/>
      <c r="O16" s="211"/>
      <c r="P16" s="211"/>
      <c r="Q16" s="211"/>
      <c r="R16" s="118"/>
      <c r="S16" s="164"/>
      <c r="T16" s="206"/>
      <c r="U16" s="164"/>
      <c r="V16" s="206"/>
      <c r="W16" s="164"/>
      <c r="X16" s="118"/>
      <c r="Y16" s="127"/>
      <c r="Z16" s="195"/>
      <c r="AA16" s="195"/>
      <c r="AB16" s="195"/>
      <c r="AC16" s="195"/>
      <c r="AD16" s="124"/>
      <c r="AE16" s="118"/>
    </row>
    <row r="17" spans="1:31" ht="16.5" thickBot="1" x14ac:dyDescent="0.3">
      <c r="A17" s="118"/>
      <c r="B17" s="128"/>
      <c r="C17" s="129"/>
      <c r="D17" s="129"/>
      <c r="E17" s="125"/>
      <c r="F17" s="118"/>
      <c r="G17" s="253" t="s">
        <v>3145</v>
      </c>
      <c r="H17" s="246">
        <v>0.5</v>
      </c>
      <c r="I17" s="247">
        <v>0.6</v>
      </c>
      <c r="J17" s="259" t="s">
        <v>116</v>
      </c>
      <c r="K17" s="246"/>
      <c r="L17" s="246"/>
      <c r="M17" s="176"/>
      <c r="N17" s="176"/>
      <c r="O17" s="176"/>
      <c r="P17" s="176"/>
      <c r="Q17" s="176"/>
      <c r="R17" s="118"/>
      <c r="S17" s="164"/>
      <c r="T17" s="206"/>
      <c r="U17" s="164"/>
      <c r="V17" s="206"/>
      <c r="W17" s="164"/>
      <c r="X17" s="118"/>
      <c r="Y17" s="127"/>
      <c r="Z17" s="195"/>
      <c r="AA17" s="195"/>
      <c r="AB17" s="195"/>
      <c r="AC17" s="195"/>
      <c r="AD17" s="124"/>
      <c r="AE17" s="118"/>
    </row>
    <row r="18" spans="1:31" ht="15.75" x14ac:dyDescent="0.25">
      <c r="A18" s="118"/>
      <c r="B18" s="130">
        <f>SUM(B15:B17)</f>
        <v>0</v>
      </c>
      <c r="C18" s="131"/>
      <c r="D18" s="131"/>
      <c r="E18" s="132"/>
      <c r="F18" s="118"/>
      <c r="G18" s="253" t="s">
        <v>4112</v>
      </c>
      <c r="H18" s="246">
        <v>0.5</v>
      </c>
      <c r="I18" s="259" t="s">
        <v>116</v>
      </c>
      <c r="J18" s="246"/>
      <c r="K18" s="246"/>
      <c r="L18" s="246"/>
      <c r="M18" s="176"/>
      <c r="N18" s="176"/>
      <c r="O18" s="176"/>
      <c r="P18" s="176"/>
      <c r="Q18" s="176"/>
      <c r="R18" s="118"/>
      <c r="S18" s="164"/>
      <c r="T18" s="206"/>
      <c r="U18" s="164"/>
      <c r="V18" s="206"/>
      <c r="W18" s="164"/>
      <c r="X18" s="118"/>
      <c r="Y18" s="127"/>
      <c r="Z18" s="195"/>
      <c r="AA18" s="195"/>
      <c r="AB18" s="195"/>
      <c r="AC18" s="195"/>
      <c r="AD18" s="124"/>
      <c r="AE18" s="118"/>
    </row>
    <row r="19" spans="1:31" ht="15.75" x14ac:dyDescent="0.25">
      <c r="A19" s="118"/>
      <c r="B19" s="118"/>
      <c r="C19" s="118"/>
      <c r="D19" s="118"/>
      <c r="E19" s="118"/>
      <c r="F19" s="118"/>
      <c r="G19" s="253" t="s">
        <v>4056</v>
      </c>
      <c r="H19" s="701">
        <v>0.5</v>
      </c>
      <c r="I19" s="176"/>
      <c r="J19" s="176"/>
      <c r="K19" s="176"/>
      <c r="L19" s="176"/>
      <c r="M19" s="176"/>
      <c r="N19" s="176"/>
      <c r="O19" s="176"/>
      <c r="P19" s="176"/>
      <c r="Q19" s="176"/>
      <c r="R19" s="118"/>
      <c r="S19" s="164"/>
      <c r="T19" s="206"/>
      <c r="U19" s="164"/>
      <c r="V19" s="206"/>
      <c r="W19" s="164"/>
      <c r="X19" s="118"/>
      <c r="Y19" s="127"/>
      <c r="Z19" s="195"/>
      <c r="AA19" s="195"/>
      <c r="AB19" s="195"/>
      <c r="AC19" s="195"/>
      <c r="AD19" s="124"/>
      <c r="AE19" s="118"/>
    </row>
    <row r="20" spans="1:31" ht="15.75" x14ac:dyDescent="0.25">
      <c r="A20" s="118"/>
      <c r="B20" s="881" t="s">
        <v>1302</v>
      </c>
      <c r="C20" s="882"/>
      <c r="D20" s="882"/>
      <c r="E20" s="919"/>
      <c r="F20" s="118"/>
      <c r="G20" s="253" t="s">
        <v>757</v>
      </c>
      <c r="H20" s="246">
        <v>0.6</v>
      </c>
      <c r="I20" s="247">
        <v>0.6</v>
      </c>
      <c r="J20" s="259" t="s">
        <v>116</v>
      </c>
      <c r="K20" s="246"/>
      <c r="L20" s="246"/>
      <c r="M20" s="176"/>
      <c r="N20" s="176"/>
      <c r="O20" s="176"/>
      <c r="P20" s="176"/>
      <c r="Q20" s="176"/>
      <c r="R20" s="118"/>
      <c r="S20" s="164"/>
      <c r="T20" s="206"/>
      <c r="U20" s="164"/>
      <c r="V20" s="206"/>
      <c r="W20" s="164"/>
      <c r="X20" s="118"/>
      <c r="Y20" s="127"/>
      <c r="Z20" s="195"/>
      <c r="AA20" s="195"/>
      <c r="AB20" s="195"/>
      <c r="AC20" s="195"/>
      <c r="AD20" s="124"/>
      <c r="AE20" s="118"/>
    </row>
    <row r="21" spans="1:31" ht="15.75" x14ac:dyDescent="0.25">
      <c r="A21" s="118"/>
      <c r="B21" s="562">
        <v>2022</v>
      </c>
      <c r="C21" s="560">
        <v>2023</v>
      </c>
      <c r="D21" s="560">
        <v>2024</v>
      </c>
      <c r="E21" s="126">
        <v>2025</v>
      </c>
      <c r="F21" s="118"/>
      <c r="G21" s="253" t="s">
        <v>4055</v>
      </c>
      <c r="H21" s="701">
        <v>0.7</v>
      </c>
      <c r="I21" s="176"/>
      <c r="J21" s="176"/>
      <c r="K21" s="176"/>
      <c r="L21" s="176"/>
      <c r="M21" s="176"/>
      <c r="N21" s="176"/>
      <c r="O21" s="176"/>
      <c r="P21" s="176"/>
      <c r="Q21" s="176"/>
      <c r="R21" s="118"/>
      <c r="S21" s="164"/>
      <c r="T21" s="206"/>
      <c r="U21" s="164"/>
      <c r="V21" s="206"/>
      <c r="W21" s="164"/>
      <c r="X21" s="118"/>
      <c r="Y21" s="127"/>
      <c r="Z21" s="195"/>
      <c r="AA21" s="195"/>
      <c r="AB21" s="195"/>
      <c r="AC21" s="195"/>
      <c r="AD21" s="124"/>
      <c r="AE21" s="118"/>
    </row>
    <row r="22" spans="1:31" ht="15.75" x14ac:dyDescent="0.25">
      <c r="A22" s="118"/>
      <c r="B22" s="127"/>
      <c r="C22" s="195"/>
      <c r="D22" s="195"/>
      <c r="E22" s="124"/>
      <c r="F22" s="118"/>
      <c r="G22" s="253" t="s">
        <v>4136</v>
      </c>
      <c r="H22" s="717">
        <v>0.7</v>
      </c>
      <c r="I22" s="246"/>
      <c r="J22" s="246"/>
      <c r="K22" s="246"/>
      <c r="L22" s="246"/>
      <c r="M22" s="176"/>
      <c r="N22" s="176"/>
      <c r="O22" s="176"/>
      <c r="P22" s="176"/>
      <c r="Q22" s="176"/>
      <c r="R22" s="118"/>
      <c r="S22" s="164"/>
      <c r="T22" s="206"/>
      <c r="U22" s="164"/>
      <c r="V22" s="206"/>
      <c r="W22" s="164"/>
      <c r="X22" s="118"/>
      <c r="Y22" s="127"/>
      <c r="Z22" s="195"/>
      <c r="AA22" s="195"/>
      <c r="AB22" s="195"/>
      <c r="AC22" s="195"/>
      <c r="AD22" s="124"/>
      <c r="AE22" s="118"/>
    </row>
    <row r="23" spans="1:31" ht="16.5" thickBot="1" x14ac:dyDescent="0.3">
      <c r="A23" s="118"/>
      <c r="B23" s="128"/>
      <c r="C23" s="129"/>
      <c r="D23" s="129"/>
      <c r="E23" s="125"/>
      <c r="F23" s="118"/>
      <c r="G23" s="253" t="s">
        <v>4226</v>
      </c>
      <c r="H23" s="1">
        <v>0.7</v>
      </c>
      <c r="J23" s="246"/>
      <c r="K23" s="246"/>
      <c r="L23" s="246"/>
      <c r="M23" s="180"/>
      <c r="N23" s="180"/>
      <c r="O23" s="180"/>
      <c r="P23" s="180"/>
      <c r="Q23" s="180"/>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53" t="s">
        <v>4047</v>
      </c>
      <c r="H24" s="701">
        <v>0.7</v>
      </c>
      <c r="I24" s="176"/>
      <c r="J24" s="176"/>
      <c r="K24" s="176"/>
      <c r="L24" s="176"/>
      <c r="M24" s="176"/>
      <c r="N24" s="176"/>
      <c r="O24" s="176"/>
      <c r="P24" s="176"/>
      <c r="Q24" s="176"/>
      <c r="R24" s="118"/>
      <c r="S24" s="164"/>
      <c r="T24" s="206"/>
      <c r="U24" s="164"/>
      <c r="V24" s="206"/>
      <c r="W24" s="164"/>
      <c r="X24" s="118"/>
      <c r="Y24" s="127"/>
      <c r="Z24" s="129"/>
      <c r="AA24" s="129"/>
      <c r="AB24" s="129"/>
      <c r="AC24" s="129"/>
      <c r="AD24" s="125"/>
      <c r="AE24" s="118"/>
    </row>
    <row r="25" spans="1:31" ht="18" x14ac:dyDescent="0.25">
      <c r="A25" s="118"/>
      <c r="B25" s="118"/>
      <c r="C25" s="118"/>
      <c r="D25" s="118"/>
      <c r="E25" s="118"/>
      <c r="F25" s="118"/>
      <c r="G25" s="253" t="s">
        <v>4120</v>
      </c>
      <c r="H25" s="590">
        <v>0.8</v>
      </c>
      <c r="I25" s="246"/>
      <c r="J25" s="246"/>
      <c r="K25" s="246"/>
      <c r="L25" s="246"/>
      <c r="M25" s="176"/>
      <c r="N25" s="176"/>
      <c r="O25" s="176"/>
      <c r="P25" s="176"/>
      <c r="Q25" s="176"/>
      <c r="R25" s="118"/>
      <c r="S25" s="241"/>
      <c r="T25" s="206"/>
      <c r="U25" s="241"/>
      <c r="V25" s="206"/>
      <c r="W25" s="241"/>
      <c r="X25" s="118"/>
      <c r="Y25" s="402"/>
      <c r="Z25" s="133">
        <f>SUM(Z5:Z24)</f>
        <v>0</v>
      </c>
      <c r="AA25" s="131"/>
      <c r="AB25" s="131"/>
      <c r="AC25" s="131"/>
      <c r="AD25" s="132"/>
      <c r="AE25" s="118"/>
    </row>
    <row r="26" spans="1:31" ht="15.75" x14ac:dyDescent="0.25">
      <c r="A26" s="118"/>
      <c r="B26" s="881" t="s">
        <v>44</v>
      </c>
      <c r="C26" s="882"/>
      <c r="D26" s="882"/>
      <c r="E26" s="919"/>
      <c r="F26" s="118"/>
      <c r="G26" s="253" t="s">
        <v>4131</v>
      </c>
      <c r="H26" s="701">
        <v>0.91</v>
      </c>
      <c r="I26" s="246"/>
      <c r="J26" s="246"/>
      <c r="K26" s="246"/>
      <c r="L26" s="246"/>
      <c r="M26" s="176"/>
      <c r="N26" s="176"/>
      <c r="O26" s="176"/>
      <c r="P26" s="176"/>
      <c r="Q26" s="17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75" t="s">
        <v>1767</v>
      </c>
      <c r="H27" s="303">
        <v>1.61</v>
      </c>
      <c r="I27" s="304">
        <v>0.6</v>
      </c>
      <c r="J27" s="274" t="s">
        <v>116</v>
      </c>
      <c r="K27" s="246"/>
      <c r="L27" s="246"/>
      <c r="M27" s="176"/>
      <c r="N27" s="176"/>
      <c r="O27" s="176"/>
      <c r="P27" s="176"/>
      <c r="Q27" s="17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555" t="s">
        <v>4027</v>
      </c>
      <c r="H28" s="172">
        <v>1.75</v>
      </c>
      <c r="I28" s="172">
        <v>1.75</v>
      </c>
      <c r="J28" s="176"/>
      <c r="K28" s="176"/>
      <c r="L28" s="176"/>
      <c r="M28" s="176"/>
      <c r="N28" s="176"/>
      <c r="O28" s="176"/>
      <c r="P28" s="176"/>
      <c r="Q28" s="176"/>
      <c r="R28" s="118"/>
      <c r="S28" s="241"/>
      <c r="T28" s="206"/>
      <c r="U28" s="241"/>
      <c r="V28" s="206"/>
      <c r="W28" s="241"/>
      <c r="X28" s="118"/>
      <c r="Y28" s="203" t="s">
        <v>115</v>
      </c>
      <c r="Z28" s="419" t="s">
        <v>1304</v>
      </c>
      <c r="AA28" s="423">
        <v>2022</v>
      </c>
      <c r="AB28" s="423">
        <v>2023</v>
      </c>
      <c r="AC28" s="423">
        <v>2024</v>
      </c>
      <c r="AD28" s="126">
        <v>2025</v>
      </c>
      <c r="AE28" s="118"/>
    </row>
    <row r="29" spans="1:31" ht="15.75" x14ac:dyDescent="0.25">
      <c r="A29" s="118"/>
      <c r="B29" s="916"/>
      <c r="C29" s="917"/>
      <c r="D29" s="917"/>
      <c r="E29" s="918"/>
      <c r="F29" s="118"/>
      <c r="G29" s="253" t="s">
        <v>4062</v>
      </c>
      <c r="H29" s="701">
        <v>2.1</v>
      </c>
      <c r="I29" s="738"/>
      <c r="J29" s="176"/>
      <c r="K29" s="176"/>
      <c r="L29" s="176"/>
      <c r="M29" s="176"/>
      <c r="N29" s="176"/>
      <c r="O29" s="176"/>
      <c r="P29" s="176"/>
      <c r="Q29" s="176"/>
      <c r="R29" s="118"/>
      <c r="S29" s="241"/>
      <c r="T29" s="206"/>
      <c r="U29" s="241"/>
      <c r="V29" s="206"/>
      <c r="W29" s="241"/>
      <c r="X29" s="118"/>
      <c r="Y29" s="127" t="s">
        <v>4078</v>
      </c>
      <c r="Z29" s="195" t="s">
        <v>82</v>
      </c>
      <c r="AA29" s="195">
        <v>3.08</v>
      </c>
      <c r="AB29" s="195"/>
      <c r="AC29" s="195"/>
      <c r="AD29" s="124"/>
      <c r="AE29" s="118"/>
    </row>
    <row r="30" spans="1:31" ht="15.75" x14ac:dyDescent="0.25">
      <c r="A30" s="118"/>
      <c r="B30" s="118"/>
      <c r="C30" s="118"/>
      <c r="D30" s="118"/>
      <c r="E30" s="118"/>
      <c r="F30" s="118"/>
      <c r="G30" s="242" t="s">
        <v>1773</v>
      </c>
      <c r="H30" s="246">
        <v>2.8</v>
      </c>
      <c r="I30" s="247">
        <v>0.6</v>
      </c>
      <c r="J30" s="259" t="s">
        <v>116</v>
      </c>
      <c r="K30" s="246"/>
      <c r="L30" s="246"/>
      <c r="M30" s="176"/>
      <c r="N30" s="176"/>
      <c r="O30" s="176"/>
      <c r="P30" s="176"/>
      <c r="Q30" s="176"/>
      <c r="R30" s="118"/>
      <c r="S30" s="241"/>
      <c r="T30" s="206"/>
      <c r="U30" s="241"/>
      <c r="V30" s="206"/>
      <c r="W30" s="241"/>
      <c r="X30" s="118"/>
      <c r="Y30" s="127" t="s">
        <v>4165</v>
      </c>
      <c r="Z30" s="195" t="s">
        <v>99</v>
      </c>
      <c r="AA30" s="195">
        <v>0.3</v>
      </c>
      <c r="AB30" s="195"/>
      <c r="AC30" s="195"/>
      <c r="AD30" s="124"/>
      <c r="AE30" s="118"/>
    </row>
    <row r="31" spans="1:31" ht="15.75" x14ac:dyDescent="0.25">
      <c r="A31" s="118"/>
      <c r="B31" s="873" t="s">
        <v>1305</v>
      </c>
      <c r="C31" s="873"/>
      <c r="D31" s="873"/>
      <c r="E31" s="873"/>
      <c r="F31" s="118"/>
      <c r="G31" s="69" t="s">
        <v>2887</v>
      </c>
      <c r="H31" s="258">
        <v>2.8</v>
      </c>
      <c r="M31" s="246"/>
      <c r="N31" s="176"/>
      <c r="O31" s="176"/>
      <c r="P31" s="176"/>
      <c r="Q31" s="176"/>
      <c r="R31" s="118"/>
      <c r="S31" s="241"/>
      <c r="T31" s="206"/>
      <c r="U31" s="241"/>
      <c r="V31" s="206"/>
      <c r="W31" s="241"/>
      <c r="X31" s="118"/>
      <c r="Y31" s="127" t="s">
        <v>4200</v>
      </c>
      <c r="Z31" s="195" t="s">
        <v>79</v>
      </c>
      <c r="AA31" s="195">
        <v>1.5</v>
      </c>
      <c r="AB31" s="195"/>
      <c r="AC31" s="195"/>
      <c r="AD31" s="124"/>
      <c r="AE31" s="118"/>
    </row>
    <row r="32" spans="1:31" ht="15" customHeight="1" x14ac:dyDescent="0.25">
      <c r="A32" s="118"/>
      <c r="B32" s="421" t="s">
        <v>1306</v>
      </c>
      <c r="C32" s="874" t="s">
        <v>1570</v>
      </c>
      <c r="D32" s="874"/>
      <c r="E32" s="421" t="s">
        <v>1307</v>
      </c>
      <c r="F32" s="118"/>
      <c r="G32" s="242" t="s">
        <v>2347</v>
      </c>
      <c r="H32" s="246">
        <v>4.5</v>
      </c>
      <c r="J32" s="246"/>
      <c r="K32" s="246"/>
      <c r="L32" s="246"/>
      <c r="M32" s="176"/>
      <c r="N32" s="176"/>
      <c r="O32" s="176"/>
      <c r="P32" s="176"/>
      <c r="Q32" s="176"/>
      <c r="R32" s="118"/>
      <c r="S32" s="241"/>
      <c r="T32" s="206"/>
      <c r="U32" s="241"/>
      <c r="V32" s="206"/>
      <c r="W32" s="241"/>
      <c r="X32" s="118"/>
      <c r="Y32" s="586"/>
      <c r="Z32" s="70"/>
      <c r="AA32" s="70"/>
      <c r="AB32" s="195"/>
      <c r="AC32" s="195"/>
      <c r="AD32" s="124"/>
      <c r="AE32" s="118"/>
    </row>
    <row r="33" spans="1:31" ht="15" customHeight="1" x14ac:dyDescent="0.25">
      <c r="A33" s="118"/>
      <c r="B33" s="428">
        <v>2010</v>
      </c>
      <c r="C33" s="886" t="s">
        <v>1782</v>
      </c>
      <c r="D33" s="886"/>
      <c r="E33" s="428">
        <v>1.76</v>
      </c>
      <c r="F33" s="118"/>
      <c r="G33" s="253" t="s">
        <v>2334</v>
      </c>
      <c r="H33" s="246">
        <v>5.08</v>
      </c>
      <c r="I33" s="246">
        <v>5.08</v>
      </c>
      <c r="J33" s="738"/>
      <c r="K33" s="738"/>
      <c r="L33" s="176"/>
      <c r="M33" s="176"/>
      <c r="N33" s="176"/>
      <c r="O33" s="176"/>
      <c r="P33" s="176"/>
      <c r="Q33" s="176"/>
      <c r="R33" s="118"/>
      <c r="S33" s="241"/>
      <c r="T33" s="206"/>
      <c r="U33" s="241"/>
      <c r="V33" s="206"/>
      <c r="W33" s="241"/>
      <c r="X33" s="118"/>
      <c r="Y33" s="127"/>
      <c r="Z33" s="195"/>
      <c r="AA33" s="195"/>
      <c r="AB33" s="195"/>
      <c r="AC33" s="195"/>
      <c r="AD33" s="124"/>
      <c r="AE33" s="118"/>
    </row>
    <row r="34" spans="1:31" ht="15.75" x14ac:dyDescent="0.25">
      <c r="A34" s="118"/>
      <c r="B34" s="427">
        <v>2011</v>
      </c>
      <c r="C34" s="945" t="s">
        <v>644</v>
      </c>
      <c r="D34" s="945"/>
      <c r="E34" s="363">
        <v>1.4</v>
      </c>
      <c r="F34" s="118"/>
      <c r="G34" s="242" t="s">
        <v>651</v>
      </c>
      <c r="H34" s="303">
        <v>6</v>
      </c>
      <c r="I34" s="274" t="s">
        <v>116</v>
      </c>
      <c r="J34" s="246"/>
      <c r="K34" s="246"/>
      <c r="L34" s="246"/>
      <c r="M34" s="176"/>
      <c r="N34" s="176"/>
      <c r="O34" s="176"/>
      <c r="P34" s="176"/>
      <c r="Q34" s="176"/>
      <c r="R34" s="118"/>
      <c r="S34" s="241"/>
      <c r="T34" s="206"/>
      <c r="U34" s="241"/>
      <c r="V34" s="206"/>
      <c r="W34" s="241"/>
      <c r="X34" s="118"/>
      <c r="Y34" s="127"/>
      <c r="Z34" s="195"/>
      <c r="AA34" s="195"/>
      <c r="AB34" s="195"/>
      <c r="AC34" s="195"/>
      <c r="AD34" s="124"/>
      <c r="AE34" s="118"/>
    </row>
    <row r="35" spans="1:31" ht="15.75" x14ac:dyDescent="0.25">
      <c r="A35" s="118"/>
      <c r="B35" s="427">
        <v>2012</v>
      </c>
      <c r="C35" s="945" t="s">
        <v>645</v>
      </c>
      <c r="D35" s="945"/>
      <c r="E35" s="363">
        <v>1.1000000000000001</v>
      </c>
      <c r="F35" s="118"/>
      <c r="G35" s="242" t="s">
        <v>3572</v>
      </c>
      <c r="H35" s="246">
        <v>8.81</v>
      </c>
      <c r="I35" s="455">
        <v>10.050000000000001</v>
      </c>
      <c r="J35" s="246"/>
      <c r="K35" s="246"/>
      <c r="L35" s="246"/>
      <c r="M35" s="176"/>
      <c r="N35" s="176"/>
      <c r="O35" s="176"/>
      <c r="P35" s="176"/>
      <c r="Q35" s="176"/>
      <c r="R35" s="118"/>
      <c r="S35" s="241"/>
      <c r="T35" s="206"/>
      <c r="U35" s="241"/>
      <c r="V35" s="206"/>
      <c r="W35" s="241"/>
      <c r="X35" s="118"/>
      <c r="Y35" s="127"/>
      <c r="Z35" s="195"/>
      <c r="AA35" s="195"/>
      <c r="AB35" s="195"/>
      <c r="AC35" s="195"/>
      <c r="AD35" s="124"/>
      <c r="AE35" s="118"/>
    </row>
    <row r="36" spans="1:31" ht="15.75" x14ac:dyDescent="0.25">
      <c r="A36" s="118"/>
      <c r="B36" s="425">
        <v>2013</v>
      </c>
      <c r="C36" s="861" t="s">
        <v>646</v>
      </c>
      <c r="D36" s="861"/>
      <c r="E36" s="235">
        <v>1.04</v>
      </c>
      <c r="F36" s="118"/>
      <c r="G36" s="253" t="s">
        <v>649</v>
      </c>
      <c r="H36" s="303">
        <v>9.26</v>
      </c>
      <c r="I36" s="274" t="s">
        <v>116</v>
      </c>
      <c r="J36" s="246"/>
      <c r="K36" s="246"/>
      <c r="L36" s="246"/>
      <c r="M36" s="176"/>
      <c r="N36" s="176"/>
      <c r="O36" s="176"/>
      <c r="P36" s="176"/>
      <c r="Q36" s="176"/>
      <c r="R36" s="118"/>
      <c r="S36" s="241"/>
      <c r="T36" s="206"/>
      <c r="U36" s="241"/>
      <c r="V36" s="206"/>
      <c r="W36" s="241"/>
      <c r="X36" s="118"/>
      <c r="Y36" s="127"/>
      <c r="Z36" s="195"/>
      <c r="AA36" s="195"/>
      <c r="AB36" s="195"/>
      <c r="AC36" s="195"/>
      <c r="AD36" s="124"/>
      <c r="AE36" s="118"/>
    </row>
    <row r="37" spans="1:31" ht="15.75" x14ac:dyDescent="0.25">
      <c r="A37" s="118"/>
      <c r="B37" s="427">
        <v>2014</v>
      </c>
      <c r="C37" s="861" t="s">
        <v>647</v>
      </c>
      <c r="D37" s="861"/>
      <c r="E37" s="427">
        <v>0.63</v>
      </c>
      <c r="F37" s="118"/>
      <c r="G37" s="275" t="s">
        <v>2181</v>
      </c>
      <c r="H37" s="246"/>
      <c r="I37" s="246"/>
      <c r="J37" s="246"/>
      <c r="K37" s="246"/>
      <c r="L37" s="246"/>
      <c r="M37" s="176"/>
      <c r="N37" s="176"/>
      <c r="O37" s="176"/>
      <c r="P37" s="176"/>
      <c r="Q37" s="176"/>
      <c r="R37" s="118"/>
      <c r="S37" s="241"/>
      <c r="T37" s="206"/>
      <c r="U37" s="241"/>
      <c r="V37" s="206"/>
      <c r="W37" s="241"/>
      <c r="X37" s="118"/>
      <c r="Y37" s="127"/>
      <c r="Z37" s="195"/>
      <c r="AA37" s="195"/>
      <c r="AB37" s="195"/>
      <c r="AC37" s="195"/>
      <c r="AD37" s="124"/>
      <c r="AE37" s="118"/>
    </row>
    <row r="38" spans="1:31" ht="15.75" x14ac:dyDescent="0.25">
      <c r="A38" s="118"/>
      <c r="B38" s="427">
        <v>2015</v>
      </c>
      <c r="C38" s="861" t="s">
        <v>648</v>
      </c>
      <c r="D38" s="861"/>
      <c r="E38" s="427">
        <v>0.52</v>
      </c>
      <c r="F38" s="118"/>
      <c r="G38" s="253" t="s">
        <v>555</v>
      </c>
      <c r="N38" s="176"/>
      <c r="O38" s="176"/>
      <c r="P38" s="176"/>
      <c r="Q38" s="176"/>
      <c r="R38" s="118"/>
      <c r="S38" s="241"/>
      <c r="T38" s="206"/>
      <c r="U38" s="241"/>
      <c r="V38" s="206"/>
      <c r="W38" s="241"/>
      <c r="X38" s="118"/>
      <c r="Y38" s="127"/>
      <c r="Z38" s="195"/>
      <c r="AA38" s="195"/>
      <c r="AB38" s="195"/>
      <c r="AC38" s="195"/>
      <c r="AD38" s="124"/>
      <c r="AE38" s="118"/>
    </row>
    <row r="39" spans="1:31" ht="15.75" x14ac:dyDescent="0.25">
      <c r="A39" s="118"/>
      <c r="B39" s="427">
        <v>2016</v>
      </c>
      <c r="C39" s="861" t="s">
        <v>650</v>
      </c>
      <c r="D39" s="861"/>
      <c r="E39" s="363">
        <v>0.46</v>
      </c>
      <c r="F39" s="118"/>
      <c r="G39" s="253" t="s">
        <v>835</v>
      </c>
      <c r="H39" s="2"/>
      <c r="J39" s="246"/>
      <c r="K39" s="246"/>
      <c r="L39" s="246"/>
      <c r="M39" s="176"/>
      <c r="N39" s="176"/>
      <c r="O39" s="176"/>
      <c r="P39" s="176"/>
      <c r="Q39" s="176"/>
      <c r="R39" s="118"/>
      <c r="S39" s="241"/>
      <c r="T39" s="206"/>
      <c r="U39" s="241"/>
      <c r="V39" s="206"/>
      <c r="W39" s="241"/>
      <c r="X39" s="118"/>
      <c r="Y39" s="127"/>
      <c r="Z39" s="195"/>
      <c r="AA39" s="195"/>
      <c r="AB39" s="195"/>
      <c r="AC39" s="195"/>
      <c r="AD39" s="124"/>
      <c r="AE39" s="118"/>
    </row>
    <row r="40" spans="1:31" ht="15.75" x14ac:dyDescent="0.25">
      <c r="A40" s="118"/>
      <c r="B40" s="428">
        <v>2017</v>
      </c>
      <c r="C40" s="886" t="s">
        <v>1783</v>
      </c>
      <c r="D40" s="886"/>
      <c r="E40" s="224">
        <v>2.1</v>
      </c>
      <c r="F40" s="118"/>
      <c r="G40" s="253" t="s">
        <v>1781</v>
      </c>
      <c r="H40" s="246"/>
      <c r="I40" s="246"/>
      <c r="J40" s="246"/>
      <c r="K40" s="246"/>
      <c r="L40" s="246"/>
      <c r="M40" s="176"/>
      <c r="N40" s="176"/>
      <c r="O40" s="176"/>
      <c r="P40" s="176"/>
      <c r="Q40" s="176"/>
      <c r="R40" s="118"/>
      <c r="S40" s="241"/>
      <c r="T40" s="206"/>
      <c r="U40" s="241"/>
      <c r="V40" s="206"/>
      <c r="W40" s="241"/>
      <c r="X40" s="118"/>
      <c r="Y40" s="127"/>
      <c r="Z40" s="195"/>
      <c r="AA40" s="195"/>
      <c r="AB40" s="195"/>
      <c r="AC40" s="195"/>
      <c r="AD40" s="124"/>
      <c r="AE40" s="118"/>
    </row>
    <row r="41" spans="1:31" ht="15.75" x14ac:dyDescent="0.25">
      <c r="A41" s="118"/>
      <c r="B41" s="476">
        <v>2018</v>
      </c>
      <c r="C41" s="945" t="s">
        <v>652</v>
      </c>
      <c r="D41" s="945"/>
      <c r="E41" s="313">
        <v>1.1399999999999999</v>
      </c>
      <c r="F41" s="118"/>
      <c r="G41" s="242" t="s">
        <v>1905</v>
      </c>
      <c r="H41" s="246"/>
      <c r="I41" s="246"/>
      <c r="J41" s="246"/>
      <c r="K41" s="246"/>
      <c r="L41" s="246"/>
      <c r="M41" s="176"/>
      <c r="N41" s="176"/>
      <c r="O41" s="176"/>
      <c r="P41" s="176"/>
      <c r="Q41" s="176"/>
      <c r="R41" s="118"/>
      <c r="S41" s="241"/>
      <c r="T41" s="206"/>
      <c r="U41" s="241"/>
      <c r="V41" s="206"/>
      <c r="W41" s="241"/>
      <c r="X41" s="118"/>
      <c r="Y41" s="127"/>
      <c r="Z41" s="195"/>
      <c r="AA41" s="195"/>
      <c r="AB41" s="195"/>
      <c r="AC41" s="195"/>
      <c r="AD41" s="124"/>
      <c r="AE41" s="118"/>
    </row>
    <row r="42" spans="1:31" ht="15.75" x14ac:dyDescent="0.25">
      <c r="A42" s="118"/>
      <c r="B42" s="533">
        <v>2019</v>
      </c>
      <c r="C42" s="886" t="s">
        <v>2085</v>
      </c>
      <c r="D42" s="886"/>
      <c r="E42" s="533">
        <v>2.08</v>
      </c>
      <c r="F42" s="118"/>
      <c r="G42" s="242" t="s">
        <v>3682</v>
      </c>
      <c r="H42" s="246"/>
      <c r="I42" s="246"/>
      <c r="J42" s="246"/>
      <c r="K42" s="246"/>
      <c r="L42" s="246"/>
      <c r="M42" s="176"/>
      <c r="N42" s="176"/>
      <c r="O42" s="176"/>
      <c r="P42" s="176"/>
      <c r="Q42" s="176"/>
      <c r="R42" s="118"/>
      <c r="S42" s="241"/>
      <c r="T42" s="206"/>
      <c r="U42" s="241"/>
      <c r="V42" s="206"/>
      <c r="W42" s="241"/>
      <c r="X42" s="118"/>
      <c r="Y42" s="127"/>
      <c r="Z42" s="195"/>
      <c r="AA42" s="195"/>
      <c r="AB42" s="195"/>
      <c r="AC42" s="195"/>
      <c r="AD42" s="124"/>
      <c r="AE42" s="118"/>
    </row>
    <row r="43" spans="1:31" ht="15.75" x14ac:dyDescent="0.25">
      <c r="A43" s="118"/>
      <c r="B43" s="575">
        <v>2020</v>
      </c>
      <c r="C43" s="1028" t="s">
        <v>2430</v>
      </c>
      <c r="D43" s="1029"/>
      <c r="E43" s="575">
        <v>3.64</v>
      </c>
      <c r="F43" s="118"/>
      <c r="G43" s="253" t="s">
        <v>991</v>
      </c>
      <c r="K43" s="246"/>
      <c r="L43" s="246"/>
      <c r="M43" s="176"/>
      <c r="N43" s="176"/>
      <c r="O43" s="176"/>
      <c r="P43" s="176"/>
      <c r="Q43" s="176"/>
      <c r="R43" s="118"/>
      <c r="S43" s="241"/>
      <c r="T43" s="206"/>
      <c r="U43" s="241"/>
      <c r="V43" s="206"/>
      <c r="W43" s="241"/>
      <c r="X43" s="118"/>
      <c r="Y43" s="127"/>
      <c r="Z43" s="195"/>
      <c r="AA43" s="195"/>
      <c r="AB43" s="195"/>
      <c r="AC43" s="195"/>
      <c r="AD43" s="124"/>
      <c r="AE43" s="118"/>
    </row>
    <row r="44" spans="1:31" ht="15.75" x14ac:dyDescent="0.25">
      <c r="A44" s="118"/>
      <c r="B44" s="573">
        <v>2021</v>
      </c>
      <c r="C44" s="895" t="s">
        <v>3313</v>
      </c>
      <c r="D44" s="896"/>
      <c r="E44" s="573">
        <v>2.1800000000000002</v>
      </c>
      <c r="F44" s="118"/>
      <c r="G44" s="253" t="s">
        <v>2806</v>
      </c>
      <c r="H44" s="2"/>
      <c r="J44" s="246"/>
      <c r="K44" s="246"/>
      <c r="L44" s="246"/>
      <c r="M44" s="176"/>
      <c r="N44" s="176"/>
      <c r="O44" s="176"/>
      <c r="P44" s="176"/>
      <c r="Q44" s="17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42" t="s">
        <v>805</v>
      </c>
      <c r="H45" s="246"/>
      <c r="I45" s="246"/>
      <c r="J45" s="246"/>
      <c r="K45" s="246"/>
      <c r="L45" s="246"/>
      <c r="M45" s="176"/>
      <c r="N45" s="176"/>
      <c r="O45" s="176"/>
      <c r="P45" s="176"/>
      <c r="Q45" s="17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555" t="s">
        <v>2971</v>
      </c>
      <c r="J46" s="246"/>
      <c r="K46" s="246"/>
      <c r="L46" s="246"/>
      <c r="M46" s="176"/>
      <c r="N46" s="176"/>
      <c r="O46" s="176"/>
      <c r="P46" s="176"/>
      <c r="Q46" s="17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275" t="s">
        <v>1712</v>
      </c>
      <c r="H47" s="246"/>
      <c r="I47" s="246"/>
      <c r="J47" s="246"/>
      <c r="K47" s="246"/>
      <c r="L47" s="246"/>
      <c r="M47" s="176"/>
      <c r="N47" s="176"/>
      <c r="O47" s="176"/>
      <c r="P47" s="176"/>
      <c r="Q47" s="176"/>
      <c r="R47" s="118"/>
      <c r="S47" s="241"/>
      <c r="T47" s="206"/>
      <c r="U47" s="241"/>
      <c r="V47" s="206"/>
      <c r="W47" s="241"/>
      <c r="X47" s="118"/>
      <c r="Y47" s="127"/>
      <c r="Z47" s="195"/>
      <c r="AA47" s="195"/>
      <c r="AB47" s="195"/>
      <c r="AC47" s="195"/>
      <c r="AD47" s="124"/>
      <c r="AE47" s="118"/>
    </row>
    <row r="48" spans="1:31" ht="16.5" thickBot="1" x14ac:dyDescent="0.3">
      <c r="A48" s="118"/>
      <c r="B48" s="353"/>
      <c r="C48" s="979"/>
      <c r="D48" s="980"/>
      <c r="E48" s="353"/>
      <c r="F48" s="118"/>
      <c r="G48" s="253" t="s">
        <v>1768</v>
      </c>
      <c r="H48" s="246"/>
      <c r="I48" s="246"/>
      <c r="J48" s="246"/>
      <c r="K48" s="246"/>
      <c r="L48" s="246"/>
      <c r="M48" s="176"/>
      <c r="N48" s="176"/>
      <c r="O48" s="176"/>
      <c r="P48" s="176"/>
      <c r="Q48" s="176"/>
      <c r="R48" s="118"/>
      <c r="S48" s="241"/>
      <c r="T48" s="206"/>
      <c r="U48" s="241"/>
      <c r="V48" s="206"/>
      <c r="W48" s="241"/>
      <c r="X48" s="118"/>
      <c r="Y48" s="127"/>
      <c r="Z48" s="129"/>
      <c r="AA48" s="129"/>
      <c r="AB48" s="129"/>
      <c r="AC48" s="129"/>
      <c r="AD48" s="125"/>
      <c r="AE48" s="118"/>
    </row>
    <row r="49" spans="1:31" ht="15.75" x14ac:dyDescent="0.25">
      <c r="A49" s="118"/>
      <c r="B49" s="353"/>
      <c r="C49" s="979"/>
      <c r="D49" s="980"/>
      <c r="E49" s="353"/>
      <c r="F49" s="118"/>
      <c r="G49" s="242" t="s">
        <v>678</v>
      </c>
      <c r="H49" s="246"/>
      <c r="I49" s="246"/>
      <c r="J49" s="246"/>
      <c r="K49" s="246"/>
      <c r="L49" s="246"/>
      <c r="M49" s="176"/>
      <c r="N49" s="176"/>
      <c r="O49" s="176"/>
      <c r="P49" s="176"/>
      <c r="Q49" s="176"/>
      <c r="R49" s="118"/>
      <c r="S49" s="241"/>
      <c r="T49" s="206"/>
      <c r="U49" s="241"/>
      <c r="V49" s="206"/>
      <c r="W49" s="241"/>
      <c r="X49" s="118"/>
      <c r="Y49" s="402"/>
      <c r="Z49" s="131"/>
      <c r="AA49" s="133">
        <f>SUM(AA29:AA48)</f>
        <v>4.88</v>
      </c>
      <c r="AB49" s="131"/>
      <c r="AC49" s="131"/>
      <c r="AD49" s="132"/>
      <c r="AE49" s="118"/>
    </row>
    <row r="50" spans="1:31" ht="15.75" x14ac:dyDescent="0.25">
      <c r="A50" s="118"/>
      <c r="B50" s="353"/>
      <c r="C50" s="979"/>
      <c r="D50" s="980"/>
      <c r="E50" s="353"/>
      <c r="F50" s="118"/>
      <c r="G50" s="275" t="s">
        <v>1778</v>
      </c>
      <c r="H50" s="246"/>
      <c r="I50" s="246"/>
      <c r="J50" s="246"/>
      <c r="K50" s="246"/>
      <c r="L50" s="246"/>
      <c r="M50" s="176"/>
      <c r="N50" s="176"/>
      <c r="O50" s="176"/>
      <c r="P50" s="176"/>
      <c r="Q50" s="17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53" t="s">
        <v>2383</v>
      </c>
      <c r="I51" s="246"/>
      <c r="J51" s="246"/>
      <c r="K51" s="246"/>
      <c r="L51" s="246"/>
      <c r="M51" s="246"/>
      <c r="N51" s="176"/>
      <c r="O51" s="176"/>
      <c r="P51" s="176"/>
      <c r="Q51" s="17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555" t="s">
        <v>2613</v>
      </c>
      <c r="H52" s="246"/>
      <c r="I52" s="246"/>
      <c r="J52" s="246"/>
      <c r="K52" s="246"/>
      <c r="L52" s="246"/>
      <c r="M52" s="176"/>
      <c r="N52" s="176"/>
      <c r="O52" s="176"/>
      <c r="P52" s="176"/>
      <c r="Q52" s="176"/>
      <c r="R52" s="118"/>
      <c r="S52" s="241"/>
      <c r="T52" s="206"/>
      <c r="U52" s="241"/>
      <c r="V52" s="206"/>
      <c r="W52" s="241"/>
      <c r="X52" s="118"/>
      <c r="Y52" s="203" t="s">
        <v>115</v>
      </c>
      <c r="Z52" s="419" t="s">
        <v>1309</v>
      </c>
      <c r="AA52" s="585">
        <v>2022</v>
      </c>
      <c r="AB52" s="585">
        <v>2023</v>
      </c>
      <c r="AC52" s="585">
        <v>2024</v>
      </c>
      <c r="AD52" s="126">
        <v>2025</v>
      </c>
      <c r="AE52" s="118"/>
    </row>
    <row r="53" spans="1:31" ht="15.75" x14ac:dyDescent="0.25">
      <c r="A53" s="118"/>
      <c r="B53" s="353"/>
      <c r="C53" s="979"/>
      <c r="D53" s="980"/>
      <c r="E53" s="353"/>
      <c r="F53" s="118"/>
      <c r="G53" s="673" t="s">
        <v>3892</v>
      </c>
      <c r="K53" s="242"/>
      <c r="L53" s="246"/>
      <c r="M53" s="246"/>
      <c r="N53" s="176"/>
      <c r="O53" s="176"/>
      <c r="P53" s="176"/>
      <c r="Q53" s="176"/>
      <c r="R53" s="118"/>
      <c r="S53" s="241"/>
      <c r="T53" s="206"/>
      <c r="U53" s="241"/>
      <c r="V53" s="206"/>
      <c r="W53" s="241"/>
      <c r="X53" s="118"/>
      <c r="Y53" s="127" t="s">
        <v>4190</v>
      </c>
      <c r="Z53" s="195" t="s">
        <v>99</v>
      </c>
      <c r="AA53" s="195">
        <v>-1.8</v>
      </c>
      <c r="AB53" s="195"/>
      <c r="AC53" s="70"/>
      <c r="AD53" s="545"/>
      <c r="AE53" s="118"/>
    </row>
    <row r="54" spans="1:31" ht="15.75" x14ac:dyDescent="0.25">
      <c r="A54" s="118"/>
      <c r="B54" s="353"/>
      <c r="C54" s="979"/>
      <c r="D54" s="980"/>
      <c r="E54" s="353"/>
      <c r="F54" s="118"/>
      <c r="G54" s="555" t="s">
        <v>3322</v>
      </c>
      <c r="H54" s="246"/>
      <c r="I54" s="246"/>
      <c r="J54" s="246"/>
      <c r="K54" s="246"/>
      <c r="L54" s="246"/>
      <c r="M54" s="176"/>
      <c r="N54" s="176"/>
      <c r="O54" s="176"/>
      <c r="P54" s="176"/>
      <c r="Q54" s="176"/>
      <c r="R54" s="118"/>
      <c r="S54" s="241"/>
      <c r="T54" s="206"/>
      <c r="U54" s="241"/>
      <c r="V54" s="206"/>
      <c r="W54" s="241"/>
      <c r="X54" s="118"/>
      <c r="Y54" s="127" t="s">
        <v>2253</v>
      </c>
      <c r="Z54" s="195" t="s">
        <v>58</v>
      </c>
      <c r="AA54" s="195">
        <v>-2</v>
      </c>
      <c r="AB54" s="195">
        <v>-2</v>
      </c>
      <c r="AC54" s="70"/>
      <c r="AD54" s="545"/>
      <c r="AE54" s="118"/>
    </row>
    <row r="55" spans="1:31" ht="15.75" x14ac:dyDescent="0.25">
      <c r="A55" s="118"/>
      <c r="B55" s="353"/>
      <c r="C55" s="979"/>
      <c r="D55" s="980"/>
      <c r="E55" s="353"/>
      <c r="F55" s="118"/>
      <c r="G55" s="242" t="s">
        <v>673</v>
      </c>
      <c r="H55" s="246"/>
      <c r="I55" s="246"/>
      <c r="J55" s="246"/>
      <c r="K55" s="246"/>
      <c r="L55" s="246"/>
      <c r="M55" s="176"/>
      <c r="N55" s="176"/>
      <c r="O55" s="176"/>
      <c r="P55" s="176"/>
      <c r="Q55" s="176"/>
      <c r="R55" s="118"/>
      <c r="S55" s="143"/>
      <c r="T55" s="118"/>
      <c r="U55" s="143"/>
      <c r="V55" s="118"/>
      <c r="W55" s="143"/>
      <c r="X55" s="118"/>
      <c r="Y55" s="127" t="s">
        <v>4075</v>
      </c>
      <c r="Z55" s="195" t="s">
        <v>100</v>
      </c>
      <c r="AA55" s="195">
        <v>-2.04</v>
      </c>
      <c r="AB55" s="195"/>
      <c r="AC55" s="70"/>
      <c r="AD55" s="545"/>
      <c r="AE55" s="118"/>
    </row>
    <row r="56" spans="1:31" ht="15.75" x14ac:dyDescent="0.25">
      <c r="A56" s="118"/>
      <c r="B56" s="353"/>
      <c r="C56" s="979"/>
      <c r="D56" s="980"/>
      <c r="E56" s="353"/>
      <c r="F56" s="118"/>
      <c r="G56" s="555" t="s">
        <v>3323</v>
      </c>
      <c r="H56" s="2"/>
      <c r="I56" s="246"/>
      <c r="J56" s="246"/>
      <c r="K56" s="246"/>
      <c r="L56" s="246"/>
      <c r="M56" s="176"/>
      <c r="N56" s="176"/>
      <c r="O56" s="176"/>
      <c r="P56" s="176"/>
      <c r="Q56" s="176"/>
      <c r="R56" s="118"/>
      <c r="S56" s="143"/>
      <c r="T56" s="118"/>
      <c r="U56" s="143"/>
      <c r="V56" s="118"/>
      <c r="W56" s="143"/>
      <c r="X56" s="118"/>
      <c r="Y56" s="127" t="s">
        <v>3532</v>
      </c>
      <c r="Z56" s="195" t="s">
        <v>82</v>
      </c>
      <c r="AA56" s="195">
        <v>-1</v>
      </c>
      <c r="AB56" s="195"/>
      <c r="AC56" s="195"/>
      <c r="AD56" s="124"/>
      <c r="AE56" s="118"/>
    </row>
    <row r="57" spans="1:31" ht="15.75" x14ac:dyDescent="0.25">
      <c r="A57" s="118"/>
      <c r="B57" s="229"/>
      <c r="C57" s="910"/>
      <c r="D57" s="911"/>
      <c r="E57" s="229"/>
      <c r="F57" s="118"/>
      <c r="G57" s="242" t="s">
        <v>2002</v>
      </c>
      <c r="H57" s="246"/>
      <c r="I57" s="246"/>
      <c r="J57" s="246"/>
      <c r="K57" s="246"/>
      <c r="L57" s="246"/>
      <c r="M57" s="176"/>
      <c r="N57" s="176"/>
      <c r="O57" s="176"/>
      <c r="P57" s="176"/>
      <c r="Q57" s="176"/>
      <c r="R57" s="118"/>
      <c r="S57" s="143"/>
      <c r="T57" s="118"/>
      <c r="U57" s="143"/>
      <c r="V57" s="118"/>
      <c r="W57" s="143"/>
      <c r="X57" s="118"/>
      <c r="Y57" s="127" t="s">
        <v>4082</v>
      </c>
      <c r="Z57" s="195" t="s">
        <v>68</v>
      </c>
      <c r="AA57" s="195">
        <v>-2</v>
      </c>
      <c r="AB57" s="195"/>
      <c r="AC57" s="195"/>
      <c r="AD57" s="124"/>
      <c r="AE57" s="118"/>
    </row>
    <row r="58" spans="1:31" ht="15.75" x14ac:dyDescent="0.25">
      <c r="A58" s="118"/>
      <c r="B58" s="422"/>
      <c r="C58" s="908"/>
      <c r="D58" s="908"/>
      <c r="E58" s="422"/>
      <c r="F58" s="118"/>
      <c r="G58" s="555" t="s">
        <v>3619</v>
      </c>
      <c r="J58" s="246"/>
      <c r="K58" s="246"/>
      <c r="L58" s="246"/>
      <c r="M58" s="176"/>
      <c r="N58" s="176"/>
      <c r="O58" s="176"/>
      <c r="P58" s="176"/>
      <c r="Q58" s="176"/>
      <c r="R58" s="118"/>
      <c r="S58" s="143"/>
      <c r="T58" s="118"/>
      <c r="U58" s="143"/>
      <c r="V58" s="118"/>
      <c r="W58" s="143"/>
      <c r="X58" s="118"/>
      <c r="Y58" s="127" t="s">
        <v>4094</v>
      </c>
      <c r="Z58" s="195" t="s">
        <v>70</v>
      </c>
      <c r="AA58" s="195">
        <v>-1.7</v>
      </c>
      <c r="AB58" s="195"/>
      <c r="AC58" s="195"/>
      <c r="AD58" s="124"/>
      <c r="AE58" s="118"/>
    </row>
    <row r="59" spans="1:31" ht="15.75" x14ac:dyDescent="0.25">
      <c r="A59" s="118"/>
      <c r="B59" s="422"/>
      <c r="C59" s="908"/>
      <c r="D59" s="908"/>
      <c r="E59" s="422"/>
      <c r="F59" s="118"/>
      <c r="G59" s="242" t="s">
        <v>672</v>
      </c>
      <c r="H59" s="246"/>
      <c r="I59" s="246"/>
      <c r="J59" s="246"/>
      <c r="K59" s="246"/>
      <c r="L59" s="246"/>
      <c r="M59" s="176"/>
      <c r="N59" s="176"/>
      <c r="O59" s="176"/>
      <c r="P59" s="176"/>
      <c r="Q59" s="176"/>
      <c r="R59" s="118"/>
      <c r="S59" s="143"/>
      <c r="T59" s="118"/>
      <c r="U59" s="143"/>
      <c r="V59" s="118"/>
      <c r="W59" s="143"/>
      <c r="X59" s="118"/>
      <c r="Y59" s="127"/>
      <c r="Z59" s="195"/>
      <c r="AA59" s="195"/>
      <c r="AB59" s="195"/>
      <c r="AC59" s="195"/>
      <c r="AD59" s="124"/>
      <c r="AE59" s="118"/>
    </row>
    <row r="60" spans="1:31" ht="15.75" x14ac:dyDescent="0.25">
      <c r="A60" s="118"/>
      <c r="B60" s="118"/>
      <c r="C60" s="118"/>
      <c r="D60" s="118"/>
      <c r="E60" s="118"/>
      <c r="F60" s="118"/>
      <c r="G60" s="275" t="s">
        <v>783</v>
      </c>
      <c r="H60" s="246"/>
      <c r="I60" s="246"/>
      <c r="J60" s="246"/>
      <c r="K60" s="246"/>
      <c r="L60" s="246"/>
      <c r="M60" s="176"/>
      <c r="N60" s="176"/>
      <c r="O60" s="176"/>
      <c r="P60" s="176"/>
      <c r="Q60" s="17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242" t="s">
        <v>679</v>
      </c>
      <c r="H61" s="246"/>
      <c r="I61" s="246"/>
      <c r="J61" s="246"/>
      <c r="K61" s="246"/>
      <c r="L61" s="246"/>
      <c r="M61" s="176"/>
      <c r="N61" s="176"/>
      <c r="O61" s="176"/>
      <c r="P61" s="176"/>
      <c r="Q61" s="17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673" t="s">
        <v>3890</v>
      </c>
      <c r="I62" s="246"/>
      <c r="J62" s="246"/>
      <c r="K62" s="246"/>
      <c r="L62" s="246"/>
      <c r="M62" s="246"/>
      <c r="N62" s="176"/>
      <c r="O62" s="176"/>
      <c r="P62" s="176"/>
      <c r="Q62" s="17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681" t="s">
        <v>3799</v>
      </c>
      <c r="M63" s="176"/>
      <c r="N63" s="176"/>
      <c r="O63" s="176"/>
      <c r="P63" s="176"/>
      <c r="Q63" s="17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673" t="s">
        <v>3891</v>
      </c>
      <c r="L64" s="246"/>
      <c r="M64" s="246"/>
      <c r="N64" s="176"/>
      <c r="O64" s="176"/>
      <c r="P64" s="176"/>
      <c r="Q64" s="17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555" t="s">
        <v>2615</v>
      </c>
      <c r="H65" s="246"/>
      <c r="I65" s="246"/>
      <c r="J65" s="246"/>
      <c r="K65" s="246"/>
      <c r="L65" s="246"/>
      <c r="M65" s="176"/>
      <c r="N65" s="176"/>
      <c r="O65" s="176"/>
      <c r="P65" s="176"/>
      <c r="Q65" s="17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242" t="s">
        <v>3689</v>
      </c>
      <c r="K66" s="1"/>
      <c r="L66" s="246"/>
      <c r="M66" s="176"/>
      <c r="N66" s="176"/>
      <c r="O66" s="176"/>
      <c r="P66" s="176"/>
      <c r="Q66" s="17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253" t="s">
        <v>3692</v>
      </c>
      <c r="H67" s="246"/>
      <c r="I67" s="246"/>
      <c r="J67" s="246"/>
      <c r="K67" s="246"/>
      <c r="L67" s="246"/>
      <c r="M67" s="176"/>
      <c r="N67" s="176"/>
      <c r="O67" s="176"/>
      <c r="P67" s="176"/>
      <c r="Q67" s="17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581" t="s">
        <v>2862</v>
      </c>
      <c r="H68" s="2"/>
      <c r="J68" s="246"/>
      <c r="K68" s="246"/>
      <c r="L68" s="246"/>
      <c r="M68" s="176"/>
      <c r="N68" s="176"/>
      <c r="O68" s="176"/>
      <c r="P68" s="176"/>
      <c r="Q68" s="17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242" t="s">
        <v>653</v>
      </c>
      <c r="H69" s="246"/>
      <c r="I69" s="246"/>
      <c r="J69" s="246"/>
      <c r="K69" s="246"/>
      <c r="L69" s="246"/>
      <c r="M69" s="176"/>
      <c r="N69" s="176"/>
      <c r="O69" s="176"/>
      <c r="P69" s="176"/>
      <c r="Q69" s="17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69" t="s">
        <v>2203</v>
      </c>
      <c r="H70" s="246"/>
      <c r="I70" s="246"/>
      <c r="J70" s="246"/>
      <c r="K70" s="246"/>
      <c r="L70" s="246"/>
      <c r="M70" s="176"/>
      <c r="N70" s="176"/>
      <c r="O70" s="176"/>
      <c r="P70" s="176"/>
      <c r="Q70" s="176"/>
      <c r="R70" s="118"/>
      <c r="S70" s="143"/>
      <c r="T70" s="118"/>
      <c r="U70" s="143"/>
      <c r="V70" s="118"/>
      <c r="W70" s="143"/>
      <c r="X70" s="118"/>
      <c r="Y70" s="430"/>
      <c r="Z70" s="69"/>
      <c r="AA70" s="69"/>
      <c r="AB70" s="69"/>
      <c r="AC70" s="69"/>
      <c r="AD70" s="399"/>
      <c r="AE70" s="118"/>
    </row>
    <row r="71" spans="1:31" ht="15.75" x14ac:dyDescent="0.25">
      <c r="A71" s="118"/>
      <c r="B71" s="118"/>
      <c r="C71" s="118"/>
      <c r="D71" s="118"/>
      <c r="E71" s="118"/>
      <c r="F71" s="118"/>
      <c r="G71" s="253" t="s">
        <v>394</v>
      </c>
      <c r="H71" s="738"/>
      <c r="I71" s="738"/>
      <c r="J71" s="738"/>
      <c r="K71" s="738"/>
      <c r="L71" s="176"/>
      <c r="M71" s="176"/>
      <c r="N71" s="176"/>
      <c r="O71" s="176"/>
      <c r="P71" s="176"/>
      <c r="Q71" s="176"/>
      <c r="R71" s="118"/>
      <c r="S71" s="143"/>
      <c r="T71" s="118"/>
      <c r="U71" s="143"/>
      <c r="V71" s="118"/>
      <c r="W71" s="143"/>
      <c r="X71" s="118"/>
      <c r="Y71" s="430"/>
      <c r="Z71" s="69"/>
      <c r="AA71" s="69"/>
      <c r="AB71" s="69"/>
      <c r="AC71" s="69"/>
      <c r="AD71" s="399"/>
      <c r="AE71" s="118"/>
    </row>
    <row r="72" spans="1:31" ht="16.5" thickBot="1" x14ac:dyDescent="0.3">
      <c r="A72" s="118"/>
      <c r="B72" s="118"/>
      <c r="C72" s="118"/>
      <c r="D72" s="118"/>
      <c r="E72" s="118"/>
      <c r="F72" s="118"/>
      <c r="G72" s="253" t="s">
        <v>3246</v>
      </c>
      <c r="I72" s="259"/>
      <c r="J72" s="246"/>
      <c r="K72" s="246"/>
      <c r="L72" s="246"/>
      <c r="M72" s="176"/>
      <c r="N72" s="176"/>
      <c r="O72" s="176"/>
      <c r="P72" s="176"/>
      <c r="Q72" s="176"/>
      <c r="R72" s="118"/>
      <c r="S72" s="143"/>
      <c r="T72" s="118"/>
      <c r="U72" s="143"/>
      <c r="V72" s="118"/>
      <c r="W72" s="143"/>
      <c r="X72" s="118"/>
      <c r="Y72" s="430"/>
      <c r="Z72" s="150"/>
      <c r="AA72" s="150"/>
      <c r="AB72" s="150"/>
      <c r="AC72" s="150"/>
      <c r="AD72" s="401"/>
      <c r="AE72" s="118"/>
    </row>
    <row r="73" spans="1:31" ht="15.75" x14ac:dyDescent="0.25">
      <c r="A73" s="118"/>
      <c r="B73" s="118"/>
      <c r="C73" s="118"/>
      <c r="D73" s="118"/>
      <c r="E73" s="118"/>
      <c r="F73" s="118"/>
      <c r="G73" s="673" t="s">
        <v>3889</v>
      </c>
      <c r="H73" s="2"/>
      <c r="K73" s="246"/>
      <c r="L73" s="246"/>
      <c r="M73" s="246"/>
      <c r="N73" s="176"/>
      <c r="O73" s="176"/>
      <c r="P73" s="176"/>
      <c r="Q73" s="176"/>
      <c r="R73" s="118"/>
      <c r="S73" s="143"/>
      <c r="T73" s="118"/>
      <c r="U73" s="143"/>
      <c r="V73" s="118"/>
      <c r="W73" s="143"/>
      <c r="X73" s="118"/>
      <c r="Y73" s="431"/>
      <c r="Z73" s="404"/>
      <c r="AA73" s="403">
        <f>SUM(AA53:AA72)</f>
        <v>-10.54</v>
      </c>
      <c r="AB73" s="404"/>
      <c r="AC73" s="404"/>
      <c r="AD73" s="405"/>
      <c r="AE73" s="118"/>
    </row>
    <row r="74" spans="1:31" ht="15.75" x14ac:dyDescent="0.25">
      <c r="A74" s="118"/>
      <c r="B74" s="118"/>
      <c r="C74" s="118"/>
      <c r="D74" s="118"/>
      <c r="E74" s="118"/>
      <c r="F74" s="118"/>
      <c r="G74" s="555" t="s">
        <v>2614</v>
      </c>
      <c r="H74" s="246"/>
      <c r="I74" s="246"/>
      <c r="J74" s="246"/>
      <c r="K74" s="246"/>
      <c r="L74" s="246"/>
      <c r="M74" s="176"/>
      <c r="N74" s="176"/>
      <c r="O74" s="176"/>
      <c r="P74" s="176"/>
      <c r="Q74" s="17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577" t="s">
        <v>2869</v>
      </c>
      <c r="J75" s="246"/>
      <c r="K75" s="246"/>
      <c r="L75" s="246"/>
      <c r="M75" s="176"/>
      <c r="N75" s="176"/>
      <c r="O75" s="176"/>
      <c r="P75" s="176"/>
      <c r="Q75" s="17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253" t="s">
        <v>2401</v>
      </c>
      <c r="K76" s="246"/>
      <c r="L76" s="246"/>
      <c r="M76" s="176"/>
      <c r="N76" s="176"/>
      <c r="O76" s="176"/>
      <c r="P76" s="176"/>
      <c r="Q76" s="176"/>
      <c r="R76" s="118"/>
      <c r="S76" s="143"/>
      <c r="T76" s="118"/>
      <c r="U76" s="143"/>
      <c r="V76" s="118"/>
      <c r="W76" s="143"/>
      <c r="X76" s="118"/>
      <c r="Y76" s="1012"/>
      <c r="Z76" s="812"/>
      <c r="AA76" s="585">
        <v>2022</v>
      </c>
      <c r="AB76" s="585">
        <v>2023</v>
      </c>
      <c r="AC76" s="585">
        <v>2024</v>
      </c>
      <c r="AD76" s="126">
        <v>2025</v>
      </c>
      <c r="AE76" s="118"/>
    </row>
    <row r="77" spans="1:31" ht="15.75" x14ac:dyDescent="0.25">
      <c r="A77" s="118"/>
      <c r="B77" s="118"/>
      <c r="C77" s="118"/>
      <c r="D77" s="118"/>
      <c r="E77" s="118"/>
      <c r="F77" s="118"/>
      <c r="G77" s="242" t="s">
        <v>1785</v>
      </c>
      <c r="H77" s="246"/>
      <c r="I77" s="246"/>
      <c r="J77" s="246"/>
      <c r="K77" s="246"/>
      <c r="L77" s="246"/>
      <c r="M77" s="176"/>
      <c r="N77" s="176"/>
      <c r="O77" s="176"/>
      <c r="P77" s="176"/>
      <c r="Q77" s="17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42" t="s">
        <v>1899</v>
      </c>
      <c r="H78" s="246"/>
      <c r="I78" s="246"/>
      <c r="J78" s="246"/>
      <c r="K78" s="246"/>
      <c r="L78" s="246"/>
      <c r="M78" s="176"/>
      <c r="N78" s="176"/>
      <c r="O78" s="176"/>
      <c r="P78" s="176"/>
      <c r="Q78" s="176"/>
      <c r="R78" s="118"/>
      <c r="S78" s="143"/>
      <c r="T78" s="118"/>
      <c r="U78" s="143"/>
      <c r="V78" s="118"/>
      <c r="W78" s="143"/>
      <c r="X78" s="118"/>
      <c r="Y78" s="1012" t="s">
        <v>1312</v>
      </c>
      <c r="Z78" s="812"/>
      <c r="AA78" s="69">
        <f>AA49</f>
        <v>4.88</v>
      </c>
      <c r="AB78" s="69"/>
      <c r="AC78" s="69"/>
      <c r="AD78" s="399"/>
      <c r="AE78" s="118"/>
    </row>
    <row r="79" spans="1:31" ht="16.5" thickBot="1" x14ac:dyDescent="0.3">
      <c r="A79" s="118"/>
      <c r="B79" s="118"/>
      <c r="C79" s="118"/>
      <c r="D79" s="118"/>
      <c r="E79" s="118"/>
      <c r="F79" s="118"/>
      <c r="G79" s="242" t="s">
        <v>4043</v>
      </c>
      <c r="H79" s="176"/>
      <c r="I79" s="176"/>
      <c r="J79" s="176"/>
      <c r="K79" s="176"/>
      <c r="L79" s="176"/>
      <c r="M79" s="176"/>
      <c r="N79" s="176"/>
      <c r="O79" s="176"/>
      <c r="P79" s="176"/>
      <c r="Q79" s="176"/>
      <c r="R79" s="118"/>
      <c r="S79" s="143"/>
      <c r="T79" s="118"/>
      <c r="U79" s="143"/>
      <c r="V79" s="118"/>
      <c r="W79" s="143"/>
      <c r="X79" s="118"/>
      <c r="Y79" s="1012" t="s">
        <v>1313</v>
      </c>
      <c r="Z79" s="812"/>
      <c r="AA79" s="150">
        <f>AA73</f>
        <v>-10.54</v>
      </c>
      <c r="AB79" s="150"/>
      <c r="AC79" s="150"/>
      <c r="AD79" s="401"/>
      <c r="AE79" s="118"/>
    </row>
    <row r="80" spans="1:31" ht="15.75" x14ac:dyDescent="0.25">
      <c r="A80" s="118"/>
      <c r="B80" s="118"/>
      <c r="C80" s="118"/>
      <c r="D80" s="118"/>
      <c r="E80" s="118"/>
      <c r="F80" s="118"/>
      <c r="G80" s="242" t="s">
        <v>843</v>
      </c>
      <c r="H80" s="259"/>
      <c r="I80" s="246"/>
      <c r="J80" s="246"/>
      <c r="K80" s="246"/>
      <c r="L80" s="246"/>
      <c r="M80" s="176"/>
      <c r="N80" s="176"/>
      <c r="O80" s="176"/>
      <c r="P80" s="176"/>
      <c r="Q80" s="176"/>
      <c r="R80" s="118"/>
      <c r="S80" s="143"/>
      <c r="T80" s="118"/>
      <c r="U80" s="143"/>
      <c r="V80" s="118"/>
      <c r="W80" s="143"/>
      <c r="X80" s="118"/>
      <c r="Y80" s="1013" t="s">
        <v>1314</v>
      </c>
      <c r="Z80" s="1014"/>
      <c r="AA80" s="403">
        <f>SUM(AA78:AA79)</f>
        <v>-5.6599999999999993</v>
      </c>
      <c r="AB80" s="404"/>
      <c r="AC80" s="404"/>
      <c r="AD80" s="405"/>
      <c r="AE80" s="118"/>
    </row>
    <row r="81" spans="1:31" ht="15.75" x14ac:dyDescent="0.25">
      <c r="A81" s="118"/>
      <c r="B81" s="118"/>
      <c r="C81" s="118"/>
      <c r="D81" s="118"/>
      <c r="E81" s="118"/>
      <c r="F81" s="118"/>
      <c r="G81" s="69" t="s">
        <v>2212</v>
      </c>
      <c r="H81" s="246"/>
      <c r="I81" s="246"/>
      <c r="J81" s="246"/>
      <c r="K81" s="246"/>
      <c r="L81" s="246"/>
      <c r="M81" s="176"/>
      <c r="N81" s="176"/>
      <c r="O81" s="176"/>
      <c r="P81" s="176"/>
      <c r="Q81" s="17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53" t="s">
        <v>2926</v>
      </c>
      <c r="H82" s="246"/>
      <c r="I82" s="246"/>
      <c r="J82" s="246"/>
      <c r="K82" s="246"/>
      <c r="L82" s="246"/>
      <c r="M82" s="176"/>
      <c r="N82" s="176"/>
      <c r="O82" s="176"/>
      <c r="P82" s="176"/>
      <c r="Q82" s="17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42" t="s">
        <v>1786</v>
      </c>
      <c r="H83" s="246"/>
      <c r="I83" s="246"/>
      <c r="J83" s="246"/>
      <c r="K83" s="246"/>
      <c r="L83" s="246"/>
      <c r="M83" s="176"/>
      <c r="N83" s="176"/>
      <c r="O83" s="176"/>
      <c r="P83" s="176"/>
      <c r="Q83" s="17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164" t="s">
        <v>3643</v>
      </c>
      <c r="K84" s="246"/>
      <c r="L84" s="246"/>
      <c r="M84" s="246"/>
      <c r="N84" s="176"/>
      <c r="O84" s="176"/>
      <c r="P84" s="176"/>
      <c r="Q84" s="17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53" t="s">
        <v>3146</v>
      </c>
      <c r="H85" s="246"/>
      <c r="I85" s="322"/>
      <c r="J85" s="304"/>
      <c r="K85" s="304"/>
      <c r="L85" s="274"/>
      <c r="M85" s="176"/>
      <c r="N85" s="176"/>
      <c r="O85" s="176"/>
      <c r="P85" s="176"/>
      <c r="Q85" s="17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75" t="s">
        <v>1766</v>
      </c>
      <c r="H86" s="244"/>
      <c r="I86" s="246"/>
      <c r="J86" s="246"/>
      <c r="K86" s="246"/>
      <c r="L86" s="246"/>
      <c r="M86" s="176"/>
      <c r="N86" s="176"/>
      <c r="O86" s="176"/>
      <c r="P86" s="176"/>
      <c r="Q86" s="17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1640</v>
      </c>
      <c r="H87" s="246"/>
      <c r="I87" s="246"/>
      <c r="J87" s="246"/>
      <c r="K87" s="246"/>
      <c r="L87" s="246"/>
      <c r="M87" s="176"/>
      <c r="N87" s="176"/>
      <c r="O87" s="176"/>
      <c r="P87" s="176"/>
      <c r="Q87" s="17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555" t="s">
        <v>3725</v>
      </c>
      <c r="H88" s="246"/>
      <c r="I88" s="246"/>
      <c r="J88" s="246"/>
      <c r="K88" s="246"/>
      <c r="L88" s="246"/>
      <c r="M88" s="176"/>
      <c r="N88" s="176"/>
      <c r="O88" s="176"/>
      <c r="P88" s="176"/>
      <c r="Q88" s="17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69" t="s">
        <v>2147</v>
      </c>
      <c r="H89" s="246"/>
      <c r="I89" s="246"/>
      <c r="J89" s="246"/>
      <c r="K89" s="246"/>
      <c r="L89" s="246"/>
      <c r="M89" s="176"/>
      <c r="N89" s="176"/>
      <c r="O89" s="176"/>
      <c r="P89" s="176"/>
      <c r="Q89" s="17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555" t="s">
        <v>3702</v>
      </c>
      <c r="H90" s="246"/>
      <c r="I90" s="246"/>
      <c r="J90" s="246"/>
      <c r="K90" s="246"/>
      <c r="L90" s="246"/>
      <c r="M90" s="176"/>
      <c r="N90" s="176"/>
      <c r="O90" s="176"/>
      <c r="P90" s="176"/>
      <c r="Q90" s="17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667" t="s">
        <v>3821</v>
      </c>
      <c r="J91" s="274"/>
      <c r="K91" s="246"/>
      <c r="L91" s="246"/>
      <c r="M91" s="176"/>
      <c r="N91" s="176"/>
      <c r="O91" s="176"/>
      <c r="P91" s="176"/>
      <c r="Q91" s="17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164" t="s">
        <v>1560</v>
      </c>
      <c r="H92" s="246"/>
      <c r="I92" s="246"/>
      <c r="J92" s="246"/>
      <c r="K92" s="246"/>
      <c r="L92" s="246"/>
      <c r="M92" s="246"/>
      <c r="N92" s="246"/>
      <c r="O92" s="176"/>
      <c r="P92" s="176"/>
      <c r="Q92" s="17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53" t="s">
        <v>671</v>
      </c>
      <c r="H93" s="246"/>
      <c r="I93" s="246"/>
      <c r="J93" s="246"/>
      <c r="K93" s="246"/>
      <c r="L93" s="246"/>
      <c r="M93" s="176"/>
      <c r="N93" s="176"/>
      <c r="O93" s="176"/>
      <c r="P93" s="176"/>
      <c r="Q93" s="17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673" t="s">
        <v>3888</v>
      </c>
      <c r="J94" s="246"/>
      <c r="K94" s="246"/>
      <c r="L94" s="246"/>
      <c r="M94" s="246"/>
      <c r="N94" s="176"/>
      <c r="O94" s="176"/>
      <c r="P94" s="176"/>
      <c r="Q94" s="17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555" t="s">
        <v>3321</v>
      </c>
      <c r="H95" s="246"/>
      <c r="I95" s="246"/>
      <c r="J95" s="246"/>
      <c r="K95" s="246"/>
      <c r="L95" s="246"/>
      <c r="M95" s="176"/>
      <c r="N95" s="176"/>
      <c r="O95" s="176"/>
      <c r="P95" s="176"/>
      <c r="Q95" s="17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53" t="s">
        <v>655</v>
      </c>
      <c r="H96" s="246"/>
      <c r="I96" s="246"/>
      <c r="J96" s="246"/>
      <c r="K96" s="246"/>
      <c r="L96" s="246"/>
      <c r="M96" s="176"/>
      <c r="N96" s="176"/>
      <c r="O96" s="176"/>
      <c r="P96" s="176"/>
      <c r="Q96" s="17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42" t="s">
        <v>2412</v>
      </c>
      <c r="H97" s="2"/>
      <c r="J97" s="1"/>
      <c r="K97" s="246"/>
      <c r="L97" s="246"/>
      <c r="M97" s="176"/>
      <c r="N97" s="176"/>
      <c r="O97" s="176"/>
      <c r="P97" s="176"/>
      <c r="Q97" s="17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42" t="s">
        <v>1506</v>
      </c>
      <c r="H98" s="246"/>
      <c r="I98" s="246"/>
      <c r="J98" s="246"/>
      <c r="K98" s="246"/>
      <c r="L98" s="246"/>
      <c r="M98" s="176"/>
      <c r="N98" s="176"/>
      <c r="O98" s="176"/>
      <c r="P98" s="176"/>
      <c r="Q98" s="17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53" t="s">
        <v>2847</v>
      </c>
      <c r="H99" s="2"/>
      <c r="J99" s="246"/>
      <c r="K99" s="246"/>
      <c r="L99" s="246"/>
      <c r="M99" s="176"/>
      <c r="N99" s="176"/>
      <c r="O99" s="176"/>
      <c r="P99" s="176"/>
      <c r="Q99" s="17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242" t="s">
        <v>1787</v>
      </c>
      <c r="H100" s="246"/>
      <c r="I100" s="246"/>
      <c r="J100" s="246"/>
      <c r="K100" s="246"/>
      <c r="L100" s="246"/>
      <c r="M100" s="176"/>
      <c r="N100" s="176"/>
      <c r="O100" s="176"/>
      <c r="P100" s="176"/>
      <c r="Q100" s="17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555" t="s">
        <v>3320</v>
      </c>
      <c r="H101" s="246"/>
      <c r="I101" s="246"/>
      <c r="J101" s="246"/>
      <c r="K101" s="246"/>
      <c r="L101" s="246"/>
      <c r="M101" s="176"/>
      <c r="N101" s="176"/>
      <c r="O101" s="176"/>
      <c r="P101" s="176"/>
      <c r="Q101" s="17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42" t="s">
        <v>3632</v>
      </c>
      <c r="H102" s="304"/>
      <c r="I102" s="274"/>
      <c r="J102" s="246"/>
      <c r="K102" s="246"/>
      <c r="L102" s="246"/>
      <c r="M102" s="176"/>
      <c r="N102" s="176"/>
      <c r="O102" s="176"/>
      <c r="P102" s="176"/>
      <c r="Q102" s="17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555" t="s">
        <v>3701</v>
      </c>
      <c r="H103" s="2"/>
      <c r="J103" s="246"/>
      <c r="K103" s="246"/>
      <c r="L103" s="246"/>
      <c r="M103" s="176"/>
      <c r="N103" s="176"/>
      <c r="O103" s="176"/>
      <c r="P103" s="176"/>
      <c r="Q103" s="17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53" t="s">
        <v>2377</v>
      </c>
      <c r="H104" s="244"/>
      <c r="I104" s="244"/>
      <c r="J104" s="246"/>
      <c r="K104" s="246"/>
      <c r="L104" s="246"/>
      <c r="M104" s="176"/>
      <c r="N104" s="176"/>
      <c r="O104" s="176"/>
      <c r="P104" s="176"/>
      <c r="Q104" s="17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53" t="s">
        <v>769</v>
      </c>
      <c r="H105" s="244"/>
      <c r="I105" s="246"/>
      <c r="J105" s="246"/>
      <c r="K105" s="246"/>
      <c r="L105" s="246"/>
      <c r="M105" s="176"/>
      <c r="N105" s="176"/>
      <c r="O105" s="176"/>
      <c r="P105" s="176"/>
      <c r="Q105" s="17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555" t="s">
        <v>3319</v>
      </c>
      <c r="H106" s="2"/>
      <c r="I106" s="246"/>
      <c r="J106" s="246"/>
      <c r="K106" s="246"/>
      <c r="L106" s="246"/>
      <c r="M106" s="176"/>
      <c r="N106" s="176"/>
      <c r="O106" s="176"/>
      <c r="P106" s="176"/>
      <c r="Q106" s="17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253" t="s">
        <v>2960</v>
      </c>
      <c r="H107" s="246"/>
      <c r="I107" s="246"/>
      <c r="J107" s="246"/>
      <c r="K107" s="246"/>
      <c r="L107" s="246"/>
      <c r="M107" s="176"/>
      <c r="N107" s="176"/>
      <c r="O107" s="176"/>
      <c r="P107" s="176"/>
      <c r="Q107" s="17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253" t="s">
        <v>2929</v>
      </c>
      <c r="H108" s="2"/>
      <c r="I108" s="246"/>
      <c r="J108" s="246"/>
      <c r="K108" s="246"/>
      <c r="L108" s="246"/>
      <c r="M108" s="176"/>
      <c r="N108" s="176"/>
      <c r="O108" s="176"/>
      <c r="P108" s="176"/>
      <c r="Q108" s="17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42" t="s">
        <v>368</v>
      </c>
      <c r="H109" s="246"/>
      <c r="I109" s="246"/>
      <c r="J109" s="246"/>
      <c r="K109" s="246"/>
      <c r="L109" s="246"/>
      <c r="M109" s="176"/>
      <c r="N109" s="176"/>
      <c r="O109" s="176"/>
      <c r="P109" s="176"/>
      <c r="Q109" s="17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53" t="s">
        <v>2912</v>
      </c>
      <c r="H110" s="2"/>
      <c r="J110" s="246"/>
      <c r="K110" s="246"/>
      <c r="L110" s="246"/>
      <c r="M110" s="176"/>
      <c r="N110" s="176"/>
      <c r="O110" s="176"/>
      <c r="P110" s="176"/>
      <c r="Q110" s="17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164" t="s">
        <v>2406</v>
      </c>
      <c r="H111" s="2"/>
      <c r="J111" s="246"/>
      <c r="K111" s="246"/>
      <c r="L111" s="246"/>
      <c r="M111" s="176"/>
      <c r="N111" s="176"/>
      <c r="O111" s="176"/>
      <c r="P111" s="176"/>
      <c r="Q111" s="17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53" t="s">
        <v>2946</v>
      </c>
      <c r="H112" s="246"/>
      <c r="I112" s="246"/>
      <c r="J112" s="246"/>
      <c r="K112" s="246"/>
      <c r="L112" s="246"/>
      <c r="M112" s="176"/>
      <c r="N112" s="176"/>
      <c r="O112" s="176"/>
      <c r="P112" s="176"/>
      <c r="Q112" s="17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42" t="s">
        <v>1086</v>
      </c>
      <c r="H113" s="2"/>
      <c r="J113" s="246"/>
      <c r="K113" s="246"/>
      <c r="L113" s="246"/>
      <c r="M113" s="176"/>
      <c r="N113" s="176"/>
      <c r="O113" s="176"/>
      <c r="P113" s="176"/>
      <c r="Q113" s="17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558" t="s">
        <v>2405</v>
      </c>
      <c r="H114" s="2"/>
      <c r="I114" s="246"/>
      <c r="J114" s="246"/>
      <c r="K114" s="246"/>
      <c r="L114" s="246"/>
      <c r="M114" s="176"/>
      <c r="N114" s="176"/>
      <c r="O114" s="176"/>
      <c r="P114" s="176"/>
      <c r="Q114" s="17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53" t="s">
        <v>654</v>
      </c>
      <c r="H115" s="246"/>
      <c r="I115" s="246"/>
      <c r="J115" s="246"/>
      <c r="K115" s="246"/>
      <c r="L115" s="246"/>
      <c r="M115" s="176"/>
      <c r="N115" s="176"/>
      <c r="O115" s="176"/>
      <c r="P115" s="176"/>
      <c r="Q115" s="17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42" t="s">
        <v>1784</v>
      </c>
      <c r="H116" s="244"/>
      <c r="I116" s="244"/>
      <c r="J116" s="242"/>
      <c r="K116" s="246"/>
      <c r="L116" s="246"/>
      <c r="M116" s="176"/>
      <c r="N116" s="176"/>
      <c r="O116" s="176"/>
      <c r="P116" s="176"/>
      <c r="Q116" s="17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53" t="s">
        <v>2891</v>
      </c>
      <c r="H117" s="246"/>
      <c r="I117" s="246"/>
      <c r="J117" s="246"/>
      <c r="K117" s="246"/>
      <c r="L117" s="246"/>
      <c r="M117" s="176"/>
      <c r="N117" s="176"/>
      <c r="O117" s="176"/>
      <c r="P117" s="176"/>
      <c r="Q117" s="17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42" t="s">
        <v>3468</v>
      </c>
      <c r="H118" s="304"/>
      <c r="I118" s="274"/>
      <c r="J118" s="246"/>
      <c r="K118" s="246"/>
      <c r="L118" s="246"/>
      <c r="M118" s="176"/>
      <c r="N118" s="176"/>
      <c r="O118" s="176"/>
      <c r="P118" s="176"/>
      <c r="Q118" s="17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42" t="s">
        <v>1779</v>
      </c>
      <c r="H119" s="246"/>
      <c r="I119" s="246"/>
      <c r="J119" s="246"/>
      <c r="K119" s="246"/>
      <c r="L119" s="246"/>
      <c r="M119" s="176"/>
      <c r="N119" s="176"/>
      <c r="O119" s="176"/>
      <c r="P119" s="176"/>
      <c r="Q119" s="17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581" t="s">
        <v>2622</v>
      </c>
      <c r="H120" s="246"/>
      <c r="I120" s="246"/>
      <c r="J120" s="246"/>
      <c r="K120" s="246"/>
      <c r="L120" s="246"/>
      <c r="M120" s="176"/>
      <c r="N120" s="176"/>
      <c r="O120" s="176"/>
      <c r="P120" s="176"/>
      <c r="Q120" s="17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53" t="s">
        <v>3636</v>
      </c>
      <c r="H121" s="246"/>
      <c r="I121" s="246"/>
      <c r="J121" s="246"/>
      <c r="K121" s="246"/>
      <c r="L121" s="246"/>
      <c r="M121" s="246"/>
      <c r="N121" s="176"/>
      <c r="O121" s="176"/>
      <c r="P121" s="176"/>
      <c r="Q121" s="17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53" t="s">
        <v>3155</v>
      </c>
      <c r="H122" s="246"/>
      <c r="I122" s="246"/>
      <c r="J122" s="246"/>
      <c r="K122" s="246"/>
      <c r="L122" s="246"/>
      <c r="M122" s="176"/>
      <c r="N122" s="176"/>
      <c r="O122" s="176"/>
      <c r="P122" s="176"/>
      <c r="Q122" s="17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53"/>
      <c r="H123" s="246"/>
      <c r="I123" s="246"/>
      <c r="J123" s="246"/>
      <c r="K123" s="246"/>
      <c r="L123" s="246"/>
      <c r="M123" s="176"/>
      <c r="N123" s="176"/>
      <c r="O123" s="176"/>
      <c r="P123" s="176"/>
      <c r="Q123" s="17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53"/>
      <c r="H124" s="246"/>
      <c r="I124" s="246"/>
      <c r="J124" s="246"/>
      <c r="K124" s="246"/>
      <c r="L124" s="246"/>
      <c r="M124" s="176"/>
      <c r="N124" s="176"/>
      <c r="O124" s="176"/>
      <c r="P124" s="176"/>
      <c r="Q124" s="17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53"/>
      <c r="H125" s="246"/>
      <c r="I125" s="246"/>
      <c r="J125" s="246"/>
      <c r="K125" s="246"/>
      <c r="L125" s="246"/>
      <c r="M125" s="176"/>
      <c r="N125" s="176"/>
      <c r="O125" s="176"/>
      <c r="P125" s="176"/>
      <c r="Q125" s="17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555"/>
      <c r="H126" s="259"/>
      <c r="I126" s="246"/>
      <c r="J126" s="246"/>
      <c r="K126" s="246"/>
      <c r="L126" s="246"/>
      <c r="M126" s="176"/>
      <c r="N126" s="176"/>
      <c r="O126" s="176"/>
      <c r="P126" s="176"/>
      <c r="Q126" s="17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75"/>
      <c r="H127" s="246"/>
      <c r="I127" s="246"/>
      <c r="J127" s="246"/>
      <c r="K127" s="246"/>
      <c r="L127" s="246"/>
      <c r="M127" s="176"/>
      <c r="N127" s="176"/>
      <c r="O127" s="176"/>
      <c r="P127" s="176"/>
      <c r="Q127" s="17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555"/>
      <c r="H128" s="246"/>
      <c r="I128" s="246"/>
      <c r="J128" s="246"/>
      <c r="K128" s="246"/>
      <c r="L128" s="246"/>
      <c r="M128" s="246"/>
      <c r="N128" s="24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555"/>
      <c r="H129" s="303"/>
      <c r="I129" s="244"/>
      <c r="J129" s="246"/>
      <c r="K129" s="246"/>
      <c r="L129" s="246"/>
      <c r="M129" s="246"/>
      <c r="N129" s="246"/>
      <c r="O129" s="176"/>
      <c r="P129" s="176"/>
      <c r="Q129" s="17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555"/>
      <c r="H130" s="172"/>
      <c r="I130" s="738"/>
      <c r="J130" s="738"/>
      <c r="K130" s="176"/>
      <c r="L130" s="176"/>
      <c r="M130" s="176"/>
      <c r="N130" s="176"/>
      <c r="O130" s="176"/>
      <c r="P130" s="176"/>
      <c r="Q130" s="17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I131" s="246"/>
      <c r="J131" s="246"/>
      <c r="K131" s="246"/>
      <c r="L131" s="246"/>
      <c r="M131" s="180"/>
      <c r="N131" s="180"/>
      <c r="O131" s="180"/>
      <c r="P131" s="180"/>
      <c r="Q131" s="180"/>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I132" s="246"/>
      <c r="J132" s="246"/>
      <c r="K132" s="246"/>
      <c r="L132" s="246"/>
      <c r="M132" s="180"/>
      <c r="N132" s="180"/>
      <c r="O132" s="180"/>
      <c r="P132" s="180"/>
      <c r="Q132" s="180"/>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253"/>
      <c r="H133" s="253"/>
      <c r="I133" s="246"/>
      <c r="J133" s="246"/>
      <c r="K133" s="246"/>
      <c r="L133" s="246"/>
      <c r="M133" s="180"/>
      <c r="N133" s="180"/>
      <c r="O133" s="180"/>
      <c r="P133" s="180"/>
      <c r="Q133" s="180"/>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253"/>
      <c r="H134" s="253"/>
      <c r="I134" s="244"/>
      <c r="J134" s="244"/>
      <c r="K134" s="244"/>
      <c r="L134" s="242"/>
      <c r="M134" s="206"/>
      <c r="N134" s="206"/>
      <c r="O134" s="206"/>
      <c r="P134" s="206"/>
      <c r="Q134" s="2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253"/>
      <c r="H135" s="253"/>
      <c r="I135" s="244"/>
      <c r="J135" s="244"/>
      <c r="K135" s="244"/>
      <c r="L135" s="242"/>
      <c r="M135" s="206"/>
      <c r="N135" s="206"/>
      <c r="O135" s="206"/>
      <c r="P135" s="206"/>
      <c r="Q135" s="20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253"/>
      <c r="H136" s="253"/>
      <c r="I136" s="244"/>
      <c r="J136" s="244"/>
      <c r="K136" s="244"/>
      <c r="L136" s="242"/>
      <c r="M136" s="206"/>
      <c r="N136" s="206"/>
      <c r="O136" s="206"/>
      <c r="P136" s="206"/>
      <c r="Q136" s="206"/>
      <c r="R136" s="118"/>
      <c r="S136" s="143"/>
      <c r="T136" s="118"/>
      <c r="U136" s="143"/>
      <c r="V136" s="118"/>
      <c r="W136" s="143"/>
      <c r="X136" s="118"/>
      <c r="Y136" s="118"/>
      <c r="Z136" s="118"/>
      <c r="AA136" s="118"/>
      <c r="AB136" s="118"/>
      <c r="AC136" s="118"/>
      <c r="AD136" s="118"/>
      <c r="AE136" s="118"/>
    </row>
    <row r="137" spans="1:31" ht="15.75" x14ac:dyDescent="0.25">
      <c r="A137" s="69"/>
      <c r="B137" s="69"/>
      <c r="C137" s="69"/>
      <c r="D137" s="69"/>
      <c r="E137" s="69"/>
      <c r="F137" s="69"/>
      <c r="G137" s="253"/>
      <c r="H137" s="253"/>
      <c r="I137" s="714"/>
      <c r="J137" s="714"/>
      <c r="K137" s="714"/>
      <c r="L137" s="617"/>
      <c r="M137" s="69"/>
      <c r="N137" s="69"/>
      <c r="O137" s="69"/>
      <c r="P137" s="69"/>
      <c r="Q137" s="69"/>
      <c r="R137" s="69"/>
      <c r="S137" s="195"/>
      <c r="T137" s="69"/>
      <c r="U137" s="195"/>
      <c r="V137" s="69"/>
      <c r="W137" s="195"/>
      <c r="X137" s="69"/>
      <c r="Y137" s="69"/>
      <c r="Z137" s="69"/>
      <c r="AA137" s="69"/>
      <c r="AB137" s="69"/>
      <c r="AC137" s="69"/>
      <c r="AD137" s="69"/>
      <c r="AE137" s="69"/>
    </row>
    <row r="138" spans="1:31" ht="15.75" x14ac:dyDescent="0.25">
      <c r="A138" s="69"/>
      <c r="B138" s="69"/>
      <c r="C138" s="69"/>
      <c r="D138" s="69"/>
      <c r="E138" s="69"/>
      <c r="F138" s="69"/>
      <c r="G138" s="253"/>
      <c r="H138" s="253"/>
      <c r="I138" s="70"/>
      <c r="J138" s="70"/>
      <c r="K138" s="70"/>
      <c r="L138" s="69"/>
      <c r="M138" s="69"/>
      <c r="N138" s="69"/>
      <c r="O138" s="69"/>
      <c r="P138" s="69"/>
      <c r="Q138" s="69"/>
      <c r="R138" s="69"/>
      <c r="S138" s="195"/>
      <c r="T138" s="69"/>
      <c r="U138" s="195"/>
      <c r="V138" s="69"/>
      <c r="W138" s="195"/>
      <c r="X138" s="69"/>
      <c r="Y138" s="69"/>
      <c r="Z138" s="69"/>
      <c r="AA138" s="69"/>
      <c r="AB138" s="69"/>
      <c r="AC138" s="69"/>
      <c r="AD138" s="69"/>
      <c r="AE138" s="69"/>
    </row>
    <row r="139" spans="1:31" ht="15.75" x14ac:dyDescent="0.25">
      <c r="A139" s="69"/>
      <c r="B139" s="69"/>
      <c r="C139" s="69"/>
      <c r="D139" s="69"/>
      <c r="E139" s="69"/>
      <c r="F139" s="69"/>
      <c r="G139" s="253"/>
      <c r="H139" s="253"/>
      <c r="I139" s="70"/>
      <c r="J139" s="70"/>
      <c r="K139" s="70"/>
      <c r="L139" s="69"/>
      <c r="M139" s="69"/>
      <c r="N139" s="69"/>
      <c r="O139" s="69"/>
      <c r="P139" s="69"/>
      <c r="Q139" s="69"/>
      <c r="R139" s="69"/>
      <c r="S139" s="195"/>
      <c r="T139" s="69"/>
      <c r="U139" s="195"/>
      <c r="V139" s="69"/>
      <c r="W139" s="195"/>
      <c r="X139" s="69"/>
      <c r="Y139" s="69"/>
      <c r="Z139" s="69"/>
      <c r="AA139" s="69"/>
      <c r="AB139" s="69"/>
      <c r="AC139" s="69"/>
      <c r="AD139" s="69"/>
      <c r="AE139" s="69"/>
    </row>
    <row r="140" spans="1:31" ht="15.75" x14ac:dyDescent="0.25">
      <c r="A140" s="69"/>
      <c r="B140" s="69"/>
      <c r="C140" s="69"/>
      <c r="D140" s="69"/>
      <c r="E140" s="69"/>
      <c r="F140" s="69"/>
      <c r="G140" s="253"/>
      <c r="H140" s="253"/>
      <c r="I140" s="70"/>
      <c r="J140" s="70"/>
      <c r="K140" s="70"/>
      <c r="L140" s="69"/>
      <c r="M140" s="69"/>
      <c r="N140" s="69"/>
      <c r="O140" s="69"/>
      <c r="P140" s="69"/>
      <c r="Q140" s="69"/>
      <c r="R140" s="69"/>
      <c r="S140" s="195"/>
      <c r="T140" s="69"/>
      <c r="U140" s="195"/>
      <c r="V140" s="69"/>
      <c r="W140" s="195"/>
      <c r="X140" s="69"/>
      <c r="Y140" s="69"/>
      <c r="Z140" s="69"/>
      <c r="AA140" s="69"/>
      <c r="AB140" s="69"/>
      <c r="AC140" s="69"/>
      <c r="AD140" s="69"/>
      <c r="AE140" s="69"/>
    </row>
    <row r="141" spans="1:31" ht="15.75" x14ac:dyDescent="0.25">
      <c r="A141" s="69"/>
      <c r="B141" s="69"/>
      <c r="C141" s="69"/>
      <c r="D141" s="69"/>
      <c r="E141" s="69"/>
      <c r="F141" s="69"/>
      <c r="G141" s="253"/>
      <c r="H141" s="253"/>
      <c r="I141" s="70"/>
      <c r="J141" s="70"/>
      <c r="K141" s="70"/>
      <c r="L141" s="69"/>
      <c r="M141" s="69"/>
      <c r="N141" s="69"/>
      <c r="O141" s="69"/>
      <c r="P141" s="69"/>
      <c r="Q141" s="69"/>
      <c r="R141" s="69"/>
      <c r="S141" s="195"/>
      <c r="T141" s="69"/>
      <c r="U141" s="195"/>
      <c r="V141" s="69"/>
      <c r="W141" s="195"/>
      <c r="X141" s="69"/>
      <c r="Y141" s="69"/>
      <c r="Z141" s="69"/>
      <c r="AA141" s="69"/>
      <c r="AB141" s="69"/>
      <c r="AC141" s="69"/>
      <c r="AD141" s="69"/>
      <c r="AE141" s="69"/>
    </row>
    <row r="142" spans="1:31" ht="15.75" x14ac:dyDescent="0.25">
      <c r="A142" s="69"/>
      <c r="B142" s="69"/>
      <c r="C142" s="69"/>
      <c r="D142" s="69"/>
      <c r="E142" s="69"/>
      <c r="F142" s="69"/>
      <c r="G142" s="253"/>
      <c r="H142" s="253"/>
      <c r="I142" s="70"/>
      <c r="J142" s="70"/>
      <c r="K142" s="70"/>
      <c r="L142" s="69"/>
      <c r="M142" s="69"/>
      <c r="N142" s="69"/>
      <c r="O142" s="69"/>
      <c r="P142" s="69"/>
      <c r="Q142" s="69"/>
      <c r="R142" s="69"/>
      <c r="S142" s="195"/>
      <c r="T142" s="69"/>
      <c r="U142" s="195"/>
      <c r="V142" s="69"/>
      <c r="W142" s="195"/>
      <c r="X142" s="69"/>
      <c r="Y142" s="69"/>
      <c r="Z142" s="69"/>
      <c r="AA142" s="69"/>
      <c r="AB142" s="69"/>
      <c r="AC142" s="69"/>
      <c r="AD142" s="69"/>
      <c r="AE142" s="69"/>
    </row>
    <row r="143" spans="1:31" ht="15.75" x14ac:dyDescent="0.25">
      <c r="A143" s="69"/>
      <c r="B143" s="69"/>
      <c r="C143" s="69"/>
      <c r="D143" s="69"/>
      <c r="E143" s="69"/>
      <c r="F143" s="69"/>
      <c r="G143" s="253"/>
      <c r="H143" s="253"/>
      <c r="I143" s="70"/>
      <c r="J143" s="70"/>
      <c r="K143" s="70"/>
      <c r="L143" s="69"/>
      <c r="M143" s="69"/>
      <c r="N143" s="69"/>
      <c r="O143" s="69"/>
      <c r="P143" s="69"/>
      <c r="Q143" s="69"/>
      <c r="R143" s="69"/>
      <c r="S143" s="195"/>
      <c r="T143" s="69"/>
      <c r="U143" s="195"/>
      <c r="V143" s="69"/>
      <c r="W143" s="195"/>
      <c r="X143" s="69"/>
      <c r="Y143" s="69"/>
      <c r="Z143" s="69"/>
      <c r="AA143" s="69"/>
      <c r="AB143" s="69"/>
      <c r="AC143" s="69"/>
      <c r="AD143" s="69"/>
      <c r="AE143" s="69"/>
    </row>
    <row r="144" spans="1:31" ht="15.75" x14ac:dyDescent="0.25">
      <c r="A144" s="69"/>
      <c r="B144" s="69"/>
      <c r="C144" s="69"/>
      <c r="D144" s="69"/>
      <c r="E144" s="69"/>
      <c r="F144" s="69"/>
      <c r="G144" s="253"/>
      <c r="H144" s="253"/>
      <c r="I144" s="70"/>
      <c r="J144" s="70"/>
      <c r="K144" s="70"/>
      <c r="L144" s="69"/>
      <c r="M144" s="69"/>
      <c r="N144" s="69"/>
      <c r="O144" s="69"/>
      <c r="P144" s="69"/>
      <c r="Q144" s="69"/>
      <c r="R144" s="69"/>
      <c r="S144" s="195"/>
      <c r="T144" s="69"/>
      <c r="U144" s="195"/>
      <c r="V144" s="69"/>
      <c r="W144" s="195"/>
      <c r="X144" s="69"/>
      <c r="Y144" s="69"/>
      <c r="Z144" s="69"/>
      <c r="AA144" s="69"/>
      <c r="AB144" s="69"/>
      <c r="AC144" s="69"/>
      <c r="AD144" s="69"/>
      <c r="AE144" s="69"/>
    </row>
    <row r="145" spans="1:31" ht="15.75" x14ac:dyDescent="0.25">
      <c r="A145" s="69"/>
      <c r="B145" s="69"/>
      <c r="C145" s="69"/>
      <c r="D145" s="69"/>
      <c r="E145" s="69"/>
      <c r="F145" s="69"/>
      <c r="G145" s="253"/>
      <c r="H145" s="253"/>
      <c r="I145" s="70"/>
      <c r="J145" s="70"/>
      <c r="K145" s="70"/>
      <c r="L145" s="69"/>
      <c r="M145" s="69"/>
      <c r="N145" s="69"/>
      <c r="O145" s="69"/>
      <c r="P145" s="69"/>
      <c r="Q145" s="69"/>
      <c r="R145" s="69"/>
      <c r="S145" s="195"/>
      <c r="T145" s="69"/>
      <c r="U145" s="195"/>
      <c r="V145" s="69"/>
      <c r="W145" s="195"/>
      <c r="X145" s="69"/>
      <c r="Y145" s="69"/>
      <c r="Z145" s="69"/>
      <c r="AA145" s="69"/>
      <c r="AB145" s="69"/>
      <c r="AC145" s="69"/>
      <c r="AD145" s="69"/>
      <c r="AE145" s="69"/>
    </row>
    <row r="146" spans="1:31" ht="15.75" x14ac:dyDescent="0.25">
      <c r="A146" s="69"/>
      <c r="B146" s="69"/>
      <c r="C146" s="69"/>
      <c r="D146" s="69"/>
      <c r="E146" s="69"/>
      <c r="F146" s="69"/>
      <c r="G146" s="253"/>
      <c r="H146" s="253"/>
      <c r="I146" s="70"/>
      <c r="J146" s="70"/>
      <c r="K146" s="70"/>
      <c r="L146" s="69"/>
      <c r="M146" s="69"/>
      <c r="N146" s="69"/>
      <c r="O146" s="69"/>
      <c r="P146" s="69"/>
      <c r="Q146" s="69"/>
      <c r="R146" s="69"/>
      <c r="S146" s="195"/>
      <c r="T146" s="69"/>
      <c r="U146" s="195"/>
      <c r="V146" s="69"/>
      <c r="W146" s="195"/>
      <c r="X146" s="69"/>
      <c r="Y146" s="69"/>
      <c r="Z146" s="69"/>
      <c r="AA146" s="69"/>
      <c r="AB146" s="69"/>
      <c r="AC146" s="69"/>
      <c r="AD146" s="69"/>
      <c r="AE146" s="69"/>
    </row>
    <row r="147" spans="1:31" ht="15.75" x14ac:dyDescent="0.25">
      <c r="A147" s="69"/>
      <c r="B147" s="69"/>
      <c r="C147" s="69"/>
      <c r="D147" s="69"/>
      <c r="E147" s="69"/>
      <c r="F147" s="69"/>
      <c r="G147" s="69"/>
      <c r="H147" s="69"/>
      <c r="I147" s="70"/>
      <c r="J147" s="70"/>
      <c r="K147" s="70"/>
      <c r="L147" s="69"/>
      <c r="M147" s="69"/>
      <c r="N147" s="69"/>
      <c r="O147" s="69"/>
      <c r="P147" s="69"/>
      <c r="Q147" s="69"/>
      <c r="R147" s="69"/>
      <c r="S147" s="195"/>
      <c r="T147" s="69"/>
      <c r="U147" s="195"/>
      <c r="V147" s="69"/>
      <c r="W147" s="195"/>
      <c r="X147" s="69"/>
      <c r="Y147" s="69"/>
      <c r="Z147" s="69"/>
      <c r="AA147" s="69"/>
      <c r="AB147" s="69"/>
      <c r="AC147" s="69"/>
      <c r="AD147" s="69"/>
      <c r="AE147" s="69"/>
    </row>
  </sheetData>
  <sortState ref="G4:Q147">
    <sortCondition ref="H4"/>
    <sortCondition ref="I4"/>
    <sortCondition ref="G4"/>
  </sortState>
  <customSheetViews>
    <customSheetView guid="{A3995B4C-F3BA-4340-9E6D-92D2A5A4204C}">
      <selection activeCell="L17" sqref="L17"/>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31" priority="1" operator="lessThan">
      <formula>0</formula>
    </cfRule>
  </conditionalFormatting>
  <conditionalFormatting sqref="E11">
    <cfRule type="cellIs" dxfId="30" priority="2" operator="lessThan">
      <formula>0</formula>
    </cfRule>
  </conditionalFormatting>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66"/>
  <sheetViews>
    <sheetView topLeftCell="D7" workbookViewId="0">
      <selection activeCell="Y25" sqref="Y25:Z26"/>
    </sheetView>
  </sheetViews>
  <sheetFormatPr defaultColWidth="9.140625" defaultRowHeight="15.75" x14ac:dyDescent="0.25"/>
  <cols>
    <col min="1" max="1" width="2.7109375" style="68" customWidth="1"/>
    <col min="2" max="2" width="9.140625" style="70"/>
    <col min="3" max="14" width="8.28515625" style="69" customWidth="1"/>
    <col min="15" max="15" width="9.42578125" style="69" customWidth="1"/>
    <col min="16" max="16" width="2.7109375" style="69" customWidth="1"/>
    <col min="17" max="18" width="3" style="68" customWidth="1"/>
    <col min="19" max="19" width="10" style="69" customWidth="1"/>
    <col min="20" max="20" width="9.140625" style="69"/>
    <col min="21" max="32" width="8.28515625" style="69" customWidth="1"/>
    <col min="33" max="33" width="2.7109375" style="69" customWidth="1"/>
    <col min="34" max="35" width="8.28515625" style="69" customWidth="1"/>
    <col min="36" max="16384" width="9.140625" style="69"/>
  </cols>
  <sheetData>
    <row r="1" spans="1:35" ht="21" customHeight="1" x14ac:dyDescent="0.25">
      <c r="A1" s="820" t="s">
        <v>1213</v>
      </c>
      <c r="B1" s="820"/>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68"/>
      <c r="AH1" s="68"/>
      <c r="AI1" s="68"/>
    </row>
    <row r="2" spans="1:35" s="70" customFormat="1" ht="15" customHeight="1" x14ac:dyDescent="0.25">
      <c r="A2" s="820"/>
      <c r="B2" s="820"/>
      <c r="C2" s="820"/>
      <c r="D2" s="820"/>
      <c r="E2" s="820"/>
      <c r="F2" s="820"/>
      <c r="G2" s="820"/>
      <c r="H2" s="820"/>
      <c r="I2" s="820"/>
      <c r="J2" s="820"/>
      <c r="K2" s="820"/>
      <c r="L2" s="820"/>
      <c r="M2" s="820"/>
      <c r="N2" s="820"/>
      <c r="O2" s="820"/>
      <c r="P2" s="820"/>
      <c r="Q2" s="820"/>
      <c r="R2" s="820"/>
      <c r="S2" s="820"/>
      <c r="T2" s="820"/>
      <c r="U2" s="820"/>
      <c r="V2" s="820"/>
      <c r="W2" s="820"/>
      <c r="X2" s="820"/>
      <c r="Y2" s="820"/>
      <c r="Z2" s="820"/>
      <c r="AA2" s="820"/>
      <c r="AB2" s="820"/>
      <c r="AC2" s="820"/>
      <c r="AD2" s="820"/>
      <c r="AE2" s="820"/>
      <c r="AF2" s="820"/>
      <c r="AG2" s="68"/>
      <c r="AH2" s="68"/>
      <c r="AI2" s="68"/>
    </row>
    <row r="3" spans="1:35" x14ac:dyDescent="0.25">
      <c r="B3" s="810" t="s">
        <v>1219</v>
      </c>
      <c r="C3" s="810"/>
      <c r="D3" s="810"/>
      <c r="E3" s="810"/>
      <c r="F3" s="810"/>
      <c r="G3" s="810"/>
      <c r="H3" s="810"/>
      <c r="I3" s="810"/>
      <c r="J3" s="810"/>
      <c r="K3" s="810"/>
      <c r="L3" s="810"/>
      <c r="M3" s="810"/>
      <c r="N3" s="810"/>
      <c r="O3" s="810"/>
      <c r="P3" s="68"/>
      <c r="S3" s="810" t="s">
        <v>1220</v>
      </c>
      <c r="T3" s="810"/>
      <c r="U3" s="810"/>
      <c r="V3" s="810"/>
      <c r="W3" s="810"/>
      <c r="X3" s="810"/>
      <c r="Y3" s="810"/>
      <c r="Z3" s="810"/>
      <c r="AA3" s="810"/>
      <c r="AB3" s="810"/>
      <c r="AC3" s="810"/>
      <c r="AD3" s="810"/>
      <c r="AE3" s="810"/>
      <c r="AF3" s="810"/>
      <c r="AG3" s="68"/>
      <c r="AH3" s="68"/>
      <c r="AI3" s="68"/>
    </row>
    <row r="4" spans="1:35" ht="15" customHeight="1" x14ac:dyDescent="0.25">
      <c r="B4" s="71"/>
      <c r="C4" s="71"/>
      <c r="D4" s="71"/>
      <c r="E4" s="71"/>
      <c r="F4" s="71"/>
      <c r="G4" s="71"/>
      <c r="H4" s="71"/>
      <c r="I4" s="71"/>
      <c r="J4" s="71"/>
      <c r="K4" s="71"/>
      <c r="L4" s="71"/>
      <c r="M4" s="71"/>
      <c r="N4" s="71"/>
      <c r="O4" s="71"/>
      <c r="P4" s="68"/>
      <c r="R4" s="806" t="s">
        <v>1221</v>
      </c>
      <c r="S4" s="806"/>
      <c r="T4" s="806"/>
      <c r="U4" s="806"/>
      <c r="V4" s="806"/>
      <c r="W4" s="806"/>
      <c r="X4" s="806"/>
      <c r="Y4" s="806"/>
      <c r="Z4" s="806"/>
      <c r="AA4" s="806"/>
      <c r="AB4" s="806"/>
      <c r="AC4" s="806"/>
      <c r="AD4" s="806"/>
      <c r="AE4" s="806"/>
      <c r="AF4" s="806"/>
      <c r="AG4" s="68"/>
      <c r="AH4" s="68"/>
      <c r="AI4" s="68"/>
    </row>
    <row r="5" spans="1:35" ht="15" customHeight="1" x14ac:dyDescent="0.25">
      <c r="A5" s="72"/>
      <c r="B5" s="813" t="s">
        <v>1228</v>
      </c>
      <c r="C5" s="813"/>
      <c r="D5" s="813"/>
      <c r="E5" s="813"/>
      <c r="F5" s="813"/>
      <c r="G5" s="813"/>
      <c r="H5" s="813" t="s">
        <v>27</v>
      </c>
      <c r="I5" s="813"/>
      <c r="J5" s="813" t="s">
        <v>1233</v>
      </c>
      <c r="K5" s="813"/>
      <c r="L5" s="813"/>
      <c r="M5" s="813"/>
      <c r="N5" s="813"/>
      <c r="O5" s="813"/>
      <c r="P5" s="72"/>
      <c r="Q5" s="72"/>
      <c r="R5" s="828" t="s">
        <v>1222</v>
      </c>
      <c r="S5" s="828"/>
      <c r="T5" s="828"/>
      <c r="U5" s="828"/>
      <c r="V5" s="828"/>
      <c r="W5" s="828"/>
      <c r="X5" s="828"/>
      <c r="Y5" s="828"/>
      <c r="Z5" s="828"/>
      <c r="AA5" s="828"/>
      <c r="AB5" s="828"/>
      <c r="AC5" s="828"/>
      <c r="AD5" s="828"/>
      <c r="AE5" s="828"/>
      <c r="AF5" s="828"/>
      <c r="AG5" s="68"/>
      <c r="AH5" s="68"/>
      <c r="AI5" s="68"/>
    </row>
    <row r="6" spans="1:35" x14ac:dyDescent="0.25">
      <c r="A6" s="72"/>
      <c r="B6" s="813"/>
      <c r="C6" s="813"/>
      <c r="D6" s="813"/>
      <c r="E6" s="813"/>
      <c r="F6" s="813"/>
      <c r="G6" s="813"/>
      <c r="H6" s="813"/>
      <c r="I6" s="813"/>
      <c r="J6" s="813"/>
      <c r="K6" s="813"/>
      <c r="L6" s="813"/>
      <c r="M6" s="813"/>
      <c r="N6" s="813"/>
      <c r="O6" s="813"/>
      <c r="P6" s="72"/>
      <c r="Q6" s="72"/>
      <c r="R6" s="828"/>
      <c r="S6" s="828"/>
      <c r="T6" s="828"/>
      <c r="U6" s="828"/>
      <c r="V6" s="828"/>
      <c r="W6" s="828"/>
      <c r="X6" s="828"/>
      <c r="Y6" s="828"/>
      <c r="Z6" s="828"/>
      <c r="AA6" s="828"/>
      <c r="AB6" s="828"/>
      <c r="AC6" s="828"/>
      <c r="AD6" s="828"/>
      <c r="AE6" s="828"/>
      <c r="AF6" s="828"/>
      <c r="AG6" s="68"/>
      <c r="AH6" s="68"/>
      <c r="AI6" s="68"/>
    </row>
    <row r="7" spans="1:35" ht="15" customHeight="1" x14ac:dyDescent="0.25">
      <c r="A7" s="72"/>
      <c r="B7" s="813"/>
      <c r="C7" s="813"/>
      <c r="D7" s="813"/>
      <c r="E7" s="813"/>
      <c r="F7" s="813"/>
      <c r="G7" s="813"/>
      <c r="H7" s="813"/>
      <c r="I7" s="813"/>
      <c r="J7" s="813"/>
      <c r="K7" s="813"/>
      <c r="L7" s="813"/>
      <c r="M7" s="813"/>
      <c r="N7" s="813"/>
      <c r="O7" s="813"/>
      <c r="P7" s="72"/>
      <c r="Q7" s="72"/>
      <c r="R7" s="806" t="s">
        <v>1223</v>
      </c>
      <c r="S7" s="806"/>
      <c r="T7" s="806"/>
      <c r="U7" s="806"/>
      <c r="V7" s="806"/>
      <c r="W7" s="806"/>
      <c r="X7" s="806"/>
      <c r="Y7" s="806"/>
      <c r="Z7" s="806"/>
      <c r="AA7" s="806"/>
      <c r="AB7" s="806"/>
      <c r="AC7" s="806"/>
      <c r="AD7" s="806"/>
      <c r="AE7" s="806"/>
      <c r="AF7" s="806"/>
      <c r="AG7" s="68"/>
      <c r="AH7" s="68"/>
      <c r="AI7" s="68"/>
    </row>
    <row r="8" spans="1:35" ht="15" customHeight="1" x14ac:dyDescent="0.25">
      <c r="A8" s="72"/>
      <c r="B8" s="807" t="s">
        <v>1229</v>
      </c>
      <c r="C8" s="807"/>
      <c r="D8" s="807"/>
      <c r="E8" s="807"/>
      <c r="F8" s="807"/>
      <c r="G8" s="807"/>
      <c r="H8" s="812">
        <v>1</v>
      </c>
      <c r="I8" s="812"/>
      <c r="J8" s="811" t="s">
        <v>1234</v>
      </c>
      <c r="K8" s="811"/>
      <c r="L8" s="811"/>
      <c r="M8" s="811"/>
      <c r="N8" s="811"/>
      <c r="O8" s="811"/>
      <c r="P8" s="72"/>
      <c r="Q8" s="72"/>
      <c r="R8" s="806" t="s">
        <v>1224</v>
      </c>
      <c r="S8" s="806"/>
      <c r="T8" s="806"/>
      <c r="U8" s="806"/>
      <c r="V8" s="806"/>
      <c r="W8" s="806"/>
      <c r="X8" s="806"/>
      <c r="Y8" s="806"/>
      <c r="Z8" s="806"/>
      <c r="AA8" s="806"/>
      <c r="AB8" s="806"/>
      <c r="AC8" s="806"/>
      <c r="AD8" s="806"/>
      <c r="AE8" s="806"/>
      <c r="AF8" s="806"/>
      <c r="AG8" s="68"/>
      <c r="AH8" s="68"/>
      <c r="AI8" s="68"/>
    </row>
    <row r="9" spans="1:35" x14ac:dyDescent="0.25">
      <c r="A9" s="72"/>
      <c r="B9" s="807"/>
      <c r="C9" s="807"/>
      <c r="D9" s="807"/>
      <c r="E9" s="807"/>
      <c r="F9" s="807"/>
      <c r="G9" s="807"/>
      <c r="H9" s="812"/>
      <c r="I9" s="812"/>
      <c r="J9" s="811"/>
      <c r="K9" s="811"/>
      <c r="L9" s="811"/>
      <c r="M9" s="811"/>
      <c r="N9" s="811"/>
      <c r="O9" s="811"/>
      <c r="P9" s="72"/>
      <c r="Q9" s="72"/>
      <c r="R9" s="806"/>
      <c r="S9" s="806"/>
      <c r="T9" s="806"/>
      <c r="U9" s="806"/>
      <c r="V9" s="806"/>
      <c r="W9" s="806"/>
      <c r="X9" s="806"/>
      <c r="Y9" s="806"/>
      <c r="Z9" s="806"/>
      <c r="AA9" s="806"/>
      <c r="AB9" s="806"/>
      <c r="AC9" s="806"/>
      <c r="AD9" s="806"/>
      <c r="AE9" s="806"/>
      <c r="AF9" s="806"/>
      <c r="AG9" s="68"/>
      <c r="AH9" s="68"/>
      <c r="AI9" s="68"/>
    </row>
    <row r="10" spans="1:35" ht="15" customHeight="1" x14ac:dyDescent="0.25">
      <c r="A10" s="72"/>
      <c r="B10" s="807" t="s">
        <v>1230</v>
      </c>
      <c r="C10" s="807"/>
      <c r="D10" s="807"/>
      <c r="E10" s="807"/>
      <c r="F10" s="807"/>
      <c r="G10" s="807"/>
      <c r="H10" s="812">
        <v>2</v>
      </c>
      <c r="I10" s="812"/>
      <c r="J10" s="807" t="s">
        <v>1235</v>
      </c>
      <c r="K10" s="807"/>
      <c r="L10" s="807"/>
      <c r="M10" s="807"/>
      <c r="N10" s="807"/>
      <c r="O10" s="807"/>
      <c r="P10" s="72"/>
      <c r="Q10" s="72"/>
      <c r="R10" s="806" t="s">
        <v>1225</v>
      </c>
      <c r="S10" s="806"/>
      <c r="T10" s="806"/>
      <c r="U10" s="806"/>
      <c r="V10" s="806"/>
      <c r="W10" s="806"/>
      <c r="X10" s="806"/>
      <c r="Y10" s="806"/>
      <c r="Z10" s="806"/>
      <c r="AA10" s="806"/>
      <c r="AB10" s="806"/>
      <c r="AC10" s="806"/>
      <c r="AD10" s="806"/>
      <c r="AE10" s="806"/>
      <c r="AF10" s="806"/>
      <c r="AG10" s="68"/>
      <c r="AH10" s="68"/>
      <c r="AI10" s="68"/>
    </row>
    <row r="11" spans="1:35" ht="18" customHeight="1" x14ac:dyDescent="0.25">
      <c r="A11" s="72"/>
      <c r="B11" s="807"/>
      <c r="C11" s="807"/>
      <c r="D11" s="807"/>
      <c r="E11" s="807"/>
      <c r="F11" s="807"/>
      <c r="G11" s="807"/>
      <c r="H11" s="812"/>
      <c r="I11" s="812"/>
      <c r="J11" s="807"/>
      <c r="K11" s="807"/>
      <c r="L11" s="807"/>
      <c r="M11" s="807"/>
      <c r="N11" s="807"/>
      <c r="O11" s="807"/>
      <c r="P11" s="72"/>
      <c r="Q11" s="72"/>
      <c r="R11" s="806"/>
      <c r="S11" s="806"/>
      <c r="T11" s="806"/>
      <c r="U11" s="806"/>
      <c r="V11" s="806"/>
      <c r="W11" s="806"/>
      <c r="X11" s="806"/>
      <c r="Y11" s="806"/>
      <c r="Z11" s="806"/>
      <c r="AA11" s="806"/>
      <c r="AB11" s="806"/>
      <c r="AC11" s="806"/>
      <c r="AD11" s="806"/>
      <c r="AE11" s="806"/>
      <c r="AF11" s="806"/>
      <c r="AG11" s="68"/>
      <c r="AH11" s="68"/>
      <c r="AI11" s="68"/>
    </row>
    <row r="12" spans="1:35" ht="15" customHeight="1" x14ac:dyDescent="0.25">
      <c r="A12" s="72"/>
      <c r="B12" s="807" t="s">
        <v>1231</v>
      </c>
      <c r="C12" s="807"/>
      <c r="D12" s="807"/>
      <c r="E12" s="807"/>
      <c r="F12" s="807"/>
      <c r="G12" s="807"/>
      <c r="H12" s="806">
        <v>3</v>
      </c>
      <c r="I12" s="806"/>
      <c r="J12" s="807" t="s">
        <v>1236</v>
      </c>
      <c r="K12" s="807"/>
      <c r="L12" s="807"/>
      <c r="M12" s="807"/>
      <c r="N12" s="807"/>
      <c r="O12" s="807"/>
      <c r="P12" s="72"/>
      <c r="Q12" s="72"/>
      <c r="R12" s="823" t="s">
        <v>1226</v>
      </c>
      <c r="S12" s="823"/>
      <c r="T12" s="823"/>
      <c r="U12" s="823"/>
      <c r="V12" s="823"/>
      <c r="W12" s="823"/>
      <c r="X12" s="823"/>
      <c r="Y12" s="823"/>
      <c r="Z12" s="823"/>
      <c r="AA12" s="823"/>
      <c r="AB12" s="823"/>
      <c r="AC12" s="823"/>
      <c r="AD12" s="823"/>
      <c r="AE12" s="823"/>
      <c r="AF12" s="823"/>
      <c r="AG12" s="68"/>
      <c r="AH12" s="68"/>
      <c r="AI12" s="68"/>
    </row>
    <row r="13" spans="1:35" ht="17.25" customHeight="1" x14ac:dyDescent="0.25">
      <c r="A13" s="72"/>
      <c r="B13" s="807"/>
      <c r="C13" s="807"/>
      <c r="D13" s="807"/>
      <c r="E13" s="807"/>
      <c r="F13" s="807"/>
      <c r="G13" s="807"/>
      <c r="H13" s="806"/>
      <c r="I13" s="806"/>
      <c r="J13" s="807"/>
      <c r="K13" s="807"/>
      <c r="L13" s="807"/>
      <c r="M13" s="807"/>
      <c r="N13" s="807"/>
      <c r="O13" s="807"/>
      <c r="P13" s="72"/>
      <c r="Q13" s="72"/>
      <c r="R13" s="806" t="s">
        <v>1227</v>
      </c>
      <c r="S13" s="806"/>
      <c r="T13" s="806"/>
      <c r="U13" s="806"/>
      <c r="V13" s="806"/>
      <c r="W13" s="806"/>
      <c r="X13" s="806"/>
      <c r="Y13" s="806"/>
      <c r="Z13" s="806"/>
      <c r="AA13" s="806"/>
      <c r="AB13" s="806"/>
      <c r="AC13" s="806"/>
      <c r="AD13" s="806"/>
      <c r="AE13" s="806"/>
      <c r="AF13" s="806"/>
      <c r="AG13" s="68"/>
      <c r="AH13" s="68"/>
      <c r="AI13" s="68"/>
    </row>
    <row r="14" spans="1:35" ht="15" customHeight="1" x14ac:dyDescent="0.25">
      <c r="A14" s="72"/>
      <c r="B14" s="814" t="s">
        <v>1232</v>
      </c>
      <c r="C14" s="814"/>
      <c r="D14" s="814"/>
      <c r="E14" s="814"/>
      <c r="F14" s="814"/>
      <c r="G14" s="814"/>
      <c r="H14" s="806">
        <v>4</v>
      </c>
      <c r="I14" s="806"/>
      <c r="J14" s="807" t="s">
        <v>1237</v>
      </c>
      <c r="K14" s="807"/>
      <c r="L14" s="807"/>
      <c r="M14" s="807"/>
      <c r="N14" s="807"/>
      <c r="O14" s="807"/>
      <c r="P14" s="72"/>
      <c r="Q14" s="72"/>
      <c r="R14" s="806"/>
      <c r="S14" s="806"/>
      <c r="T14" s="806"/>
      <c r="U14" s="806"/>
      <c r="V14" s="806"/>
      <c r="W14" s="806"/>
      <c r="X14" s="806"/>
      <c r="Y14" s="806"/>
      <c r="Z14" s="806"/>
      <c r="AA14" s="806"/>
      <c r="AB14" s="806"/>
      <c r="AC14" s="806"/>
      <c r="AD14" s="806"/>
      <c r="AE14" s="806"/>
      <c r="AF14" s="806"/>
      <c r="AG14" s="68"/>
      <c r="AH14" s="68"/>
      <c r="AI14" s="68"/>
    </row>
    <row r="15" spans="1:35" ht="15" customHeight="1" x14ac:dyDescent="0.25">
      <c r="A15" s="72"/>
      <c r="B15" s="814"/>
      <c r="C15" s="814"/>
      <c r="D15" s="814"/>
      <c r="E15" s="814"/>
      <c r="F15" s="814"/>
      <c r="G15" s="814"/>
      <c r="H15" s="806"/>
      <c r="I15" s="806"/>
      <c r="J15" s="807"/>
      <c r="K15" s="807"/>
      <c r="L15" s="807"/>
      <c r="M15" s="807"/>
      <c r="N15" s="807"/>
      <c r="O15" s="807"/>
      <c r="P15" s="72"/>
      <c r="Q15" s="72"/>
      <c r="R15" s="72"/>
      <c r="S15" s="816"/>
      <c r="T15" s="816"/>
      <c r="U15" s="813">
        <v>1</v>
      </c>
      <c r="V15" s="813"/>
      <c r="W15" s="813">
        <v>2</v>
      </c>
      <c r="X15" s="813"/>
      <c r="Y15" s="813">
        <v>3</v>
      </c>
      <c r="Z15" s="813"/>
      <c r="AA15" s="813">
        <v>4</v>
      </c>
      <c r="AB15" s="813"/>
      <c r="AC15" s="813">
        <v>5</v>
      </c>
      <c r="AD15" s="813"/>
      <c r="AE15" s="72"/>
      <c r="AF15" s="72"/>
      <c r="AG15" s="72"/>
      <c r="AH15" s="68"/>
      <c r="AI15" s="68"/>
    </row>
    <row r="16" spans="1:35" ht="15" customHeight="1" x14ac:dyDescent="0.25">
      <c r="A16" s="72"/>
      <c r="B16" s="814"/>
      <c r="C16" s="814"/>
      <c r="D16" s="814"/>
      <c r="E16" s="814"/>
      <c r="F16" s="814"/>
      <c r="G16" s="814"/>
      <c r="H16" s="806">
        <v>5</v>
      </c>
      <c r="I16" s="806"/>
      <c r="J16" s="807" t="s">
        <v>1723</v>
      </c>
      <c r="K16" s="807"/>
      <c r="L16" s="807"/>
      <c r="M16" s="807"/>
      <c r="N16" s="807"/>
      <c r="O16" s="807"/>
      <c r="P16" s="72"/>
      <c r="Q16" s="72"/>
      <c r="R16" s="72"/>
      <c r="S16" s="816"/>
      <c r="T16" s="816"/>
      <c r="U16" s="813"/>
      <c r="V16" s="813"/>
      <c r="W16" s="813"/>
      <c r="X16" s="813"/>
      <c r="Y16" s="813"/>
      <c r="Z16" s="813"/>
      <c r="AA16" s="813"/>
      <c r="AB16" s="813"/>
      <c r="AC16" s="813"/>
      <c r="AD16" s="813"/>
      <c r="AE16" s="72"/>
      <c r="AF16" s="72"/>
      <c r="AG16" s="72"/>
      <c r="AH16" s="68"/>
      <c r="AI16" s="68"/>
    </row>
    <row r="17" spans="1:35" ht="15" customHeight="1" x14ac:dyDescent="0.25">
      <c r="A17" s="72"/>
      <c r="B17" s="814"/>
      <c r="C17" s="814"/>
      <c r="D17" s="814"/>
      <c r="E17" s="814"/>
      <c r="F17" s="814"/>
      <c r="G17" s="814"/>
      <c r="H17" s="806"/>
      <c r="I17" s="806"/>
      <c r="J17" s="807"/>
      <c r="K17" s="807"/>
      <c r="L17" s="807"/>
      <c r="M17" s="807"/>
      <c r="N17" s="807"/>
      <c r="O17" s="807"/>
      <c r="P17" s="72"/>
      <c r="Q17" s="72"/>
      <c r="R17" s="72"/>
      <c r="S17" s="813">
        <v>1</v>
      </c>
      <c r="T17" s="813"/>
      <c r="U17" s="819" t="s">
        <v>1203</v>
      </c>
      <c r="V17" s="819"/>
      <c r="W17" s="817" t="s">
        <v>1238</v>
      </c>
      <c r="X17" s="817"/>
      <c r="Y17" s="826" t="s">
        <v>1239</v>
      </c>
      <c r="Z17" s="826"/>
      <c r="AA17" s="827" t="s">
        <v>1240</v>
      </c>
      <c r="AB17" s="827"/>
      <c r="AC17" s="809" t="s">
        <v>1241</v>
      </c>
      <c r="AD17" s="809"/>
      <c r="AE17" s="72"/>
      <c r="AF17" s="72"/>
      <c r="AG17" s="72"/>
      <c r="AH17" s="68"/>
      <c r="AI17" s="68"/>
    </row>
    <row r="18" spans="1:35" ht="15" customHeight="1" x14ac:dyDescent="0.25">
      <c r="A18" s="72"/>
      <c r="B18" s="814"/>
      <c r="C18" s="814"/>
      <c r="D18" s="814"/>
      <c r="E18" s="814"/>
      <c r="F18" s="814"/>
      <c r="G18" s="814"/>
      <c r="H18" s="806"/>
      <c r="I18" s="806"/>
      <c r="J18" s="807"/>
      <c r="K18" s="807"/>
      <c r="L18" s="807"/>
      <c r="M18" s="807"/>
      <c r="N18" s="807"/>
      <c r="O18" s="807"/>
      <c r="P18" s="72"/>
      <c r="Q18" s="72"/>
      <c r="R18" s="72"/>
      <c r="S18" s="813"/>
      <c r="T18" s="813"/>
      <c r="U18" s="819"/>
      <c r="V18" s="819"/>
      <c r="W18" s="817"/>
      <c r="X18" s="817"/>
      <c r="Y18" s="826"/>
      <c r="Z18" s="826"/>
      <c r="AA18" s="827"/>
      <c r="AB18" s="827"/>
      <c r="AC18" s="809"/>
      <c r="AD18" s="809"/>
      <c r="AE18" s="72"/>
      <c r="AF18" s="72"/>
      <c r="AG18" s="72"/>
      <c r="AH18" s="68"/>
      <c r="AI18" s="68"/>
    </row>
    <row r="19" spans="1:35" ht="15" customHeight="1" x14ac:dyDescent="0.25">
      <c r="A19" s="72"/>
      <c r="B19" s="72"/>
      <c r="C19" s="72"/>
      <c r="D19" s="72"/>
      <c r="E19" s="72"/>
      <c r="F19" s="72"/>
      <c r="G19" s="72"/>
      <c r="H19" s="72"/>
      <c r="I19" s="73"/>
      <c r="J19" s="72"/>
      <c r="K19" s="72"/>
      <c r="L19" s="72"/>
      <c r="M19" s="72"/>
      <c r="N19" s="72"/>
      <c r="O19" s="72"/>
      <c r="P19" s="72"/>
      <c r="Q19" s="72"/>
      <c r="R19" s="72"/>
      <c r="S19" s="813">
        <v>2</v>
      </c>
      <c r="T19" s="813"/>
      <c r="U19" s="807" t="s">
        <v>1242</v>
      </c>
      <c r="V19" s="807"/>
      <c r="W19" s="819" t="s">
        <v>1203</v>
      </c>
      <c r="X19" s="819"/>
      <c r="Y19" s="817" t="s">
        <v>1238</v>
      </c>
      <c r="Z19" s="817"/>
      <c r="AA19" s="826" t="s">
        <v>1239</v>
      </c>
      <c r="AB19" s="826"/>
      <c r="AC19" s="827" t="s">
        <v>1240</v>
      </c>
      <c r="AD19" s="827"/>
      <c r="AE19" s="72"/>
      <c r="AF19" s="72"/>
      <c r="AG19" s="72"/>
      <c r="AH19" s="68"/>
      <c r="AI19" s="68"/>
    </row>
    <row r="20" spans="1:35" ht="15" customHeight="1" x14ac:dyDescent="0.25">
      <c r="B20" s="821" t="s">
        <v>1246</v>
      </c>
      <c r="C20" s="821"/>
      <c r="D20" s="821"/>
      <c r="E20" s="821"/>
      <c r="F20" s="821"/>
      <c r="G20" s="821"/>
      <c r="H20" s="821"/>
      <c r="I20" s="821"/>
      <c r="J20" s="821"/>
      <c r="K20" s="821"/>
      <c r="L20" s="821"/>
      <c r="M20" s="821"/>
      <c r="N20" s="821"/>
      <c r="O20" s="821"/>
      <c r="P20" s="74"/>
      <c r="R20" s="72"/>
      <c r="S20" s="813"/>
      <c r="T20" s="813"/>
      <c r="U20" s="807"/>
      <c r="V20" s="807"/>
      <c r="W20" s="819"/>
      <c r="X20" s="819"/>
      <c r="Y20" s="817"/>
      <c r="Z20" s="817"/>
      <c r="AA20" s="826"/>
      <c r="AB20" s="826"/>
      <c r="AC20" s="827"/>
      <c r="AD20" s="827"/>
      <c r="AE20" s="72"/>
      <c r="AF20" s="72"/>
      <c r="AG20" s="72"/>
      <c r="AH20" s="68"/>
      <c r="AI20" s="68"/>
    </row>
    <row r="21" spans="1:35" ht="15" customHeight="1" x14ac:dyDescent="0.25">
      <c r="B21" s="821"/>
      <c r="C21" s="821"/>
      <c r="D21" s="821"/>
      <c r="E21" s="821"/>
      <c r="F21" s="821"/>
      <c r="G21" s="821"/>
      <c r="H21" s="821"/>
      <c r="I21" s="821"/>
      <c r="J21" s="821"/>
      <c r="K21" s="821"/>
      <c r="L21" s="821"/>
      <c r="M21" s="821"/>
      <c r="N21" s="821"/>
      <c r="O21" s="821"/>
      <c r="P21" s="74"/>
      <c r="R21" s="72"/>
      <c r="S21" s="813">
        <v>3</v>
      </c>
      <c r="T21" s="813"/>
      <c r="U21" s="818" t="s">
        <v>1243</v>
      </c>
      <c r="V21" s="818"/>
      <c r="W21" s="807" t="s">
        <v>1242</v>
      </c>
      <c r="X21" s="807"/>
      <c r="Y21" s="819" t="s">
        <v>1203</v>
      </c>
      <c r="Z21" s="819"/>
      <c r="AA21" s="817" t="s">
        <v>1238</v>
      </c>
      <c r="AB21" s="817"/>
      <c r="AC21" s="826" t="s">
        <v>1239</v>
      </c>
      <c r="AD21" s="826"/>
      <c r="AE21" s="72"/>
      <c r="AF21" s="72"/>
      <c r="AG21" s="72"/>
      <c r="AH21" s="68"/>
      <c r="AI21" s="68"/>
    </row>
    <row r="22" spans="1:35" ht="15" customHeight="1" x14ac:dyDescent="0.25">
      <c r="B22" s="822" t="s">
        <v>1247</v>
      </c>
      <c r="C22" s="822"/>
      <c r="D22" s="822"/>
      <c r="E22" s="822"/>
      <c r="F22" s="822"/>
      <c r="G22" s="822"/>
      <c r="H22" s="822"/>
      <c r="I22" s="822"/>
      <c r="J22" s="822"/>
      <c r="K22" s="822"/>
      <c r="L22" s="822"/>
      <c r="M22" s="822"/>
      <c r="N22" s="822"/>
      <c r="O22" s="822"/>
      <c r="P22" s="74"/>
      <c r="R22" s="72"/>
      <c r="S22" s="813"/>
      <c r="T22" s="813"/>
      <c r="U22" s="818"/>
      <c r="V22" s="818"/>
      <c r="W22" s="807"/>
      <c r="X22" s="807"/>
      <c r="Y22" s="819"/>
      <c r="Z22" s="819"/>
      <c r="AA22" s="817"/>
      <c r="AB22" s="817"/>
      <c r="AC22" s="826"/>
      <c r="AD22" s="826"/>
      <c r="AE22" s="72"/>
      <c r="AF22" s="72"/>
      <c r="AG22" s="72"/>
      <c r="AH22" s="68"/>
      <c r="AI22" s="68"/>
    </row>
    <row r="23" spans="1:35" ht="15" customHeight="1" x14ac:dyDescent="0.25">
      <c r="B23" s="806" t="s">
        <v>1248</v>
      </c>
      <c r="C23" s="806"/>
      <c r="D23" s="806"/>
      <c r="E23" s="806"/>
      <c r="F23" s="806"/>
      <c r="G23" s="806"/>
      <c r="H23" s="806"/>
      <c r="I23" s="806"/>
      <c r="J23" s="806"/>
      <c r="K23" s="806"/>
      <c r="L23" s="806"/>
      <c r="M23" s="806"/>
      <c r="N23" s="806"/>
      <c r="O23" s="806"/>
      <c r="P23" s="74"/>
      <c r="R23" s="72"/>
      <c r="S23" s="813">
        <v>4</v>
      </c>
      <c r="T23" s="813"/>
      <c r="U23" s="824" t="s">
        <v>1244</v>
      </c>
      <c r="V23" s="824"/>
      <c r="W23" s="818" t="s">
        <v>1243</v>
      </c>
      <c r="X23" s="818"/>
      <c r="Y23" s="807" t="s">
        <v>1242</v>
      </c>
      <c r="Z23" s="807"/>
      <c r="AA23" s="819" t="s">
        <v>1203</v>
      </c>
      <c r="AB23" s="819"/>
      <c r="AC23" s="817" t="s">
        <v>1238</v>
      </c>
      <c r="AD23" s="817"/>
      <c r="AE23" s="72"/>
      <c r="AF23" s="72"/>
      <c r="AG23" s="72"/>
      <c r="AH23" s="68"/>
      <c r="AI23" s="68"/>
    </row>
    <row r="24" spans="1:35" ht="15" customHeight="1" x14ac:dyDescent="0.25">
      <c r="B24" s="806"/>
      <c r="C24" s="806"/>
      <c r="D24" s="806"/>
      <c r="E24" s="806"/>
      <c r="F24" s="806"/>
      <c r="G24" s="806"/>
      <c r="H24" s="806"/>
      <c r="I24" s="806"/>
      <c r="J24" s="806"/>
      <c r="K24" s="806"/>
      <c r="L24" s="806"/>
      <c r="M24" s="806"/>
      <c r="N24" s="806"/>
      <c r="O24" s="806"/>
      <c r="P24" s="74"/>
      <c r="R24" s="72"/>
      <c r="S24" s="813"/>
      <c r="T24" s="813"/>
      <c r="U24" s="824"/>
      <c r="V24" s="824"/>
      <c r="W24" s="818"/>
      <c r="X24" s="818"/>
      <c r="Y24" s="807"/>
      <c r="Z24" s="807"/>
      <c r="AA24" s="819"/>
      <c r="AB24" s="819"/>
      <c r="AC24" s="817"/>
      <c r="AD24" s="817"/>
      <c r="AE24" s="72"/>
      <c r="AF24" s="72"/>
      <c r="AG24" s="72"/>
      <c r="AH24" s="68"/>
      <c r="AI24" s="68"/>
    </row>
    <row r="25" spans="1:35" ht="15.75" customHeight="1" x14ac:dyDescent="0.25">
      <c r="A25" s="72"/>
      <c r="B25" s="72"/>
      <c r="C25" s="72"/>
      <c r="D25" s="72"/>
      <c r="E25" s="72"/>
      <c r="F25" s="72"/>
      <c r="G25" s="72"/>
      <c r="H25" s="72"/>
      <c r="I25" s="72"/>
      <c r="J25" s="72"/>
      <c r="K25" s="72"/>
      <c r="L25" s="72"/>
      <c r="M25" s="72"/>
      <c r="N25" s="72"/>
      <c r="O25" s="72"/>
      <c r="P25" s="72"/>
      <c r="Q25" s="72"/>
      <c r="R25" s="72"/>
      <c r="S25" s="813">
        <v>5</v>
      </c>
      <c r="T25" s="813"/>
      <c r="U25" s="825" t="s">
        <v>1245</v>
      </c>
      <c r="V25" s="825"/>
      <c r="W25" s="824" t="s">
        <v>1244</v>
      </c>
      <c r="X25" s="824"/>
      <c r="Y25" s="818" t="s">
        <v>1243</v>
      </c>
      <c r="Z25" s="818"/>
      <c r="AA25" s="807" t="s">
        <v>1242</v>
      </c>
      <c r="AB25" s="807"/>
      <c r="AC25" s="819" t="s">
        <v>1203</v>
      </c>
      <c r="AD25" s="819"/>
      <c r="AE25" s="72"/>
      <c r="AF25" s="72"/>
      <c r="AG25" s="72"/>
      <c r="AH25" s="68"/>
      <c r="AI25" s="68"/>
    </row>
    <row r="26" spans="1:35" ht="15" customHeight="1" x14ac:dyDescent="0.25">
      <c r="A26" s="72"/>
      <c r="B26" s="815" t="s">
        <v>1251</v>
      </c>
      <c r="C26" s="815"/>
      <c r="D26" s="815"/>
      <c r="E26" s="815" t="s">
        <v>1204</v>
      </c>
      <c r="F26" s="815"/>
      <c r="G26" s="815" t="s">
        <v>1205</v>
      </c>
      <c r="H26" s="815"/>
      <c r="I26" s="815" t="s">
        <v>1206</v>
      </c>
      <c r="J26" s="815"/>
      <c r="K26" s="815" t="s">
        <v>1207</v>
      </c>
      <c r="L26" s="815"/>
      <c r="M26" s="815" t="s">
        <v>1208</v>
      </c>
      <c r="N26" s="815"/>
      <c r="O26" s="815"/>
      <c r="P26" s="72"/>
      <c r="Q26" s="72"/>
      <c r="R26" s="72"/>
      <c r="S26" s="813"/>
      <c r="T26" s="813"/>
      <c r="U26" s="825"/>
      <c r="V26" s="825"/>
      <c r="W26" s="824"/>
      <c r="X26" s="824"/>
      <c r="Y26" s="818"/>
      <c r="Z26" s="818"/>
      <c r="AA26" s="807"/>
      <c r="AB26" s="807"/>
      <c r="AC26" s="819"/>
      <c r="AD26" s="819"/>
      <c r="AE26" s="72"/>
      <c r="AF26" s="72"/>
      <c r="AG26" s="72"/>
      <c r="AH26" s="68"/>
      <c r="AI26" s="68"/>
    </row>
    <row r="27" spans="1:35" x14ac:dyDescent="0.25">
      <c r="A27" s="72"/>
      <c r="B27" s="815"/>
      <c r="C27" s="815"/>
      <c r="D27" s="815"/>
      <c r="E27" s="815"/>
      <c r="F27" s="815"/>
      <c r="G27" s="815"/>
      <c r="H27" s="815"/>
      <c r="I27" s="815"/>
      <c r="J27" s="815"/>
      <c r="K27" s="815"/>
      <c r="L27" s="815"/>
      <c r="M27" s="815"/>
      <c r="N27" s="815"/>
      <c r="O27" s="815"/>
      <c r="P27" s="72"/>
      <c r="Q27" s="72"/>
      <c r="R27" s="72"/>
      <c r="S27" s="72"/>
      <c r="T27" s="72"/>
      <c r="U27" s="72"/>
      <c r="V27" s="72"/>
      <c r="W27" s="72"/>
      <c r="X27" s="72"/>
      <c r="Y27" s="72"/>
      <c r="Z27" s="72"/>
      <c r="AA27" s="72"/>
      <c r="AB27" s="72"/>
      <c r="AC27" s="72"/>
      <c r="AD27" s="72"/>
      <c r="AE27" s="72"/>
      <c r="AF27" s="72"/>
      <c r="AG27" s="72"/>
      <c r="AH27" s="68"/>
      <c r="AI27" s="68"/>
    </row>
    <row r="28" spans="1:35" ht="15" customHeight="1" x14ac:dyDescent="0.25">
      <c r="A28" s="72"/>
      <c r="B28" s="807" t="s">
        <v>1252</v>
      </c>
      <c r="C28" s="807"/>
      <c r="D28" s="807"/>
      <c r="E28" s="75" t="s">
        <v>1249</v>
      </c>
      <c r="F28" s="75" t="s">
        <v>1255</v>
      </c>
      <c r="G28" s="76" t="s">
        <v>1249</v>
      </c>
      <c r="H28" s="76" t="s">
        <v>1255</v>
      </c>
      <c r="I28" s="77" t="s">
        <v>1249</v>
      </c>
      <c r="J28" s="77" t="s">
        <v>1255</v>
      </c>
      <c r="K28" s="78" t="s">
        <v>1249</v>
      </c>
      <c r="L28" s="78" t="s">
        <v>1255</v>
      </c>
      <c r="M28" s="79" t="s">
        <v>1249</v>
      </c>
      <c r="N28" s="79" t="s">
        <v>1255</v>
      </c>
      <c r="O28" s="79" t="s">
        <v>1250</v>
      </c>
      <c r="P28" s="72"/>
      <c r="Q28" s="72"/>
      <c r="R28" s="72"/>
      <c r="S28" s="72"/>
      <c r="T28" s="72"/>
      <c r="U28" s="72"/>
      <c r="V28" s="72"/>
      <c r="W28" s="72"/>
      <c r="X28" s="72"/>
      <c r="Y28" s="72"/>
      <c r="Z28" s="72"/>
      <c r="AA28" s="72"/>
      <c r="AB28" s="72"/>
      <c r="AC28" s="72"/>
      <c r="AD28" s="72"/>
      <c r="AE28" s="72"/>
      <c r="AF28" s="72"/>
      <c r="AG28" s="72"/>
      <c r="AH28" s="68"/>
      <c r="AI28" s="68"/>
    </row>
    <row r="29" spans="1:35" ht="18" customHeight="1" x14ac:dyDescent="0.25">
      <c r="A29" s="72"/>
      <c r="B29" s="80" t="s">
        <v>5</v>
      </c>
      <c r="C29" s="807" t="s">
        <v>1209</v>
      </c>
      <c r="D29" s="807"/>
      <c r="E29" s="81">
        <v>0.25</v>
      </c>
      <c r="F29" s="82" t="s">
        <v>6</v>
      </c>
      <c r="G29" s="83">
        <v>0.25</v>
      </c>
      <c r="H29" s="84" t="s">
        <v>6</v>
      </c>
      <c r="I29" s="85">
        <v>0.25</v>
      </c>
      <c r="J29" s="86" t="s">
        <v>6</v>
      </c>
      <c r="K29" s="87">
        <v>0.25</v>
      </c>
      <c r="L29" s="88" t="s">
        <v>6</v>
      </c>
      <c r="M29" s="89">
        <v>0.1</v>
      </c>
      <c r="N29" s="90" t="s">
        <v>1218</v>
      </c>
      <c r="O29" s="90">
        <v>25</v>
      </c>
      <c r="P29" s="72"/>
      <c r="Q29" s="72"/>
      <c r="S29" s="68"/>
      <c r="T29" s="68"/>
      <c r="U29" s="68"/>
      <c r="V29" s="68"/>
      <c r="W29" s="68"/>
      <c r="X29" s="68"/>
      <c r="Y29" s="68"/>
      <c r="Z29" s="68"/>
      <c r="AA29" s="68"/>
      <c r="AB29" s="68"/>
      <c r="AC29" s="68"/>
      <c r="AD29" s="68"/>
      <c r="AE29" s="68"/>
      <c r="AF29" s="68"/>
      <c r="AG29" s="68"/>
      <c r="AH29" s="68"/>
      <c r="AI29" s="68"/>
    </row>
    <row r="30" spans="1:35" ht="18" customHeight="1" x14ac:dyDescent="0.25">
      <c r="A30" s="72"/>
      <c r="B30" s="80" t="s">
        <v>7</v>
      </c>
      <c r="C30" s="807" t="s">
        <v>1253</v>
      </c>
      <c r="D30" s="807"/>
      <c r="E30" s="81">
        <v>0.25</v>
      </c>
      <c r="F30" s="82" t="s">
        <v>6</v>
      </c>
      <c r="G30" s="83">
        <v>0.22</v>
      </c>
      <c r="H30" s="84" t="s">
        <v>8</v>
      </c>
      <c r="I30" s="85">
        <v>0.22</v>
      </c>
      <c r="J30" s="86" t="s">
        <v>8</v>
      </c>
      <c r="K30" s="87">
        <v>0.2</v>
      </c>
      <c r="L30" s="87" t="s">
        <v>1214</v>
      </c>
      <c r="M30" s="89">
        <v>0.1</v>
      </c>
      <c r="N30" s="90" t="s">
        <v>1218</v>
      </c>
      <c r="O30" s="90">
        <v>20</v>
      </c>
      <c r="P30" s="72"/>
      <c r="Q30" s="72"/>
      <c r="S30" s="808" t="s">
        <v>1256</v>
      </c>
      <c r="T30" s="808"/>
      <c r="U30" s="808"/>
      <c r="V30" s="808"/>
      <c r="W30" s="808"/>
      <c r="X30" s="808"/>
      <c r="Y30" s="808"/>
      <c r="Z30" s="808"/>
      <c r="AA30" s="808"/>
      <c r="AB30" s="808"/>
      <c r="AC30" s="808"/>
      <c r="AD30" s="808"/>
      <c r="AE30" s="808"/>
      <c r="AF30" s="808"/>
      <c r="AG30" s="68"/>
      <c r="AH30" s="68"/>
      <c r="AI30" s="68"/>
    </row>
    <row r="31" spans="1:35" ht="18" customHeight="1" x14ac:dyDescent="0.25">
      <c r="A31" s="72"/>
      <c r="B31" s="80" t="s">
        <v>9</v>
      </c>
      <c r="C31" s="807" t="s">
        <v>1210</v>
      </c>
      <c r="D31" s="807"/>
      <c r="E31" s="81">
        <v>0.25</v>
      </c>
      <c r="F31" s="82" t="s">
        <v>6</v>
      </c>
      <c r="G31" s="83">
        <v>0.22</v>
      </c>
      <c r="H31" s="84" t="s">
        <v>8</v>
      </c>
      <c r="I31" s="85">
        <v>0.18</v>
      </c>
      <c r="J31" s="86" t="s">
        <v>10</v>
      </c>
      <c r="K31" s="87">
        <v>0.16</v>
      </c>
      <c r="L31" s="88" t="s">
        <v>1215</v>
      </c>
      <c r="M31" s="89">
        <v>0.1</v>
      </c>
      <c r="N31" s="90" t="s">
        <v>1218</v>
      </c>
      <c r="O31" s="90">
        <v>16</v>
      </c>
      <c r="P31" s="72"/>
      <c r="Q31" s="72"/>
      <c r="S31" s="808"/>
      <c r="T31" s="808"/>
      <c r="U31" s="808"/>
      <c r="V31" s="808"/>
      <c r="W31" s="808"/>
      <c r="X31" s="808"/>
      <c r="Y31" s="808"/>
      <c r="Z31" s="808"/>
      <c r="AA31" s="808"/>
      <c r="AB31" s="808"/>
      <c r="AC31" s="808"/>
      <c r="AD31" s="808"/>
      <c r="AE31" s="808"/>
      <c r="AF31" s="808"/>
      <c r="AG31" s="68"/>
      <c r="AH31" s="68"/>
      <c r="AI31" s="68"/>
    </row>
    <row r="32" spans="1:35" ht="18" customHeight="1" x14ac:dyDescent="0.25">
      <c r="A32" s="72"/>
      <c r="B32" s="80" t="s">
        <v>11</v>
      </c>
      <c r="C32" s="807" t="s">
        <v>1211</v>
      </c>
      <c r="D32" s="807"/>
      <c r="E32" s="81">
        <v>0.25</v>
      </c>
      <c r="F32" s="82" t="s">
        <v>6</v>
      </c>
      <c r="G32" s="83">
        <v>0.22</v>
      </c>
      <c r="H32" s="84" t="s">
        <v>8</v>
      </c>
      <c r="I32" s="85">
        <v>0.18</v>
      </c>
      <c r="J32" s="86" t="s">
        <v>10</v>
      </c>
      <c r="K32" s="87">
        <v>0.14000000000000001</v>
      </c>
      <c r="L32" s="88" t="s">
        <v>1216</v>
      </c>
      <c r="M32" s="89">
        <v>0.1</v>
      </c>
      <c r="N32" s="90" t="s">
        <v>1218</v>
      </c>
      <c r="O32" s="90">
        <v>14</v>
      </c>
      <c r="P32" s="72"/>
      <c r="Q32" s="72"/>
      <c r="S32" s="808"/>
      <c r="T32" s="808"/>
      <c r="U32" s="808"/>
      <c r="V32" s="808"/>
      <c r="W32" s="808"/>
      <c r="X32" s="808"/>
      <c r="Y32" s="808"/>
      <c r="Z32" s="808"/>
      <c r="AA32" s="808"/>
      <c r="AB32" s="808"/>
      <c r="AC32" s="808"/>
      <c r="AD32" s="808"/>
      <c r="AE32" s="808"/>
      <c r="AF32" s="808"/>
      <c r="AG32" s="68"/>
      <c r="AH32" s="68"/>
      <c r="AI32" s="68"/>
    </row>
    <row r="33" spans="1:35" ht="18" customHeight="1" x14ac:dyDescent="0.25">
      <c r="A33" s="72"/>
      <c r="B33" s="80" t="s">
        <v>12</v>
      </c>
      <c r="C33" s="807" t="s">
        <v>1212</v>
      </c>
      <c r="D33" s="807"/>
      <c r="E33" s="81">
        <v>0.25</v>
      </c>
      <c r="F33" s="82" t="s">
        <v>6</v>
      </c>
      <c r="G33" s="83">
        <v>0.22</v>
      </c>
      <c r="H33" s="84" t="s">
        <v>8</v>
      </c>
      <c r="I33" s="85">
        <v>0.18</v>
      </c>
      <c r="J33" s="86" t="s">
        <v>10</v>
      </c>
      <c r="K33" s="87">
        <v>0.12</v>
      </c>
      <c r="L33" s="88" t="s">
        <v>1217</v>
      </c>
      <c r="M33" s="89">
        <v>0.1</v>
      </c>
      <c r="N33" s="90" t="s">
        <v>1218</v>
      </c>
      <c r="O33" s="90">
        <v>12</v>
      </c>
      <c r="P33" s="72"/>
      <c r="Q33" s="72"/>
      <c r="S33" s="806" t="s">
        <v>1257</v>
      </c>
      <c r="T33" s="806"/>
      <c r="U33" s="806"/>
      <c r="V33" s="806"/>
      <c r="W33" s="806"/>
      <c r="X33" s="806"/>
      <c r="Y33" s="806"/>
      <c r="Z33" s="806"/>
      <c r="AA33" s="806"/>
      <c r="AB33" s="806"/>
      <c r="AC33" s="806"/>
      <c r="AD33" s="806"/>
      <c r="AE33" s="806"/>
      <c r="AF33" s="806"/>
      <c r="AG33" s="68"/>
      <c r="AH33" s="68"/>
      <c r="AI33" s="68"/>
    </row>
    <row r="34" spans="1:35" ht="18" customHeight="1" x14ac:dyDescent="0.25">
      <c r="A34" s="72"/>
      <c r="B34" s="80" t="s">
        <v>13</v>
      </c>
      <c r="C34" s="807" t="s">
        <v>1254</v>
      </c>
      <c r="D34" s="807"/>
      <c r="E34" s="81">
        <v>0.25</v>
      </c>
      <c r="F34" s="82" t="s">
        <v>6</v>
      </c>
      <c r="G34" s="83">
        <v>0.22</v>
      </c>
      <c r="H34" s="84" t="s">
        <v>8</v>
      </c>
      <c r="I34" s="85">
        <v>0.18</v>
      </c>
      <c r="J34" s="86" t="s">
        <v>10</v>
      </c>
      <c r="K34" s="87">
        <v>0.1</v>
      </c>
      <c r="L34" s="88" t="s">
        <v>1218</v>
      </c>
      <c r="M34" s="89">
        <v>0.1</v>
      </c>
      <c r="N34" s="90" t="s">
        <v>1218</v>
      </c>
      <c r="O34" s="90">
        <v>10</v>
      </c>
      <c r="P34" s="72"/>
      <c r="Q34" s="72"/>
      <c r="S34" s="806"/>
      <c r="T34" s="806"/>
      <c r="U34" s="806"/>
      <c r="V34" s="806"/>
      <c r="W34" s="806"/>
      <c r="X34" s="806"/>
      <c r="Y34" s="806"/>
      <c r="Z34" s="806"/>
      <c r="AA34" s="806"/>
      <c r="AB34" s="806"/>
      <c r="AC34" s="806"/>
      <c r="AD34" s="806"/>
      <c r="AE34" s="806"/>
      <c r="AF34" s="806"/>
      <c r="AG34" s="68"/>
      <c r="AH34" s="68"/>
      <c r="AI34" s="68"/>
    </row>
    <row r="35" spans="1:35" x14ac:dyDescent="0.25">
      <c r="A35" s="72"/>
      <c r="B35" s="72"/>
      <c r="C35" s="72"/>
      <c r="D35" s="72"/>
      <c r="E35" s="72"/>
      <c r="F35" s="72"/>
      <c r="G35" s="72"/>
      <c r="H35" s="72"/>
      <c r="I35" s="72"/>
      <c r="J35" s="72"/>
      <c r="K35" s="72"/>
      <c r="L35" s="72"/>
      <c r="M35" s="72"/>
      <c r="N35" s="72"/>
      <c r="O35" s="72"/>
      <c r="P35" s="72"/>
      <c r="Q35" s="72"/>
      <c r="S35" s="806" t="s">
        <v>1258</v>
      </c>
      <c r="T35" s="806"/>
      <c r="U35" s="806"/>
      <c r="V35" s="806"/>
      <c r="W35" s="806"/>
      <c r="X35" s="806"/>
      <c r="Y35" s="806"/>
      <c r="Z35" s="806"/>
      <c r="AA35" s="806"/>
      <c r="AB35" s="806"/>
      <c r="AC35" s="806"/>
      <c r="AD35" s="806"/>
      <c r="AE35" s="806"/>
      <c r="AF35" s="806"/>
      <c r="AG35" s="68"/>
      <c r="AH35" s="68"/>
      <c r="AI35" s="68"/>
    </row>
    <row r="36" spans="1:35" x14ac:dyDescent="0.25">
      <c r="A36" s="72"/>
      <c r="B36" s="816"/>
      <c r="C36" s="816"/>
      <c r="D36" s="816"/>
      <c r="E36" s="816"/>
      <c r="F36" s="816"/>
      <c r="G36" s="816"/>
      <c r="H36" s="816"/>
      <c r="I36" s="816"/>
      <c r="J36" s="816"/>
      <c r="K36" s="816"/>
      <c r="L36" s="816"/>
      <c r="M36" s="816"/>
      <c r="N36" s="816"/>
      <c r="O36" s="816"/>
      <c r="P36" s="816"/>
      <c r="Q36" s="72"/>
      <c r="S36" s="806"/>
      <c r="T36" s="806"/>
      <c r="U36" s="806"/>
      <c r="V36" s="806"/>
      <c r="W36" s="806"/>
      <c r="X36" s="806"/>
      <c r="Y36" s="806"/>
      <c r="Z36" s="806"/>
      <c r="AA36" s="806"/>
      <c r="AB36" s="806"/>
      <c r="AC36" s="806"/>
      <c r="AD36" s="806"/>
      <c r="AE36" s="806"/>
      <c r="AF36" s="806"/>
      <c r="AG36" s="68"/>
      <c r="AH36" s="68"/>
      <c r="AI36" s="68"/>
    </row>
    <row r="37" spans="1:35" x14ac:dyDescent="0.25">
      <c r="A37" s="72"/>
      <c r="B37" s="816"/>
      <c r="C37" s="816"/>
      <c r="D37" s="816"/>
      <c r="E37" s="816"/>
      <c r="F37" s="816"/>
      <c r="G37" s="816"/>
      <c r="H37" s="816"/>
      <c r="I37" s="816"/>
      <c r="J37" s="816"/>
      <c r="K37" s="816"/>
      <c r="L37" s="816"/>
      <c r="M37" s="816"/>
      <c r="N37" s="816"/>
      <c r="O37" s="816"/>
      <c r="P37" s="816"/>
      <c r="Q37" s="72"/>
      <c r="S37" s="806"/>
      <c r="T37" s="806"/>
      <c r="U37" s="806"/>
      <c r="V37" s="806"/>
      <c r="W37" s="806"/>
      <c r="X37" s="806"/>
      <c r="Y37" s="806"/>
      <c r="Z37" s="806"/>
      <c r="AA37" s="806"/>
      <c r="AB37" s="806"/>
      <c r="AC37" s="806"/>
      <c r="AD37" s="806"/>
      <c r="AE37" s="806"/>
      <c r="AF37" s="806"/>
      <c r="AG37" s="68"/>
      <c r="AH37" s="68"/>
      <c r="AI37" s="68"/>
    </row>
    <row r="38" spans="1:35" x14ac:dyDescent="0.25">
      <c r="B38" s="91"/>
      <c r="C38" s="68"/>
      <c r="D38" s="68"/>
      <c r="E38" s="68"/>
      <c r="F38" s="68"/>
      <c r="G38" s="68"/>
      <c r="H38" s="68"/>
      <c r="I38" s="68"/>
      <c r="J38" s="68"/>
      <c r="K38" s="68"/>
      <c r="L38" s="68"/>
      <c r="M38" s="68"/>
      <c r="N38" s="68"/>
      <c r="O38" s="68"/>
      <c r="P38" s="68"/>
      <c r="S38" s="68"/>
      <c r="T38" s="68"/>
      <c r="U38" s="68"/>
      <c r="V38" s="68"/>
      <c r="W38" s="68"/>
      <c r="X38" s="68"/>
      <c r="Y38" s="68"/>
      <c r="Z38" s="68"/>
      <c r="AA38" s="68"/>
      <c r="AB38" s="68"/>
      <c r="AC38" s="68"/>
      <c r="AD38" s="68"/>
      <c r="AE38" s="68"/>
      <c r="AF38" s="68"/>
      <c r="AG38" s="68"/>
      <c r="AH38" s="68"/>
      <c r="AI38" s="68"/>
    </row>
    <row r="39" spans="1:35" x14ac:dyDescent="0.25">
      <c r="B39" s="91"/>
      <c r="C39" s="68"/>
      <c r="D39" s="68"/>
      <c r="E39" s="68"/>
      <c r="F39" s="68"/>
      <c r="G39" s="68"/>
      <c r="H39" s="68"/>
      <c r="I39" s="68"/>
      <c r="J39" s="68"/>
      <c r="K39" s="68"/>
      <c r="L39" s="68"/>
      <c r="M39" s="68"/>
      <c r="N39" s="68"/>
      <c r="O39" s="68"/>
      <c r="P39" s="68"/>
      <c r="S39" s="68"/>
      <c r="T39" s="68"/>
      <c r="U39" s="68"/>
      <c r="V39" s="68"/>
      <c r="W39" s="68"/>
      <c r="X39" s="68"/>
      <c r="Y39" s="68"/>
      <c r="Z39" s="68"/>
      <c r="AA39" s="68"/>
      <c r="AB39" s="68"/>
      <c r="AC39" s="68"/>
      <c r="AD39" s="68"/>
      <c r="AE39" s="68"/>
      <c r="AF39" s="68"/>
      <c r="AG39" s="68"/>
      <c r="AH39" s="68"/>
      <c r="AI39" s="68"/>
    </row>
    <row r="40" spans="1:35" x14ac:dyDescent="0.25">
      <c r="B40" s="91"/>
      <c r="C40" s="68"/>
      <c r="D40" s="68"/>
      <c r="E40" s="68"/>
      <c r="F40" s="68"/>
      <c r="G40" s="68"/>
      <c r="H40" s="68"/>
      <c r="I40" s="68"/>
      <c r="J40" s="68"/>
      <c r="K40" s="68"/>
      <c r="L40" s="68"/>
      <c r="M40" s="68"/>
      <c r="N40" s="68"/>
      <c r="O40" s="68"/>
      <c r="P40" s="68"/>
      <c r="S40" s="68"/>
      <c r="T40" s="68"/>
      <c r="U40" s="68"/>
      <c r="V40" s="68"/>
      <c r="W40" s="68"/>
      <c r="X40" s="68"/>
      <c r="Y40" s="68"/>
      <c r="Z40" s="68"/>
      <c r="AA40" s="68"/>
      <c r="AB40" s="68"/>
      <c r="AC40" s="68"/>
      <c r="AD40" s="68"/>
      <c r="AE40" s="68"/>
      <c r="AF40" s="68"/>
      <c r="AG40" s="68"/>
      <c r="AH40" s="68"/>
      <c r="AI40" s="68"/>
    </row>
    <row r="41" spans="1:35" x14ac:dyDescent="0.25">
      <c r="B41" s="91"/>
      <c r="C41" s="68"/>
      <c r="D41" s="68"/>
      <c r="E41" s="68"/>
      <c r="F41" s="68"/>
      <c r="G41" s="68"/>
      <c r="H41" s="68"/>
      <c r="I41" s="68"/>
      <c r="J41" s="68"/>
      <c r="K41" s="68"/>
      <c r="L41" s="68"/>
      <c r="M41" s="68"/>
      <c r="N41" s="68"/>
      <c r="O41" s="68"/>
      <c r="P41" s="68"/>
      <c r="S41" s="68"/>
      <c r="T41" s="68"/>
      <c r="U41" s="68"/>
      <c r="V41" s="68"/>
      <c r="W41" s="68"/>
      <c r="X41" s="68"/>
      <c r="Y41" s="68"/>
      <c r="Z41" s="68"/>
      <c r="AA41" s="68"/>
      <c r="AB41" s="68"/>
      <c r="AC41" s="68"/>
      <c r="AD41" s="68"/>
      <c r="AE41" s="68"/>
      <c r="AF41" s="68"/>
      <c r="AG41" s="68"/>
      <c r="AH41" s="68"/>
      <c r="AI41" s="68"/>
    </row>
    <row r="42" spans="1:35" x14ac:dyDescent="0.25">
      <c r="B42" s="91"/>
      <c r="C42" s="68"/>
      <c r="D42" s="68"/>
      <c r="E42" s="68"/>
      <c r="F42" s="68"/>
      <c r="G42" s="68"/>
      <c r="H42" s="68"/>
      <c r="I42" s="68"/>
      <c r="J42" s="68"/>
      <c r="K42" s="68"/>
      <c r="L42" s="68"/>
      <c r="M42" s="68"/>
      <c r="N42" s="68"/>
      <c r="O42" s="68"/>
      <c r="P42" s="68"/>
      <c r="S42" s="68"/>
      <c r="T42" s="68"/>
      <c r="U42" s="68"/>
      <c r="V42" s="68"/>
      <c r="W42" s="68"/>
      <c r="X42" s="68"/>
      <c r="Y42" s="68"/>
      <c r="Z42" s="68"/>
      <c r="AA42" s="68"/>
      <c r="AB42" s="68"/>
      <c r="AC42" s="68"/>
      <c r="AD42" s="68"/>
      <c r="AE42" s="68"/>
      <c r="AF42" s="68"/>
      <c r="AG42" s="68"/>
      <c r="AH42" s="68"/>
      <c r="AI42" s="68"/>
    </row>
    <row r="43" spans="1:35" x14ac:dyDescent="0.25">
      <c r="B43" s="91"/>
      <c r="C43" s="68"/>
      <c r="D43" s="68"/>
      <c r="E43" s="68"/>
      <c r="F43" s="68"/>
      <c r="G43" s="68"/>
      <c r="H43" s="68"/>
      <c r="I43" s="68"/>
      <c r="J43" s="68"/>
      <c r="K43" s="68"/>
      <c r="L43" s="68"/>
      <c r="M43" s="68"/>
      <c r="N43" s="68"/>
      <c r="O43" s="68"/>
      <c r="P43" s="68"/>
      <c r="S43" s="68"/>
      <c r="T43" s="68"/>
      <c r="U43" s="68"/>
      <c r="V43" s="68"/>
      <c r="W43" s="68"/>
      <c r="X43" s="68"/>
      <c r="Y43" s="68"/>
      <c r="Z43" s="68"/>
      <c r="AA43" s="68"/>
      <c r="AB43" s="68"/>
      <c r="AC43" s="68"/>
      <c r="AD43" s="68"/>
      <c r="AE43" s="68"/>
      <c r="AF43" s="68"/>
      <c r="AG43" s="68"/>
      <c r="AH43" s="68"/>
      <c r="AI43" s="68"/>
    </row>
    <row r="44" spans="1:35" x14ac:dyDescent="0.25">
      <c r="B44" s="91"/>
      <c r="C44" s="68"/>
      <c r="D44" s="68"/>
      <c r="E44" s="68"/>
      <c r="F44" s="68"/>
      <c r="G44" s="68"/>
      <c r="H44" s="68"/>
      <c r="I44" s="68"/>
      <c r="J44" s="68"/>
      <c r="K44" s="68"/>
      <c r="L44" s="68"/>
      <c r="M44" s="68"/>
      <c r="N44" s="68"/>
      <c r="O44" s="68"/>
      <c r="P44" s="68"/>
      <c r="S44" s="68"/>
      <c r="T44" s="68"/>
      <c r="U44" s="68"/>
      <c r="V44" s="68"/>
      <c r="W44" s="68"/>
      <c r="X44" s="68"/>
      <c r="Y44" s="68"/>
      <c r="Z44" s="68"/>
      <c r="AA44" s="68"/>
      <c r="AB44" s="68"/>
      <c r="AC44" s="68"/>
      <c r="AD44" s="68"/>
      <c r="AE44" s="68"/>
      <c r="AF44" s="68"/>
      <c r="AG44" s="68"/>
      <c r="AH44" s="68"/>
      <c r="AI44" s="68"/>
    </row>
    <row r="45" spans="1:35" x14ac:dyDescent="0.25">
      <c r="B45" s="91"/>
      <c r="C45" s="68"/>
      <c r="D45" s="68"/>
      <c r="E45" s="68"/>
      <c r="F45" s="68"/>
      <c r="G45" s="68"/>
      <c r="H45" s="68"/>
      <c r="I45" s="68"/>
      <c r="J45" s="68"/>
      <c r="K45" s="68"/>
      <c r="L45" s="68"/>
      <c r="M45" s="68"/>
      <c r="N45" s="68"/>
      <c r="O45" s="68"/>
      <c r="P45" s="68"/>
      <c r="S45" s="68"/>
      <c r="T45" s="68"/>
      <c r="U45" s="68"/>
      <c r="V45" s="68"/>
      <c r="W45" s="68"/>
      <c r="X45" s="68"/>
      <c r="Y45" s="68"/>
      <c r="Z45" s="68"/>
      <c r="AA45" s="68"/>
      <c r="AB45" s="68"/>
      <c r="AC45" s="68"/>
      <c r="AD45" s="68"/>
      <c r="AE45" s="68"/>
      <c r="AF45" s="68"/>
      <c r="AG45" s="68"/>
      <c r="AH45" s="68"/>
      <c r="AI45" s="68"/>
    </row>
    <row r="46" spans="1:35" x14ac:dyDescent="0.25">
      <c r="AG46" s="68"/>
      <c r="AH46" s="68"/>
      <c r="AI46" s="68"/>
    </row>
    <row r="47" spans="1:35" x14ac:dyDescent="0.25">
      <c r="AG47" s="68"/>
      <c r="AH47" s="68"/>
      <c r="AI47" s="68"/>
    </row>
    <row r="48" spans="1:35" x14ac:dyDescent="0.25">
      <c r="AG48" s="68"/>
      <c r="AH48" s="68"/>
      <c r="AI48" s="68"/>
    </row>
    <row r="49" spans="33:35" x14ac:dyDescent="0.25">
      <c r="AG49" s="68"/>
      <c r="AH49" s="68"/>
      <c r="AI49" s="68"/>
    </row>
    <row r="50" spans="33:35" x14ac:dyDescent="0.25">
      <c r="AG50" s="68"/>
      <c r="AH50" s="68"/>
      <c r="AI50" s="68"/>
    </row>
    <row r="51" spans="33:35" x14ac:dyDescent="0.25">
      <c r="AG51" s="68"/>
      <c r="AH51" s="68"/>
      <c r="AI51" s="68"/>
    </row>
    <row r="52" spans="33:35" x14ac:dyDescent="0.25">
      <c r="AG52" s="68"/>
      <c r="AH52" s="68"/>
      <c r="AI52" s="68"/>
    </row>
    <row r="53" spans="33:35" x14ac:dyDescent="0.25">
      <c r="AG53" s="68"/>
      <c r="AH53" s="68"/>
      <c r="AI53" s="68"/>
    </row>
    <row r="54" spans="33:35" x14ac:dyDescent="0.25">
      <c r="AG54" s="68"/>
      <c r="AH54" s="68"/>
      <c r="AI54" s="68"/>
    </row>
    <row r="55" spans="33:35" x14ac:dyDescent="0.25">
      <c r="AG55" s="68"/>
      <c r="AH55" s="68"/>
      <c r="AI55" s="68"/>
    </row>
    <row r="56" spans="33:35" x14ac:dyDescent="0.25">
      <c r="AG56" s="68"/>
      <c r="AH56" s="68"/>
      <c r="AI56" s="68"/>
    </row>
    <row r="57" spans="33:35" x14ac:dyDescent="0.25">
      <c r="AG57" s="68"/>
      <c r="AH57" s="68"/>
      <c r="AI57" s="68"/>
    </row>
    <row r="58" spans="33:35" x14ac:dyDescent="0.25">
      <c r="AG58" s="68"/>
      <c r="AH58" s="68"/>
      <c r="AI58" s="68"/>
    </row>
    <row r="59" spans="33:35" x14ac:dyDescent="0.25">
      <c r="AG59" s="68"/>
      <c r="AH59" s="68"/>
      <c r="AI59" s="68"/>
    </row>
    <row r="60" spans="33:35" x14ac:dyDescent="0.25">
      <c r="AG60" s="68"/>
      <c r="AH60" s="68"/>
      <c r="AI60" s="68"/>
    </row>
    <row r="61" spans="33:35" x14ac:dyDescent="0.25">
      <c r="AG61" s="68"/>
      <c r="AH61" s="68"/>
      <c r="AI61" s="68"/>
    </row>
    <row r="62" spans="33:35" x14ac:dyDescent="0.25">
      <c r="AG62" s="68"/>
      <c r="AH62" s="68"/>
      <c r="AI62" s="68"/>
    </row>
    <row r="63" spans="33:35" x14ac:dyDescent="0.25">
      <c r="AG63" s="68"/>
      <c r="AH63" s="68"/>
      <c r="AI63" s="68"/>
    </row>
    <row r="64" spans="33:35" x14ac:dyDescent="0.25">
      <c r="AG64" s="68"/>
      <c r="AH64" s="68"/>
      <c r="AI64" s="68"/>
    </row>
    <row r="65" spans="33:35" x14ac:dyDescent="0.25">
      <c r="AG65" s="68"/>
      <c r="AH65" s="68"/>
      <c r="AI65" s="68"/>
    </row>
    <row r="66" spans="33:35" x14ac:dyDescent="0.25">
      <c r="AG66" s="68"/>
      <c r="AH66" s="68"/>
      <c r="AI66" s="68"/>
    </row>
  </sheetData>
  <customSheetViews>
    <customSheetView guid="{A3995B4C-F3BA-4340-9E6D-92D2A5A4204C}">
      <selection activeCell="Y23" sqref="Y23:Z24"/>
      <pageMargins left="0.7" right="0.7" top="0.75" bottom="0.75" header="0.3" footer="0.3"/>
      <pageSetup orientation="portrait" horizontalDpi="4294967293" verticalDpi="0" r:id="rId1"/>
    </customSheetView>
  </customSheetViews>
  <mergeCells count="84">
    <mergeCell ref="R4:AF4"/>
    <mergeCell ref="R5:AF6"/>
    <mergeCell ref="R7:AF7"/>
    <mergeCell ref="R8:AF9"/>
    <mergeCell ref="R10:AF11"/>
    <mergeCell ref="R12:AF12"/>
    <mergeCell ref="R13:AF14"/>
    <mergeCell ref="U23:V24"/>
    <mergeCell ref="W25:X26"/>
    <mergeCell ref="U25:V26"/>
    <mergeCell ref="Y17:Z18"/>
    <mergeCell ref="AA17:AB18"/>
    <mergeCell ref="AA19:AB20"/>
    <mergeCell ref="U17:V18"/>
    <mergeCell ref="AC25:AD26"/>
    <mergeCell ref="U19:V20"/>
    <mergeCell ref="W21:X22"/>
    <mergeCell ref="AC19:AD20"/>
    <mergeCell ref="AC21:AD22"/>
    <mergeCell ref="Y19:Z20"/>
    <mergeCell ref="AA21:AB22"/>
    <mergeCell ref="AC23:AD24"/>
    <mergeCell ref="Y21:Z22"/>
    <mergeCell ref="AA23:AB24"/>
    <mergeCell ref="AA25:AB26"/>
    <mergeCell ref="Y23:Z24"/>
    <mergeCell ref="Y25:Z26"/>
    <mergeCell ref="A1:AF2"/>
    <mergeCell ref="S3:AF3"/>
    <mergeCell ref="B36:P37"/>
    <mergeCell ref="E26:F27"/>
    <mergeCell ref="B28:D28"/>
    <mergeCell ref="B20:O21"/>
    <mergeCell ref="B22:O22"/>
    <mergeCell ref="G26:H27"/>
    <mergeCell ref="I26:J27"/>
    <mergeCell ref="U15:V16"/>
    <mergeCell ref="Y15:Z16"/>
    <mergeCell ref="AA15:AB16"/>
    <mergeCell ref="AC15:AD16"/>
    <mergeCell ref="S17:T18"/>
    <mergeCell ref="S19:T20"/>
    <mergeCell ref="S21:T22"/>
    <mergeCell ref="K26:L27"/>
    <mergeCell ref="M26:O27"/>
    <mergeCell ref="B23:O24"/>
    <mergeCell ref="B26:D27"/>
    <mergeCell ref="W15:X16"/>
    <mergeCell ref="S15:T16"/>
    <mergeCell ref="S23:T24"/>
    <mergeCell ref="S25:T26"/>
    <mergeCell ref="W17:X18"/>
    <mergeCell ref="U21:V22"/>
    <mergeCell ref="W23:X24"/>
    <mergeCell ref="W19:X20"/>
    <mergeCell ref="H14:I15"/>
    <mergeCell ref="J14:O15"/>
    <mergeCell ref="J16:O18"/>
    <mergeCell ref="H16:I18"/>
    <mergeCell ref="AC17:AD18"/>
    <mergeCell ref="B3:O3"/>
    <mergeCell ref="B12:G13"/>
    <mergeCell ref="J12:O13"/>
    <mergeCell ref="B8:G9"/>
    <mergeCell ref="J8:O9"/>
    <mergeCell ref="H8:I9"/>
    <mergeCell ref="B10:G11"/>
    <mergeCell ref="H10:I11"/>
    <mergeCell ref="J10:O11"/>
    <mergeCell ref="B5:G7"/>
    <mergeCell ref="J5:O7"/>
    <mergeCell ref="H5:I7"/>
    <mergeCell ref="H12:I13"/>
    <mergeCell ref="B14:G14"/>
    <mergeCell ref="B15:G18"/>
    <mergeCell ref="S35:AF37"/>
    <mergeCell ref="C34:D34"/>
    <mergeCell ref="S30:AF32"/>
    <mergeCell ref="S33:AF34"/>
    <mergeCell ref="C29:D29"/>
    <mergeCell ref="C30:D30"/>
    <mergeCell ref="C31:D31"/>
    <mergeCell ref="C32:D32"/>
    <mergeCell ref="C33:D33"/>
  </mergeCells>
  <pageMargins left="0.7" right="0.7" top="0.75" bottom="0.75" header="0.3" footer="0.3"/>
  <pageSetup orientation="portrait" horizontalDpi="4294967293"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E157"/>
  <sheetViews>
    <sheetView workbookViewId="0">
      <selection activeCell="G21" sqref="G21"/>
    </sheetView>
  </sheetViews>
  <sheetFormatPr defaultColWidth="9.140625" defaultRowHeight="14.25" x14ac:dyDescent="0.2"/>
  <cols>
    <col min="1" max="1" width="2.7109375" style="1" customWidth="1"/>
    <col min="2" max="2" width="9.140625" style="1"/>
    <col min="3" max="3" width="9.7109375" style="1" customWidth="1"/>
    <col min="4" max="4" width="11.28515625" style="1" customWidth="1"/>
    <col min="5" max="5" width="10.7109375" style="1" customWidth="1"/>
    <col min="6" max="6" width="2.7109375" style="1" customWidth="1"/>
    <col min="7" max="7" width="38.7109375" style="1" customWidth="1"/>
    <col min="8" max="8" width="10.7109375" style="1" customWidth="1"/>
    <col min="9" max="12" width="10.7109375" style="2" customWidth="1"/>
    <col min="13" max="17" width="10.7109375" style="1" customWidth="1"/>
    <col min="18" max="18" width="2.7109375" style="1" customWidth="1"/>
    <col min="19" max="19" width="18.7109375" style="189" customWidth="1"/>
    <col min="20" max="20" width="2.5703125" style="1" customWidth="1"/>
    <col min="21" max="21" width="18.7109375" style="189" customWidth="1"/>
    <col min="22" max="22" width="2.5703125" style="1" customWidth="1"/>
    <col min="23" max="23" width="18.7109375" style="5" customWidth="1"/>
    <col min="24" max="24" width="2.7109375" style="1" customWidth="1"/>
    <col min="25" max="25" width="22.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3"/>
      <c r="B1" s="118"/>
      <c r="C1" s="118"/>
      <c r="D1" s="118"/>
      <c r="E1" s="142"/>
      <c r="F1" s="118"/>
      <c r="G1" s="118"/>
      <c r="H1" s="118"/>
      <c r="I1" s="294"/>
      <c r="J1" s="294"/>
      <c r="K1" s="294"/>
      <c r="L1" s="294"/>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3"/>
      <c r="B2" s="1030" t="s">
        <v>1788</v>
      </c>
      <c r="C2" s="1031"/>
      <c r="D2" s="1031"/>
      <c r="E2" s="1032"/>
      <c r="F2" s="118"/>
      <c r="G2" s="881" t="s">
        <v>1295</v>
      </c>
      <c r="H2" s="882"/>
      <c r="I2" s="882"/>
      <c r="J2" s="882"/>
      <c r="K2" s="882"/>
      <c r="L2" s="882"/>
      <c r="M2" s="139"/>
      <c r="N2" s="139"/>
      <c r="O2" s="139"/>
      <c r="P2" s="139"/>
      <c r="Q2" s="140"/>
      <c r="R2" s="966"/>
      <c r="S2" s="937" t="s">
        <v>1358</v>
      </c>
      <c r="T2" s="118"/>
      <c r="U2" s="937" t="s">
        <v>2481</v>
      </c>
      <c r="V2" s="118"/>
      <c r="W2" s="937" t="s">
        <v>3125</v>
      </c>
      <c r="X2" s="118"/>
      <c r="Y2" s="881" t="s">
        <v>1296</v>
      </c>
      <c r="Z2" s="882"/>
      <c r="AA2" s="882"/>
      <c r="AB2" s="882"/>
      <c r="AC2" s="882"/>
      <c r="AD2" s="919"/>
      <c r="AE2" s="118"/>
    </row>
    <row r="3" spans="1:31" ht="14.25" customHeight="1" x14ac:dyDescent="0.25">
      <c r="A3" s="3"/>
      <c r="B3" s="1033"/>
      <c r="C3" s="1034"/>
      <c r="D3" s="1034"/>
      <c r="E3" s="1035"/>
      <c r="F3" s="118"/>
      <c r="G3" s="203" t="s">
        <v>115</v>
      </c>
      <c r="H3" s="619">
        <v>2022</v>
      </c>
      <c r="I3" s="619">
        <v>2023</v>
      </c>
      <c r="J3" s="619">
        <v>2024</v>
      </c>
      <c r="K3" s="619">
        <v>2025</v>
      </c>
      <c r="L3" s="619">
        <v>2026</v>
      </c>
      <c r="M3" s="619">
        <v>2027</v>
      </c>
      <c r="N3" s="619">
        <v>2028</v>
      </c>
      <c r="O3" s="619">
        <v>2029</v>
      </c>
      <c r="P3" s="529">
        <v>2030</v>
      </c>
      <c r="Q3" s="134">
        <v>2031</v>
      </c>
      <c r="R3" s="966"/>
      <c r="S3" s="938"/>
      <c r="T3" s="118"/>
      <c r="U3" s="938"/>
      <c r="V3" s="118"/>
      <c r="W3" s="938"/>
      <c r="X3" s="118"/>
      <c r="Y3" s="203" t="s">
        <v>115</v>
      </c>
      <c r="Z3" s="560">
        <v>2022</v>
      </c>
      <c r="AA3" s="560">
        <v>2023</v>
      </c>
      <c r="AB3" s="560">
        <v>2024</v>
      </c>
      <c r="AC3" s="560">
        <v>2025</v>
      </c>
      <c r="AD3" s="560">
        <v>2026</v>
      </c>
      <c r="AE3" s="118"/>
    </row>
    <row r="4" spans="1:31" ht="15.75" x14ac:dyDescent="0.25">
      <c r="A4" s="3"/>
      <c r="B4" s="857" t="s">
        <v>1144</v>
      </c>
      <c r="C4" s="858"/>
      <c r="D4" s="858"/>
      <c r="E4" s="317">
        <v>120.93</v>
      </c>
      <c r="F4" s="118"/>
      <c r="G4" s="253" t="s">
        <v>435</v>
      </c>
      <c r="H4" s="246">
        <v>0.3</v>
      </c>
      <c r="I4" s="246">
        <v>0.5</v>
      </c>
      <c r="J4" s="247">
        <v>0.3</v>
      </c>
      <c r="K4" s="247">
        <v>0.4</v>
      </c>
      <c r="L4" s="247">
        <v>0.6</v>
      </c>
      <c r="M4" s="259" t="s">
        <v>116</v>
      </c>
      <c r="N4" s="176"/>
      <c r="O4" s="176"/>
      <c r="P4" s="176"/>
      <c r="Q4" s="176"/>
      <c r="R4" s="118"/>
      <c r="S4"/>
      <c r="T4" s="206"/>
      <c r="U4" s="400" t="s">
        <v>2591</v>
      </c>
      <c r="V4" s="206"/>
      <c r="X4" s="118"/>
      <c r="Y4" s="429"/>
      <c r="Z4" s="397">
        <v>1</v>
      </c>
      <c r="AA4" s="397">
        <v>0.75</v>
      </c>
      <c r="AB4" s="397">
        <v>0.5</v>
      </c>
      <c r="AC4" s="397">
        <v>0.25</v>
      </c>
      <c r="AD4" s="398">
        <v>0.25</v>
      </c>
      <c r="AE4" s="118"/>
    </row>
    <row r="5" spans="1:31" ht="15.75" x14ac:dyDescent="0.25">
      <c r="A5" s="3"/>
      <c r="B5" s="859" t="s">
        <v>1145</v>
      </c>
      <c r="C5" s="860"/>
      <c r="D5" s="860"/>
      <c r="E5" s="318">
        <f>SUM(H4:H255)</f>
        <v>104.00999999999999</v>
      </c>
      <c r="F5" s="118"/>
      <c r="G5" s="242" t="s">
        <v>687</v>
      </c>
      <c r="H5" s="246">
        <v>0.5</v>
      </c>
      <c r="I5" s="247">
        <v>0.3</v>
      </c>
      <c r="J5" s="247">
        <v>0.4</v>
      </c>
      <c r="K5" s="247">
        <v>0.6</v>
      </c>
      <c r="L5" s="259" t="s">
        <v>116</v>
      </c>
      <c r="M5" s="176"/>
      <c r="N5" s="176"/>
      <c r="O5" s="176"/>
      <c r="P5" s="176"/>
      <c r="Q5" s="176"/>
      <c r="R5" s="118"/>
      <c r="S5"/>
      <c r="T5" s="206"/>
      <c r="U5" s="325" t="s">
        <v>2712</v>
      </c>
      <c r="V5" s="206"/>
      <c r="X5" s="118"/>
      <c r="Y5" s="127" t="s">
        <v>3030</v>
      </c>
      <c r="Z5" s="633">
        <v>1.1299999999999999</v>
      </c>
      <c r="AA5" s="633"/>
      <c r="AB5" s="181"/>
      <c r="AC5" s="195"/>
      <c r="AD5" s="124"/>
      <c r="AE5" s="118"/>
    </row>
    <row r="6" spans="1:31" ht="15.75" x14ac:dyDescent="0.25">
      <c r="A6" s="3"/>
      <c r="B6" s="859" t="s">
        <v>1297</v>
      </c>
      <c r="C6" s="860"/>
      <c r="D6" s="860"/>
      <c r="E6" s="318">
        <f>(COUNTA(G104:G128)*0.3)+(COUNTA(G129:G153)*0.5)+(COUNTA(G154:G255)*1)</f>
        <v>0</v>
      </c>
      <c r="F6" s="118"/>
      <c r="G6" s="242" t="s">
        <v>1507</v>
      </c>
      <c r="H6" s="246">
        <v>0.5</v>
      </c>
      <c r="I6" s="247">
        <v>0.3</v>
      </c>
      <c r="J6" s="247">
        <v>0.4</v>
      </c>
      <c r="K6" s="247">
        <v>0.6</v>
      </c>
      <c r="L6" s="259" t="s">
        <v>116</v>
      </c>
      <c r="M6" s="176"/>
      <c r="N6" s="176"/>
      <c r="O6" s="176"/>
      <c r="P6" s="176"/>
      <c r="Q6" s="176"/>
      <c r="R6" s="118"/>
      <c r="S6"/>
      <c r="T6" s="206"/>
      <c r="V6" s="206"/>
      <c r="X6" s="118"/>
      <c r="Y6" s="127" t="s">
        <v>3123</v>
      </c>
      <c r="Z6" s="195">
        <v>2.25</v>
      </c>
      <c r="AA6" s="195"/>
      <c r="AC6" s="195"/>
      <c r="AD6" s="124"/>
      <c r="AE6" s="118"/>
    </row>
    <row r="7" spans="1:31" ht="15.75" x14ac:dyDescent="0.25">
      <c r="A7" s="3"/>
      <c r="B7" s="859" t="s">
        <v>1298</v>
      </c>
      <c r="C7" s="860"/>
      <c r="D7" s="860"/>
      <c r="E7" s="318">
        <f>AA80</f>
        <v>-10.4</v>
      </c>
      <c r="F7" s="118"/>
      <c r="G7" s="242" t="s">
        <v>676</v>
      </c>
      <c r="H7" s="246">
        <v>0.5</v>
      </c>
      <c r="I7" s="247">
        <v>0.3</v>
      </c>
      <c r="J7" s="247">
        <v>0.4</v>
      </c>
      <c r="K7" s="247">
        <v>0.6</v>
      </c>
      <c r="L7" s="259" t="s">
        <v>116</v>
      </c>
      <c r="M7" s="176"/>
      <c r="N7" s="176"/>
      <c r="O7" s="176"/>
      <c r="P7" s="176"/>
      <c r="Q7" s="176"/>
      <c r="R7" s="118"/>
      <c r="S7"/>
      <c r="T7" s="206"/>
      <c r="V7" s="206"/>
      <c r="X7" s="118"/>
      <c r="Y7" s="127" t="s">
        <v>4144</v>
      </c>
      <c r="Z7" s="195">
        <v>0.5</v>
      </c>
      <c r="AA7" s="195"/>
      <c r="AC7" s="195"/>
      <c r="AD7" s="124"/>
      <c r="AE7" s="118"/>
    </row>
    <row r="8" spans="1:31" ht="15.75" x14ac:dyDescent="0.25">
      <c r="A8" s="3"/>
      <c r="B8" s="859" t="s">
        <v>1296</v>
      </c>
      <c r="C8" s="860"/>
      <c r="D8" s="860"/>
      <c r="E8" s="318">
        <f>Z25</f>
        <v>3.88</v>
      </c>
      <c r="F8" s="118"/>
      <c r="G8" s="253" t="s">
        <v>1853</v>
      </c>
      <c r="H8" s="246">
        <v>0.5</v>
      </c>
      <c r="I8" s="247">
        <v>0.3</v>
      </c>
      <c r="J8" s="247">
        <v>0.4</v>
      </c>
      <c r="K8" s="247">
        <v>0.6</v>
      </c>
      <c r="L8" s="259" t="s">
        <v>116</v>
      </c>
      <c r="M8" s="176"/>
      <c r="N8" s="176"/>
      <c r="O8" s="176"/>
      <c r="P8" s="176"/>
      <c r="Q8" s="176"/>
      <c r="R8" s="118"/>
      <c r="S8"/>
      <c r="T8" s="206"/>
      <c r="V8" s="206"/>
      <c r="W8" s="342" t="s">
        <v>3207</v>
      </c>
      <c r="X8" s="118"/>
      <c r="Y8" s="127"/>
      <c r="Z8" s="195"/>
      <c r="AA8" s="195"/>
      <c r="AB8" s="195"/>
      <c r="AC8" s="195"/>
      <c r="AD8" s="124"/>
      <c r="AE8" s="118"/>
    </row>
    <row r="9" spans="1:31" ht="15.75" x14ac:dyDescent="0.25">
      <c r="A9" s="3"/>
      <c r="B9" s="859" t="s">
        <v>1299</v>
      </c>
      <c r="C9" s="860"/>
      <c r="D9" s="860"/>
      <c r="E9" s="318">
        <f>B18</f>
        <v>0</v>
      </c>
      <c r="F9" s="118"/>
      <c r="G9" s="558" t="s">
        <v>2630</v>
      </c>
      <c r="H9" s="246">
        <v>0.5</v>
      </c>
      <c r="I9" s="247">
        <v>0.3</v>
      </c>
      <c r="J9" s="247">
        <v>0.4</v>
      </c>
      <c r="K9" s="247">
        <v>0.6</v>
      </c>
      <c r="L9" s="259" t="s">
        <v>116</v>
      </c>
      <c r="M9" s="176"/>
      <c r="N9" s="176"/>
      <c r="O9" s="176"/>
      <c r="P9" s="176"/>
      <c r="Q9" s="176"/>
      <c r="R9" s="118"/>
      <c r="S9"/>
      <c r="T9" s="206"/>
      <c r="V9" s="206"/>
      <c r="X9" s="118"/>
      <c r="Y9" s="127"/>
      <c r="Z9" s="195"/>
      <c r="AA9" s="195"/>
      <c r="AB9" s="195"/>
      <c r="AC9" s="195"/>
      <c r="AD9" s="124"/>
      <c r="AE9" s="118"/>
    </row>
    <row r="10" spans="1:31" ht="16.5" thickBot="1" x14ac:dyDescent="0.3">
      <c r="A10" s="3"/>
      <c r="B10" s="859" t="s">
        <v>1300</v>
      </c>
      <c r="C10" s="860"/>
      <c r="D10" s="860"/>
      <c r="E10" s="319">
        <f>B24</f>
        <v>0</v>
      </c>
      <c r="F10" s="118"/>
      <c r="G10" s="578" t="s">
        <v>2740</v>
      </c>
      <c r="H10" s="246">
        <v>0.5</v>
      </c>
      <c r="I10" s="247">
        <v>0.3</v>
      </c>
      <c r="J10" s="247">
        <v>0.4</v>
      </c>
      <c r="K10" s="247">
        <v>0.6</v>
      </c>
      <c r="L10" s="259" t="s">
        <v>116</v>
      </c>
      <c r="M10" s="176"/>
      <c r="N10" s="176"/>
      <c r="O10" s="176"/>
      <c r="P10" s="176"/>
      <c r="Q10" s="176"/>
      <c r="R10" s="118"/>
      <c r="S10"/>
      <c r="T10" s="206"/>
      <c r="V10" s="206"/>
      <c r="X10" s="118"/>
      <c r="Y10" s="127"/>
      <c r="Z10" s="195"/>
      <c r="AA10" s="195"/>
      <c r="AB10" s="195"/>
      <c r="AC10" s="195"/>
      <c r="AD10" s="124"/>
      <c r="AE10" s="118"/>
    </row>
    <row r="11" spans="1:31" ht="15.75" x14ac:dyDescent="0.25">
      <c r="A11" s="3"/>
      <c r="B11" s="862" t="s">
        <v>1301</v>
      </c>
      <c r="C11" s="863"/>
      <c r="D11" s="863"/>
      <c r="E11" s="320">
        <f>(E4+E7+E10)-(E5+E6+E8+E9)</f>
        <v>2.6400000000000148</v>
      </c>
      <c r="F11" s="118"/>
      <c r="G11" s="242" t="s">
        <v>4133</v>
      </c>
      <c r="H11" s="246">
        <v>0.5</v>
      </c>
      <c r="I11" s="247">
        <v>0.4</v>
      </c>
      <c r="J11" s="247">
        <v>0.6</v>
      </c>
      <c r="K11" s="259" t="s">
        <v>116</v>
      </c>
      <c r="L11" s="176"/>
      <c r="M11" s="176"/>
      <c r="N11" s="176"/>
      <c r="O11" s="176"/>
      <c r="P11" s="176"/>
      <c r="Q11" s="176"/>
      <c r="R11" s="118"/>
      <c r="S11"/>
      <c r="T11" s="206"/>
      <c r="V11" s="206"/>
      <c r="X11" s="118"/>
      <c r="Y11" s="127"/>
      <c r="Z11" s="195"/>
      <c r="AA11" s="195"/>
      <c r="AB11" s="195"/>
      <c r="AC11" s="195"/>
      <c r="AD11" s="124"/>
      <c r="AE11" s="118"/>
    </row>
    <row r="12" spans="1:31" ht="15.75" x14ac:dyDescent="0.25">
      <c r="A12" s="3"/>
      <c r="B12" s="118"/>
      <c r="C12" s="118"/>
      <c r="D12" s="118"/>
      <c r="E12" s="118"/>
      <c r="F12" s="118"/>
      <c r="G12" s="253" t="s">
        <v>3947</v>
      </c>
      <c r="H12" s="246">
        <v>0.5</v>
      </c>
      <c r="I12" s="247">
        <v>0.6</v>
      </c>
      <c r="J12" s="259" t="s">
        <v>116</v>
      </c>
      <c r="K12" s="176"/>
      <c r="L12" s="176"/>
      <c r="M12" s="176"/>
      <c r="N12" s="176"/>
      <c r="O12" s="176"/>
      <c r="P12" s="176"/>
      <c r="Q12" s="176"/>
      <c r="R12" s="118"/>
      <c r="S12"/>
      <c r="T12" s="206"/>
      <c r="V12" s="206"/>
      <c r="X12" s="118"/>
      <c r="Y12" s="127"/>
      <c r="Z12" s="195"/>
      <c r="AA12" s="195"/>
      <c r="AB12" s="195"/>
      <c r="AC12" s="195"/>
      <c r="AD12" s="124"/>
      <c r="AE12" s="118"/>
    </row>
    <row r="13" spans="1:31" ht="15.75" x14ac:dyDescent="0.25">
      <c r="A13" s="3"/>
      <c r="B13" s="881" t="s">
        <v>1299</v>
      </c>
      <c r="C13" s="882"/>
      <c r="D13" s="882"/>
      <c r="E13" s="919"/>
      <c r="F13" s="118"/>
      <c r="G13" s="253" t="s">
        <v>4038</v>
      </c>
      <c r="H13" s="246">
        <v>0.5</v>
      </c>
      <c r="I13" s="244"/>
      <c r="J13" s="246"/>
      <c r="K13" s="176"/>
      <c r="L13" s="176"/>
      <c r="M13" s="176"/>
      <c r="N13" s="176"/>
      <c r="O13" s="176"/>
      <c r="P13" s="176"/>
      <c r="Q13" s="176"/>
      <c r="R13" s="118"/>
      <c r="S13"/>
      <c r="T13" s="206"/>
      <c r="V13" s="206"/>
      <c r="X13" s="118"/>
      <c r="Y13" s="127"/>
      <c r="Z13" s="195"/>
      <c r="AA13" s="195"/>
      <c r="AB13" s="195"/>
      <c r="AC13" s="195"/>
      <c r="AD13" s="124"/>
      <c r="AE13" s="118"/>
    </row>
    <row r="14" spans="1:31" ht="15.75" x14ac:dyDescent="0.25">
      <c r="A14" s="3"/>
      <c r="B14" s="562">
        <v>2022</v>
      </c>
      <c r="C14" s="560">
        <v>2023</v>
      </c>
      <c r="D14" s="560">
        <v>2024</v>
      </c>
      <c r="E14" s="126">
        <v>2025</v>
      </c>
      <c r="F14" s="118"/>
      <c r="G14" s="242" t="s">
        <v>4127</v>
      </c>
      <c r="H14" s="716">
        <v>0.5</v>
      </c>
      <c r="J14" s="246"/>
      <c r="K14" s="176"/>
      <c r="L14" s="176"/>
      <c r="M14" s="176"/>
      <c r="N14" s="176"/>
      <c r="O14" s="176"/>
      <c r="P14" s="176"/>
      <c r="Q14" s="176"/>
      <c r="R14" s="118"/>
      <c r="S14"/>
      <c r="T14" s="206"/>
      <c r="V14" s="206"/>
      <c r="X14" s="118"/>
      <c r="Y14" s="127"/>
      <c r="Z14" s="195"/>
      <c r="AA14" s="195"/>
      <c r="AB14" s="195"/>
      <c r="AC14" s="195"/>
      <c r="AD14" s="124"/>
      <c r="AE14" s="118"/>
    </row>
    <row r="15" spans="1:31" ht="15.75" x14ac:dyDescent="0.25">
      <c r="A15" s="3"/>
      <c r="B15" s="127"/>
      <c r="C15" s="195"/>
      <c r="D15" s="195"/>
      <c r="E15" s="124"/>
      <c r="F15" s="118"/>
      <c r="G15" s="253" t="s">
        <v>4005</v>
      </c>
      <c r="H15" s="246">
        <v>0.5</v>
      </c>
      <c r="I15" s="246"/>
      <c r="J15" s="246"/>
      <c r="K15" s="176"/>
      <c r="L15" s="176"/>
      <c r="M15" s="176"/>
      <c r="N15" s="176"/>
      <c r="O15" s="176"/>
      <c r="P15" s="176"/>
      <c r="Q15" s="176"/>
      <c r="R15" s="118"/>
      <c r="T15" s="206"/>
      <c r="V15" s="206"/>
      <c r="X15" s="118"/>
      <c r="Y15" s="127"/>
      <c r="Z15" s="195"/>
      <c r="AA15" s="195"/>
      <c r="AB15" s="195"/>
      <c r="AC15" s="195"/>
      <c r="AD15" s="124"/>
      <c r="AE15" s="118"/>
    </row>
    <row r="16" spans="1:31" ht="15.75" x14ac:dyDescent="0.25">
      <c r="A16" s="3"/>
      <c r="B16" s="127"/>
      <c r="C16" s="195"/>
      <c r="D16" s="195"/>
      <c r="E16" s="124"/>
      <c r="F16" s="118"/>
      <c r="G16" s="242" t="s">
        <v>4016</v>
      </c>
      <c r="H16" s="160">
        <v>0.5</v>
      </c>
      <c r="K16" s="176"/>
      <c r="L16" s="176"/>
      <c r="M16" s="176"/>
      <c r="N16" s="176"/>
      <c r="O16" s="176"/>
      <c r="P16" s="176"/>
      <c r="Q16" s="176"/>
      <c r="R16" s="118"/>
      <c r="T16" s="206"/>
      <c r="V16" s="206"/>
      <c r="X16" s="118"/>
      <c r="Y16" s="127"/>
      <c r="Z16" s="195"/>
      <c r="AA16" s="195"/>
      <c r="AB16" s="195"/>
      <c r="AC16" s="195"/>
      <c r="AD16" s="124"/>
      <c r="AE16" s="118"/>
    </row>
    <row r="17" spans="1:31" ht="16.5" thickBot="1" x14ac:dyDescent="0.3">
      <c r="A17" s="3"/>
      <c r="B17" s="128"/>
      <c r="C17" s="129"/>
      <c r="D17" s="129"/>
      <c r="E17" s="125"/>
      <c r="F17" s="118"/>
      <c r="G17" s="253" t="s">
        <v>4010</v>
      </c>
      <c r="H17" s="246">
        <v>0.56999999999999995</v>
      </c>
      <c r="I17" s="246">
        <v>0.56999999999999995</v>
      </c>
      <c r="J17" s="246">
        <v>0.56999999999999995</v>
      </c>
      <c r="K17" s="176"/>
      <c r="L17" s="176"/>
      <c r="M17" s="176"/>
      <c r="N17" s="176"/>
      <c r="O17" s="176"/>
      <c r="P17" s="176"/>
      <c r="Q17" s="176"/>
      <c r="R17" s="118"/>
      <c r="T17" s="206"/>
      <c r="V17" s="206"/>
      <c r="X17" s="118"/>
      <c r="Y17" s="127"/>
      <c r="Z17" s="195"/>
      <c r="AA17" s="195"/>
      <c r="AB17" s="195"/>
      <c r="AC17" s="195"/>
      <c r="AD17" s="124"/>
      <c r="AE17" s="118"/>
    </row>
    <row r="18" spans="1:31" ht="15.75" x14ac:dyDescent="0.25">
      <c r="A18" s="3"/>
      <c r="B18" s="130">
        <f>SUM(B15:B17)</f>
        <v>0</v>
      </c>
      <c r="C18" s="131"/>
      <c r="D18" s="131"/>
      <c r="E18" s="132"/>
      <c r="F18" s="118"/>
      <c r="G18" s="558" t="s">
        <v>4037</v>
      </c>
      <c r="H18" s="246">
        <v>0.7</v>
      </c>
      <c r="K18" s="176"/>
      <c r="L18" s="176"/>
      <c r="M18" s="176"/>
      <c r="N18" s="176"/>
      <c r="O18" s="176"/>
      <c r="P18" s="176"/>
      <c r="Q18" s="176"/>
      <c r="R18" s="118"/>
      <c r="T18" s="206"/>
      <c r="V18" s="206"/>
      <c r="X18" s="118"/>
      <c r="Y18" s="127"/>
      <c r="Z18" s="195"/>
      <c r="AA18" s="195"/>
      <c r="AB18" s="195"/>
      <c r="AC18" s="195"/>
      <c r="AD18" s="124"/>
      <c r="AE18" s="118"/>
    </row>
    <row r="19" spans="1:31" ht="15.75" x14ac:dyDescent="0.25">
      <c r="A19" s="3"/>
      <c r="B19" s="118"/>
      <c r="C19" s="118"/>
      <c r="D19" s="118"/>
      <c r="E19" s="118"/>
      <c r="F19" s="118"/>
      <c r="G19" s="242" t="s">
        <v>3998</v>
      </c>
      <c r="H19" s="246">
        <v>1.1399999999999999</v>
      </c>
      <c r="L19" s="176"/>
      <c r="M19" s="176"/>
      <c r="N19" s="176"/>
      <c r="O19" s="176"/>
      <c r="P19" s="176"/>
      <c r="Q19" s="176"/>
      <c r="R19" s="118"/>
      <c r="T19" s="206"/>
      <c r="V19" s="206"/>
      <c r="X19" s="118"/>
      <c r="Y19" s="127"/>
      <c r="Z19" s="195"/>
      <c r="AA19" s="195"/>
      <c r="AB19" s="195"/>
      <c r="AC19" s="195"/>
      <c r="AD19" s="124"/>
      <c r="AE19" s="118"/>
    </row>
    <row r="20" spans="1:31" ht="15.75" x14ac:dyDescent="0.25">
      <c r="A20" s="3"/>
      <c r="B20" s="881" t="s">
        <v>1302</v>
      </c>
      <c r="C20" s="882"/>
      <c r="D20" s="882"/>
      <c r="E20" s="919"/>
      <c r="F20" s="118"/>
      <c r="G20" s="242" t="s">
        <v>3996</v>
      </c>
      <c r="H20" s="246">
        <v>1.6</v>
      </c>
      <c r="I20" s="246"/>
      <c r="J20" s="246"/>
      <c r="K20" s="176"/>
      <c r="L20" s="176"/>
      <c r="M20" s="176"/>
      <c r="N20" s="176"/>
      <c r="O20" s="176"/>
      <c r="P20" s="176"/>
      <c r="Q20" s="176"/>
      <c r="R20" s="118"/>
      <c r="T20" s="206"/>
      <c r="V20" s="206"/>
      <c r="X20" s="118"/>
      <c r="Y20" s="127"/>
      <c r="Z20" s="195"/>
      <c r="AA20" s="195"/>
      <c r="AB20" s="195"/>
      <c r="AC20" s="195"/>
      <c r="AD20" s="124"/>
      <c r="AE20" s="118"/>
    </row>
    <row r="21" spans="1:31" ht="15.75" x14ac:dyDescent="0.25">
      <c r="A21" s="3"/>
      <c r="B21" s="562">
        <v>2022</v>
      </c>
      <c r="C21" s="560">
        <v>2023</v>
      </c>
      <c r="D21" s="560">
        <v>2024</v>
      </c>
      <c r="E21" s="126">
        <v>2025</v>
      </c>
      <c r="F21" s="118"/>
      <c r="G21" s="242" t="s">
        <v>247</v>
      </c>
      <c r="H21" s="315">
        <v>3.98</v>
      </c>
      <c r="I21" s="246"/>
      <c r="J21" s="246"/>
      <c r="K21" s="176"/>
      <c r="L21" s="176"/>
      <c r="M21" s="176"/>
      <c r="N21" s="176"/>
      <c r="O21" s="176"/>
      <c r="P21" s="176"/>
      <c r="Q21" s="176"/>
      <c r="R21" s="118"/>
      <c r="S21" s="241"/>
      <c r="T21" s="206"/>
      <c r="U21" s="241"/>
      <c r="V21" s="206"/>
      <c r="W21" s="241"/>
      <c r="X21" s="118"/>
      <c r="Y21" s="127"/>
      <c r="Z21" s="195"/>
      <c r="AA21" s="195"/>
      <c r="AB21" s="195"/>
      <c r="AC21" s="195"/>
      <c r="AD21" s="124"/>
      <c r="AE21" s="118"/>
    </row>
    <row r="22" spans="1:31" ht="15.75" x14ac:dyDescent="0.25">
      <c r="A22" s="3"/>
      <c r="B22" s="127"/>
      <c r="C22" s="195"/>
      <c r="D22" s="195"/>
      <c r="E22" s="124"/>
      <c r="F22" s="118"/>
      <c r="G22" s="253" t="s">
        <v>1128</v>
      </c>
      <c r="H22" s="315">
        <v>4</v>
      </c>
      <c r="L22" s="176"/>
      <c r="M22" s="176"/>
      <c r="N22" s="176"/>
      <c r="O22" s="176"/>
      <c r="P22" s="176"/>
      <c r="Q22" s="176"/>
      <c r="R22" s="118"/>
      <c r="S22" s="164"/>
      <c r="T22" s="206"/>
      <c r="U22" s="164"/>
      <c r="V22" s="206"/>
      <c r="W22" s="164"/>
      <c r="X22" s="118"/>
      <c r="Y22" s="127"/>
      <c r="Z22" s="195"/>
      <c r="AA22" s="195"/>
      <c r="AB22" s="195"/>
      <c r="AC22" s="195"/>
      <c r="AD22" s="124"/>
      <c r="AE22" s="118"/>
    </row>
    <row r="23" spans="1:31" ht="16.5" thickBot="1" x14ac:dyDescent="0.3">
      <c r="A23" s="3"/>
      <c r="B23" s="128"/>
      <c r="C23" s="129"/>
      <c r="D23" s="129"/>
      <c r="E23" s="125"/>
      <c r="F23" s="118"/>
      <c r="G23" s="253" t="s">
        <v>1793</v>
      </c>
      <c r="H23" s="246">
        <v>4.4000000000000004</v>
      </c>
      <c r="I23" s="322">
        <v>0.6</v>
      </c>
      <c r="J23" s="259" t="s">
        <v>116</v>
      </c>
      <c r="K23" s="176"/>
      <c r="L23" s="176"/>
      <c r="M23" s="176"/>
      <c r="N23" s="176"/>
      <c r="O23" s="176"/>
      <c r="P23" s="176"/>
      <c r="Q23" s="176"/>
      <c r="R23" s="118"/>
      <c r="S23" s="241"/>
      <c r="T23" s="206"/>
      <c r="U23" s="241"/>
      <c r="V23" s="206"/>
      <c r="W23" s="241"/>
      <c r="X23" s="118"/>
      <c r="Y23" s="127"/>
      <c r="Z23" s="195"/>
      <c r="AA23" s="195"/>
      <c r="AB23" s="195"/>
      <c r="AC23" s="195"/>
      <c r="AD23" s="124"/>
      <c r="AE23" s="118"/>
    </row>
    <row r="24" spans="1:31" ht="16.5" thickBot="1" x14ac:dyDescent="0.3">
      <c r="A24" s="3"/>
      <c r="B24" s="130">
        <f>SUM(B22:B23)</f>
        <v>0</v>
      </c>
      <c r="C24" s="131"/>
      <c r="D24" s="131"/>
      <c r="E24" s="132"/>
      <c r="F24" s="118"/>
      <c r="G24" s="253" t="s">
        <v>675</v>
      </c>
      <c r="H24" s="258">
        <v>4.8</v>
      </c>
      <c r="J24" s="246"/>
      <c r="K24" s="176"/>
      <c r="L24" s="176"/>
      <c r="M24" s="176"/>
      <c r="N24" s="176"/>
      <c r="O24" s="176"/>
      <c r="P24" s="176"/>
      <c r="Q24" s="176"/>
      <c r="R24" s="118"/>
      <c r="S24" s="241"/>
      <c r="T24" s="206"/>
      <c r="U24" s="241"/>
      <c r="V24" s="206"/>
      <c r="W24" s="241"/>
      <c r="X24" s="118"/>
      <c r="Y24" s="127"/>
      <c r="Z24" s="129"/>
      <c r="AA24" s="129"/>
      <c r="AB24" s="129"/>
      <c r="AC24" s="129"/>
      <c r="AD24" s="125"/>
      <c r="AE24" s="118"/>
    </row>
    <row r="25" spans="1:31" ht="15.75" x14ac:dyDescent="0.25">
      <c r="A25" s="3"/>
      <c r="B25" s="118"/>
      <c r="C25" s="118"/>
      <c r="D25" s="118"/>
      <c r="E25" s="118"/>
      <c r="F25" s="118"/>
      <c r="G25" s="253" t="s">
        <v>1791</v>
      </c>
      <c r="H25" s="246">
        <v>5.8</v>
      </c>
      <c r="I25" s="322">
        <v>0.6</v>
      </c>
      <c r="J25" s="259" t="s">
        <v>116</v>
      </c>
      <c r="K25" s="176"/>
      <c r="L25" s="176"/>
      <c r="M25" s="176"/>
      <c r="N25" s="176"/>
      <c r="O25" s="176"/>
      <c r="P25" s="176"/>
      <c r="Q25" s="176"/>
      <c r="R25" s="118"/>
      <c r="S25" s="241"/>
      <c r="T25" s="206"/>
      <c r="U25" s="241"/>
      <c r="V25" s="206"/>
      <c r="W25" s="241"/>
      <c r="X25" s="118"/>
      <c r="Y25" s="402"/>
      <c r="Z25" s="133">
        <f>SUM(Z5:Z24)</f>
        <v>3.88</v>
      </c>
      <c r="AA25" s="131"/>
      <c r="AB25" s="131"/>
      <c r="AC25" s="131"/>
      <c r="AD25" s="132"/>
      <c r="AE25" s="118"/>
    </row>
    <row r="26" spans="1:31" ht="15.75" x14ac:dyDescent="0.25">
      <c r="A26" s="3"/>
      <c r="B26" s="881" t="s">
        <v>44</v>
      </c>
      <c r="C26" s="882"/>
      <c r="D26" s="882"/>
      <c r="E26" s="919"/>
      <c r="F26" s="118"/>
      <c r="G26" s="242" t="s">
        <v>1346</v>
      </c>
      <c r="H26" s="243">
        <v>7.6</v>
      </c>
      <c r="I26" s="243">
        <v>7.6</v>
      </c>
      <c r="J26" s="246"/>
      <c r="K26" s="176"/>
      <c r="L26" s="176"/>
      <c r="M26" s="176"/>
      <c r="N26" s="176"/>
      <c r="O26" s="176"/>
      <c r="P26" s="176"/>
      <c r="Q26" s="176"/>
      <c r="R26" s="118"/>
      <c r="S26" s="241"/>
      <c r="T26" s="206"/>
      <c r="U26" s="241"/>
      <c r="V26" s="206"/>
      <c r="W26" s="241"/>
      <c r="X26" s="118"/>
      <c r="Y26" s="118"/>
      <c r="Z26" s="118"/>
      <c r="AA26" s="118"/>
      <c r="AB26" s="118"/>
      <c r="AC26" s="118"/>
      <c r="AD26" s="118"/>
      <c r="AE26" s="118"/>
    </row>
    <row r="27" spans="1:31" ht="15.75" x14ac:dyDescent="0.25">
      <c r="A27" s="3"/>
      <c r="B27" s="913"/>
      <c r="C27" s="914"/>
      <c r="D27" s="914"/>
      <c r="E27" s="915"/>
      <c r="F27" s="118"/>
      <c r="G27" s="164" t="s">
        <v>1319</v>
      </c>
      <c r="H27" s="172">
        <v>7.8</v>
      </c>
      <c r="I27" s="257" t="s">
        <v>116</v>
      </c>
      <c r="J27" s="246"/>
      <c r="K27" s="176"/>
      <c r="L27" s="176"/>
      <c r="M27" s="176"/>
      <c r="N27" s="176"/>
      <c r="O27" s="176"/>
      <c r="P27" s="176"/>
      <c r="Q27" s="176"/>
      <c r="R27" s="118"/>
      <c r="S27" s="241"/>
      <c r="T27" s="206"/>
      <c r="U27" s="241"/>
      <c r="V27" s="206"/>
      <c r="W27" s="241"/>
      <c r="X27" s="118"/>
      <c r="Y27" s="881" t="s">
        <v>1303</v>
      </c>
      <c r="Z27" s="882"/>
      <c r="AA27" s="882"/>
      <c r="AB27" s="882"/>
      <c r="AC27" s="882"/>
      <c r="AD27" s="919"/>
      <c r="AE27" s="118"/>
    </row>
    <row r="28" spans="1:31" ht="15.75" x14ac:dyDescent="0.25">
      <c r="A28" s="3"/>
      <c r="B28" s="913"/>
      <c r="C28" s="914"/>
      <c r="D28" s="914"/>
      <c r="E28" s="915"/>
      <c r="F28" s="118"/>
      <c r="G28" s="164" t="s">
        <v>3970</v>
      </c>
      <c r="H28" s="172">
        <v>15.12</v>
      </c>
      <c r="I28" s="246"/>
      <c r="J28" s="246"/>
      <c r="K28" s="176"/>
      <c r="L28" s="176"/>
      <c r="M28" s="176"/>
      <c r="N28" s="176"/>
      <c r="O28" s="176"/>
      <c r="P28" s="176"/>
      <c r="Q28" s="176"/>
      <c r="R28" s="118"/>
      <c r="S28" s="241"/>
      <c r="T28" s="206"/>
      <c r="U28" s="241"/>
      <c r="V28" s="206"/>
      <c r="W28" s="241"/>
      <c r="X28" s="118"/>
      <c r="Y28" s="203" t="s">
        <v>115</v>
      </c>
      <c r="Z28" s="419" t="s">
        <v>1304</v>
      </c>
      <c r="AA28" s="423">
        <v>2022</v>
      </c>
      <c r="AB28" s="423">
        <v>2023</v>
      </c>
      <c r="AC28" s="423">
        <v>2024</v>
      </c>
      <c r="AD28" s="126">
        <v>2025</v>
      </c>
      <c r="AE28" s="118"/>
    </row>
    <row r="29" spans="1:31" ht="15.75" x14ac:dyDescent="0.25">
      <c r="A29" s="3"/>
      <c r="B29" s="916"/>
      <c r="C29" s="917"/>
      <c r="D29" s="917"/>
      <c r="E29" s="918"/>
      <c r="F29" s="118"/>
      <c r="G29" s="555" t="s">
        <v>3918</v>
      </c>
      <c r="H29" s="246">
        <v>15.2</v>
      </c>
      <c r="I29" s="246">
        <v>15.2</v>
      </c>
      <c r="J29" s="246">
        <v>15.2</v>
      </c>
      <c r="K29" s="246">
        <v>15.2</v>
      </c>
      <c r="L29" s="246">
        <v>15.2</v>
      </c>
      <c r="M29" s="176"/>
      <c r="N29" s="176"/>
      <c r="O29" s="176"/>
      <c r="P29" s="176"/>
      <c r="Q29" s="176"/>
      <c r="R29" s="118"/>
      <c r="S29" s="241"/>
      <c r="T29" s="206"/>
      <c r="U29" s="241"/>
      <c r="V29" s="206"/>
      <c r="W29" s="241"/>
      <c r="X29" s="118"/>
      <c r="Y29" s="127"/>
      <c r="Z29" s="195"/>
      <c r="AA29" s="195"/>
      <c r="AB29" s="195"/>
      <c r="AC29" s="195"/>
      <c r="AD29" s="124"/>
      <c r="AE29" s="118"/>
    </row>
    <row r="30" spans="1:31" ht="15.75" x14ac:dyDescent="0.25">
      <c r="A30" s="3"/>
      <c r="B30" s="118"/>
      <c r="C30" s="118"/>
      <c r="D30" s="118"/>
      <c r="E30" s="118"/>
      <c r="F30" s="118"/>
      <c r="G30" s="242" t="s">
        <v>1789</v>
      </c>
      <c r="H30" s="246">
        <v>25</v>
      </c>
      <c r="I30" s="246">
        <v>25</v>
      </c>
      <c r="J30" s="246"/>
      <c r="K30" s="176"/>
      <c r="L30" s="176"/>
      <c r="M30" s="176"/>
      <c r="N30" s="176"/>
      <c r="O30" s="176"/>
      <c r="P30" s="176"/>
      <c r="Q30" s="176"/>
      <c r="R30" s="118"/>
      <c r="S30" s="241"/>
      <c r="T30" s="206"/>
      <c r="U30" s="241"/>
      <c r="V30" s="206"/>
      <c r="W30" s="241"/>
      <c r="X30" s="118"/>
      <c r="Y30" s="127"/>
      <c r="Z30" s="195"/>
      <c r="AA30" s="195"/>
      <c r="AB30" s="195"/>
      <c r="AC30" s="195"/>
      <c r="AD30" s="124"/>
      <c r="AE30" s="118"/>
    </row>
    <row r="31" spans="1:31" ht="15.75" x14ac:dyDescent="0.25">
      <c r="A31" s="3"/>
      <c r="B31" s="873" t="s">
        <v>1305</v>
      </c>
      <c r="C31" s="873"/>
      <c r="D31" s="873"/>
      <c r="E31" s="873"/>
      <c r="F31" s="118"/>
      <c r="G31" s="69" t="s">
        <v>2158</v>
      </c>
      <c r="H31" s="246"/>
      <c r="I31" s="246"/>
      <c r="J31" s="246"/>
      <c r="K31" s="176"/>
      <c r="L31" s="176"/>
      <c r="M31" s="176"/>
      <c r="N31" s="176"/>
      <c r="O31" s="176"/>
      <c r="P31" s="176"/>
      <c r="Q31" s="176"/>
      <c r="R31" s="118"/>
      <c r="S31" s="241"/>
      <c r="T31" s="206"/>
      <c r="U31" s="241"/>
      <c r="V31" s="206"/>
      <c r="W31" s="241"/>
      <c r="X31" s="118"/>
      <c r="Y31" s="127"/>
      <c r="Z31" s="195"/>
      <c r="AA31" s="195"/>
      <c r="AB31" s="195"/>
      <c r="AC31" s="195"/>
      <c r="AD31" s="124"/>
      <c r="AE31" s="118"/>
    </row>
    <row r="32" spans="1:31" ht="15.75" x14ac:dyDescent="0.25">
      <c r="A32" s="3"/>
      <c r="B32" s="421" t="s">
        <v>1306</v>
      </c>
      <c r="C32" s="874" t="s">
        <v>1570</v>
      </c>
      <c r="D32" s="874"/>
      <c r="E32" s="421" t="s">
        <v>1307</v>
      </c>
      <c r="F32" s="118"/>
      <c r="G32" s="695" t="s">
        <v>3904</v>
      </c>
      <c r="H32" s="246"/>
      <c r="I32" s="246"/>
      <c r="J32" s="246"/>
      <c r="K32" s="246"/>
      <c r="L32" s="176"/>
      <c r="M32" s="176"/>
      <c r="N32" s="176"/>
      <c r="O32" s="176"/>
      <c r="P32" s="176"/>
      <c r="Q32" s="176"/>
      <c r="R32" s="118"/>
      <c r="S32" s="241"/>
      <c r="T32" s="206"/>
      <c r="U32" s="241"/>
      <c r="V32" s="206"/>
      <c r="W32" s="241"/>
      <c r="X32" s="118"/>
      <c r="Y32" s="127"/>
      <c r="Z32" s="195"/>
      <c r="AA32" s="195"/>
      <c r="AB32" s="195"/>
      <c r="AC32" s="195"/>
      <c r="AD32" s="124"/>
      <c r="AE32" s="118"/>
    </row>
    <row r="33" spans="1:31" ht="15.75" x14ac:dyDescent="0.25">
      <c r="A33" s="3"/>
      <c r="B33" s="428">
        <v>2010</v>
      </c>
      <c r="C33" s="886" t="s">
        <v>1797</v>
      </c>
      <c r="D33" s="886"/>
      <c r="E33" s="224">
        <v>1.6</v>
      </c>
      <c r="F33" s="118"/>
      <c r="G33" s="253" t="s">
        <v>886</v>
      </c>
      <c r="H33" s="246"/>
      <c r="I33" s="246"/>
      <c r="J33" s="246"/>
      <c r="K33" s="176"/>
      <c r="L33" s="176"/>
      <c r="M33" s="176"/>
      <c r="N33" s="176"/>
      <c r="O33" s="176"/>
      <c r="P33" s="176"/>
      <c r="Q33" s="176"/>
      <c r="R33" s="118"/>
      <c r="S33" s="241"/>
      <c r="T33" s="206"/>
      <c r="U33" s="241"/>
      <c r="V33" s="206"/>
      <c r="W33" s="241"/>
      <c r="X33" s="118"/>
      <c r="Y33" s="127"/>
      <c r="Z33" s="195"/>
      <c r="AA33" s="195"/>
      <c r="AB33" s="195"/>
      <c r="AC33" s="195"/>
      <c r="AD33" s="124"/>
      <c r="AE33" s="118"/>
    </row>
    <row r="34" spans="1:31" ht="15.75" x14ac:dyDescent="0.25">
      <c r="A34" s="3"/>
      <c r="B34" s="428">
        <v>2011</v>
      </c>
      <c r="C34" s="1005" t="s">
        <v>1798</v>
      </c>
      <c r="D34" s="1005"/>
      <c r="E34" s="224">
        <v>1.69</v>
      </c>
      <c r="F34" s="118"/>
      <c r="G34" s="695" t="s">
        <v>3905</v>
      </c>
      <c r="H34" s="2"/>
      <c r="J34" s="246"/>
      <c r="K34" s="246"/>
      <c r="L34" s="176"/>
      <c r="M34" s="176"/>
      <c r="N34" s="176"/>
      <c r="O34" s="176"/>
      <c r="P34" s="176"/>
      <c r="Q34" s="176"/>
      <c r="R34" s="118"/>
      <c r="S34" s="241"/>
      <c r="T34" s="206"/>
      <c r="U34" s="241"/>
      <c r="V34" s="206"/>
      <c r="W34" s="241"/>
      <c r="X34" s="118"/>
      <c r="Y34" s="127"/>
      <c r="Z34" s="195"/>
      <c r="AA34" s="195"/>
      <c r="AB34" s="195"/>
      <c r="AC34" s="195"/>
      <c r="AD34" s="124"/>
      <c r="AE34" s="118"/>
    </row>
    <row r="35" spans="1:31" ht="15.75" x14ac:dyDescent="0.25">
      <c r="A35" s="3"/>
      <c r="B35" s="426">
        <v>2012</v>
      </c>
      <c r="C35" s="945" t="s">
        <v>697</v>
      </c>
      <c r="D35" s="945"/>
      <c r="E35" s="313">
        <v>1.4</v>
      </c>
      <c r="F35" s="118"/>
      <c r="G35" s="69" t="s">
        <v>2248</v>
      </c>
      <c r="H35" s="2"/>
      <c r="I35" s="246"/>
      <c r="J35" s="246"/>
      <c r="K35" s="176"/>
      <c r="L35" s="176"/>
      <c r="M35" s="176"/>
      <c r="N35" s="176"/>
      <c r="O35" s="176"/>
      <c r="P35" s="176"/>
      <c r="Q35" s="176"/>
      <c r="R35" s="118"/>
      <c r="S35" s="241"/>
      <c r="T35" s="206"/>
      <c r="U35" s="241"/>
      <c r="V35" s="206"/>
      <c r="W35" s="241"/>
      <c r="X35" s="118"/>
      <c r="Y35" s="127"/>
      <c r="Z35" s="195"/>
      <c r="AA35" s="195"/>
      <c r="AB35" s="195"/>
      <c r="AC35" s="195"/>
      <c r="AD35" s="124"/>
      <c r="AE35" s="118"/>
    </row>
    <row r="36" spans="1:31" ht="15.75" x14ac:dyDescent="0.25">
      <c r="A36" s="3"/>
      <c r="B36" s="428">
        <v>2013</v>
      </c>
      <c r="C36" s="1005" t="s">
        <v>1799</v>
      </c>
      <c r="D36" s="1005"/>
      <c r="E36" s="224">
        <v>1.46</v>
      </c>
      <c r="F36" s="118"/>
      <c r="G36" s="253" t="s">
        <v>2254</v>
      </c>
      <c r="H36" s="2"/>
      <c r="I36" s="246"/>
      <c r="J36" s="246"/>
      <c r="K36" s="176"/>
      <c r="L36" s="176"/>
      <c r="M36" s="176"/>
      <c r="N36" s="176"/>
      <c r="O36" s="176"/>
      <c r="P36" s="176"/>
      <c r="Q36" s="176"/>
      <c r="R36" s="118"/>
      <c r="S36" s="241"/>
      <c r="T36" s="206"/>
      <c r="U36" s="241"/>
      <c r="V36" s="206"/>
      <c r="W36" s="241"/>
      <c r="X36" s="118"/>
      <c r="Y36" s="127"/>
      <c r="Z36" s="195"/>
      <c r="AA36" s="195"/>
      <c r="AB36" s="195"/>
      <c r="AC36" s="195"/>
      <c r="AD36" s="124"/>
      <c r="AE36" s="118"/>
    </row>
    <row r="37" spans="1:31" ht="15.75" x14ac:dyDescent="0.25">
      <c r="A37" s="3"/>
      <c r="B37" s="420">
        <v>2014</v>
      </c>
      <c r="C37" s="861" t="s">
        <v>128</v>
      </c>
      <c r="D37" s="861"/>
      <c r="E37" s="420">
        <v>0.86</v>
      </c>
      <c r="F37" s="118"/>
      <c r="G37" s="164" t="s">
        <v>1328</v>
      </c>
      <c r="I37" s="246"/>
      <c r="J37" s="246"/>
      <c r="K37" s="176"/>
      <c r="L37" s="176"/>
      <c r="M37" s="176"/>
      <c r="N37" s="176"/>
      <c r="O37" s="176"/>
      <c r="P37" s="176"/>
      <c r="Q37" s="176"/>
      <c r="R37" s="118"/>
      <c r="S37" s="241"/>
      <c r="T37" s="206"/>
      <c r="U37" s="241"/>
      <c r="V37" s="206"/>
      <c r="W37" s="241"/>
      <c r="X37" s="118"/>
      <c r="Y37" s="127"/>
      <c r="Z37" s="195"/>
      <c r="AA37" s="195"/>
      <c r="AB37" s="195"/>
      <c r="AC37" s="195"/>
      <c r="AD37" s="124"/>
      <c r="AE37" s="118"/>
    </row>
    <row r="38" spans="1:31" ht="15.75" x14ac:dyDescent="0.25">
      <c r="A38" s="3"/>
      <c r="B38" s="420">
        <v>2015</v>
      </c>
      <c r="C38" s="861" t="s">
        <v>700</v>
      </c>
      <c r="D38" s="861"/>
      <c r="E38" s="420">
        <v>0.67</v>
      </c>
      <c r="F38" s="118"/>
      <c r="G38" s="695" t="s">
        <v>3906</v>
      </c>
      <c r="H38" s="2"/>
      <c r="K38" s="176"/>
      <c r="L38" s="176"/>
      <c r="M38" s="176"/>
      <c r="N38" s="176"/>
      <c r="O38" s="176"/>
      <c r="P38" s="176"/>
      <c r="Q38" s="176"/>
      <c r="R38" s="118"/>
      <c r="S38" s="241"/>
      <c r="T38" s="206"/>
      <c r="U38" s="241"/>
      <c r="V38" s="206"/>
      <c r="W38" s="241"/>
      <c r="X38" s="118"/>
      <c r="Y38" s="127"/>
      <c r="Z38" s="195"/>
      <c r="AA38" s="195"/>
      <c r="AB38" s="195"/>
      <c r="AC38" s="195"/>
      <c r="AD38" s="124"/>
      <c r="AE38" s="118"/>
    </row>
    <row r="39" spans="1:31" ht="15.75" x14ac:dyDescent="0.25">
      <c r="A39" s="3"/>
      <c r="B39" s="428">
        <v>2016</v>
      </c>
      <c r="C39" s="1005" t="s">
        <v>701</v>
      </c>
      <c r="D39" s="1005"/>
      <c r="E39" s="224">
        <v>1.76</v>
      </c>
      <c r="F39" s="118"/>
      <c r="G39" s="253" t="s">
        <v>3209</v>
      </c>
      <c r="H39" s="246"/>
      <c r="I39" s="246"/>
      <c r="J39" s="246"/>
      <c r="K39" s="176"/>
      <c r="L39" s="176"/>
      <c r="M39" s="176"/>
      <c r="N39" s="176"/>
      <c r="O39" s="176"/>
      <c r="P39" s="176"/>
      <c r="Q39" s="176"/>
      <c r="R39" s="118"/>
      <c r="S39" s="241"/>
      <c r="T39" s="206"/>
      <c r="U39" s="241"/>
      <c r="V39" s="206"/>
      <c r="W39" s="241"/>
      <c r="X39" s="118"/>
      <c r="Y39" s="127"/>
      <c r="Z39" s="195"/>
      <c r="AA39" s="195"/>
      <c r="AB39" s="195"/>
      <c r="AC39" s="195"/>
      <c r="AD39" s="124"/>
      <c r="AE39" s="118"/>
    </row>
    <row r="40" spans="1:31" ht="15.75" x14ac:dyDescent="0.25">
      <c r="A40" s="3"/>
      <c r="B40" s="425">
        <v>2017</v>
      </c>
      <c r="C40" s="988" t="s">
        <v>1800</v>
      </c>
      <c r="D40" s="988"/>
      <c r="E40" s="235">
        <v>2.38</v>
      </c>
      <c r="F40" s="118"/>
      <c r="G40" s="253" t="s">
        <v>313</v>
      </c>
      <c r="H40" s="2"/>
      <c r="J40" s="246"/>
      <c r="K40" s="176"/>
      <c r="L40" s="176"/>
      <c r="M40" s="176"/>
      <c r="N40" s="176"/>
      <c r="O40" s="176"/>
      <c r="P40" s="176"/>
      <c r="Q40" s="176"/>
      <c r="R40" s="118"/>
      <c r="S40" s="241"/>
      <c r="T40" s="206"/>
      <c r="U40" s="241"/>
      <c r="V40" s="206"/>
      <c r="W40" s="241"/>
      <c r="X40" s="118"/>
      <c r="Y40" s="127"/>
      <c r="Z40" s="195"/>
      <c r="AA40" s="195"/>
      <c r="AB40" s="195"/>
      <c r="AC40" s="195"/>
      <c r="AD40" s="124"/>
      <c r="AE40" s="118"/>
    </row>
    <row r="41" spans="1:31" ht="15.75" x14ac:dyDescent="0.25">
      <c r="A41" s="3"/>
      <c r="B41" s="425">
        <v>2018</v>
      </c>
      <c r="C41" s="934" t="s">
        <v>1801</v>
      </c>
      <c r="D41" s="934"/>
      <c r="E41" s="235">
        <v>2.4300000000000002</v>
      </c>
      <c r="F41" s="118"/>
      <c r="G41" s="164" t="s">
        <v>2965</v>
      </c>
      <c r="H41" s="244"/>
      <c r="I41" s="244"/>
      <c r="J41" s="246"/>
      <c r="K41" s="176"/>
      <c r="L41" s="176"/>
      <c r="M41" s="176"/>
      <c r="N41" s="176"/>
      <c r="O41" s="176"/>
      <c r="P41" s="176"/>
      <c r="Q41" s="176"/>
      <c r="R41" s="118"/>
      <c r="S41" s="241"/>
      <c r="T41" s="206"/>
      <c r="U41" s="241"/>
      <c r="V41" s="206"/>
      <c r="W41" s="241"/>
      <c r="X41" s="118"/>
      <c r="Y41" s="127"/>
      <c r="Z41" s="195"/>
      <c r="AA41" s="195"/>
      <c r="AB41" s="195"/>
      <c r="AC41" s="195"/>
      <c r="AD41" s="124"/>
      <c r="AE41" s="118"/>
    </row>
    <row r="42" spans="1:31" ht="15.75" x14ac:dyDescent="0.25">
      <c r="A42" s="3"/>
      <c r="B42" s="533">
        <v>2019</v>
      </c>
      <c r="C42" s="1005" t="s">
        <v>2086</v>
      </c>
      <c r="D42" s="1005"/>
      <c r="E42" s="533">
        <v>2.17</v>
      </c>
      <c r="F42" s="118"/>
      <c r="G42" s="253" t="s">
        <v>3756</v>
      </c>
      <c r="H42" s="246"/>
      <c r="I42" s="246"/>
      <c r="J42" s="246"/>
      <c r="K42" s="246"/>
      <c r="L42" s="176"/>
      <c r="M42" s="176"/>
      <c r="N42" s="176"/>
      <c r="O42" s="176"/>
      <c r="P42" s="176"/>
      <c r="Q42" s="176"/>
      <c r="R42" s="118"/>
      <c r="S42" s="241"/>
      <c r="T42" s="206"/>
      <c r="U42" s="241"/>
      <c r="V42" s="206"/>
      <c r="W42" s="241"/>
      <c r="X42" s="118"/>
      <c r="Y42" s="127"/>
      <c r="Z42" s="195"/>
      <c r="AA42" s="195"/>
      <c r="AB42" s="195"/>
      <c r="AC42" s="195"/>
      <c r="AD42" s="124"/>
      <c r="AE42" s="118"/>
    </row>
    <row r="43" spans="1:31" ht="15.75" x14ac:dyDescent="0.25">
      <c r="A43" s="3"/>
      <c r="B43" s="573">
        <v>2020</v>
      </c>
      <c r="C43" s="989" t="s">
        <v>2431</v>
      </c>
      <c r="D43" s="990"/>
      <c r="E43" s="573">
        <v>1.27</v>
      </c>
      <c r="F43" s="118"/>
      <c r="G43" s="275" t="s">
        <v>1747</v>
      </c>
      <c r="H43" s="246"/>
      <c r="I43" s="246"/>
      <c r="J43" s="246"/>
      <c r="K43" s="176"/>
      <c r="L43" s="176"/>
      <c r="M43" s="176"/>
      <c r="N43" s="176"/>
      <c r="O43" s="176"/>
      <c r="P43" s="176"/>
      <c r="Q43" s="176"/>
      <c r="R43" s="118"/>
      <c r="S43" s="241"/>
      <c r="T43" s="206"/>
      <c r="U43" s="241"/>
      <c r="V43" s="206"/>
      <c r="W43" s="241"/>
      <c r="X43" s="118"/>
      <c r="Y43" s="127"/>
      <c r="Z43" s="195"/>
      <c r="AA43" s="195"/>
      <c r="AB43" s="195"/>
      <c r="AC43" s="195"/>
      <c r="AD43" s="124"/>
      <c r="AE43" s="118"/>
    </row>
    <row r="44" spans="1:31" ht="15.75" x14ac:dyDescent="0.25">
      <c r="A44" s="3"/>
      <c r="B44" s="574">
        <v>2021</v>
      </c>
      <c r="C44" s="1036" t="s">
        <v>3204</v>
      </c>
      <c r="D44" s="1037"/>
      <c r="E44" s="574">
        <v>3.24</v>
      </c>
      <c r="F44" s="118"/>
      <c r="G44" s="242" t="s">
        <v>4074</v>
      </c>
      <c r="H44" s="246"/>
      <c r="I44" s="246"/>
      <c r="J44" s="246"/>
      <c r="K44" s="176"/>
      <c r="L44" s="176"/>
      <c r="M44" s="176"/>
      <c r="N44" s="176"/>
      <c r="O44" s="176"/>
      <c r="P44" s="176"/>
      <c r="Q44" s="176"/>
      <c r="R44" s="118"/>
      <c r="S44" s="241"/>
      <c r="T44" s="206"/>
      <c r="U44" s="241"/>
      <c r="V44" s="206"/>
      <c r="W44" s="241"/>
      <c r="X44" s="118"/>
      <c r="Y44" s="127"/>
      <c r="Z44" s="195"/>
      <c r="AA44" s="195"/>
      <c r="AB44" s="195"/>
      <c r="AC44" s="195"/>
      <c r="AD44" s="124"/>
      <c r="AE44" s="118"/>
    </row>
    <row r="45" spans="1:31" ht="15.75" x14ac:dyDescent="0.25">
      <c r="A45" s="3"/>
      <c r="B45" s="631"/>
      <c r="C45" s="979"/>
      <c r="D45" s="980"/>
      <c r="E45" s="631"/>
      <c r="F45" s="118"/>
      <c r="G45" s="253" t="s">
        <v>3673</v>
      </c>
      <c r="H45" s="244"/>
      <c r="I45" s="244"/>
      <c r="J45" s="244"/>
      <c r="K45" s="246"/>
      <c r="L45" s="176"/>
      <c r="M45" s="176"/>
      <c r="N45" s="176"/>
      <c r="O45" s="176"/>
      <c r="P45" s="176"/>
      <c r="Q45" s="176"/>
      <c r="R45" s="118"/>
      <c r="S45" s="241"/>
      <c r="T45" s="206"/>
      <c r="U45" s="241"/>
      <c r="V45" s="206"/>
      <c r="W45" s="241"/>
      <c r="X45" s="118"/>
      <c r="Y45" s="127"/>
      <c r="Z45" s="195"/>
      <c r="AA45" s="195"/>
      <c r="AB45" s="195"/>
      <c r="AC45" s="195"/>
      <c r="AD45" s="124"/>
      <c r="AE45" s="118"/>
    </row>
    <row r="46" spans="1:31" ht="15.75" x14ac:dyDescent="0.25">
      <c r="A46" s="3"/>
      <c r="B46" s="631"/>
      <c r="C46" s="979"/>
      <c r="D46" s="980"/>
      <c r="E46" s="631"/>
      <c r="F46" s="118"/>
      <c r="G46" s="242" t="s">
        <v>3652</v>
      </c>
      <c r="H46" s="246"/>
      <c r="I46" s="246"/>
      <c r="J46" s="246"/>
      <c r="K46" s="176"/>
      <c r="L46" s="176"/>
      <c r="M46" s="176"/>
      <c r="N46" s="176"/>
      <c r="O46" s="176"/>
      <c r="P46" s="176"/>
      <c r="Q46" s="176"/>
      <c r="R46" s="118"/>
      <c r="S46" s="241"/>
      <c r="T46" s="206"/>
      <c r="U46" s="241"/>
      <c r="V46" s="206"/>
      <c r="W46" s="241"/>
      <c r="X46" s="118"/>
      <c r="Y46" s="127"/>
      <c r="Z46" s="195"/>
      <c r="AA46" s="195"/>
      <c r="AB46" s="195"/>
      <c r="AC46" s="195"/>
      <c r="AD46" s="124"/>
      <c r="AE46" s="118"/>
    </row>
    <row r="47" spans="1:31" ht="15.75" x14ac:dyDescent="0.25">
      <c r="A47" s="3"/>
      <c r="B47" s="631"/>
      <c r="C47" s="979"/>
      <c r="D47" s="980"/>
      <c r="E47" s="631"/>
      <c r="F47" s="118"/>
      <c r="G47" s="555" t="s">
        <v>2633</v>
      </c>
      <c r="H47" s="2"/>
      <c r="K47" s="176"/>
      <c r="L47" s="176"/>
      <c r="M47" s="176"/>
      <c r="N47" s="176"/>
      <c r="O47" s="176"/>
      <c r="P47" s="176"/>
      <c r="Q47" s="176"/>
      <c r="R47" s="118"/>
      <c r="S47" s="241"/>
      <c r="T47" s="206"/>
      <c r="U47" s="241"/>
      <c r="V47" s="206"/>
      <c r="W47" s="241"/>
      <c r="X47" s="118"/>
      <c r="Y47" s="127"/>
      <c r="Z47" s="195"/>
      <c r="AA47" s="195"/>
      <c r="AB47" s="195"/>
      <c r="AC47" s="195"/>
      <c r="AD47" s="124"/>
      <c r="AE47" s="118"/>
    </row>
    <row r="48" spans="1:31" ht="16.5" thickBot="1" x14ac:dyDescent="0.3">
      <c r="A48" s="3"/>
      <c r="B48" s="631"/>
      <c r="C48" s="979"/>
      <c r="D48" s="980"/>
      <c r="E48" s="631"/>
      <c r="F48" s="118"/>
      <c r="G48" s="242" t="s">
        <v>2296</v>
      </c>
      <c r="H48" s="2"/>
      <c r="K48" s="176"/>
      <c r="L48" s="176"/>
      <c r="M48" s="176"/>
      <c r="N48" s="176"/>
      <c r="O48" s="176"/>
      <c r="P48" s="176"/>
      <c r="Q48" s="176"/>
      <c r="R48" s="118"/>
      <c r="S48" s="241"/>
      <c r="T48" s="206"/>
      <c r="U48" s="241"/>
      <c r="V48" s="206"/>
      <c r="W48" s="241"/>
      <c r="X48" s="118"/>
      <c r="Y48" s="127"/>
      <c r="Z48" s="129"/>
      <c r="AA48" s="129"/>
      <c r="AB48" s="129"/>
      <c r="AC48" s="129"/>
      <c r="AD48" s="125"/>
      <c r="AE48" s="118"/>
    </row>
    <row r="49" spans="1:31" ht="15.75" x14ac:dyDescent="0.25">
      <c r="A49" s="3"/>
      <c r="B49" s="631"/>
      <c r="C49" s="979"/>
      <c r="D49" s="980"/>
      <c r="E49" s="631"/>
      <c r="F49" s="118"/>
      <c r="G49" s="253" t="s">
        <v>3634</v>
      </c>
      <c r="H49" s="315"/>
      <c r="I49" s="246"/>
      <c r="J49" s="246"/>
      <c r="K49" s="176"/>
      <c r="L49" s="176"/>
      <c r="M49" s="176"/>
      <c r="N49" s="176"/>
      <c r="O49" s="176"/>
      <c r="P49" s="176"/>
      <c r="Q49" s="176"/>
      <c r="R49" s="118"/>
      <c r="S49" s="241"/>
      <c r="T49" s="206"/>
      <c r="U49" s="241"/>
      <c r="V49" s="206"/>
      <c r="W49" s="241"/>
      <c r="X49" s="118"/>
      <c r="Y49" s="402"/>
      <c r="Z49" s="131"/>
      <c r="AA49" s="133">
        <f>SUM(AA29:AA48)</f>
        <v>0</v>
      </c>
      <c r="AB49" s="131"/>
      <c r="AC49" s="131"/>
      <c r="AD49" s="132"/>
      <c r="AE49" s="118"/>
    </row>
    <row r="50" spans="1:31" ht="15.75" x14ac:dyDescent="0.25">
      <c r="A50" s="3"/>
      <c r="B50" s="353"/>
      <c r="C50" s="979"/>
      <c r="D50" s="980"/>
      <c r="E50" s="353"/>
      <c r="F50" s="118"/>
      <c r="G50" s="253" t="s">
        <v>3755</v>
      </c>
      <c r="H50" s="246"/>
      <c r="I50" s="246"/>
      <c r="J50" s="246"/>
      <c r="K50" s="246"/>
      <c r="L50" s="176"/>
      <c r="M50" s="176"/>
      <c r="N50" s="176"/>
      <c r="O50" s="176"/>
      <c r="P50" s="176"/>
      <c r="Q50" s="176"/>
      <c r="R50" s="118"/>
      <c r="S50" s="241"/>
      <c r="T50" s="206"/>
      <c r="U50" s="241"/>
      <c r="V50" s="206"/>
      <c r="W50" s="241"/>
      <c r="X50" s="118"/>
      <c r="Y50" s="118"/>
      <c r="Z50" s="118"/>
      <c r="AA50" s="118"/>
      <c r="AB50" s="118"/>
      <c r="AC50" s="118"/>
      <c r="AD50" s="118"/>
      <c r="AE50" s="118"/>
    </row>
    <row r="51" spans="1:31" ht="15.75" x14ac:dyDescent="0.25">
      <c r="A51" s="3"/>
      <c r="B51" s="353"/>
      <c r="C51" s="979"/>
      <c r="D51" s="980"/>
      <c r="E51" s="353"/>
      <c r="F51" s="118"/>
      <c r="G51" s="175" t="s">
        <v>2961</v>
      </c>
      <c r="H51" s="2"/>
      <c r="K51" s="176"/>
      <c r="L51" s="176"/>
      <c r="M51" s="176"/>
      <c r="N51" s="176"/>
      <c r="O51" s="176"/>
      <c r="P51" s="176"/>
      <c r="Q51" s="176"/>
      <c r="R51" s="118"/>
      <c r="S51" s="241"/>
      <c r="T51" s="206"/>
      <c r="U51" s="241"/>
      <c r="V51" s="206"/>
      <c r="W51" s="241"/>
      <c r="X51" s="118"/>
      <c r="Y51" s="881" t="s">
        <v>1308</v>
      </c>
      <c r="Z51" s="882"/>
      <c r="AA51" s="882"/>
      <c r="AB51" s="882"/>
      <c r="AC51" s="882"/>
      <c r="AD51" s="919"/>
      <c r="AE51" s="118"/>
    </row>
    <row r="52" spans="1:31" ht="15.75" x14ac:dyDescent="0.25">
      <c r="A52" s="3"/>
      <c r="B52" s="353"/>
      <c r="C52" s="979"/>
      <c r="D52" s="980"/>
      <c r="E52" s="353"/>
      <c r="F52" s="118"/>
      <c r="G52" s="164" t="s">
        <v>205</v>
      </c>
      <c r="H52" s="246"/>
      <c r="I52" s="246"/>
      <c r="J52" s="246"/>
      <c r="K52" s="176"/>
      <c r="L52" s="176"/>
      <c r="M52" s="176"/>
      <c r="N52" s="176"/>
      <c r="O52" s="176"/>
      <c r="P52" s="176"/>
      <c r="Q52" s="176"/>
      <c r="R52" s="118"/>
      <c r="S52" s="241"/>
      <c r="T52" s="206"/>
      <c r="U52" s="241"/>
      <c r="V52" s="206"/>
      <c r="W52" s="241"/>
      <c r="X52" s="118"/>
      <c r="Y52" s="203" t="s">
        <v>115</v>
      </c>
      <c r="Z52" s="419" t="s">
        <v>1309</v>
      </c>
      <c r="AA52" s="587">
        <v>2022</v>
      </c>
      <c r="AB52" s="587">
        <v>2023</v>
      </c>
      <c r="AC52" s="587">
        <v>2024</v>
      </c>
      <c r="AD52" s="126">
        <v>2025</v>
      </c>
      <c r="AE52" s="118"/>
    </row>
    <row r="53" spans="1:31" ht="15.75" x14ac:dyDescent="0.25">
      <c r="A53" s="3"/>
      <c r="B53" s="353"/>
      <c r="C53" s="979"/>
      <c r="D53" s="980"/>
      <c r="E53" s="353"/>
      <c r="F53" s="118"/>
      <c r="G53" s="695" t="s">
        <v>3903</v>
      </c>
      <c r="H53" s="2"/>
      <c r="L53" s="176"/>
      <c r="M53" s="176"/>
      <c r="N53" s="176"/>
      <c r="O53" s="176"/>
      <c r="P53" s="176"/>
      <c r="Q53" s="176"/>
      <c r="R53" s="118"/>
      <c r="S53" s="241"/>
      <c r="T53" s="206"/>
      <c r="U53" s="241"/>
      <c r="V53" s="206"/>
      <c r="W53" s="241"/>
      <c r="X53" s="118"/>
      <c r="Y53" s="127" t="s">
        <v>3550</v>
      </c>
      <c r="Z53" s="195" t="s">
        <v>58</v>
      </c>
      <c r="AA53" s="195">
        <v>-5</v>
      </c>
      <c r="AB53" s="195"/>
      <c r="AC53" s="451"/>
      <c r="AD53" s="399"/>
      <c r="AE53" s="118"/>
    </row>
    <row r="54" spans="1:31" ht="15.75" x14ac:dyDescent="0.25">
      <c r="A54" s="3"/>
      <c r="B54" s="353"/>
      <c r="C54" s="979"/>
      <c r="D54" s="980"/>
      <c r="E54" s="353"/>
      <c r="F54" s="118"/>
      <c r="G54" s="253" t="s">
        <v>3757</v>
      </c>
      <c r="H54" s="2"/>
      <c r="J54" s="246"/>
      <c r="K54" s="176"/>
      <c r="L54" s="176"/>
      <c r="M54" s="176"/>
      <c r="N54" s="176"/>
      <c r="O54" s="176"/>
      <c r="P54" s="176"/>
      <c r="Q54" s="176"/>
      <c r="R54" s="118"/>
      <c r="S54" s="241"/>
      <c r="T54" s="206"/>
      <c r="U54" s="241"/>
      <c r="V54" s="206"/>
      <c r="W54" s="241"/>
      <c r="X54" s="118"/>
      <c r="Y54" s="127" t="s">
        <v>3565</v>
      </c>
      <c r="Z54" s="195" t="s">
        <v>104</v>
      </c>
      <c r="AA54" s="195">
        <v>-3</v>
      </c>
      <c r="AB54" s="195"/>
      <c r="AC54" s="451"/>
      <c r="AD54" s="399"/>
      <c r="AE54" s="118"/>
    </row>
    <row r="55" spans="1:31" ht="15.75" x14ac:dyDescent="0.25">
      <c r="A55" s="3"/>
      <c r="B55" s="353"/>
      <c r="C55" s="979"/>
      <c r="D55" s="980"/>
      <c r="E55" s="353"/>
      <c r="F55" s="118"/>
      <c r="G55" s="555" t="s">
        <v>3612</v>
      </c>
      <c r="K55" s="176"/>
      <c r="L55" s="176"/>
      <c r="M55" s="176"/>
      <c r="N55" s="176"/>
      <c r="O55" s="176"/>
      <c r="P55" s="176"/>
      <c r="Q55" s="176"/>
      <c r="R55" s="118"/>
      <c r="S55" s="286"/>
      <c r="T55" s="206"/>
      <c r="U55" s="286"/>
      <c r="V55" s="206"/>
      <c r="W55" s="286"/>
      <c r="X55" s="118"/>
      <c r="Y55" s="127" t="s">
        <v>4206</v>
      </c>
      <c r="Z55" s="195" t="s">
        <v>99</v>
      </c>
      <c r="AA55" s="195">
        <v>-2.4</v>
      </c>
      <c r="AB55" s="195"/>
      <c r="AC55" s="451"/>
      <c r="AD55" s="399"/>
      <c r="AE55" s="118"/>
    </row>
    <row r="56" spans="1:31" ht="15.75" x14ac:dyDescent="0.25">
      <c r="A56" s="3"/>
      <c r="B56" s="353"/>
      <c r="C56" s="979"/>
      <c r="D56" s="980"/>
      <c r="E56" s="353"/>
      <c r="F56" s="118"/>
      <c r="G56" s="164" t="s">
        <v>2948</v>
      </c>
      <c r="H56" s="2"/>
      <c r="J56" s="246"/>
      <c r="K56" s="176"/>
      <c r="L56" s="176"/>
      <c r="M56" s="176"/>
      <c r="N56" s="176"/>
      <c r="O56" s="176"/>
      <c r="P56" s="176"/>
      <c r="Q56" s="176"/>
      <c r="R56" s="118"/>
      <c r="S56" s="286"/>
      <c r="T56" s="206"/>
      <c r="U56" s="286"/>
      <c r="V56" s="206"/>
      <c r="W56" s="286"/>
      <c r="X56" s="118"/>
      <c r="Y56" s="127"/>
      <c r="Z56" s="195"/>
      <c r="AA56" s="195"/>
      <c r="AB56" s="195"/>
      <c r="AC56" s="195"/>
      <c r="AD56" s="124"/>
      <c r="AE56" s="118"/>
    </row>
    <row r="57" spans="1:31" ht="15.75" x14ac:dyDescent="0.25">
      <c r="A57" s="3"/>
      <c r="B57" s="229"/>
      <c r="C57" s="910"/>
      <c r="D57" s="911"/>
      <c r="E57" s="229"/>
      <c r="F57" s="118"/>
      <c r="G57" s="242" t="s">
        <v>2303</v>
      </c>
      <c r="H57" s="246"/>
      <c r="I57" s="246"/>
      <c r="J57" s="246"/>
      <c r="K57" s="176"/>
      <c r="L57" s="176"/>
      <c r="M57" s="176"/>
      <c r="N57" s="176"/>
      <c r="O57" s="176"/>
      <c r="P57" s="176"/>
      <c r="Q57" s="176"/>
      <c r="R57" s="118"/>
      <c r="S57" s="286"/>
      <c r="T57" s="206"/>
      <c r="U57" s="286"/>
      <c r="V57" s="206"/>
      <c r="W57" s="286"/>
      <c r="X57" s="118"/>
      <c r="Y57" s="127"/>
      <c r="Z57" s="195"/>
      <c r="AA57" s="195"/>
      <c r="AB57" s="195"/>
      <c r="AC57" s="195"/>
      <c r="AD57" s="124"/>
      <c r="AE57" s="118"/>
    </row>
    <row r="58" spans="1:31" ht="15.75" x14ac:dyDescent="0.25">
      <c r="A58" s="3"/>
      <c r="B58" s="422"/>
      <c r="C58" s="908"/>
      <c r="D58" s="908"/>
      <c r="E58" s="422"/>
      <c r="F58" s="118"/>
      <c r="G58" s="242" t="s">
        <v>3644</v>
      </c>
      <c r="H58" s="246"/>
      <c r="I58" s="246"/>
      <c r="J58" s="246"/>
      <c r="K58" s="176"/>
      <c r="L58" s="176"/>
      <c r="M58" s="176"/>
      <c r="N58" s="176"/>
      <c r="O58" s="176"/>
      <c r="P58" s="176"/>
      <c r="Q58" s="176"/>
      <c r="R58" s="118"/>
      <c r="S58" s="286"/>
      <c r="T58" s="206"/>
      <c r="U58" s="286"/>
      <c r="V58" s="206"/>
      <c r="W58" s="286"/>
      <c r="X58" s="118"/>
      <c r="Y58" s="127"/>
      <c r="Z58" s="195"/>
      <c r="AA58" s="195"/>
      <c r="AB58" s="195"/>
      <c r="AC58" s="195"/>
      <c r="AD58" s="124"/>
      <c r="AE58" s="118"/>
    </row>
    <row r="59" spans="1:31" ht="15.75" x14ac:dyDescent="0.25">
      <c r="A59" s="3"/>
      <c r="B59" s="422"/>
      <c r="C59" s="908"/>
      <c r="D59" s="908"/>
      <c r="E59" s="422"/>
      <c r="F59" s="118"/>
      <c r="G59" s="555" t="s">
        <v>3666</v>
      </c>
      <c r="H59" s="246"/>
      <c r="I59" s="246"/>
      <c r="J59" s="246"/>
      <c r="K59" s="176"/>
      <c r="L59" s="176"/>
      <c r="M59" s="176"/>
      <c r="N59" s="176"/>
      <c r="O59" s="176"/>
      <c r="P59" s="176"/>
      <c r="Q59" s="176"/>
      <c r="R59" s="118"/>
      <c r="S59" s="286"/>
      <c r="T59" s="206"/>
      <c r="U59" s="286"/>
      <c r="V59" s="206"/>
      <c r="W59" s="286"/>
      <c r="X59" s="118"/>
      <c r="Y59" s="127"/>
      <c r="Z59" s="195"/>
      <c r="AA59" s="195"/>
      <c r="AB59" s="195"/>
      <c r="AC59" s="195"/>
      <c r="AD59" s="124"/>
      <c r="AE59" s="118"/>
    </row>
    <row r="60" spans="1:31" ht="15.75" x14ac:dyDescent="0.25">
      <c r="A60" s="3"/>
      <c r="B60" s="118"/>
      <c r="C60" s="118"/>
      <c r="D60" s="118"/>
      <c r="E60" s="118"/>
      <c r="F60" s="118"/>
      <c r="G60" s="253" t="s">
        <v>1704</v>
      </c>
      <c r="H60" s="244"/>
      <c r="I60" s="246"/>
      <c r="J60" s="246"/>
      <c r="K60" s="176"/>
      <c r="L60" s="176"/>
      <c r="M60" s="176"/>
      <c r="N60" s="176"/>
      <c r="O60" s="176"/>
      <c r="P60" s="176"/>
      <c r="Q60" s="176"/>
      <c r="R60" s="118"/>
      <c r="S60" s="286"/>
      <c r="T60" s="206"/>
      <c r="U60" s="286"/>
      <c r="V60" s="206"/>
      <c r="W60" s="286"/>
      <c r="X60" s="118"/>
      <c r="Y60" s="127"/>
      <c r="Z60" s="195"/>
      <c r="AA60" s="195"/>
      <c r="AB60" s="195"/>
      <c r="AC60" s="195"/>
      <c r="AD60" s="124"/>
      <c r="AE60" s="118"/>
    </row>
    <row r="61" spans="1:31" ht="15.75" x14ac:dyDescent="0.25">
      <c r="A61" s="3"/>
      <c r="B61" s="118"/>
      <c r="C61" s="118"/>
      <c r="D61" s="118"/>
      <c r="E61" s="118"/>
      <c r="F61" s="118"/>
      <c r="G61" s="175" t="s">
        <v>3631</v>
      </c>
      <c r="H61" s="315"/>
      <c r="J61" s="246"/>
      <c r="K61" s="176"/>
      <c r="L61" s="176"/>
      <c r="M61" s="176"/>
      <c r="N61" s="176"/>
      <c r="O61" s="176"/>
      <c r="P61" s="176"/>
      <c r="Q61" s="176"/>
      <c r="R61" s="118"/>
      <c r="S61" s="286"/>
      <c r="T61" s="206"/>
      <c r="U61" s="286"/>
      <c r="V61" s="206"/>
      <c r="W61" s="286"/>
      <c r="X61" s="118"/>
      <c r="Y61" s="127"/>
      <c r="Z61" s="195"/>
      <c r="AA61" s="195"/>
      <c r="AB61" s="195"/>
      <c r="AC61" s="195"/>
      <c r="AD61" s="124"/>
      <c r="AE61" s="118"/>
    </row>
    <row r="62" spans="1:31" ht="15.75" x14ac:dyDescent="0.25">
      <c r="A62" s="3"/>
      <c r="B62" s="118"/>
      <c r="C62" s="118"/>
      <c r="D62" s="118"/>
      <c r="E62" s="118"/>
      <c r="F62" s="118"/>
      <c r="G62" s="175" t="s">
        <v>299</v>
      </c>
      <c r="H62" s="246"/>
      <c r="I62" s="259"/>
      <c r="J62" s="246"/>
      <c r="K62" s="176"/>
      <c r="L62" s="176"/>
      <c r="M62" s="176"/>
      <c r="N62" s="176"/>
      <c r="O62" s="176"/>
      <c r="P62" s="176"/>
      <c r="Q62" s="176"/>
      <c r="R62" s="118"/>
      <c r="S62" s="286"/>
      <c r="T62" s="206"/>
      <c r="U62" s="286"/>
      <c r="V62" s="206"/>
      <c r="W62" s="286"/>
      <c r="X62" s="118"/>
      <c r="Y62" s="127"/>
      <c r="Z62" s="195"/>
      <c r="AA62" s="195"/>
      <c r="AB62" s="195"/>
      <c r="AC62" s="195"/>
      <c r="AD62" s="124"/>
      <c r="AE62" s="118"/>
    </row>
    <row r="63" spans="1:31" ht="15.75" x14ac:dyDescent="0.25">
      <c r="A63" s="3"/>
      <c r="B63" s="118"/>
      <c r="C63" s="118"/>
      <c r="D63" s="118"/>
      <c r="E63" s="118"/>
      <c r="F63" s="118"/>
      <c r="G63" s="242" t="s">
        <v>2269</v>
      </c>
      <c r="H63" s="246"/>
      <c r="I63" s="246"/>
      <c r="J63" s="246"/>
      <c r="K63" s="176"/>
      <c r="L63" s="176"/>
      <c r="M63" s="176"/>
      <c r="N63" s="176"/>
      <c r="O63" s="176"/>
      <c r="P63" s="176"/>
      <c r="Q63" s="176"/>
      <c r="R63" s="118"/>
      <c r="S63" s="286"/>
      <c r="T63" s="206"/>
      <c r="U63" s="286"/>
      <c r="V63" s="206"/>
      <c r="W63" s="286"/>
      <c r="X63" s="118"/>
      <c r="Y63" s="127"/>
      <c r="Z63" s="195"/>
      <c r="AA63" s="195"/>
      <c r="AB63" s="195"/>
      <c r="AC63" s="195"/>
      <c r="AD63" s="124"/>
      <c r="AE63" s="118"/>
    </row>
    <row r="64" spans="1:31" ht="15.75" x14ac:dyDescent="0.25">
      <c r="A64" s="3"/>
      <c r="B64" s="118"/>
      <c r="C64" s="118"/>
      <c r="D64" s="118"/>
      <c r="E64" s="118"/>
      <c r="F64" s="118"/>
      <c r="G64" s="242" t="s">
        <v>1029</v>
      </c>
      <c r="H64" s="246"/>
      <c r="I64" s="246"/>
      <c r="J64" s="246"/>
      <c r="K64" s="176"/>
      <c r="L64" s="176"/>
      <c r="M64" s="176"/>
      <c r="N64" s="176"/>
      <c r="O64" s="176"/>
      <c r="P64" s="176"/>
      <c r="Q64" s="176"/>
      <c r="R64" s="118"/>
      <c r="S64" s="286"/>
      <c r="T64" s="206"/>
      <c r="U64" s="286"/>
      <c r="V64" s="206"/>
      <c r="W64" s="286"/>
      <c r="X64" s="118"/>
      <c r="Y64" s="127"/>
      <c r="Z64" s="195"/>
      <c r="AA64" s="195"/>
      <c r="AB64" s="195"/>
      <c r="AC64" s="195"/>
      <c r="AD64" s="124"/>
      <c r="AE64" s="118"/>
    </row>
    <row r="65" spans="1:31" ht="15.75" x14ac:dyDescent="0.25">
      <c r="A65" s="3"/>
      <c r="B65" s="118"/>
      <c r="C65" s="118"/>
      <c r="D65" s="118"/>
      <c r="E65" s="118"/>
      <c r="F65" s="118"/>
      <c r="G65" s="242" t="s">
        <v>2944</v>
      </c>
      <c r="H65" s="246"/>
      <c r="I65" s="246"/>
      <c r="J65" s="246"/>
      <c r="K65" s="176"/>
      <c r="L65" s="176"/>
      <c r="M65" s="176"/>
      <c r="N65" s="176"/>
      <c r="O65" s="176"/>
      <c r="P65" s="176"/>
      <c r="Q65" s="176"/>
      <c r="R65" s="118"/>
      <c r="S65" s="143"/>
      <c r="T65" s="118"/>
      <c r="U65" s="143"/>
      <c r="V65" s="118"/>
      <c r="W65" s="143"/>
      <c r="X65" s="118"/>
      <c r="Y65" s="127"/>
      <c r="Z65" s="195"/>
      <c r="AA65" s="195"/>
      <c r="AB65" s="195"/>
      <c r="AC65" s="195"/>
      <c r="AD65" s="124"/>
      <c r="AE65" s="118"/>
    </row>
    <row r="66" spans="1:31" ht="15.75" x14ac:dyDescent="0.25">
      <c r="A66" s="3"/>
      <c r="B66" s="118"/>
      <c r="C66" s="118"/>
      <c r="D66" s="118"/>
      <c r="E66" s="118"/>
      <c r="F66" s="118"/>
      <c r="G66" s="253" t="s">
        <v>792</v>
      </c>
      <c r="H66" s="2"/>
      <c r="J66" s="246"/>
      <c r="K66" s="176"/>
      <c r="L66" s="176"/>
      <c r="M66" s="176"/>
      <c r="N66" s="176"/>
      <c r="O66" s="176"/>
      <c r="P66" s="176"/>
      <c r="Q66" s="176"/>
      <c r="R66" s="118"/>
      <c r="S66" s="143"/>
      <c r="T66" s="118"/>
      <c r="U66" s="143"/>
      <c r="V66" s="118"/>
      <c r="W66" s="143"/>
      <c r="X66" s="118"/>
      <c r="Y66" s="127"/>
      <c r="Z66" s="195"/>
      <c r="AA66" s="195"/>
      <c r="AB66" s="195"/>
      <c r="AC66" s="195"/>
      <c r="AD66" s="124"/>
      <c r="AE66" s="118"/>
    </row>
    <row r="67" spans="1:31" ht="15.75" x14ac:dyDescent="0.25">
      <c r="A67" s="3"/>
      <c r="B67" s="118"/>
      <c r="C67" s="118"/>
      <c r="D67" s="118"/>
      <c r="E67" s="118"/>
      <c r="F67" s="118"/>
      <c r="G67" s="69" t="s">
        <v>2197</v>
      </c>
      <c r="H67" s="246"/>
      <c r="K67" s="176"/>
      <c r="L67" s="176"/>
      <c r="M67" s="176"/>
      <c r="N67" s="176"/>
      <c r="O67" s="176"/>
      <c r="P67" s="176"/>
      <c r="Q67" s="176"/>
      <c r="R67" s="118"/>
      <c r="S67" s="143"/>
      <c r="T67" s="118"/>
      <c r="U67" s="143"/>
      <c r="V67" s="118"/>
      <c r="W67" s="143"/>
      <c r="X67" s="118"/>
      <c r="Y67" s="127"/>
      <c r="Z67" s="195"/>
      <c r="AA67" s="195"/>
      <c r="AB67" s="195"/>
      <c r="AC67" s="195"/>
      <c r="AD67" s="124"/>
      <c r="AE67" s="118"/>
    </row>
    <row r="68" spans="1:31" ht="15.75" x14ac:dyDescent="0.25">
      <c r="A68" s="3"/>
      <c r="B68" s="118"/>
      <c r="C68" s="118"/>
      <c r="D68" s="118"/>
      <c r="E68" s="118"/>
      <c r="F68" s="118"/>
      <c r="G68" s="242" t="s">
        <v>4063</v>
      </c>
      <c r="H68" s="246"/>
      <c r="I68" s="246"/>
      <c r="J68" s="246"/>
      <c r="K68" s="176"/>
      <c r="L68" s="176"/>
      <c r="M68" s="176"/>
      <c r="N68" s="176"/>
      <c r="O68" s="176"/>
      <c r="P68" s="176"/>
      <c r="Q68" s="176"/>
      <c r="R68" s="118"/>
      <c r="S68" s="143"/>
      <c r="T68" s="118"/>
      <c r="U68" s="143"/>
      <c r="V68" s="118"/>
      <c r="W68" s="143"/>
      <c r="X68" s="118"/>
      <c r="Y68" s="127"/>
      <c r="Z68" s="195"/>
      <c r="AA68" s="195"/>
      <c r="AB68" s="195"/>
      <c r="AC68" s="195"/>
      <c r="AD68" s="124"/>
      <c r="AE68" s="118"/>
    </row>
    <row r="69" spans="1:31" ht="15.75" x14ac:dyDescent="0.25">
      <c r="A69" s="3"/>
      <c r="B69" s="118"/>
      <c r="C69" s="118"/>
      <c r="D69" s="118"/>
      <c r="E69" s="118"/>
      <c r="F69" s="118"/>
      <c r="G69" s="69" t="s">
        <v>2226</v>
      </c>
      <c r="H69" s="2"/>
      <c r="I69" s="246"/>
      <c r="J69" s="246"/>
      <c r="K69" s="176"/>
      <c r="L69" s="176"/>
      <c r="M69" s="176"/>
      <c r="N69" s="176"/>
      <c r="O69" s="176"/>
      <c r="P69" s="176"/>
      <c r="Q69" s="176"/>
      <c r="R69" s="118"/>
      <c r="S69" s="143"/>
      <c r="T69" s="118"/>
      <c r="U69" s="143"/>
      <c r="V69" s="118"/>
      <c r="W69" s="143"/>
      <c r="X69" s="118"/>
      <c r="Y69" s="127"/>
      <c r="Z69" s="195"/>
      <c r="AA69" s="195"/>
      <c r="AB69" s="195"/>
      <c r="AC69" s="195"/>
      <c r="AD69" s="124"/>
      <c r="AE69" s="118"/>
    </row>
    <row r="70" spans="1:31" ht="15.75" x14ac:dyDescent="0.25">
      <c r="A70" s="3"/>
      <c r="B70" s="118"/>
      <c r="C70" s="118"/>
      <c r="D70" s="118"/>
      <c r="E70" s="118"/>
      <c r="F70" s="118"/>
      <c r="G70" s="695" t="s">
        <v>3902</v>
      </c>
      <c r="H70" s="2"/>
      <c r="J70" s="246"/>
      <c r="K70" s="246"/>
      <c r="L70" s="176"/>
      <c r="M70" s="176"/>
      <c r="N70" s="176"/>
      <c r="O70" s="176"/>
      <c r="P70" s="176"/>
      <c r="Q70" s="176"/>
      <c r="R70" s="118"/>
      <c r="S70" s="143"/>
      <c r="T70" s="118"/>
      <c r="U70" s="143"/>
      <c r="V70" s="118"/>
      <c r="W70" s="143"/>
      <c r="X70" s="118"/>
      <c r="Y70" s="430"/>
      <c r="Z70" s="69"/>
      <c r="AA70" s="69"/>
      <c r="AB70" s="69"/>
      <c r="AC70" s="69"/>
      <c r="AD70" s="399"/>
      <c r="AE70" s="118"/>
    </row>
    <row r="71" spans="1:31" ht="15.75" x14ac:dyDescent="0.25">
      <c r="A71" s="3"/>
      <c r="B71" s="118"/>
      <c r="C71" s="118"/>
      <c r="D71" s="118"/>
      <c r="E71" s="118"/>
      <c r="F71" s="118"/>
      <c r="G71" s="69" t="s">
        <v>2230</v>
      </c>
      <c r="H71" s="2"/>
      <c r="I71" s="244"/>
      <c r="J71" s="244"/>
      <c r="K71" s="246"/>
      <c r="L71" s="176"/>
      <c r="M71" s="176"/>
      <c r="N71" s="176"/>
      <c r="O71" s="176"/>
      <c r="P71" s="176"/>
      <c r="Q71" s="176"/>
      <c r="R71" s="118"/>
      <c r="S71" s="143"/>
      <c r="T71" s="118"/>
      <c r="U71" s="143"/>
      <c r="V71" s="118"/>
      <c r="W71" s="143"/>
      <c r="X71" s="118"/>
      <c r="Y71" s="430"/>
      <c r="Z71" s="69"/>
      <c r="AA71" s="69"/>
      <c r="AB71" s="69"/>
      <c r="AC71" s="69"/>
      <c r="AD71" s="399"/>
      <c r="AE71" s="118"/>
    </row>
    <row r="72" spans="1:31" ht="16.5" thickBot="1" x14ac:dyDescent="0.3">
      <c r="A72" s="3"/>
      <c r="B72" s="118"/>
      <c r="C72" s="118"/>
      <c r="D72" s="118"/>
      <c r="E72" s="118"/>
      <c r="F72" s="118"/>
      <c r="G72" s="253" t="s">
        <v>1929</v>
      </c>
      <c r="H72" s="246"/>
      <c r="I72" s="246"/>
      <c r="J72" s="246"/>
      <c r="K72" s="176"/>
      <c r="L72" s="176"/>
      <c r="M72" s="176"/>
      <c r="N72" s="176"/>
      <c r="O72" s="176"/>
      <c r="P72" s="176"/>
      <c r="Q72" s="176"/>
      <c r="R72" s="118"/>
      <c r="S72" s="143"/>
      <c r="T72" s="118"/>
      <c r="U72" s="143"/>
      <c r="V72" s="118"/>
      <c r="W72" s="143"/>
      <c r="X72" s="118"/>
      <c r="Y72" s="430"/>
      <c r="Z72" s="150"/>
      <c r="AA72" s="150"/>
      <c r="AB72" s="150"/>
      <c r="AC72" s="150"/>
      <c r="AD72" s="401"/>
      <c r="AE72" s="118"/>
    </row>
    <row r="73" spans="1:31" ht="15.75" x14ac:dyDescent="0.25">
      <c r="A73" s="3"/>
      <c r="B73" s="118"/>
      <c r="C73" s="118"/>
      <c r="D73" s="118"/>
      <c r="E73" s="118"/>
      <c r="F73" s="118"/>
      <c r="G73" s="242" t="s">
        <v>1470</v>
      </c>
      <c r="H73" s="244"/>
      <c r="I73" s="246"/>
      <c r="J73" s="246"/>
      <c r="K73" s="176"/>
      <c r="L73" s="176"/>
      <c r="M73" s="176"/>
      <c r="N73" s="176"/>
      <c r="O73" s="176"/>
      <c r="P73" s="176"/>
      <c r="Q73" s="176"/>
      <c r="R73" s="118"/>
      <c r="S73" s="143"/>
      <c r="T73" s="118"/>
      <c r="U73" s="143"/>
      <c r="V73" s="118"/>
      <c r="W73" s="143"/>
      <c r="X73" s="118"/>
      <c r="Y73" s="431"/>
      <c r="Z73" s="404"/>
      <c r="AA73" s="403">
        <f>SUM(AA53:AA72)</f>
        <v>-10.4</v>
      </c>
      <c r="AB73" s="404"/>
      <c r="AC73" s="404"/>
      <c r="AD73" s="405"/>
      <c r="AE73" s="118"/>
    </row>
    <row r="74" spans="1:31" ht="15.75" x14ac:dyDescent="0.25">
      <c r="A74" s="3"/>
      <c r="B74" s="118"/>
      <c r="C74" s="118"/>
      <c r="D74" s="118"/>
      <c r="E74" s="118"/>
      <c r="F74" s="118"/>
      <c r="G74" s="69" t="s">
        <v>2195</v>
      </c>
      <c r="I74" s="246"/>
      <c r="K74" s="176"/>
      <c r="L74" s="176"/>
      <c r="M74" s="176"/>
      <c r="N74" s="176"/>
      <c r="O74" s="176"/>
      <c r="P74" s="176"/>
      <c r="Q74" s="176"/>
      <c r="R74" s="118"/>
      <c r="S74" s="143"/>
      <c r="T74" s="118"/>
      <c r="U74" s="143"/>
      <c r="V74" s="118"/>
      <c r="W74" s="143"/>
      <c r="X74" s="118"/>
      <c r="Y74" s="118"/>
      <c r="Z74" s="118"/>
      <c r="AA74" s="118"/>
      <c r="AB74" s="118"/>
      <c r="AC74" s="118"/>
      <c r="AD74" s="118"/>
      <c r="AE74" s="118"/>
    </row>
    <row r="75" spans="1:31" ht="15.75" x14ac:dyDescent="0.25">
      <c r="A75" s="3"/>
      <c r="B75" s="118"/>
      <c r="C75" s="118"/>
      <c r="D75" s="118"/>
      <c r="E75" s="118"/>
      <c r="F75" s="118"/>
      <c r="G75" s="253" t="s">
        <v>1977</v>
      </c>
      <c r="H75" s="246"/>
      <c r="I75" s="246"/>
      <c r="J75" s="246"/>
      <c r="K75" s="176"/>
      <c r="L75" s="176"/>
      <c r="M75" s="176"/>
      <c r="N75" s="176"/>
      <c r="O75" s="176"/>
      <c r="P75" s="176"/>
      <c r="Q75" s="176"/>
      <c r="R75" s="118"/>
      <c r="S75" s="143"/>
      <c r="T75" s="118"/>
      <c r="U75" s="143"/>
      <c r="V75" s="118"/>
      <c r="W75" s="143"/>
      <c r="X75" s="118"/>
      <c r="Y75" s="881" t="s">
        <v>1298</v>
      </c>
      <c r="Z75" s="882"/>
      <c r="AA75" s="882"/>
      <c r="AB75" s="882"/>
      <c r="AC75" s="882"/>
      <c r="AD75" s="919"/>
      <c r="AE75" s="118"/>
    </row>
    <row r="76" spans="1:31" ht="15.75" x14ac:dyDescent="0.25">
      <c r="A76" s="3"/>
      <c r="B76" s="118"/>
      <c r="C76" s="118"/>
      <c r="D76" s="118"/>
      <c r="E76" s="118"/>
      <c r="F76" s="118"/>
      <c r="G76" s="242" t="s">
        <v>1442</v>
      </c>
      <c r="H76" s="2"/>
      <c r="J76" s="246"/>
      <c r="K76" s="176"/>
      <c r="L76" s="176"/>
      <c r="M76" s="176"/>
      <c r="N76" s="176"/>
      <c r="O76" s="176"/>
      <c r="P76" s="176"/>
      <c r="Q76" s="176"/>
      <c r="R76" s="118"/>
      <c r="S76" s="143"/>
      <c r="T76" s="118"/>
      <c r="U76" s="143"/>
      <c r="V76" s="118"/>
      <c r="W76" s="143"/>
      <c r="X76" s="118"/>
      <c r="Y76" s="1012"/>
      <c r="Z76" s="812"/>
      <c r="AA76" s="587">
        <v>2022</v>
      </c>
      <c r="AB76" s="587">
        <v>2023</v>
      </c>
      <c r="AC76" s="587">
        <v>2024</v>
      </c>
      <c r="AD76" s="126">
        <v>2025</v>
      </c>
      <c r="AE76" s="118"/>
    </row>
    <row r="77" spans="1:31" ht="15.75" x14ac:dyDescent="0.25">
      <c r="A77" s="3"/>
      <c r="B77" s="118"/>
      <c r="C77" s="118"/>
      <c r="D77" s="118"/>
      <c r="E77" s="118"/>
      <c r="F77" s="118"/>
      <c r="G77" s="253" t="s">
        <v>3649</v>
      </c>
      <c r="K77" s="246"/>
      <c r="L77" s="176"/>
      <c r="M77" s="176"/>
      <c r="N77" s="176"/>
      <c r="O77" s="176"/>
      <c r="P77" s="176"/>
      <c r="Q77" s="17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3"/>
      <c r="B78" s="118"/>
      <c r="C78" s="118"/>
      <c r="D78" s="118"/>
      <c r="E78" s="118"/>
      <c r="F78" s="118"/>
      <c r="G78" s="242" t="s">
        <v>2252</v>
      </c>
      <c r="H78" s="2"/>
      <c r="I78" s="246"/>
      <c r="J78" s="246"/>
      <c r="K78" s="176"/>
      <c r="L78" s="176"/>
      <c r="M78" s="176"/>
      <c r="N78" s="176"/>
      <c r="O78" s="176"/>
      <c r="P78" s="176"/>
      <c r="Q78" s="176"/>
      <c r="R78" s="118"/>
      <c r="S78" s="143"/>
      <c r="T78" s="118"/>
      <c r="U78" s="143"/>
      <c r="V78" s="118"/>
      <c r="W78" s="143"/>
      <c r="X78" s="118"/>
      <c r="Y78" s="1012" t="s">
        <v>1312</v>
      </c>
      <c r="Z78" s="812"/>
      <c r="AA78" s="69">
        <f>AA49</f>
        <v>0</v>
      </c>
      <c r="AB78" s="69"/>
      <c r="AC78" s="69"/>
      <c r="AD78" s="399"/>
      <c r="AE78" s="118"/>
    </row>
    <row r="79" spans="1:31" ht="16.5" thickBot="1" x14ac:dyDescent="0.3">
      <c r="A79" s="3"/>
      <c r="B79" s="118"/>
      <c r="C79" s="118"/>
      <c r="D79" s="118"/>
      <c r="E79" s="118"/>
      <c r="F79" s="118"/>
      <c r="G79" s="242" t="s">
        <v>682</v>
      </c>
      <c r="H79" s="246"/>
      <c r="I79" s="246"/>
      <c r="J79" s="246"/>
      <c r="K79" s="176"/>
      <c r="L79" s="176"/>
      <c r="M79" s="176"/>
      <c r="N79" s="176"/>
      <c r="O79" s="176"/>
      <c r="P79" s="176"/>
      <c r="Q79" s="176"/>
      <c r="R79" s="118"/>
      <c r="S79" s="143"/>
      <c r="T79" s="118"/>
      <c r="U79" s="143"/>
      <c r="V79" s="118"/>
      <c r="W79" s="143"/>
      <c r="X79" s="118"/>
      <c r="Y79" s="1012" t="s">
        <v>1313</v>
      </c>
      <c r="Z79" s="812"/>
      <c r="AA79" s="150">
        <f>AA73</f>
        <v>-10.4</v>
      </c>
      <c r="AB79" s="150"/>
      <c r="AC79" s="150"/>
      <c r="AD79" s="401"/>
      <c r="AE79" s="118"/>
    </row>
    <row r="80" spans="1:31" ht="15.75" x14ac:dyDescent="0.25">
      <c r="A80" s="3"/>
      <c r="B80" s="118"/>
      <c r="C80" s="118"/>
      <c r="D80" s="118"/>
      <c r="E80" s="118"/>
      <c r="F80" s="118"/>
      <c r="G80" s="555" t="s">
        <v>3754</v>
      </c>
      <c r="H80" s="246"/>
      <c r="I80" s="246"/>
      <c r="J80" s="246"/>
      <c r="K80" s="176"/>
      <c r="L80" s="176"/>
      <c r="M80" s="176"/>
      <c r="N80" s="176"/>
      <c r="O80" s="176"/>
      <c r="P80" s="176"/>
      <c r="Q80" s="176"/>
      <c r="R80" s="118"/>
      <c r="S80" s="143"/>
      <c r="T80" s="118"/>
      <c r="U80" s="143"/>
      <c r="V80" s="118"/>
      <c r="W80" s="143"/>
      <c r="X80" s="118"/>
      <c r="Y80" s="1013" t="s">
        <v>1314</v>
      </c>
      <c r="Z80" s="1014"/>
      <c r="AA80" s="403">
        <f>SUM(AA78:AA79)</f>
        <v>-10.4</v>
      </c>
      <c r="AB80" s="404"/>
      <c r="AC80" s="404"/>
      <c r="AD80" s="405"/>
      <c r="AE80" s="118"/>
    </row>
    <row r="81" spans="1:31" ht="15.75" x14ac:dyDescent="0.25">
      <c r="A81" s="3"/>
      <c r="B81" s="118"/>
      <c r="C81" s="118"/>
      <c r="D81" s="118"/>
      <c r="E81" s="118"/>
      <c r="F81" s="118"/>
      <c r="G81" s="242" t="s">
        <v>2294</v>
      </c>
      <c r="H81" s="246"/>
      <c r="I81" s="246"/>
      <c r="J81" s="246"/>
      <c r="K81" s="176"/>
      <c r="L81" s="176"/>
      <c r="M81" s="176"/>
      <c r="N81" s="176"/>
      <c r="O81" s="176"/>
      <c r="P81" s="176"/>
      <c r="Q81" s="176"/>
      <c r="R81" s="118"/>
      <c r="S81" s="143"/>
      <c r="T81" s="118"/>
      <c r="U81" s="143"/>
      <c r="V81" s="118"/>
      <c r="W81" s="143"/>
      <c r="X81" s="118"/>
      <c r="Y81" s="118"/>
      <c r="Z81" s="118"/>
      <c r="AA81" s="118"/>
      <c r="AB81" s="118"/>
      <c r="AC81" s="118"/>
      <c r="AD81" s="118"/>
      <c r="AE81" s="118"/>
    </row>
    <row r="82" spans="1:31" ht="15.75" x14ac:dyDescent="0.25">
      <c r="A82" s="3"/>
      <c r="B82" s="118"/>
      <c r="C82" s="118"/>
      <c r="D82" s="118"/>
      <c r="E82" s="118"/>
      <c r="F82" s="118"/>
      <c r="G82" s="242" t="s">
        <v>1490</v>
      </c>
      <c r="H82" s="246"/>
      <c r="I82" s="246"/>
      <c r="K82" s="176"/>
      <c r="L82" s="176"/>
      <c r="M82" s="176"/>
      <c r="N82" s="176"/>
      <c r="O82" s="176"/>
      <c r="P82" s="176"/>
      <c r="Q82" s="176"/>
      <c r="R82" s="118"/>
      <c r="S82" s="143"/>
      <c r="T82" s="118"/>
      <c r="U82" s="143"/>
      <c r="V82" s="118"/>
      <c r="W82" s="143"/>
      <c r="X82" s="118"/>
      <c r="Y82" s="118"/>
      <c r="Z82" s="118"/>
      <c r="AA82" s="118"/>
      <c r="AB82" s="118"/>
      <c r="AC82" s="118"/>
      <c r="AD82" s="118"/>
      <c r="AE82" s="118"/>
    </row>
    <row r="83" spans="1:31" ht="15.75" x14ac:dyDescent="0.25">
      <c r="A83" s="3"/>
      <c r="B83" s="118"/>
      <c r="C83" s="118"/>
      <c r="D83" s="118"/>
      <c r="E83" s="118"/>
      <c r="F83" s="118"/>
      <c r="G83" s="275" t="s">
        <v>3208</v>
      </c>
      <c r="H83" s="246"/>
      <c r="I83" s="246"/>
      <c r="J83" s="246"/>
      <c r="K83" s="176"/>
      <c r="L83" s="176"/>
      <c r="M83" s="176"/>
      <c r="N83" s="176"/>
      <c r="O83" s="176"/>
      <c r="P83" s="176"/>
      <c r="Q83" s="176"/>
      <c r="R83" s="118"/>
      <c r="S83" s="143"/>
      <c r="T83" s="118"/>
      <c r="U83" s="143"/>
      <c r="V83" s="118"/>
      <c r="W83" s="143"/>
      <c r="X83" s="118"/>
      <c r="Y83" s="118"/>
      <c r="Z83" s="118"/>
      <c r="AA83" s="118"/>
      <c r="AB83" s="118"/>
      <c r="AC83" s="118"/>
      <c r="AD83" s="118"/>
      <c r="AE83" s="118"/>
    </row>
    <row r="84" spans="1:31" ht="15.75" x14ac:dyDescent="0.25">
      <c r="A84" s="3"/>
      <c r="B84" s="118"/>
      <c r="C84" s="118"/>
      <c r="D84" s="118"/>
      <c r="E84" s="118"/>
      <c r="F84" s="118"/>
      <c r="G84" s="253" t="s">
        <v>3213</v>
      </c>
      <c r="H84" s="2"/>
      <c r="I84" s="246"/>
      <c r="J84" s="246"/>
      <c r="K84" s="246"/>
      <c r="L84" s="176"/>
      <c r="M84" s="176"/>
      <c r="N84" s="176"/>
      <c r="O84" s="176"/>
      <c r="P84" s="176"/>
      <c r="Q84" s="176"/>
      <c r="R84" s="118"/>
      <c r="S84" s="143"/>
      <c r="T84" s="118"/>
      <c r="U84" s="143"/>
      <c r="V84" s="118"/>
      <c r="W84" s="143"/>
      <c r="X84" s="118"/>
      <c r="Y84" s="118"/>
      <c r="Z84" s="118"/>
      <c r="AA84" s="118"/>
      <c r="AB84" s="118"/>
      <c r="AC84" s="118"/>
      <c r="AD84" s="118"/>
      <c r="AE84" s="118"/>
    </row>
    <row r="85" spans="1:31" ht="15.75" x14ac:dyDescent="0.25">
      <c r="A85" s="3"/>
      <c r="B85" s="118"/>
      <c r="C85" s="118"/>
      <c r="D85" s="118"/>
      <c r="E85" s="118"/>
      <c r="F85" s="118"/>
      <c r="G85" s="555" t="s">
        <v>3655</v>
      </c>
      <c r="H85" s="2"/>
      <c r="I85" s="246"/>
      <c r="J85" s="246"/>
      <c r="K85" s="176"/>
      <c r="L85" s="176"/>
      <c r="M85" s="176"/>
      <c r="N85" s="176"/>
      <c r="O85" s="176"/>
      <c r="P85" s="176"/>
      <c r="Q85" s="176"/>
      <c r="R85" s="118"/>
      <c r="S85" s="143"/>
      <c r="T85" s="118"/>
      <c r="U85" s="143"/>
      <c r="V85" s="118"/>
      <c r="W85" s="143"/>
      <c r="X85" s="118"/>
      <c r="Y85" s="118"/>
      <c r="Z85" s="118"/>
      <c r="AA85" s="118"/>
      <c r="AB85" s="118"/>
      <c r="AC85" s="118"/>
      <c r="AD85" s="118"/>
      <c r="AE85" s="118"/>
    </row>
    <row r="86" spans="1:31" ht="15.75" x14ac:dyDescent="0.25">
      <c r="A86" s="3"/>
      <c r="B86" s="118"/>
      <c r="C86" s="118"/>
      <c r="D86" s="118"/>
      <c r="E86" s="118"/>
      <c r="F86" s="118"/>
      <c r="G86" s="305" t="s">
        <v>345</v>
      </c>
      <c r="H86" s="2"/>
      <c r="I86" s="246"/>
      <c r="J86" s="246"/>
      <c r="K86" s="176"/>
      <c r="L86" s="176"/>
      <c r="M86" s="176"/>
      <c r="N86" s="176"/>
      <c r="O86" s="176"/>
      <c r="P86" s="176"/>
      <c r="Q86" s="176"/>
      <c r="R86" s="118"/>
      <c r="S86" s="143"/>
      <c r="T86" s="118"/>
      <c r="U86" s="143"/>
      <c r="V86" s="118"/>
      <c r="W86" s="143"/>
      <c r="X86" s="118"/>
      <c r="Y86" s="118"/>
      <c r="Z86" s="118"/>
      <c r="AA86" s="118"/>
      <c r="AB86" s="118"/>
      <c r="AC86" s="118"/>
      <c r="AD86" s="118"/>
      <c r="AE86" s="118"/>
    </row>
    <row r="87" spans="1:31" ht="15.75" x14ac:dyDescent="0.25">
      <c r="A87" s="3"/>
      <c r="B87" s="118"/>
      <c r="C87" s="118"/>
      <c r="D87" s="118"/>
      <c r="E87" s="118"/>
      <c r="F87" s="118"/>
      <c r="G87" s="242" t="s">
        <v>707</v>
      </c>
      <c r="H87" s="246"/>
      <c r="K87" s="176"/>
      <c r="L87" s="176"/>
      <c r="M87" s="176"/>
      <c r="N87" s="176"/>
      <c r="O87" s="176"/>
      <c r="P87" s="176"/>
      <c r="Q87" s="176"/>
      <c r="R87" s="118"/>
      <c r="S87" s="143"/>
      <c r="T87" s="118"/>
      <c r="U87" s="143"/>
      <c r="V87" s="118"/>
      <c r="W87" s="143"/>
      <c r="X87" s="118"/>
      <c r="Y87" s="118"/>
      <c r="Z87" s="118"/>
      <c r="AA87" s="118"/>
      <c r="AB87" s="118"/>
      <c r="AC87" s="118"/>
      <c r="AD87" s="118"/>
      <c r="AE87" s="118"/>
    </row>
    <row r="88" spans="1:31" ht="15.75" x14ac:dyDescent="0.25">
      <c r="A88" s="3"/>
      <c r="B88" s="118"/>
      <c r="C88" s="118"/>
      <c r="D88" s="118"/>
      <c r="E88" s="118"/>
      <c r="F88" s="118"/>
      <c r="G88" s="253" t="s">
        <v>1020</v>
      </c>
      <c r="H88" s="246"/>
      <c r="I88" s="246"/>
      <c r="J88" s="246"/>
      <c r="K88" s="176"/>
      <c r="L88" s="176"/>
      <c r="M88" s="176"/>
      <c r="N88" s="176"/>
      <c r="O88" s="176"/>
      <c r="P88" s="176"/>
      <c r="Q88" s="176"/>
      <c r="R88" s="118"/>
      <c r="S88" s="143"/>
      <c r="T88" s="118"/>
      <c r="U88" s="143"/>
      <c r="V88" s="118"/>
      <c r="W88" s="143"/>
      <c r="X88" s="118"/>
      <c r="Y88" s="118"/>
      <c r="Z88" s="118"/>
      <c r="AA88" s="118"/>
      <c r="AB88" s="118"/>
      <c r="AC88" s="118"/>
      <c r="AD88" s="118"/>
      <c r="AE88" s="118"/>
    </row>
    <row r="89" spans="1:31" ht="15.75" x14ac:dyDescent="0.25">
      <c r="A89" s="3"/>
      <c r="B89" s="118"/>
      <c r="C89" s="118"/>
      <c r="D89" s="118"/>
      <c r="E89" s="118"/>
      <c r="F89" s="118"/>
      <c r="G89" s="253" t="s">
        <v>3211</v>
      </c>
      <c r="H89" s="2"/>
      <c r="J89" s="244"/>
      <c r="K89" s="246"/>
      <c r="L89" s="176"/>
      <c r="M89" s="176"/>
      <c r="N89" s="176"/>
      <c r="O89" s="176"/>
      <c r="P89" s="176"/>
      <c r="Q89" s="176"/>
      <c r="R89" s="118"/>
      <c r="S89" s="143"/>
      <c r="T89" s="118"/>
      <c r="U89" s="143"/>
      <c r="V89" s="118"/>
      <c r="W89" s="143"/>
      <c r="X89" s="118"/>
      <c r="Y89" s="118"/>
      <c r="Z89" s="118"/>
      <c r="AA89" s="118"/>
      <c r="AB89" s="118"/>
      <c r="AC89" s="118"/>
      <c r="AD89" s="118"/>
      <c r="AE89" s="118"/>
    </row>
    <row r="90" spans="1:31" ht="15.75" x14ac:dyDescent="0.25">
      <c r="A90" s="3"/>
      <c r="B90" s="118"/>
      <c r="C90" s="118"/>
      <c r="D90" s="118"/>
      <c r="E90" s="118"/>
      <c r="F90" s="118"/>
      <c r="G90" s="242" t="s">
        <v>2164</v>
      </c>
      <c r="H90" s="246"/>
      <c r="I90" s="246"/>
      <c r="J90" s="246"/>
      <c r="K90" s="176"/>
      <c r="L90" s="176"/>
      <c r="M90" s="176"/>
      <c r="N90" s="176"/>
      <c r="O90" s="176"/>
      <c r="P90" s="176"/>
      <c r="Q90" s="176"/>
      <c r="R90" s="118"/>
      <c r="S90" s="143"/>
      <c r="T90" s="118"/>
      <c r="U90" s="143"/>
      <c r="V90" s="118"/>
      <c r="W90" s="143"/>
      <c r="X90" s="118"/>
      <c r="Y90" s="118"/>
      <c r="Z90" s="118"/>
      <c r="AA90" s="118"/>
      <c r="AB90" s="118"/>
      <c r="AC90" s="118"/>
      <c r="AD90" s="118"/>
      <c r="AE90" s="118"/>
    </row>
    <row r="91" spans="1:31" ht="15.75" x14ac:dyDescent="0.25">
      <c r="A91" s="3"/>
      <c r="B91" s="118"/>
      <c r="C91" s="118"/>
      <c r="D91" s="118"/>
      <c r="E91" s="118"/>
      <c r="F91" s="118"/>
      <c r="G91" s="242" t="s">
        <v>2274</v>
      </c>
      <c r="H91" s="244"/>
      <c r="I91" s="246"/>
      <c r="J91" s="246"/>
      <c r="K91" s="176"/>
      <c r="L91" s="176"/>
      <c r="M91" s="176"/>
      <c r="N91" s="176"/>
      <c r="O91" s="176"/>
      <c r="P91" s="176"/>
      <c r="Q91" s="176"/>
      <c r="R91" s="118"/>
      <c r="S91" s="143"/>
      <c r="T91" s="118"/>
      <c r="U91" s="143"/>
      <c r="V91" s="118"/>
      <c r="W91" s="143"/>
      <c r="X91" s="118"/>
      <c r="Y91" s="118"/>
      <c r="Z91" s="118"/>
      <c r="AA91" s="118"/>
      <c r="AB91" s="118"/>
      <c r="AC91" s="118"/>
      <c r="AD91" s="118"/>
      <c r="AE91" s="118"/>
    </row>
    <row r="92" spans="1:31" ht="15.75" x14ac:dyDescent="0.25">
      <c r="A92" s="3"/>
      <c r="B92" s="118"/>
      <c r="C92" s="118"/>
      <c r="D92" s="118"/>
      <c r="E92" s="118"/>
      <c r="F92" s="118"/>
      <c r="G92" s="242" t="s">
        <v>213</v>
      </c>
      <c r="H92" s="2"/>
      <c r="L92" s="176"/>
      <c r="M92" s="176"/>
      <c r="N92" s="176"/>
      <c r="O92" s="176"/>
      <c r="P92" s="176"/>
      <c r="Q92" s="176"/>
      <c r="R92" s="118"/>
      <c r="S92" s="143"/>
      <c r="T92" s="118"/>
      <c r="U92" s="143"/>
      <c r="V92" s="118"/>
      <c r="W92" s="143"/>
      <c r="X92" s="118"/>
      <c r="Y92" s="118"/>
      <c r="Z92" s="118"/>
      <c r="AA92" s="118"/>
      <c r="AB92" s="118"/>
      <c r="AC92" s="118"/>
      <c r="AD92" s="118"/>
      <c r="AE92" s="118"/>
    </row>
    <row r="93" spans="1:31" ht="15.75" x14ac:dyDescent="0.25">
      <c r="A93" s="3"/>
      <c r="B93" s="118"/>
      <c r="C93" s="118"/>
      <c r="D93" s="118"/>
      <c r="E93" s="118"/>
      <c r="F93" s="118"/>
      <c r="G93" s="253" t="s">
        <v>3210</v>
      </c>
      <c r="H93" s="2"/>
      <c r="I93" s="246"/>
      <c r="J93" s="246"/>
      <c r="K93" s="246"/>
      <c r="L93" s="176"/>
      <c r="M93" s="176"/>
      <c r="N93" s="176"/>
      <c r="O93" s="176"/>
      <c r="P93" s="176"/>
      <c r="Q93" s="176"/>
      <c r="R93" s="118"/>
      <c r="S93" s="143"/>
      <c r="T93" s="118"/>
      <c r="U93" s="143"/>
      <c r="V93" s="118"/>
      <c r="W93" s="143"/>
      <c r="X93" s="118"/>
      <c r="Y93" s="118"/>
      <c r="Z93" s="118"/>
      <c r="AA93" s="118"/>
      <c r="AB93" s="118"/>
      <c r="AC93" s="118"/>
      <c r="AD93" s="118"/>
      <c r="AE93" s="118"/>
    </row>
    <row r="94" spans="1:31" ht="15.75" x14ac:dyDescent="0.25">
      <c r="A94" s="3"/>
      <c r="B94" s="118"/>
      <c r="C94" s="118"/>
      <c r="D94" s="118"/>
      <c r="E94" s="118"/>
      <c r="F94" s="118"/>
      <c r="G94" s="242" t="s">
        <v>1419</v>
      </c>
      <c r="H94" s="244"/>
      <c r="I94" s="246"/>
      <c r="J94" s="246"/>
      <c r="K94" s="176"/>
      <c r="L94" s="176"/>
      <c r="M94" s="176"/>
      <c r="N94" s="176"/>
      <c r="O94" s="176"/>
      <c r="P94" s="176"/>
      <c r="Q94" s="176"/>
      <c r="R94" s="118"/>
      <c r="S94" s="143"/>
      <c r="T94" s="118"/>
      <c r="U94" s="143"/>
      <c r="V94" s="118"/>
      <c r="W94" s="143"/>
      <c r="X94" s="118"/>
      <c r="Y94" s="118"/>
      <c r="Z94" s="118"/>
      <c r="AA94" s="118"/>
      <c r="AB94" s="118"/>
      <c r="AC94" s="118"/>
      <c r="AD94" s="118"/>
      <c r="AE94" s="118"/>
    </row>
    <row r="95" spans="1:31" ht="15.75" x14ac:dyDescent="0.25">
      <c r="A95" s="3"/>
      <c r="B95" s="118"/>
      <c r="C95" s="118"/>
      <c r="D95" s="118"/>
      <c r="E95" s="118"/>
      <c r="F95" s="118"/>
      <c r="G95" s="253" t="s">
        <v>1038</v>
      </c>
      <c r="H95" s="2"/>
      <c r="K95" s="176"/>
      <c r="L95" s="176"/>
      <c r="M95" s="176"/>
      <c r="N95" s="176"/>
      <c r="O95" s="176"/>
      <c r="P95" s="176"/>
      <c r="Q95" s="176"/>
      <c r="R95" s="118"/>
      <c r="S95" s="143"/>
      <c r="T95" s="118"/>
      <c r="U95" s="143"/>
      <c r="V95" s="118"/>
      <c r="W95" s="143"/>
      <c r="X95" s="118"/>
      <c r="Y95" s="118"/>
      <c r="Z95" s="118"/>
      <c r="AA95" s="118"/>
      <c r="AB95" s="118"/>
      <c r="AC95" s="118"/>
      <c r="AD95" s="118"/>
      <c r="AE95" s="118"/>
    </row>
    <row r="96" spans="1:31" ht="15.75" x14ac:dyDescent="0.25">
      <c r="A96" s="3"/>
      <c r="B96" s="118"/>
      <c r="C96" s="118"/>
      <c r="D96" s="118"/>
      <c r="E96" s="118"/>
      <c r="F96" s="118"/>
      <c r="G96" s="253" t="s">
        <v>2956</v>
      </c>
      <c r="H96" s="2"/>
      <c r="K96" s="176"/>
      <c r="L96" s="176"/>
      <c r="M96" s="176"/>
      <c r="N96" s="176"/>
      <c r="O96" s="176"/>
      <c r="P96" s="176"/>
      <c r="Q96" s="176"/>
      <c r="R96" s="118"/>
      <c r="S96" s="143"/>
      <c r="T96" s="118"/>
      <c r="U96" s="143"/>
      <c r="V96" s="118"/>
      <c r="W96" s="143"/>
      <c r="X96" s="118"/>
      <c r="Y96" s="118"/>
      <c r="Z96" s="118"/>
      <c r="AA96" s="118"/>
      <c r="AB96" s="118"/>
      <c r="AC96" s="118"/>
      <c r="AD96" s="118"/>
      <c r="AE96" s="118"/>
    </row>
    <row r="97" spans="1:31" ht="15.75" x14ac:dyDescent="0.25">
      <c r="A97" s="3"/>
      <c r="B97" s="118"/>
      <c r="C97" s="118"/>
      <c r="D97" s="118"/>
      <c r="E97" s="118"/>
      <c r="F97" s="118"/>
      <c r="G97" s="253"/>
      <c r="H97" s="246"/>
      <c r="I97" s="246"/>
      <c r="J97" s="246"/>
      <c r="K97" s="176"/>
      <c r="L97" s="176"/>
      <c r="M97" s="176"/>
      <c r="N97" s="176"/>
      <c r="O97" s="176"/>
      <c r="P97" s="176"/>
      <c r="Q97" s="176"/>
      <c r="R97" s="118"/>
      <c r="S97" s="143"/>
      <c r="T97" s="118"/>
      <c r="U97" s="143"/>
      <c r="V97" s="118"/>
      <c r="W97" s="143"/>
      <c r="X97" s="118"/>
      <c r="Y97" s="118"/>
      <c r="Z97" s="118"/>
      <c r="AA97" s="118"/>
      <c r="AB97" s="118"/>
      <c r="AC97" s="118"/>
      <c r="AD97" s="118"/>
      <c r="AE97" s="118"/>
    </row>
    <row r="98" spans="1:31" ht="15.75" x14ac:dyDescent="0.25">
      <c r="A98" s="3"/>
      <c r="B98" s="118"/>
      <c r="C98" s="118"/>
      <c r="D98" s="118"/>
      <c r="E98" s="118"/>
      <c r="F98" s="118"/>
      <c r="G98" s="242"/>
      <c r="H98" s="246"/>
      <c r="I98" s="246"/>
      <c r="J98" s="246"/>
      <c r="K98" s="176"/>
      <c r="L98" s="176"/>
      <c r="M98" s="176"/>
      <c r="N98" s="176"/>
      <c r="O98" s="176"/>
      <c r="P98" s="176"/>
      <c r="Q98" s="176"/>
      <c r="R98" s="118"/>
      <c r="S98" s="143"/>
      <c r="T98" s="118"/>
      <c r="U98" s="143"/>
      <c r="V98" s="118"/>
      <c r="W98" s="143"/>
      <c r="X98" s="118"/>
      <c r="Y98" s="118"/>
      <c r="Z98" s="118"/>
      <c r="AA98" s="118"/>
      <c r="AB98" s="118"/>
      <c r="AC98" s="118"/>
      <c r="AD98" s="118"/>
      <c r="AE98" s="118"/>
    </row>
    <row r="99" spans="1:31" ht="15.75" x14ac:dyDescent="0.25">
      <c r="A99" s="3"/>
      <c r="B99" s="118"/>
      <c r="C99" s="118"/>
      <c r="D99" s="118"/>
      <c r="E99" s="118"/>
      <c r="F99" s="118"/>
      <c r="G99" s="242"/>
      <c r="H99" s="246"/>
      <c r="I99" s="246"/>
      <c r="J99" s="246"/>
      <c r="K99" s="176"/>
      <c r="L99" s="176"/>
      <c r="M99" s="176"/>
      <c r="N99" s="176"/>
      <c r="O99" s="176"/>
      <c r="P99" s="176"/>
      <c r="Q99" s="176"/>
      <c r="R99" s="118"/>
      <c r="S99" s="143"/>
      <c r="T99" s="118"/>
      <c r="U99" s="143"/>
      <c r="V99" s="118"/>
      <c r="W99" s="143"/>
      <c r="X99" s="118"/>
      <c r="Y99" s="118"/>
      <c r="Z99" s="118"/>
      <c r="AA99" s="118"/>
      <c r="AB99" s="118"/>
      <c r="AC99" s="118"/>
      <c r="AD99" s="118"/>
      <c r="AE99" s="118"/>
    </row>
    <row r="100" spans="1:31" ht="15.75" x14ac:dyDescent="0.25">
      <c r="A100" s="3"/>
      <c r="B100" s="118"/>
      <c r="C100" s="118"/>
      <c r="D100" s="118"/>
      <c r="E100" s="118"/>
      <c r="F100" s="118"/>
      <c r="H100" s="246"/>
      <c r="M100" s="176"/>
      <c r="N100" s="176"/>
      <c r="O100" s="176"/>
      <c r="P100" s="176"/>
      <c r="Q100" s="176"/>
      <c r="R100" s="118"/>
      <c r="S100" s="143"/>
      <c r="T100" s="118"/>
      <c r="U100" s="143"/>
      <c r="V100" s="118"/>
      <c r="W100" s="143"/>
      <c r="X100" s="118"/>
      <c r="Y100" s="118"/>
      <c r="Z100" s="118"/>
      <c r="AA100" s="118"/>
      <c r="AB100" s="118"/>
      <c r="AC100" s="118"/>
      <c r="AD100" s="118"/>
      <c r="AE100" s="118"/>
    </row>
    <row r="101" spans="1:31" ht="15.75" x14ac:dyDescent="0.25">
      <c r="A101" s="3"/>
      <c r="B101" s="118"/>
      <c r="C101" s="118"/>
      <c r="D101" s="118"/>
      <c r="E101" s="118"/>
      <c r="F101" s="118"/>
      <c r="H101" s="246"/>
      <c r="I101" s="246"/>
      <c r="K101" s="176"/>
      <c r="L101" s="176"/>
      <c r="M101" s="176"/>
      <c r="N101" s="176"/>
      <c r="O101" s="176"/>
      <c r="P101" s="176"/>
      <c r="Q101" s="176"/>
      <c r="R101" s="118"/>
      <c r="S101" s="143"/>
      <c r="T101" s="118"/>
      <c r="U101" s="143"/>
      <c r="V101" s="118"/>
      <c r="W101" s="143"/>
      <c r="X101" s="118"/>
      <c r="Y101" s="118"/>
      <c r="Z101" s="118"/>
      <c r="AA101" s="118"/>
      <c r="AB101" s="118"/>
      <c r="AC101" s="118"/>
      <c r="AD101" s="118"/>
      <c r="AE101" s="118"/>
    </row>
    <row r="102" spans="1:31" ht="15.75" x14ac:dyDescent="0.25">
      <c r="A102" s="3"/>
      <c r="B102" s="118"/>
      <c r="C102" s="118"/>
      <c r="D102" s="118"/>
      <c r="E102" s="118"/>
      <c r="F102" s="118"/>
      <c r="H102" s="2"/>
      <c r="J102" s="246"/>
      <c r="K102" s="176"/>
      <c r="L102" s="176"/>
      <c r="M102" s="176"/>
      <c r="N102" s="176"/>
      <c r="O102" s="176"/>
      <c r="P102" s="176"/>
      <c r="Q102" s="176"/>
      <c r="R102" s="118"/>
      <c r="S102" s="143"/>
      <c r="T102" s="118"/>
      <c r="U102" s="143"/>
      <c r="V102" s="118"/>
      <c r="W102" s="143"/>
      <c r="X102" s="118"/>
      <c r="Y102" s="118"/>
      <c r="Z102" s="118"/>
      <c r="AA102" s="118"/>
      <c r="AB102" s="118"/>
      <c r="AC102" s="118"/>
      <c r="AD102" s="118"/>
      <c r="AE102" s="118"/>
    </row>
    <row r="103" spans="1:31" ht="16.5" thickBot="1" x14ac:dyDescent="0.3">
      <c r="A103" s="3"/>
      <c r="B103" s="118"/>
      <c r="C103" s="118"/>
      <c r="D103" s="118"/>
      <c r="E103" s="151"/>
      <c r="F103" s="151"/>
      <c r="G103" s="242"/>
      <c r="H103" s="2"/>
      <c r="J103" s="246"/>
      <c r="K103" s="176"/>
      <c r="L103" s="176"/>
      <c r="M103" s="176"/>
      <c r="N103" s="176"/>
      <c r="O103" s="176"/>
      <c r="P103" s="176"/>
      <c r="Q103" s="176"/>
      <c r="R103" s="118"/>
      <c r="S103" s="143"/>
      <c r="T103" s="118"/>
      <c r="U103" s="143"/>
      <c r="V103" s="118"/>
      <c r="W103" s="143"/>
      <c r="X103" s="118"/>
      <c r="Y103" s="118"/>
      <c r="Z103" s="118"/>
      <c r="AA103" s="118"/>
      <c r="AB103" s="118"/>
      <c r="AC103" s="118"/>
      <c r="AD103" s="118"/>
      <c r="AE103" s="118"/>
    </row>
    <row r="104" spans="1:31" ht="16.5" thickTop="1" x14ac:dyDescent="0.25">
      <c r="A104" s="3"/>
      <c r="B104" s="118"/>
      <c r="C104" s="118"/>
      <c r="D104" s="118"/>
      <c r="E104" s="154"/>
      <c r="F104" s="154"/>
      <c r="L104" s="176"/>
      <c r="M104" s="176"/>
      <c r="N104" s="176"/>
      <c r="O104" s="176"/>
      <c r="P104" s="176"/>
      <c r="Q104" s="176"/>
      <c r="R104" s="118"/>
      <c r="S104" s="143"/>
      <c r="T104" s="118"/>
      <c r="U104" s="143"/>
      <c r="V104" s="118"/>
      <c r="W104" s="143"/>
      <c r="X104" s="118"/>
      <c r="Y104" s="118"/>
      <c r="Z104" s="118"/>
      <c r="AA104" s="118"/>
      <c r="AB104" s="118"/>
      <c r="AC104" s="118"/>
      <c r="AD104" s="118"/>
      <c r="AE104" s="118"/>
    </row>
    <row r="105" spans="1:31" ht="15.75" x14ac:dyDescent="0.25">
      <c r="A105" s="3"/>
      <c r="B105" s="118"/>
      <c r="C105" s="118"/>
      <c r="D105" s="118"/>
      <c r="E105" s="118"/>
      <c r="F105" s="118"/>
      <c r="G105" s="253"/>
      <c r="H105" s="2"/>
      <c r="K105" s="246"/>
      <c r="L105" s="176"/>
      <c r="M105" s="176"/>
      <c r="N105" s="176"/>
      <c r="O105" s="176"/>
      <c r="P105" s="176"/>
      <c r="Q105" s="176"/>
      <c r="R105" s="118"/>
      <c r="S105" s="143"/>
      <c r="T105" s="118"/>
      <c r="U105" s="143"/>
      <c r="V105" s="118"/>
      <c r="W105" s="143"/>
      <c r="X105" s="118"/>
      <c r="Y105" s="118"/>
      <c r="Z105" s="118"/>
      <c r="AA105" s="118"/>
      <c r="AB105" s="118"/>
      <c r="AC105" s="118"/>
      <c r="AD105" s="118"/>
      <c r="AE105" s="118"/>
    </row>
    <row r="106" spans="1:31" ht="15.75" x14ac:dyDescent="0.25">
      <c r="A106" s="3"/>
      <c r="B106" s="118"/>
      <c r="C106" s="118"/>
      <c r="D106" s="118"/>
      <c r="E106" s="118"/>
      <c r="F106" s="118"/>
      <c r="G106" s="253"/>
      <c r="H106" s="246"/>
      <c r="I106" s="246"/>
      <c r="J106" s="246"/>
      <c r="K106" s="246"/>
      <c r="L106" s="176"/>
      <c r="M106" s="176"/>
      <c r="N106" s="176"/>
      <c r="O106" s="176"/>
      <c r="P106" s="176"/>
      <c r="Q106" s="176"/>
      <c r="R106" s="118"/>
      <c r="S106" s="143"/>
      <c r="T106" s="118"/>
      <c r="U106" s="143"/>
      <c r="V106" s="118"/>
      <c r="W106" s="143"/>
      <c r="X106" s="118"/>
      <c r="Y106" s="118"/>
      <c r="Z106" s="118"/>
      <c r="AA106" s="118"/>
      <c r="AB106" s="118"/>
      <c r="AC106" s="118"/>
      <c r="AD106" s="118"/>
      <c r="AE106" s="118"/>
    </row>
    <row r="107" spans="1:31" ht="15.75" x14ac:dyDescent="0.25">
      <c r="A107" s="3"/>
      <c r="B107" s="118"/>
      <c r="C107" s="118"/>
      <c r="D107" s="118"/>
      <c r="E107" s="118"/>
      <c r="F107" s="118"/>
      <c r="G107" s="253"/>
      <c r="H107" s="2"/>
      <c r="I107" s="246"/>
      <c r="J107" s="246"/>
      <c r="K107" s="246"/>
      <c r="L107" s="176"/>
      <c r="M107" s="176"/>
      <c r="N107" s="176"/>
      <c r="O107" s="176"/>
      <c r="P107" s="176"/>
      <c r="Q107" s="176"/>
      <c r="R107" s="118"/>
      <c r="S107" s="143"/>
      <c r="T107" s="118"/>
      <c r="U107" s="143"/>
      <c r="V107" s="118"/>
      <c r="W107" s="143"/>
      <c r="X107" s="118"/>
      <c r="Y107" s="118"/>
      <c r="Z107" s="118"/>
      <c r="AA107" s="118"/>
      <c r="AB107" s="118"/>
      <c r="AC107" s="118"/>
      <c r="AD107" s="118"/>
      <c r="AE107" s="118"/>
    </row>
    <row r="108" spans="1:31" ht="15.75" x14ac:dyDescent="0.25">
      <c r="A108" s="3"/>
      <c r="B108" s="118"/>
      <c r="C108" s="118"/>
      <c r="D108" s="118"/>
      <c r="E108" s="118"/>
      <c r="F108" s="118"/>
      <c r="G108" s="253"/>
      <c r="H108" s="246"/>
      <c r="I108" s="246"/>
      <c r="J108" s="246"/>
      <c r="K108" s="246"/>
      <c r="L108" s="176"/>
      <c r="M108" s="176"/>
      <c r="N108" s="176"/>
      <c r="O108" s="176"/>
      <c r="P108" s="176"/>
      <c r="Q108" s="176"/>
      <c r="R108" s="118"/>
      <c r="S108" s="143"/>
      <c r="T108" s="118"/>
      <c r="U108" s="143"/>
      <c r="V108" s="118"/>
      <c r="W108" s="143"/>
      <c r="X108" s="118"/>
      <c r="Y108" s="118"/>
      <c r="Z108" s="118"/>
      <c r="AA108" s="118"/>
      <c r="AB108" s="118"/>
      <c r="AC108" s="118"/>
      <c r="AD108" s="118"/>
      <c r="AE108" s="118"/>
    </row>
    <row r="109" spans="1:31" ht="15.75" x14ac:dyDescent="0.25">
      <c r="A109" s="3"/>
      <c r="B109" s="118"/>
      <c r="C109" s="118"/>
      <c r="D109" s="118"/>
      <c r="E109" s="118"/>
      <c r="F109" s="118"/>
      <c r="G109" s="253"/>
      <c r="H109" s="246"/>
      <c r="I109" s="246"/>
      <c r="J109" s="246"/>
      <c r="K109" s="246"/>
      <c r="L109" s="176"/>
      <c r="M109" s="176"/>
      <c r="N109" s="176"/>
      <c r="O109" s="176"/>
      <c r="P109" s="176"/>
      <c r="Q109" s="176"/>
      <c r="R109" s="118"/>
      <c r="S109" s="143"/>
      <c r="T109" s="118"/>
      <c r="U109" s="143"/>
      <c r="V109" s="118"/>
      <c r="W109" s="143"/>
      <c r="X109" s="118"/>
      <c r="Y109" s="118"/>
      <c r="Z109" s="118"/>
      <c r="AA109" s="118"/>
      <c r="AB109" s="118"/>
      <c r="AC109" s="118"/>
      <c r="AD109" s="118"/>
      <c r="AE109" s="118"/>
    </row>
    <row r="110" spans="1:31" ht="15.75" x14ac:dyDescent="0.25">
      <c r="A110" s="3"/>
      <c r="B110" s="118"/>
      <c r="C110" s="118"/>
      <c r="D110" s="118"/>
      <c r="E110" s="118"/>
      <c r="F110" s="118"/>
      <c r="G110" s="253"/>
      <c r="H110" s="246"/>
      <c r="I110" s="246"/>
      <c r="J110" s="246"/>
      <c r="K110" s="246"/>
      <c r="L110" s="176"/>
      <c r="M110" s="176"/>
      <c r="N110" s="176"/>
      <c r="O110" s="176"/>
      <c r="P110" s="176"/>
      <c r="Q110" s="176"/>
      <c r="R110" s="118"/>
      <c r="S110" s="143"/>
      <c r="T110" s="118"/>
      <c r="U110" s="143"/>
      <c r="V110" s="118"/>
      <c r="W110" s="143"/>
      <c r="X110" s="118"/>
      <c r="Y110" s="118"/>
      <c r="Z110" s="118"/>
      <c r="AA110" s="118"/>
      <c r="AB110" s="118"/>
      <c r="AC110" s="118"/>
      <c r="AD110" s="118"/>
      <c r="AE110" s="118"/>
    </row>
    <row r="111" spans="1:31" ht="15.75" x14ac:dyDescent="0.25">
      <c r="A111" s="3"/>
      <c r="B111" s="118"/>
      <c r="C111" s="118"/>
      <c r="D111" s="118"/>
      <c r="E111" s="118"/>
      <c r="F111" s="118"/>
      <c r="G111" s="253"/>
      <c r="H111" s="246"/>
      <c r="I111" s="246"/>
      <c r="J111" s="246"/>
      <c r="K111" s="246"/>
      <c r="L111" s="246"/>
      <c r="M111" s="176"/>
      <c r="N111" s="176"/>
      <c r="O111" s="176"/>
      <c r="P111" s="176"/>
      <c r="Q111" s="176"/>
      <c r="R111" s="118"/>
      <c r="S111" s="143"/>
      <c r="T111" s="118"/>
      <c r="U111" s="143"/>
      <c r="V111" s="118"/>
      <c r="W111" s="143"/>
      <c r="X111" s="118"/>
      <c r="Y111" s="118"/>
      <c r="Z111" s="118"/>
      <c r="AA111" s="118"/>
      <c r="AB111" s="118"/>
      <c r="AC111" s="118"/>
      <c r="AD111" s="118"/>
      <c r="AE111" s="118"/>
    </row>
    <row r="112" spans="1:31" ht="15.75" x14ac:dyDescent="0.25">
      <c r="A112" s="3"/>
      <c r="B112" s="118"/>
      <c r="C112" s="118"/>
      <c r="D112" s="118"/>
      <c r="E112" s="118"/>
      <c r="F112" s="118"/>
      <c r="G112" s="253"/>
      <c r="H112" s="246"/>
      <c r="I112" s="246"/>
      <c r="J112" s="246"/>
      <c r="K112" s="246"/>
      <c r="L112" s="246"/>
      <c r="M112" s="176"/>
      <c r="N112" s="176"/>
      <c r="O112" s="176"/>
      <c r="P112" s="176"/>
      <c r="Q112" s="176"/>
      <c r="R112" s="118"/>
      <c r="S112" s="143"/>
      <c r="T112" s="118"/>
      <c r="U112" s="143"/>
      <c r="V112" s="118"/>
      <c r="W112" s="143"/>
      <c r="X112" s="118"/>
      <c r="Y112" s="118"/>
      <c r="Z112" s="118"/>
      <c r="AA112" s="118"/>
      <c r="AB112" s="118"/>
      <c r="AC112" s="118"/>
      <c r="AD112" s="118"/>
      <c r="AE112" s="118"/>
    </row>
    <row r="113" spans="1:31" ht="15.75" x14ac:dyDescent="0.25">
      <c r="A113" s="3"/>
      <c r="B113" s="118"/>
      <c r="C113" s="118"/>
      <c r="D113" s="118"/>
      <c r="E113" s="118"/>
      <c r="F113" s="118"/>
      <c r="G113" s="253"/>
      <c r="H113" s="246"/>
      <c r="I113" s="246"/>
      <c r="J113" s="246"/>
      <c r="K113" s="246"/>
      <c r="L113" s="246"/>
      <c r="M113" s="176"/>
      <c r="N113" s="176"/>
      <c r="O113" s="176"/>
      <c r="P113" s="176"/>
      <c r="Q113" s="176"/>
      <c r="R113" s="118"/>
      <c r="S113" s="143"/>
      <c r="T113" s="118"/>
      <c r="U113" s="143"/>
      <c r="V113" s="118"/>
      <c r="W113" s="143"/>
      <c r="X113" s="118"/>
      <c r="Y113" s="118"/>
      <c r="Z113" s="118"/>
      <c r="AA113" s="118"/>
      <c r="AB113" s="118"/>
      <c r="AC113" s="118"/>
      <c r="AD113" s="118"/>
      <c r="AE113" s="118"/>
    </row>
    <row r="114" spans="1:31" ht="15.75" x14ac:dyDescent="0.25">
      <c r="A114" s="3"/>
      <c r="B114" s="118"/>
      <c r="C114" s="118"/>
      <c r="D114" s="118"/>
      <c r="E114" s="118"/>
      <c r="F114" s="118"/>
      <c r="G114" s="253"/>
      <c r="H114" s="246"/>
      <c r="I114" s="246"/>
      <c r="J114" s="246"/>
      <c r="K114" s="246"/>
      <c r="L114" s="246"/>
      <c r="M114" s="176"/>
      <c r="N114" s="176"/>
      <c r="O114" s="176"/>
      <c r="P114" s="176"/>
      <c r="Q114" s="176"/>
      <c r="R114" s="118"/>
      <c r="S114" s="143"/>
      <c r="T114" s="118"/>
      <c r="U114" s="143"/>
      <c r="V114" s="118"/>
      <c r="W114" s="143"/>
      <c r="X114" s="118"/>
      <c r="Y114" s="118"/>
      <c r="Z114" s="118"/>
      <c r="AA114" s="118"/>
      <c r="AB114" s="118"/>
      <c r="AC114" s="118"/>
      <c r="AD114" s="118"/>
      <c r="AE114" s="118"/>
    </row>
    <row r="115" spans="1:31" ht="15.75" x14ac:dyDescent="0.25">
      <c r="A115" s="3"/>
      <c r="B115" s="118"/>
      <c r="C115" s="118"/>
      <c r="D115" s="118"/>
      <c r="E115" s="118"/>
      <c r="F115" s="118"/>
      <c r="G115" s="253"/>
      <c r="H115" s="246"/>
      <c r="I115" s="246"/>
      <c r="J115" s="246"/>
      <c r="K115" s="246"/>
      <c r="L115" s="246"/>
      <c r="M115" s="176"/>
      <c r="N115" s="176"/>
      <c r="O115" s="176"/>
      <c r="P115" s="176"/>
      <c r="Q115" s="176"/>
      <c r="R115" s="118"/>
      <c r="S115" s="143"/>
      <c r="T115" s="118"/>
      <c r="U115" s="143"/>
      <c r="V115" s="118"/>
      <c r="W115" s="143"/>
      <c r="X115" s="118"/>
      <c r="Y115" s="118"/>
      <c r="Z115" s="118"/>
      <c r="AA115" s="118"/>
      <c r="AB115" s="118"/>
      <c r="AC115" s="118"/>
      <c r="AD115" s="118"/>
      <c r="AE115" s="118"/>
    </row>
    <row r="116" spans="1:31" ht="15.75" x14ac:dyDescent="0.25">
      <c r="A116" s="3"/>
      <c r="B116" s="118"/>
      <c r="C116" s="118"/>
      <c r="D116" s="118"/>
      <c r="E116" s="118"/>
      <c r="F116" s="118"/>
      <c r="G116" s="253"/>
      <c r="H116" s="246"/>
      <c r="I116" s="246"/>
      <c r="J116" s="246"/>
      <c r="K116" s="246"/>
      <c r="L116" s="246"/>
      <c r="M116" s="176"/>
      <c r="N116" s="176"/>
      <c r="O116" s="176"/>
      <c r="P116" s="176"/>
      <c r="Q116" s="176"/>
      <c r="R116" s="118"/>
      <c r="S116" s="143"/>
      <c r="T116" s="118"/>
      <c r="U116" s="143"/>
      <c r="V116" s="118"/>
      <c r="W116" s="143"/>
      <c r="X116" s="118"/>
      <c r="Y116" s="118"/>
      <c r="Z116" s="118"/>
      <c r="AA116" s="118"/>
      <c r="AB116" s="118"/>
      <c r="AC116" s="118"/>
      <c r="AD116" s="118"/>
      <c r="AE116" s="118"/>
    </row>
    <row r="117" spans="1:31" ht="15.75" x14ac:dyDescent="0.25">
      <c r="A117" s="3"/>
      <c r="B117" s="118"/>
      <c r="C117" s="118"/>
      <c r="D117" s="118"/>
      <c r="E117" s="118"/>
      <c r="F117" s="118"/>
      <c r="G117" s="253"/>
      <c r="H117" s="246"/>
      <c r="I117" s="246"/>
      <c r="J117" s="246"/>
      <c r="K117" s="246"/>
      <c r="L117" s="246"/>
      <c r="M117" s="176"/>
      <c r="N117" s="176"/>
      <c r="O117" s="176"/>
      <c r="P117" s="176"/>
      <c r="Q117" s="176"/>
      <c r="R117" s="118"/>
      <c r="S117" s="143"/>
      <c r="T117" s="118"/>
      <c r="U117" s="143"/>
      <c r="V117" s="118"/>
      <c r="W117" s="143"/>
      <c r="X117" s="118"/>
      <c r="Y117" s="118"/>
      <c r="Z117" s="118"/>
      <c r="AA117" s="118"/>
      <c r="AB117" s="118"/>
      <c r="AC117" s="118"/>
      <c r="AD117" s="118"/>
      <c r="AE117" s="118"/>
    </row>
    <row r="118" spans="1:31" ht="15.75" x14ac:dyDescent="0.25">
      <c r="A118" s="3"/>
      <c r="B118" s="118"/>
      <c r="C118" s="118"/>
      <c r="D118" s="118"/>
      <c r="E118" s="118"/>
      <c r="F118" s="118"/>
      <c r="G118" s="253"/>
      <c r="H118" s="246"/>
      <c r="I118" s="246"/>
      <c r="J118" s="246"/>
      <c r="K118" s="246"/>
      <c r="L118" s="246"/>
      <c r="M118" s="246"/>
      <c r="N118" s="176"/>
      <c r="O118" s="176"/>
      <c r="P118" s="176"/>
      <c r="Q118" s="176"/>
      <c r="R118" s="118"/>
      <c r="S118" s="143"/>
      <c r="T118" s="118"/>
      <c r="U118" s="143"/>
      <c r="V118" s="118"/>
      <c r="W118" s="143"/>
      <c r="X118" s="118"/>
      <c r="Y118" s="118"/>
      <c r="Z118" s="118"/>
      <c r="AA118" s="118"/>
      <c r="AB118" s="118"/>
      <c r="AC118" s="118"/>
      <c r="AD118" s="118"/>
      <c r="AE118" s="118"/>
    </row>
    <row r="119" spans="1:31" ht="15.75" x14ac:dyDescent="0.25">
      <c r="A119" s="3"/>
      <c r="B119" s="118"/>
      <c r="C119" s="118"/>
      <c r="D119" s="118"/>
      <c r="E119" s="118"/>
      <c r="F119" s="118"/>
      <c r="G119" s="253"/>
      <c r="H119" s="246"/>
      <c r="I119" s="246"/>
      <c r="J119" s="246"/>
      <c r="K119" s="246"/>
      <c r="L119" s="246"/>
      <c r="M119" s="246"/>
      <c r="N119" s="176"/>
      <c r="O119" s="176"/>
      <c r="P119" s="176"/>
      <c r="Q119" s="176"/>
      <c r="R119" s="118"/>
      <c r="S119" s="143"/>
      <c r="T119" s="118"/>
      <c r="U119" s="143"/>
      <c r="V119" s="118"/>
      <c r="W119" s="143"/>
      <c r="X119" s="118"/>
      <c r="Y119" s="118"/>
      <c r="Z119" s="118"/>
      <c r="AA119" s="118"/>
      <c r="AB119" s="118"/>
      <c r="AC119" s="118"/>
      <c r="AD119" s="118"/>
      <c r="AE119" s="118"/>
    </row>
    <row r="120" spans="1:31" ht="15.75" x14ac:dyDescent="0.25">
      <c r="A120" s="3"/>
      <c r="B120" s="118"/>
      <c r="C120" s="118"/>
      <c r="D120" s="118"/>
      <c r="E120" s="118"/>
      <c r="F120" s="118"/>
      <c r="G120" s="253"/>
      <c r="H120" s="246"/>
      <c r="I120" s="246"/>
      <c r="J120" s="246"/>
      <c r="K120" s="246"/>
      <c r="L120" s="246"/>
      <c r="M120" s="246"/>
      <c r="N120" s="176"/>
      <c r="O120" s="176"/>
      <c r="P120" s="176"/>
      <c r="Q120" s="176"/>
      <c r="R120" s="118"/>
      <c r="S120" s="143"/>
      <c r="T120" s="118"/>
      <c r="U120" s="143"/>
      <c r="V120" s="118"/>
      <c r="W120" s="143"/>
      <c r="X120" s="118"/>
      <c r="Y120" s="118"/>
      <c r="Z120" s="118"/>
      <c r="AA120" s="118"/>
      <c r="AB120" s="118"/>
      <c r="AC120" s="118"/>
      <c r="AD120" s="118"/>
      <c r="AE120" s="118"/>
    </row>
    <row r="121" spans="1:31" ht="15.75" x14ac:dyDescent="0.25">
      <c r="A121" s="3"/>
      <c r="B121" s="118"/>
      <c r="C121" s="118"/>
      <c r="D121" s="118"/>
      <c r="E121" s="118"/>
      <c r="F121" s="118"/>
      <c r="G121" s="253"/>
      <c r="H121" s="246"/>
      <c r="I121" s="246"/>
      <c r="J121" s="246"/>
      <c r="K121" s="246"/>
      <c r="L121" s="246"/>
      <c r="M121" s="246"/>
      <c r="N121" s="176"/>
      <c r="O121" s="176"/>
      <c r="P121" s="176"/>
      <c r="Q121" s="176"/>
      <c r="R121" s="118"/>
      <c r="S121" s="143"/>
      <c r="T121" s="118"/>
      <c r="U121" s="143"/>
      <c r="V121" s="118"/>
      <c r="W121" s="143"/>
      <c r="X121" s="118"/>
      <c r="Y121" s="118"/>
      <c r="Z121" s="118"/>
      <c r="AA121" s="118"/>
      <c r="AB121" s="118"/>
      <c r="AC121" s="118"/>
      <c r="AD121" s="118"/>
      <c r="AE121" s="118"/>
    </row>
    <row r="122" spans="1:31" ht="15.75" x14ac:dyDescent="0.25">
      <c r="A122" s="3"/>
      <c r="B122" s="118"/>
      <c r="C122" s="118"/>
      <c r="D122" s="118"/>
      <c r="E122" s="118"/>
      <c r="F122" s="118"/>
      <c r="G122" s="242"/>
      <c r="H122" s="246"/>
      <c r="I122" s="246"/>
      <c r="J122" s="246"/>
      <c r="K122" s="246"/>
      <c r="L122" s="246"/>
      <c r="M122" s="246"/>
      <c r="N122" s="176"/>
      <c r="O122" s="176"/>
      <c r="P122" s="176"/>
      <c r="Q122" s="176"/>
      <c r="R122" s="118"/>
      <c r="S122" s="143"/>
      <c r="T122" s="118"/>
      <c r="U122" s="143"/>
      <c r="V122" s="118"/>
      <c r="W122" s="143"/>
      <c r="X122" s="118"/>
      <c r="Y122" s="118"/>
      <c r="Z122" s="118"/>
      <c r="AA122" s="118"/>
      <c r="AB122" s="118"/>
      <c r="AC122" s="118"/>
      <c r="AD122" s="118"/>
      <c r="AE122" s="118"/>
    </row>
    <row r="123" spans="1:31" ht="15.75" x14ac:dyDescent="0.25">
      <c r="A123" s="3"/>
      <c r="B123" s="118"/>
      <c r="C123" s="118"/>
      <c r="D123" s="118"/>
      <c r="E123" s="118"/>
      <c r="F123" s="118"/>
      <c r="G123" s="253"/>
      <c r="H123" s="246"/>
      <c r="I123" s="246"/>
      <c r="J123" s="246"/>
      <c r="K123" s="246"/>
      <c r="L123" s="246"/>
      <c r="M123" s="246"/>
      <c r="N123" s="176"/>
      <c r="O123" s="176"/>
      <c r="P123" s="176"/>
      <c r="Q123" s="176"/>
      <c r="R123" s="118"/>
      <c r="S123" s="143"/>
      <c r="T123" s="118"/>
      <c r="U123" s="143"/>
      <c r="V123" s="118"/>
      <c r="W123" s="143"/>
      <c r="X123" s="118"/>
      <c r="Y123" s="118"/>
      <c r="Z123" s="118"/>
      <c r="AA123" s="118"/>
      <c r="AB123" s="118"/>
      <c r="AC123" s="118"/>
      <c r="AD123" s="118"/>
      <c r="AE123" s="118"/>
    </row>
    <row r="124" spans="1:31" ht="15.75" x14ac:dyDescent="0.25">
      <c r="A124" s="3"/>
      <c r="B124" s="118"/>
      <c r="C124" s="118"/>
      <c r="D124" s="118"/>
      <c r="E124" s="118"/>
      <c r="F124" s="118"/>
      <c r="G124" s="253"/>
      <c r="H124" s="246"/>
      <c r="I124" s="246"/>
      <c r="J124" s="246"/>
      <c r="K124" s="246"/>
      <c r="L124" s="246"/>
      <c r="M124" s="246"/>
      <c r="N124" s="176"/>
      <c r="O124" s="176"/>
      <c r="P124" s="176"/>
      <c r="Q124" s="176"/>
      <c r="R124" s="118"/>
      <c r="S124" s="143"/>
      <c r="T124" s="118"/>
      <c r="U124" s="143"/>
      <c r="V124" s="118"/>
      <c r="W124" s="143"/>
      <c r="X124" s="118"/>
      <c r="Y124" s="118"/>
      <c r="Z124" s="118"/>
      <c r="AA124" s="118"/>
      <c r="AB124" s="118"/>
      <c r="AC124" s="118"/>
      <c r="AD124" s="118"/>
      <c r="AE124" s="118"/>
    </row>
    <row r="125" spans="1:31" ht="15.75" x14ac:dyDescent="0.25">
      <c r="A125" s="3"/>
      <c r="B125" s="118"/>
      <c r="C125" s="118"/>
      <c r="D125" s="118"/>
      <c r="E125" s="118"/>
      <c r="F125" s="118"/>
      <c r="G125" s="253"/>
      <c r="H125" s="246"/>
      <c r="I125" s="246"/>
      <c r="J125" s="246"/>
      <c r="K125" s="246"/>
      <c r="L125" s="246"/>
      <c r="M125" s="246"/>
      <c r="N125" s="176"/>
      <c r="O125" s="176"/>
      <c r="P125" s="176"/>
      <c r="Q125" s="176"/>
      <c r="R125" s="118"/>
      <c r="S125" s="143"/>
      <c r="T125" s="118"/>
      <c r="U125" s="143"/>
      <c r="V125" s="118"/>
      <c r="W125" s="143"/>
      <c r="X125" s="118"/>
      <c r="Y125" s="118"/>
      <c r="Z125" s="118"/>
      <c r="AA125" s="118"/>
      <c r="AB125" s="118"/>
      <c r="AC125" s="118"/>
      <c r="AD125" s="118"/>
      <c r="AE125" s="118"/>
    </row>
    <row r="126" spans="1:31" ht="15.75" x14ac:dyDescent="0.25">
      <c r="A126" s="3"/>
      <c r="B126" s="118"/>
      <c r="C126" s="118"/>
      <c r="D126" s="118"/>
      <c r="E126" s="118"/>
      <c r="F126" s="118"/>
      <c r="G126" s="253"/>
      <c r="H126" s="246"/>
      <c r="I126" s="246"/>
      <c r="J126" s="246"/>
      <c r="K126" s="246"/>
      <c r="L126" s="246"/>
      <c r="M126" s="246"/>
      <c r="N126" s="176"/>
      <c r="O126" s="176"/>
      <c r="P126" s="176"/>
      <c r="Q126" s="176"/>
      <c r="R126" s="118"/>
      <c r="S126" s="143"/>
      <c r="T126" s="118"/>
      <c r="U126" s="143"/>
      <c r="V126" s="118"/>
      <c r="W126" s="143"/>
      <c r="X126" s="118"/>
      <c r="Y126" s="118"/>
      <c r="Z126" s="118"/>
      <c r="AA126" s="118"/>
      <c r="AB126" s="118"/>
      <c r="AC126" s="118"/>
      <c r="AD126" s="118"/>
      <c r="AE126" s="118"/>
    </row>
    <row r="127" spans="1:31" ht="15.75" x14ac:dyDescent="0.25">
      <c r="A127" s="3"/>
      <c r="B127" s="118"/>
      <c r="C127" s="118"/>
      <c r="D127" s="118"/>
      <c r="E127" s="118"/>
      <c r="F127" s="118"/>
      <c r="G127" s="253"/>
      <c r="H127" s="246"/>
      <c r="I127" s="246"/>
      <c r="J127" s="246"/>
      <c r="K127" s="246"/>
      <c r="L127" s="246"/>
      <c r="M127" s="246"/>
      <c r="N127" s="176"/>
      <c r="O127" s="176"/>
      <c r="P127" s="176"/>
      <c r="Q127" s="176"/>
      <c r="R127" s="118"/>
      <c r="S127" s="143"/>
      <c r="T127" s="118"/>
      <c r="U127" s="143"/>
      <c r="V127" s="118"/>
      <c r="W127" s="143"/>
      <c r="X127" s="118"/>
      <c r="Y127" s="118"/>
      <c r="Z127" s="118"/>
      <c r="AA127" s="118"/>
      <c r="AB127" s="118"/>
      <c r="AC127" s="118"/>
      <c r="AD127" s="118"/>
      <c r="AE127" s="118"/>
    </row>
    <row r="128" spans="1:31" ht="15.75" x14ac:dyDescent="0.25">
      <c r="A128" s="3"/>
      <c r="B128" s="118"/>
      <c r="C128" s="118"/>
      <c r="D128" s="118"/>
      <c r="E128" s="118"/>
      <c r="F128" s="118"/>
      <c r="G128" s="253"/>
      <c r="H128" s="246"/>
      <c r="I128" s="246"/>
      <c r="J128" s="246"/>
      <c r="K128" s="246"/>
      <c r="L128" s="246"/>
      <c r="M128" s="246"/>
      <c r="N128" s="17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3"/>
      <c r="B129" s="118"/>
      <c r="C129" s="118"/>
      <c r="D129" s="118"/>
      <c r="E129" s="118"/>
      <c r="F129" s="118"/>
      <c r="G129" s="253"/>
      <c r="H129" s="246"/>
      <c r="I129" s="246"/>
      <c r="J129" s="246"/>
      <c r="K129" s="246"/>
      <c r="L129" s="246"/>
      <c r="M129" s="246"/>
      <c r="N129" s="180"/>
      <c r="O129" s="180"/>
      <c r="P129" s="180"/>
      <c r="Q129" s="180"/>
      <c r="R129" s="118"/>
      <c r="S129" s="143"/>
      <c r="T129" s="118"/>
      <c r="U129" s="143"/>
      <c r="V129" s="118"/>
      <c r="W129" s="143"/>
      <c r="X129" s="118"/>
      <c r="Y129" s="118"/>
      <c r="Z129" s="118"/>
      <c r="AA129" s="118"/>
      <c r="AB129" s="118"/>
      <c r="AC129" s="118"/>
      <c r="AD129" s="118"/>
      <c r="AE129" s="118"/>
    </row>
    <row r="130" spans="1:31" ht="15.75" x14ac:dyDescent="0.25">
      <c r="A130" s="3"/>
      <c r="B130" s="118"/>
      <c r="C130" s="118"/>
      <c r="D130" s="118"/>
      <c r="E130" s="118"/>
      <c r="F130" s="118"/>
      <c r="G130" s="253"/>
      <c r="H130" s="246"/>
      <c r="I130" s="246"/>
      <c r="J130" s="246"/>
      <c r="K130" s="246"/>
      <c r="L130" s="246"/>
      <c r="M130" s="246"/>
      <c r="N130" s="180"/>
      <c r="O130" s="180"/>
      <c r="P130" s="180"/>
      <c r="Q130" s="180"/>
      <c r="R130" s="118"/>
      <c r="S130" s="143"/>
      <c r="T130" s="118"/>
      <c r="U130" s="143"/>
      <c r="V130" s="118"/>
      <c r="W130" s="143"/>
      <c r="X130" s="118"/>
      <c r="Y130" s="118"/>
      <c r="Z130" s="118"/>
      <c r="AA130" s="118"/>
      <c r="AB130" s="118"/>
      <c r="AC130" s="118"/>
      <c r="AD130" s="118"/>
      <c r="AE130" s="118"/>
    </row>
    <row r="131" spans="1:31" ht="15.75" x14ac:dyDescent="0.25">
      <c r="A131" s="3"/>
      <c r="B131" s="118"/>
      <c r="C131" s="118"/>
      <c r="D131" s="118"/>
      <c r="E131" s="118"/>
      <c r="F131" s="118"/>
      <c r="G131" s="179"/>
      <c r="H131" s="180"/>
      <c r="I131" s="180"/>
      <c r="J131" s="180"/>
      <c r="K131" s="180"/>
      <c r="L131" s="180"/>
      <c r="M131" s="180"/>
      <c r="N131" s="180"/>
      <c r="O131" s="180"/>
      <c r="P131" s="180"/>
      <c r="Q131" s="180"/>
      <c r="R131" s="118"/>
      <c r="S131" s="143"/>
      <c r="T131" s="118"/>
      <c r="U131" s="143"/>
      <c r="V131" s="118"/>
      <c r="W131" s="143"/>
      <c r="X131" s="118"/>
      <c r="Y131" s="118"/>
      <c r="Z131" s="118"/>
      <c r="AA131" s="118"/>
      <c r="AB131" s="118"/>
      <c r="AC131" s="118"/>
      <c r="AD131" s="118"/>
      <c r="AE131" s="118"/>
    </row>
    <row r="132" spans="1:31" ht="15.75" x14ac:dyDescent="0.25">
      <c r="A132" s="3"/>
      <c r="B132" s="118"/>
      <c r="C132" s="118"/>
      <c r="D132" s="118"/>
      <c r="E132" s="118"/>
      <c r="F132" s="118"/>
      <c r="G132" s="179"/>
      <c r="H132" s="180"/>
      <c r="I132" s="180"/>
      <c r="J132" s="180"/>
      <c r="K132" s="180"/>
      <c r="L132" s="180"/>
      <c r="M132" s="180"/>
      <c r="N132" s="180"/>
      <c r="O132" s="180"/>
      <c r="P132" s="180"/>
      <c r="Q132" s="180"/>
      <c r="R132" s="118"/>
      <c r="S132" s="143"/>
      <c r="T132" s="118"/>
      <c r="U132" s="143"/>
      <c r="V132" s="118"/>
      <c r="W132" s="143"/>
      <c r="X132" s="118"/>
      <c r="Y132" s="118"/>
      <c r="Z132" s="118"/>
      <c r="AA132" s="118"/>
      <c r="AB132" s="118"/>
      <c r="AC132" s="118"/>
      <c r="AD132" s="118"/>
      <c r="AE132" s="118"/>
    </row>
    <row r="133" spans="1:31" ht="15.75" x14ac:dyDescent="0.25">
      <c r="A133" s="3"/>
      <c r="B133" s="118"/>
      <c r="C133" s="118"/>
      <c r="D133" s="118"/>
      <c r="E133" s="118"/>
      <c r="F133" s="118"/>
      <c r="G133" s="179"/>
      <c r="H133" s="180"/>
      <c r="I133" s="180"/>
      <c r="J133" s="180"/>
      <c r="K133" s="180"/>
      <c r="L133" s="180"/>
      <c r="M133" s="180"/>
      <c r="N133" s="180"/>
      <c r="O133" s="180"/>
      <c r="P133" s="180"/>
      <c r="Q133" s="180"/>
      <c r="R133" s="118"/>
      <c r="S133" s="143"/>
      <c r="T133" s="118"/>
      <c r="U133" s="143"/>
      <c r="V133" s="118"/>
      <c r="W133" s="143"/>
      <c r="X133" s="118"/>
      <c r="Y133" s="118"/>
      <c r="Z133" s="118"/>
      <c r="AA133" s="118"/>
      <c r="AB133" s="118"/>
      <c r="AC133" s="118"/>
      <c r="AD133" s="118"/>
      <c r="AE133" s="118"/>
    </row>
    <row r="134" spans="1:31" ht="15.75" x14ac:dyDescent="0.25">
      <c r="A134" s="3"/>
      <c r="B134" s="118"/>
      <c r="C134" s="118"/>
      <c r="D134" s="118"/>
      <c r="E134" s="118"/>
      <c r="F134" s="118"/>
      <c r="G134" s="179"/>
      <c r="H134" s="180"/>
      <c r="I134" s="180"/>
      <c r="J134" s="180"/>
      <c r="K134" s="180"/>
      <c r="L134" s="180"/>
      <c r="M134" s="180"/>
      <c r="N134" s="180"/>
      <c r="O134" s="180"/>
      <c r="P134" s="180"/>
      <c r="Q134" s="180"/>
      <c r="R134" s="118"/>
      <c r="S134" s="143"/>
      <c r="T134" s="118"/>
      <c r="U134" s="143"/>
      <c r="V134" s="118"/>
      <c r="W134" s="143"/>
      <c r="X134" s="118"/>
      <c r="Y134" s="118"/>
      <c r="Z134" s="118"/>
      <c r="AA134" s="118"/>
      <c r="AB134" s="118"/>
      <c r="AC134" s="118"/>
      <c r="AD134" s="118"/>
      <c r="AE134" s="118"/>
    </row>
    <row r="135" spans="1:31" ht="15.75" x14ac:dyDescent="0.25">
      <c r="A135" s="3"/>
      <c r="B135" s="118"/>
      <c r="C135" s="118"/>
      <c r="D135" s="118"/>
      <c r="E135" s="118"/>
      <c r="F135" s="118"/>
      <c r="G135" s="179"/>
      <c r="H135" s="180"/>
      <c r="I135" s="180"/>
      <c r="J135" s="180"/>
      <c r="K135" s="180"/>
      <c r="L135" s="180"/>
      <c r="M135" s="180"/>
      <c r="N135" s="180"/>
      <c r="O135" s="180"/>
      <c r="P135" s="180"/>
      <c r="Q135" s="180"/>
      <c r="R135" s="118"/>
      <c r="S135" s="143"/>
      <c r="T135" s="118"/>
      <c r="U135" s="143"/>
      <c r="V135" s="118"/>
      <c r="W135" s="143"/>
      <c r="X135" s="118"/>
      <c r="Y135" s="118"/>
      <c r="Z135" s="118"/>
      <c r="AA135" s="118"/>
      <c r="AB135" s="118"/>
      <c r="AC135" s="118"/>
      <c r="AD135" s="118"/>
      <c r="AE135" s="118"/>
    </row>
    <row r="136" spans="1:31" ht="15.75" x14ac:dyDescent="0.25">
      <c r="A136" s="3"/>
      <c r="B136" s="118"/>
      <c r="C136" s="118"/>
      <c r="D136" s="118"/>
      <c r="E136" s="118"/>
      <c r="F136" s="118"/>
      <c r="G136" s="206"/>
      <c r="H136" s="180"/>
      <c r="I136" s="180"/>
      <c r="J136" s="180"/>
      <c r="K136" s="180"/>
      <c r="L136" s="180"/>
      <c r="M136" s="180"/>
      <c r="N136" s="180"/>
      <c r="O136" s="180"/>
      <c r="P136" s="180"/>
      <c r="Q136" s="180"/>
      <c r="R136" s="118"/>
      <c r="S136" s="143"/>
      <c r="T136" s="118"/>
      <c r="U136" s="143"/>
      <c r="V136" s="118"/>
      <c r="W136" s="143"/>
      <c r="X136" s="118"/>
      <c r="Y136" s="118"/>
      <c r="Z136" s="118"/>
      <c r="AA136" s="118"/>
      <c r="AB136" s="118"/>
      <c r="AC136" s="118"/>
      <c r="AD136" s="118"/>
      <c r="AE136" s="118"/>
    </row>
    <row r="137" spans="1:31" ht="15.75" x14ac:dyDescent="0.25">
      <c r="B137" s="69"/>
      <c r="C137" s="69"/>
      <c r="D137" s="69"/>
      <c r="E137" s="69"/>
      <c r="F137" s="69"/>
      <c r="G137" s="164"/>
      <c r="H137" s="176"/>
      <c r="I137" s="176"/>
      <c r="J137" s="176"/>
      <c r="K137" s="176"/>
      <c r="L137" s="176"/>
      <c r="M137" s="176"/>
      <c r="N137" s="176"/>
      <c r="O137" s="176"/>
      <c r="P137" s="176"/>
      <c r="Q137" s="176"/>
      <c r="R137" s="69"/>
      <c r="S137" s="195"/>
      <c r="T137" s="69"/>
      <c r="U137" s="195"/>
      <c r="V137" s="69"/>
      <c r="W137" s="195"/>
      <c r="X137" s="69"/>
      <c r="Y137" s="69"/>
      <c r="Z137" s="69"/>
      <c r="AA137" s="69"/>
      <c r="AB137" s="69"/>
      <c r="AC137" s="69"/>
      <c r="AD137" s="69"/>
      <c r="AE137" s="69"/>
    </row>
    <row r="138" spans="1:31" ht="15.75" x14ac:dyDescent="0.25">
      <c r="B138" s="69"/>
      <c r="C138" s="69"/>
      <c r="D138" s="69"/>
      <c r="E138" s="69"/>
      <c r="F138" s="69"/>
      <c r="G138" s="164"/>
      <c r="H138" s="164"/>
      <c r="I138" s="534"/>
      <c r="J138" s="534"/>
      <c r="K138" s="534"/>
      <c r="L138" s="534"/>
      <c r="M138" s="164"/>
      <c r="N138" s="164"/>
      <c r="O138" s="164"/>
      <c r="P138" s="164"/>
      <c r="Q138" s="164"/>
      <c r="R138" s="69"/>
      <c r="S138" s="195"/>
      <c r="T138" s="69"/>
      <c r="U138" s="195"/>
      <c r="V138" s="69"/>
      <c r="W138" s="195"/>
      <c r="X138" s="69"/>
      <c r="Y138" s="69"/>
      <c r="Z138" s="69"/>
      <c r="AA138" s="69"/>
      <c r="AB138" s="69"/>
      <c r="AC138" s="69"/>
      <c r="AD138" s="69"/>
      <c r="AE138" s="69"/>
    </row>
    <row r="139" spans="1:31" ht="15.75" x14ac:dyDescent="0.25">
      <c r="B139" s="69"/>
      <c r="C139" s="69"/>
      <c r="D139" s="69"/>
      <c r="E139" s="69"/>
      <c r="F139" s="69"/>
      <c r="G139" s="164"/>
      <c r="H139" s="164"/>
      <c r="I139" s="534"/>
      <c r="J139" s="534"/>
      <c r="K139" s="534"/>
      <c r="L139" s="534"/>
      <c r="M139" s="164"/>
      <c r="N139" s="164"/>
      <c r="O139" s="164"/>
      <c r="P139" s="164"/>
      <c r="Q139" s="164"/>
      <c r="R139" s="69"/>
      <c r="S139" s="195"/>
      <c r="T139" s="69"/>
      <c r="U139" s="195"/>
      <c r="V139" s="69"/>
      <c r="W139" s="195"/>
      <c r="X139" s="69"/>
      <c r="Y139" s="69"/>
      <c r="Z139" s="69"/>
      <c r="AA139" s="69"/>
      <c r="AB139" s="69"/>
      <c r="AC139" s="69"/>
      <c r="AD139" s="69"/>
      <c r="AE139" s="69"/>
    </row>
    <row r="140" spans="1:31" ht="15.75" x14ac:dyDescent="0.25">
      <c r="B140" s="69"/>
      <c r="C140" s="69"/>
      <c r="D140" s="69"/>
      <c r="E140" s="69"/>
      <c r="F140" s="69"/>
      <c r="G140" s="164"/>
      <c r="H140" s="164"/>
      <c r="I140" s="534"/>
      <c r="J140" s="534"/>
      <c r="K140" s="534"/>
      <c r="L140" s="534"/>
      <c r="M140" s="164"/>
      <c r="N140" s="164"/>
      <c r="O140" s="164"/>
      <c r="P140" s="164"/>
      <c r="Q140" s="164"/>
      <c r="R140" s="69"/>
      <c r="S140" s="195"/>
      <c r="T140" s="69"/>
      <c r="U140" s="195"/>
      <c r="V140" s="69"/>
      <c r="W140" s="195"/>
      <c r="X140" s="69"/>
      <c r="Y140" s="69"/>
      <c r="Z140" s="69"/>
      <c r="AA140" s="69"/>
      <c r="AB140" s="69"/>
      <c r="AC140" s="69"/>
      <c r="AD140" s="69"/>
      <c r="AE140" s="69"/>
    </row>
    <row r="141" spans="1:31" ht="15.75" x14ac:dyDescent="0.25">
      <c r="B141" s="69"/>
      <c r="C141" s="69"/>
      <c r="D141" s="69"/>
      <c r="E141" s="69"/>
      <c r="F141" s="69"/>
      <c r="G141" s="164"/>
      <c r="H141" s="164"/>
      <c r="I141" s="534"/>
      <c r="J141" s="534"/>
      <c r="K141" s="534"/>
      <c r="L141" s="534"/>
      <c r="M141" s="164"/>
      <c r="N141" s="164"/>
      <c r="O141" s="164"/>
      <c r="P141" s="164"/>
      <c r="Q141" s="164"/>
      <c r="R141" s="69"/>
      <c r="S141" s="195"/>
      <c r="T141" s="69"/>
      <c r="U141" s="195"/>
      <c r="V141" s="69"/>
      <c r="W141" s="195"/>
      <c r="X141" s="69"/>
      <c r="Y141" s="69"/>
      <c r="Z141" s="69"/>
      <c r="AA141" s="69"/>
      <c r="AB141" s="69"/>
      <c r="AC141" s="69"/>
      <c r="AD141" s="69"/>
      <c r="AE141" s="69"/>
    </row>
    <row r="142" spans="1:31" ht="15.75" x14ac:dyDescent="0.25">
      <c r="B142" s="69"/>
      <c r="C142" s="69"/>
      <c r="D142" s="69"/>
      <c r="E142" s="69"/>
      <c r="F142" s="69"/>
      <c r="G142" s="164"/>
      <c r="H142" s="164"/>
      <c r="I142" s="534"/>
      <c r="J142" s="534"/>
      <c r="K142" s="534"/>
      <c r="L142" s="534"/>
      <c r="M142" s="164"/>
      <c r="N142" s="164"/>
      <c r="O142" s="164"/>
      <c r="P142" s="164"/>
      <c r="Q142" s="164"/>
      <c r="R142" s="69"/>
      <c r="S142" s="195"/>
      <c r="T142" s="69"/>
      <c r="U142" s="195"/>
      <c r="V142" s="69"/>
      <c r="W142" s="195"/>
      <c r="X142" s="69"/>
      <c r="Y142" s="69"/>
      <c r="Z142" s="69"/>
      <c r="AA142" s="69"/>
      <c r="AB142" s="69"/>
      <c r="AC142" s="69"/>
      <c r="AD142" s="69"/>
      <c r="AE142" s="69"/>
    </row>
    <row r="143" spans="1:31" ht="15.75" x14ac:dyDescent="0.25">
      <c r="B143" s="69"/>
      <c r="C143" s="69"/>
      <c r="D143" s="69"/>
      <c r="E143" s="69"/>
      <c r="F143" s="69"/>
      <c r="G143" s="69"/>
      <c r="H143" s="69"/>
      <c r="I143" s="70"/>
      <c r="J143" s="70"/>
      <c r="K143" s="70"/>
      <c r="L143" s="70"/>
      <c r="M143" s="69"/>
      <c r="N143" s="69"/>
      <c r="O143" s="69"/>
      <c r="P143" s="69"/>
      <c r="Q143" s="69"/>
      <c r="R143" s="69"/>
      <c r="S143" s="195"/>
      <c r="T143" s="69"/>
      <c r="U143" s="195"/>
      <c r="V143" s="69"/>
      <c r="W143" s="195"/>
      <c r="X143" s="69"/>
      <c r="Y143" s="69"/>
      <c r="Z143" s="69"/>
      <c r="AA143" s="69"/>
      <c r="AB143" s="69"/>
      <c r="AC143" s="69"/>
      <c r="AD143" s="69"/>
      <c r="AE143" s="69"/>
    </row>
    <row r="144" spans="1:31" ht="15.75" x14ac:dyDescent="0.25">
      <c r="B144" s="69"/>
      <c r="C144" s="69"/>
      <c r="D144" s="69"/>
      <c r="E144" s="69"/>
      <c r="F144" s="69"/>
      <c r="G144" s="69"/>
      <c r="H144" s="69"/>
      <c r="I144" s="70"/>
      <c r="J144" s="70"/>
      <c r="K144" s="70"/>
      <c r="L144" s="70"/>
      <c r="M144" s="69"/>
      <c r="N144" s="69"/>
      <c r="O144" s="69"/>
      <c r="P144" s="69"/>
      <c r="Q144" s="69"/>
      <c r="R144" s="69"/>
      <c r="S144" s="195"/>
      <c r="T144" s="69"/>
      <c r="U144" s="195"/>
      <c r="V144" s="69"/>
      <c r="W144" s="195"/>
      <c r="X144" s="69"/>
      <c r="Y144" s="69"/>
      <c r="Z144" s="69"/>
      <c r="AA144" s="69"/>
      <c r="AB144" s="69"/>
      <c r="AC144" s="69"/>
      <c r="AD144" s="69"/>
      <c r="AE144" s="69"/>
    </row>
    <row r="145" spans="2:31" ht="15.75" x14ac:dyDescent="0.25">
      <c r="B145" s="69"/>
      <c r="C145" s="69"/>
      <c r="D145" s="69"/>
      <c r="E145" s="69"/>
      <c r="F145" s="69"/>
      <c r="G145" s="69"/>
      <c r="H145" s="69"/>
      <c r="I145" s="70"/>
      <c r="J145" s="70"/>
      <c r="K145" s="70"/>
      <c r="L145" s="70"/>
      <c r="M145" s="69"/>
      <c r="N145" s="69"/>
      <c r="O145" s="69"/>
      <c r="P145" s="69"/>
      <c r="Q145" s="69"/>
      <c r="R145" s="69"/>
      <c r="S145" s="195"/>
      <c r="T145" s="69"/>
      <c r="U145" s="195"/>
      <c r="V145" s="69"/>
      <c r="W145" s="195"/>
      <c r="X145" s="69"/>
      <c r="Y145" s="69"/>
      <c r="Z145" s="69"/>
      <c r="AA145" s="69"/>
      <c r="AB145" s="69"/>
      <c r="AC145" s="69"/>
      <c r="AD145" s="69"/>
      <c r="AE145" s="69"/>
    </row>
    <row r="146" spans="2:31" ht="15.75" x14ac:dyDescent="0.25">
      <c r="B146" s="69"/>
      <c r="C146" s="69"/>
      <c r="D146" s="69"/>
      <c r="E146" s="69"/>
      <c r="F146" s="69"/>
      <c r="G146" s="69"/>
      <c r="H146" s="69"/>
      <c r="I146" s="70"/>
      <c r="J146" s="70"/>
      <c r="K146" s="70"/>
      <c r="L146" s="70"/>
      <c r="M146" s="69"/>
      <c r="N146" s="69"/>
      <c r="O146" s="69"/>
      <c r="P146" s="69"/>
      <c r="Q146" s="69"/>
      <c r="R146" s="69"/>
      <c r="S146" s="195"/>
      <c r="T146" s="69"/>
      <c r="U146" s="195"/>
      <c r="V146" s="69"/>
      <c r="W146" s="195"/>
      <c r="X146" s="69"/>
      <c r="Y146" s="69"/>
      <c r="Z146" s="69"/>
      <c r="AA146" s="69"/>
      <c r="AB146" s="69"/>
      <c r="AC146" s="69"/>
      <c r="AD146" s="69"/>
      <c r="AE146" s="69"/>
    </row>
    <row r="147" spans="2:31" ht="15.75" x14ac:dyDescent="0.25">
      <c r="B147" s="69"/>
      <c r="C147" s="69"/>
      <c r="D147" s="69"/>
      <c r="E147" s="69"/>
      <c r="F147" s="69"/>
      <c r="G147" s="69"/>
      <c r="H147" s="69"/>
      <c r="I147" s="70"/>
      <c r="J147" s="70"/>
      <c r="K147" s="70"/>
      <c r="L147" s="70"/>
      <c r="M147" s="69"/>
      <c r="N147" s="69"/>
      <c r="O147" s="69"/>
      <c r="P147" s="69"/>
      <c r="Q147" s="69"/>
      <c r="R147" s="69"/>
      <c r="S147" s="195"/>
      <c r="T147" s="69"/>
      <c r="U147" s="195"/>
      <c r="V147" s="69"/>
      <c r="W147" s="195"/>
      <c r="X147" s="69"/>
      <c r="Y147" s="69"/>
      <c r="Z147" s="69"/>
      <c r="AA147" s="69"/>
      <c r="AB147" s="69"/>
      <c r="AC147" s="69"/>
      <c r="AD147" s="69"/>
      <c r="AE147" s="69"/>
    </row>
    <row r="148" spans="2:31" ht="15.75" x14ac:dyDescent="0.25">
      <c r="B148" s="69"/>
      <c r="C148" s="69"/>
      <c r="D148" s="69"/>
      <c r="E148" s="69"/>
      <c r="F148" s="69"/>
      <c r="G148" s="69"/>
      <c r="H148" s="69"/>
      <c r="I148" s="70"/>
      <c r="J148" s="70"/>
      <c r="K148" s="70"/>
      <c r="L148" s="70"/>
      <c r="M148" s="69"/>
      <c r="N148" s="69"/>
      <c r="O148" s="69"/>
      <c r="P148" s="69"/>
      <c r="Q148" s="69"/>
      <c r="R148" s="69"/>
      <c r="S148" s="195"/>
      <c r="T148" s="69"/>
      <c r="U148" s="195"/>
      <c r="V148" s="69"/>
      <c r="W148" s="195"/>
      <c r="X148" s="69"/>
      <c r="Y148" s="69"/>
      <c r="Z148" s="69"/>
      <c r="AA148" s="69"/>
      <c r="AB148" s="69"/>
      <c r="AC148" s="69"/>
      <c r="AD148" s="69"/>
      <c r="AE148" s="69"/>
    </row>
    <row r="149" spans="2:31" ht="15.75" x14ac:dyDescent="0.25">
      <c r="B149" s="69"/>
      <c r="C149" s="69"/>
      <c r="D149" s="69"/>
      <c r="E149" s="69"/>
      <c r="F149" s="69"/>
      <c r="G149" s="69"/>
      <c r="H149" s="69"/>
      <c r="I149" s="70"/>
      <c r="J149" s="70"/>
      <c r="K149" s="70"/>
      <c r="L149" s="70"/>
      <c r="M149" s="69"/>
      <c r="N149" s="69"/>
      <c r="O149" s="69"/>
      <c r="P149" s="69"/>
      <c r="Q149" s="69"/>
      <c r="R149" s="69"/>
      <c r="S149" s="195"/>
      <c r="T149" s="69"/>
      <c r="U149" s="195"/>
      <c r="V149" s="69"/>
      <c r="W149" s="195"/>
      <c r="X149" s="69"/>
      <c r="Y149" s="69"/>
      <c r="Z149" s="69"/>
      <c r="AA149" s="69"/>
      <c r="AB149" s="69"/>
      <c r="AC149" s="69"/>
      <c r="AD149" s="69"/>
      <c r="AE149" s="69"/>
    </row>
    <row r="150" spans="2:31" ht="15.75" x14ac:dyDescent="0.25">
      <c r="B150" s="69"/>
      <c r="C150" s="69"/>
      <c r="D150" s="69"/>
      <c r="E150" s="69"/>
      <c r="F150" s="69"/>
      <c r="G150" s="69"/>
      <c r="H150" s="69"/>
      <c r="I150" s="70"/>
      <c r="J150" s="70"/>
      <c r="K150" s="70"/>
      <c r="L150" s="70"/>
      <c r="M150" s="69"/>
      <c r="N150" s="69"/>
      <c r="O150" s="69"/>
      <c r="P150" s="69"/>
      <c r="Q150" s="69"/>
      <c r="R150" s="69"/>
      <c r="S150" s="195"/>
      <c r="T150" s="69"/>
      <c r="U150" s="195"/>
      <c r="V150" s="69"/>
      <c r="W150" s="195"/>
      <c r="X150" s="69"/>
      <c r="Y150" s="69"/>
      <c r="Z150" s="69"/>
      <c r="AA150" s="69"/>
      <c r="AB150" s="69"/>
      <c r="AC150" s="69"/>
      <c r="AD150" s="69"/>
      <c r="AE150" s="69"/>
    </row>
    <row r="151" spans="2:31" ht="15.75" x14ac:dyDescent="0.25">
      <c r="B151" s="69"/>
      <c r="C151" s="69"/>
      <c r="D151" s="69"/>
      <c r="E151" s="69"/>
      <c r="F151" s="69"/>
      <c r="G151" s="69"/>
      <c r="H151" s="69"/>
      <c r="I151" s="70"/>
      <c r="J151" s="70"/>
      <c r="K151" s="70"/>
      <c r="L151" s="70"/>
      <c r="M151" s="69"/>
      <c r="N151" s="69"/>
      <c r="O151" s="69"/>
      <c r="P151" s="69"/>
      <c r="Q151" s="69"/>
      <c r="R151" s="69"/>
      <c r="S151" s="195"/>
      <c r="T151" s="69"/>
      <c r="U151" s="195"/>
      <c r="V151" s="69"/>
      <c r="W151" s="195"/>
      <c r="X151" s="69"/>
      <c r="Y151" s="69"/>
      <c r="Z151" s="69"/>
      <c r="AA151" s="69"/>
      <c r="AB151" s="69"/>
      <c r="AC151" s="69"/>
      <c r="AD151" s="69"/>
      <c r="AE151" s="69"/>
    </row>
    <row r="152" spans="2:31" ht="15.75" x14ac:dyDescent="0.25">
      <c r="B152" s="69"/>
      <c r="C152" s="69"/>
      <c r="D152" s="69"/>
      <c r="E152" s="69"/>
      <c r="F152" s="69"/>
      <c r="G152" s="69"/>
      <c r="H152" s="69"/>
      <c r="I152" s="70"/>
      <c r="J152" s="70"/>
      <c r="K152" s="70"/>
      <c r="L152" s="70"/>
      <c r="M152" s="69"/>
      <c r="N152" s="69"/>
      <c r="O152" s="69"/>
      <c r="P152" s="69"/>
      <c r="Q152" s="69"/>
      <c r="R152" s="69"/>
      <c r="S152" s="195"/>
      <c r="T152" s="69"/>
      <c r="U152" s="195"/>
      <c r="V152" s="69"/>
      <c r="W152" s="195"/>
      <c r="X152" s="69"/>
      <c r="Y152" s="69"/>
      <c r="Z152" s="69"/>
      <c r="AA152" s="69"/>
      <c r="AB152" s="69"/>
      <c r="AC152" s="69"/>
      <c r="AD152" s="69"/>
      <c r="AE152" s="69"/>
    </row>
    <row r="153" spans="2:31" ht="15.75" x14ac:dyDescent="0.25">
      <c r="B153" s="69"/>
      <c r="C153" s="69"/>
      <c r="D153" s="69"/>
      <c r="E153" s="69"/>
      <c r="F153" s="69"/>
      <c r="G153" s="69"/>
      <c r="H153" s="69"/>
      <c r="I153" s="70"/>
      <c r="J153" s="70"/>
      <c r="K153" s="70"/>
      <c r="L153" s="70"/>
      <c r="M153" s="69"/>
      <c r="N153" s="69"/>
      <c r="O153" s="69"/>
      <c r="P153" s="69"/>
      <c r="Q153" s="69"/>
      <c r="R153" s="69"/>
      <c r="S153" s="195"/>
      <c r="T153" s="69"/>
      <c r="U153" s="195"/>
      <c r="V153" s="69"/>
      <c r="W153" s="195"/>
      <c r="X153" s="69"/>
      <c r="Y153" s="69"/>
      <c r="Z153" s="69"/>
      <c r="AA153" s="69"/>
      <c r="AB153" s="69"/>
      <c r="AC153" s="69"/>
      <c r="AD153" s="69"/>
      <c r="AE153" s="69"/>
    </row>
    <row r="154" spans="2:31" ht="15.75" x14ac:dyDescent="0.25">
      <c r="B154" s="69"/>
      <c r="C154" s="69"/>
      <c r="D154" s="69"/>
      <c r="E154" s="69"/>
      <c r="F154" s="69"/>
      <c r="G154" s="69"/>
      <c r="H154" s="69"/>
      <c r="I154" s="70"/>
      <c r="J154" s="70"/>
      <c r="K154" s="70"/>
      <c r="L154" s="70"/>
      <c r="M154" s="69"/>
      <c r="N154" s="69"/>
      <c r="O154" s="69"/>
      <c r="P154" s="69"/>
      <c r="Q154" s="69"/>
      <c r="R154" s="69"/>
      <c r="S154" s="195"/>
      <c r="T154" s="69"/>
      <c r="U154" s="195"/>
      <c r="V154" s="69"/>
      <c r="W154" s="195"/>
      <c r="X154" s="69"/>
      <c r="Y154" s="69"/>
      <c r="Z154" s="69"/>
      <c r="AA154" s="69"/>
      <c r="AB154" s="69"/>
      <c r="AC154" s="69"/>
      <c r="AD154" s="69"/>
      <c r="AE154" s="69"/>
    </row>
    <row r="155" spans="2:31" ht="15.75" x14ac:dyDescent="0.25">
      <c r="B155" s="69"/>
      <c r="C155" s="69"/>
      <c r="D155" s="69"/>
      <c r="E155" s="69"/>
      <c r="F155" s="69"/>
      <c r="G155" s="69"/>
      <c r="H155" s="69"/>
      <c r="I155" s="70"/>
      <c r="J155" s="70"/>
      <c r="K155" s="70"/>
      <c r="L155" s="70"/>
      <c r="M155" s="69"/>
      <c r="N155" s="69"/>
      <c r="O155" s="69"/>
      <c r="P155" s="69"/>
      <c r="Q155" s="69"/>
      <c r="R155" s="69"/>
      <c r="S155" s="195"/>
      <c r="T155" s="69"/>
      <c r="U155" s="195"/>
      <c r="V155" s="69"/>
      <c r="W155" s="195"/>
      <c r="X155" s="69"/>
      <c r="Y155" s="69"/>
      <c r="Z155" s="69"/>
      <c r="AA155" s="69"/>
      <c r="AB155" s="69"/>
      <c r="AC155" s="69"/>
      <c r="AD155" s="69"/>
      <c r="AE155" s="69"/>
    </row>
    <row r="156" spans="2:31" ht="15.75" x14ac:dyDescent="0.25">
      <c r="B156" s="69"/>
      <c r="C156" s="69"/>
      <c r="D156" s="69"/>
      <c r="E156" s="69"/>
      <c r="F156" s="69"/>
      <c r="G156" s="69"/>
      <c r="H156" s="69"/>
      <c r="I156" s="70"/>
      <c r="J156" s="70"/>
      <c r="K156" s="70"/>
      <c r="L156" s="70"/>
      <c r="M156" s="69"/>
      <c r="N156" s="69"/>
      <c r="O156" s="69"/>
      <c r="P156" s="69"/>
      <c r="Q156" s="69"/>
      <c r="R156" s="69"/>
      <c r="S156" s="195"/>
      <c r="T156" s="69"/>
      <c r="U156" s="195"/>
      <c r="V156" s="69"/>
      <c r="W156" s="195"/>
      <c r="X156" s="69"/>
      <c r="Y156" s="69"/>
      <c r="Z156" s="69"/>
      <c r="AA156" s="69"/>
      <c r="AB156" s="69"/>
      <c r="AC156" s="69"/>
      <c r="AD156" s="69"/>
      <c r="AE156" s="69"/>
    </row>
    <row r="157" spans="2:31" ht="15.75" x14ac:dyDescent="0.25">
      <c r="B157" s="69"/>
      <c r="C157" s="69"/>
      <c r="D157" s="69"/>
      <c r="E157" s="69"/>
      <c r="F157" s="69"/>
      <c r="G157" s="69"/>
      <c r="H157" s="69"/>
      <c r="I157" s="70"/>
      <c r="J157" s="70"/>
      <c r="K157" s="70"/>
      <c r="L157" s="70"/>
      <c r="M157" s="69"/>
      <c r="N157" s="69"/>
      <c r="O157" s="69"/>
      <c r="P157" s="69"/>
      <c r="Q157" s="69"/>
      <c r="R157" s="69"/>
      <c r="S157" s="195"/>
      <c r="T157" s="69"/>
      <c r="U157" s="195"/>
      <c r="V157" s="69"/>
      <c r="W157" s="195"/>
      <c r="X157" s="69"/>
      <c r="Y157" s="69"/>
      <c r="Z157" s="69"/>
      <c r="AA157" s="69"/>
      <c r="AB157" s="69"/>
      <c r="AC157" s="69"/>
      <c r="AD157" s="69"/>
      <c r="AE157" s="69"/>
    </row>
  </sheetData>
  <sortState ref="G4:Q157">
    <sortCondition ref="H4"/>
    <sortCondition ref="I4"/>
    <sortCondition ref="G4"/>
  </sortState>
  <customSheetViews>
    <customSheetView guid="{A3995B4C-F3BA-4340-9E6D-92D2A5A4204C}">
      <selection activeCell="J65" sqref="J65"/>
      <pageMargins left="0.7" right="0.7" top="0.75" bottom="0.75" header="0.3" footer="0.3"/>
      <pageSetup orientation="portrait" r:id="rId1"/>
    </customSheetView>
  </customSheetViews>
  <mergeCells count="56">
    <mergeCell ref="C58:D58"/>
    <mergeCell ref="C59:D59"/>
    <mergeCell ref="S2:S3"/>
    <mergeCell ref="C53:D53"/>
    <mergeCell ref="C54:D54"/>
    <mergeCell ref="C55:D55"/>
    <mergeCell ref="C56:D56"/>
    <mergeCell ref="C57:D57"/>
    <mergeCell ref="C39:D39"/>
    <mergeCell ref="C40:D40"/>
    <mergeCell ref="C41:D41"/>
    <mergeCell ref="C37:D37"/>
    <mergeCell ref="C42:D42"/>
    <mergeCell ref="C43:D43"/>
    <mergeCell ref="C44:D44"/>
    <mergeCell ref="C45:D45"/>
    <mergeCell ref="Y79:Z79"/>
    <mergeCell ref="Y80:Z80"/>
    <mergeCell ref="Y27:AD27"/>
    <mergeCell ref="Y51:AD51"/>
    <mergeCell ref="Y75:AD75"/>
    <mergeCell ref="Y76:Z76"/>
    <mergeCell ref="Y77:Z77"/>
    <mergeCell ref="Y78:Z78"/>
    <mergeCell ref="C51:D51"/>
    <mergeCell ref="C52:D52"/>
    <mergeCell ref="C32:D32"/>
    <mergeCell ref="C33:D33"/>
    <mergeCell ref="C34:D34"/>
    <mergeCell ref="C35:D35"/>
    <mergeCell ref="C38:D38"/>
    <mergeCell ref="C36:D36"/>
    <mergeCell ref="C46:D46"/>
    <mergeCell ref="C47:D47"/>
    <mergeCell ref="C48:D48"/>
    <mergeCell ref="C49:D49"/>
    <mergeCell ref="C50:D50"/>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s>
  <conditionalFormatting sqref="E4:E11">
    <cfRule type="cellIs" dxfId="29" priority="1" operator="lessThan">
      <formula>0</formula>
    </cfRule>
  </conditionalFormatting>
  <conditionalFormatting sqref="E11">
    <cfRule type="cellIs" dxfId="28" priority="2" operator="lessThan">
      <formula>0</formula>
    </cfRule>
  </conditionalFormatting>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E136"/>
  <sheetViews>
    <sheetView topLeftCell="A80" workbookViewId="0">
      <selection activeCell="G94" sqref="G94"/>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4.5703125" style="1" customWidth="1"/>
    <col min="8" max="8" width="10.7109375" style="1" customWidth="1"/>
    <col min="9" max="9" width="10.7109375" style="2" customWidth="1"/>
    <col min="10"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3"/>
      <c r="B1" s="3"/>
      <c r="C1" s="3"/>
      <c r="D1" s="3"/>
      <c r="E1" s="6"/>
      <c r="F1" s="3"/>
      <c r="G1" s="118"/>
      <c r="H1" s="118"/>
      <c r="I1" s="294"/>
      <c r="J1" s="118"/>
      <c r="K1" s="118"/>
      <c r="L1" s="118"/>
      <c r="M1" s="118"/>
      <c r="N1" s="118"/>
      <c r="O1" s="118"/>
      <c r="P1" s="118"/>
      <c r="Q1" s="118"/>
      <c r="R1" s="118"/>
      <c r="S1" s="143"/>
      <c r="T1" s="118"/>
      <c r="U1" s="143"/>
      <c r="V1" s="118"/>
      <c r="W1" s="143"/>
      <c r="X1" s="118"/>
      <c r="Y1" s="118"/>
      <c r="Z1" s="118"/>
      <c r="AA1" s="118"/>
      <c r="AB1" s="118"/>
      <c r="AC1" s="118"/>
      <c r="AD1" s="118"/>
      <c r="AE1" s="4"/>
    </row>
    <row r="2" spans="1:31" ht="14.25" customHeight="1" x14ac:dyDescent="0.25">
      <c r="A2" s="3"/>
      <c r="B2" s="1006" t="s">
        <v>1803</v>
      </c>
      <c r="C2" s="1007"/>
      <c r="D2" s="1007"/>
      <c r="E2" s="1008"/>
      <c r="F2" s="3"/>
      <c r="G2" s="881" t="s">
        <v>1295</v>
      </c>
      <c r="H2" s="882"/>
      <c r="I2" s="882"/>
      <c r="J2" s="882"/>
      <c r="K2" s="882"/>
      <c r="L2" s="882"/>
      <c r="M2" s="139"/>
      <c r="N2" s="139"/>
      <c r="O2" s="139"/>
      <c r="P2" s="139"/>
      <c r="Q2" s="140"/>
      <c r="R2" s="966"/>
      <c r="S2" s="937" t="s">
        <v>1358</v>
      </c>
      <c r="T2" s="118"/>
      <c r="U2" s="937" t="s">
        <v>2481</v>
      </c>
      <c r="V2" s="118"/>
      <c r="W2" s="937" t="s">
        <v>3125</v>
      </c>
      <c r="X2" s="118"/>
      <c r="Y2" s="881" t="s">
        <v>1296</v>
      </c>
      <c r="Z2" s="882"/>
      <c r="AA2" s="882"/>
      <c r="AB2" s="882"/>
      <c r="AC2" s="882"/>
      <c r="AD2" s="919"/>
      <c r="AE2" s="4"/>
    </row>
    <row r="3" spans="1:31" ht="14.25" customHeight="1" x14ac:dyDescent="0.25">
      <c r="A3" s="3"/>
      <c r="B3" s="1009"/>
      <c r="C3" s="1010"/>
      <c r="D3" s="1010"/>
      <c r="E3" s="1011"/>
      <c r="F3" s="3"/>
      <c r="G3" s="203" t="s">
        <v>115</v>
      </c>
      <c r="H3" s="624">
        <v>2022</v>
      </c>
      <c r="I3" s="624">
        <v>2023</v>
      </c>
      <c r="J3" s="624">
        <v>2024</v>
      </c>
      <c r="K3" s="624">
        <v>2025</v>
      </c>
      <c r="L3" s="624">
        <v>2026</v>
      </c>
      <c r="M3" s="624">
        <v>2027</v>
      </c>
      <c r="N3" s="624">
        <v>2028</v>
      </c>
      <c r="O3" s="624">
        <v>2029</v>
      </c>
      <c r="P3" s="529">
        <v>2030</v>
      </c>
      <c r="Q3" s="134">
        <v>2031</v>
      </c>
      <c r="R3" s="966"/>
      <c r="S3" s="938"/>
      <c r="T3" s="118"/>
      <c r="U3" s="938"/>
      <c r="V3" s="118"/>
      <c r="W3" s="938"/>
      <c r="X3" s="118"/>
      <c r="Y3" s="203" t="s">
        <v>115</v>
      </c>
      <c r="Z3" s="560">
        <v>2022</v>
      </c>
      <c r="AA3" s="560">
        <v>2023</v>
      </c>
      <c r="AB3" s="560">
        <v>2024</v>
      </c>
      <c r="AC3" s="560">
        <v>2025</v>
      </c>
      <c r="AD3" s="560">
        <v>2026</v>
      </c>
      <c r="AE3" s="4"/>
    </row>
    <row r="4" spans="1:31" ht="15.75" x14ac:dyDescent="0.25">
      <c r="A4" s="3"/>
      <c r="B4" s="1040" t="s">
        <v>1144</v>
      </c>
      <c r="C4" s="1041"/>
      <c r="D4" s="1041"/>
      <c r="E4" s="317">
        <v>110.49</v>
      </c>
      <c r="F4" s="3"/>
      <c r="G4" s="253" t="s">
        <v>745</v>
      </c>
      <c r="H4" s="246">
        <v>0.5</v>
      </c>
      <c r="I4" s="247">
        <v>0.3</v>
      </c>
      <c r="J4" s="247">
        <v>0.4</v>
      </c>
      <c r="K4" s="247">
        <v>0.6</v>
      </c>
      <c r="L4" s="259" t="s">
        <v>116</v>
      </c>
      <c r="M4" s="176"/>
      <c r="N4" s="176"/>
      <c r="O4" s="176"/>
      <c r="P4" s="176"/>
      <c r="Q4" s="176"/>
      <c r="R4" s="118"/>
      <c r="S4"/>
      <c r="T4" s="206"/>
      <c r="V4" s="206"/>
      <c r="X4" s="118"/>
      <c r="Y4" s="429"/>
      <c r="Z4" s="397">
        <v>1</v>
      </c>
      <c r="AA4" s="397">
        <v>0.75</v>
      </c>
      <c r="AB4" s="397">
        <v>0.5</v>
      </c>
      <c r="AC4" s="397">
        <v>0.25</v>
      </c>
      <c r="AD4" s="398">
        <v>0.25</v>
      </c>
      <c r="AE4" s="4"/>
    </row>
    <row r="5" spans="1:31" ht="15.75" x14ac:dyDescent="0.25">
      <c r="A5" s="3"/>
      <c r="B5" s="1038" t="s">
        <v>1145</v>
      </c>
      <c r="C5" s="1039"/>
      <c r="D5" s="1039"/>
      <c r="E5" s="318">
        <f>SUM(H4:H255)</f>
        <v>117.35</v>
      </c>
      <c r="F5" s="3"/>
      <c r="G5" s="242" t="s">
        <v>1033</v>
      </c>
      <c r="H5" s="246">
        <v>0.5</v>
      </c>
      <c r="I5" s="247">
        <v>0.4</v>
      </c>
      <c r="J5" s="247">
        <v>0.6</v>
      </c>
      <c r="K5" s="259" t="s">
        <v>116</v>
      </c>
      <c r="L5" s="246"/>
      <c r="M5" s="176"/>
      <c r="N5" s="176"/>
      <c r="O5" s="176"/>
      <c r="P5" s="176"/>
      <c r="Q5" s="176"/>
      <c r="R5" s="118"/>
      <c r="T5" s="206"/>
      <c r="V5" s="206"/>
      <c r="W5" s="343" t="s">
        <v>3262</v>
      </c>
      <c r="X5" s="118"/>
      <c r="Y5" s="127"/>
      <c r="Z5" s="170"/>
      <c r="AA5" s="69"/>
      <c r="AB5" s="69"/>
      <c r="AC5" s="69"/>
      <c r="AD5" s="399"/>
      <c r="AE5" s="4"/>
    </row>
    <row r="6" spans="1:31" ht="15.75" x14ac:dyDescent="0.25">
      <c r="A6" s="3"/>
      <c r="B6" s="1038" t="s">
        <v>1297</v>
      </c>
      <c r="C6" s="1039"/>
      <c r="D6" s="1039"/>
      <c r="E6" s="318">
        <f>(COUNTA(G104:G128)*0.3)+(COUNTA(G129:G153)*0.5)+(COUNTA(G154:G255)*1)</f>
        <v>0</v>
      </c>
      <c r="F6" s="3"/>
      <c r="G6" s="242" t="s">
        <v>730</v>
      </c>
      <c r="H6" s="246">
        <v>0.5</v>
      </c>
      <c r="I6" s="322">
        <v>0.6</v>
      </c>
      <c r="J6" s="259" t="s">
        <v>116</v>
      </c>
      <c r="K6" s="246"/>
      <c r="L6" s="246"/>
      <c r="M6" s="176"/>
      <c r="N6" s="176"/>
      <c r="O6" s="176"/>
      <c r="P6" s="176"/>
      <c r="Q6" s="176"/>
      <c r="R6" s="118"/>
      <c r="T6" s="206"/>
      <c r="U6" s="412" t="s">
        <v>2612</v>
      </c>
      <c r="V6" s="206"/>
      <c r="X6" s="118"/>
      <c r="Y6" s="127"/>
      <c r="Z6" s="170"/>
      <c r="AA6" s="453"/>
      <c r="AB6" s="69"/>
      <c r="AC6" s="69"/>
      <c r="AD6" s="399"/>
      <c r="AE6" s="4"/>
    </row>
    <row r="7" spans="1:31" ht="15.75" x14ac:dyDescent="0.25">
      <c r="A7" s="3"/>
      <c r="B7" s="1038" t="s">
        <v>1298</v>
      </c>
      <c r="C7" s="1039"/>
      <c r="D7" s="1039"/>
      <c r="E7" s="318">
        <f>AA80</f>
        <v>15.54</v>
      </c>
      <c r="F7" s="3"/>
      <c r="G7" s="275" t="s">
        <v>731</v>
      </c>
      <c r="H7" s="246">
        <v>0.5</v>
      </c>
      <c r="I7" s="322">
        <v>0.6</v>
      </c>
      <c r="J7" s="259" t="s">
        <v>116</v>
      </c>
      <c r="K7" s="246"/>
      <c r="L7" s="246"/>
      <c r="M7" s="176"/>
      <c r="N7" s="176"/>
      <c r="O7" s="176"/>
      <c r="P7" s="176"/>
      <c r="Q7" s="176"/>
      <c r="R7" s="118"/>
      <c r="T7" s="206"/>
      <c r="V7" s="206"/>
      <c r="W7" s="343" t="s">
        <v>3264</v>
      </c>
      <c r="X7" s="118"/>
      <c r="Y7" s="127"/>
      <c r="Z7" s="170"/>
      <c r="AA7" s="69"/>
      <c r="AB7" s="69"/>
      <c r="AC7" s="69"/>
      <c r="AD7" s="399"/>
      <c r="AE7" s="4"/>
    </row>
    <row r="8" spans="1:31" ht="15.75" x14ac:dyDescent="0.25">
      <c r="A8" s="3"/>
      <c r="B8" s="1038" t="s">
        <v>1296</v>
      </c>
      <c r="C8" s="1039"/>
      <c r="D8" s="1039"/>
      <c r="E8" s="318">
        <f>Z25</f>
        <v>0</v>
      </c>
      <c r="F8" s="3"/>
      <c r="G8" s="242" t="s">
        <v>1815</v>
      </c>
      <c r="H8" s="246">
        <v>0.5</v>
      </c>
      <c r="I8" s="259" t="s">
        <v>116</v>
      </c>
      <c r="J8" s="246"/>
      <c r="K8" s="246"/>
      <c r="L8" s="246"/>
      <c r="M8" s="176"/>
      <c r="N8" s="176"/>
      <c r="O8" s="176"/>
      <c r="P8" s="176"/>
      <c r="Q8" s="176"/>
      <c r="R8" s="118"/>
      <c r="S8"/>
      <c r="T8" s="206"/>
      <c r="U8" s="343" t="s">
        <v>2639</v>
      </c>
      <c r="V8" s="206"/>
      <c r="W8" s="343" t="s">
        <v>3265</v>
      </c>
      <c r="X8" s="118"/>
      <c r="Y8" s="127"/>
      <c r="Z8" s="181"/>
      <c r="AA8" s="195"/>
      <c r="AB8" s="195"/>
      <c r="AC8" s="195"/>
      <c r="AD8" s="124"/>
      <c r="AE8" s="4"/>
    </row>
    <row r="9" spans="1:31" ht="15.75" x14ac:dyDescent="0.25">
      <c r="A9" s="3"/>
      <c r="B9" s="1038" t="s">
        <v>1299</v>
      </c>
      <c r="C9" s="1039"/>
      <c r="D9" s="1039"/>
      <c r="E9" s="318">
        <f>B18</f>
        <v>0</v>
      </c>
      <c r="F9" s="3"/>
      <c r="G9" s="253" t="s">
        <v>1810</v>
      </c>
      <c r="H9" s="246">
        <v>0.5</v>
      </c>
      <c r="I9" s="259" t="s">
        <v>116</v>
      </c>
      <c r="K9" s="246"/>
      <c r="L9" s="246"/>
      <c r="M9" s="176"/>
      <c r="N9" s="176"/>
      <c r="O9" s="176"/>
      <c r="P9" s="176"/>
      <c r="Q9" s="176"/>
      <c r="R9" s="118"/>
      <c r="T9" s="206"/>
      <c r="V9" s="206"/>
      <c r="X9" s="118"/>
      <c r="Y9" s="127"/>
      <c r="Z9" s="181"/>
      <c r="AA9" s="195"/>
      <c r="AB9" s="195"/>
      <c r="AC9" s="195"/>
      <c r="AD9" s="124"/>
      <c r="AE9" s="4"/>
    </row>
    <row r="10" spans="1:31" ht="16.5" thickBot="1" x14ac:dyDescent="0.3">
      <c r="A10" s="3"/>
      <c r="B10" s="1038" t="s">
        <v>1300</v>
      </c>
      <c r="C10" s="1039"/>
      <c r="D10" s="1039"/>
      <c r="E10" s="319">
        <f>B24</f>
        <v>0</v>
      </c>
      <c r="F10" s="3"/>
      <c r="G10" s="242" t="s">
        <v>719</v>
      </c>
      <c r="H10" s="315">
        <v>0.5</v>
      </c>
      <c r="I10" s="246"/>
      <c r="J10" s="246"/>
      <c r="K10" s="246"/>
      <c r="L10" s="246"/>
      <c r="M10" s="176"/>
      <c r="N10" s="176"/>
      <c r="O10" s="176"/>
      <c r="P10" s="176"/>
      <c r="Q10" s="176"/>
      <c r="R10" s="118"/>
      <c r="S10"/>
      <c r="T10" s="206"/>
      <c r="U10" s="196" t="s">
        <v>2616</v>
      </c>
      <c r="V10" s="206"/>
      <c r="X10" s="118"/>
      <c r="Y10" s="127"/>
      <c r="Z10" s="181"/>
      <c r="AA10" s="195"/>
      <c r="AB10" s="195"/>
      <c r="AC10" s="195"/>
      <c r="AD10" s="124"/>
      <c r="AE10" s="4"/>
    </row>
    <row r="11" spans="1:31" ht="15.75" x14ac:dyDescent="0.25">
      <c r="A11" s="3"/>
      <c r="B11" s="1042" t="s">
        <v>1301</v>
      </c>
      <c r="C11" s="1043"/>
      <c r="D11" s="1043"/>
      <c r="E11" s="320">
        <f>(E4+E7+E10)-(E5+E6+E8+E9)</f>
        <v>8.6800000000000068</v>
      </c>
      <c r="F11" s="3"/>
      <c r="G11" s="253" t="s">
        <v>744</v>
      </c>
      <c r="H11" s="315">
        <v>0.5</v>
      </c>
      <c r="I11" s="246"/>
      <c r="J11" s="246"/>
      <c r="K11" s="246"/>
      <c r="L11" s="246"/>
      <c r="M11" s="176"/>
      <c r="N11" s="176"/>
      <c r="O11" s="176"/>
      <c r="P11" s="176"/>
      <c r="Q11" s="176"/>
      <c r="R11" s="118"/>
      <c r="T11" s="206"/>
      <c r="V11" s="206"/>
      <c r="W11"/>
      <c r="X11" s="118"/>
      <c r="Y11" s="127"/>
      <c r="Z11" s="181"/>
      <c r="AA11" s="195"/>
      <c r="AB11" s="195"/>
      <c r="AC11" s="195"/>
      <c r="AD11" s="124"/>
      <c r="AE11" s="4"/>
    </row>
    <row r="12" spans="1:31" ht="15.75" x14ac:dyDescent="0.25">
      <c r="A12" s="3"/>
      <c r="B12" s="92"/>
      <c r="C12" s="92"/>
      <c r="D12" s="92"/>
      <c r="E12" s="92"/>
      <c r="F12" s="3"/>
      <c r="G12" s="242" t="s">
        <v>1818</v>
      </c>
      <c r="H12" s="246">
        <v>0.99</v>
      </c>
      <c r="I12" s="246"/>
      <c r="J12" s="246"/>
      <c r="K12" s="246"/>
      <c r="L12" s="246"/>
      <c r="M12" s="176"/>
      <c r="N12" s="176"/>
      <c r="O12" s="176"/>
      <c r="P12" s="176"/>
      <c r="Q12" s="176"/>
      <c r="R12" s="118"/>
      <c r="T12" s="206"/>
      <c r="U12" s="1"/>
      <c r="V12" s="206"/>
      <c r="W12"/>
      <c r="X12" s="118"/>
      <c r="Y12" s="127"/>
      <c r="Z12" s="181"/>
      <c r="AA12" s="195"/>
      <c r="AB12" s="195"/>
      <c r="AC12" s="195"/>
      <c r="AD12" s="124"/>
      <c r="AE12" s="4"/>
    </row>
    <row r="13" spans="1:31" ht="15.75" x14ac:dyDescent="0.25">
      <c r="A13" s="3"/>
      <c r="B13" s="864" t="s">
        <v>1299</v>
      </c>
      <c r="C13" s="865"/>
      <c r="D13" s="865"/>
      <c r="E13" s="866"/>
      <c r="F13" s="3"/>
      <c r="G13" s="242" t="s">
        <v>1809</v>
      </c>
      <c r="H13" s="246">
        <v>1.6</v>
      </c>
      <c r="I13" s="322">
        <v>0.6</v>
      </c>
      <c r="J13" s="259" t="s">
        <v>116</v>
      </c>
      <c r="K13" s="246"/>
      <c r="L13" s="246"/>
      <c r="M13" s="176"/>
      <c r="N13" s="176"/>
      <c r="O13" s="176"/>
      <c r="P13" s="176"/>
      <c r="Q13" s="176"/>
      <c r="R13" s="118"/>
      <c r="S13"/>
      <c r="T13" s="206"/>
      <c r="U13" s="196" t="s">
        <v>2619</v>
      </c>
      <c r="V13" s="206"/>
      <c r="W13"/>
      <c r="X13" s="118"/>
      <c r="Y13" s="127"/>
      <c r="Z13" s="181"/>
      <c r="AA13" s="195"/>
      <c r="AB13" s="195"/>
      <c r="AC13" s="195"/>
      <c r="AD13" s="124"/>
      <c r="AE13" s="4"/>
    </row>
    <row r="14" spans="1:31" ht="15.75" x14ac:dyDescent="0.25">
      <c r="A14" s="3"/>
      <c r="B14" s="562">
        <v>2022</v>
      </c>
      <c r="C14" s="560">
        <v>2023</v>
      </c>
      <c r="D14" s="560">
        <v>2024</v>
      </c>
      <c r="E14" s="126">
        <v>2025</v>
      </c>
      <c r="F14" s="3"/>
      <c r="G14" s="242" t="s">
        <v>1777</v>
      </c>
      <c r="H14" s="303">
        <v>1.77</v>
      </c>
      <c r="I14" s="274" t="s">
        <v>116</v>
      </c>
      <c r="J14" s="246"/>
      <c r="K14" s="246"/>
      <c r="L14" s="246"/>
      <c r="M14" s="176"/>
      <c r="N14" s="176"/>
      <c r="O14" s="176"/>
      <c r="P14" s="176"/>
      <c r="Q14" s="176"/>
      <c r="R14" s="118"/>
      <c r="T14" s="206"/>
      <c r="V14" s="206"/>
      <c r="W14"/>
      <c r="X14" s="118"/>
      <c r="Y14" s="127"/>
      <c r="Z14" s="181"/>
      <c r="AA14" s="195"/>
      <c r="AB14" s="195"/>
      <c r="AC14" s="195"/>
      <c r="AD14" s="124"/>
      <c r="AE14" s="4"/>
    </row>
    <row r="15" spans="1:31" ht="15.75" x14ac:dyDescent="0.25">
      <c r="A15" s="3"/>
      <c r="B15" s="444"/>
      <c r="C15" s="166"/>
      <c r="D15" s="166"/>
      <c r="E15" s="445"/>
      <c r="F15" s="3"/>
      <c r="G15" s="242" t="s">
        <v>4004</v>
      </c>
      <c r="H15" s="246">
        <v>2</v>
      </c>
      <c r="I15" s="246">
        <v>2</v>
      </c>
      <c r="J15" s="246"/>
      <c r="K15" s="246"/>
      <c r="L15" s="246"/>
      <c r="M15" s="176"/>
      <c r="N15" s="176"/>
      <c r="O15" s="176"/>
      <c r="P15" s="176"/>
      <c r="Q15" s="176"/>
      <c r="R15" s="118"/>
      <c r="T15" s="206"/>
      <c r="V15" s="206"/>
      <c r="W15"/>
      <c r="X15" s="118"/>
      <c r="Y15" s="127"/>
      <c r="Z15" s="181"/>
      <c r="AA15" s="195"/>
      <c r="AB15" s="195"/>
      <c r="AC15" s="195"/>
      <c r="AD15" s="124"/>
      <c r="AE15" s="4"/>
    </row>
    <row r="16" spans="1:31" ht="15.75" x14ac:dyDescent="0.25">
      <c r="A16" s="3"/>
      <c r="B16" s="444"/>
      <c r="C16" s="166"/>
      <c r="D16" s="166"/>
      <c r="E16" s="445"/>
      <c r="F16" s="3"/>
      <c r="G16" s="253" t="s">
        <v>726</v>
      </c>
      <c r="H16" s="315">
        <v>2.8</v>
      </c>
      <c r="I16" s="246"/>
      <c r="J16" s="246"/>
      <c r="K16" s="246"/>
      <c r="L16" s="246"/>
      <c r="M16" s="176"/>
      <c r="N16" s="176"/>
      <c r="O16" s="176"/>
      <c r="P16" s="176"/>
      <c r="Q16" s="176"/>
      <c r="R16" s="118"/>
      <c r="T16" s="206"/>
      <c r="V16" s="206"/>
      <c r="W16"/>
      <c r="X16" s="118"/>
      <c r="Y16" s="127"/>
      <c r="Z16" s="181"/>
      <c r="AA16" s="195"/>
      <c r="AB16" s="195"/>
      <c r="AC16" s="195"/>
      <c r="AD16" s="124"/>
      <c r="AE16" s="4"/>
    </row>
    <row r="17" spans="1:31" ht="16.5" thickBot="1" x14ac:dyDescent="0.3">
      <c r="A17" s="3"/>
      <c r="B17" s="446"/>
      <c r="C17" s="112"/>
      <c r="D17" s="112"/>
      <c r="E17" s="447"/>
      <c r="F17" s="3"/>
      <c r="G17" s="242" t="s">
        <v>3033</v>
      </c>
      <c r="H17" s="246">
        <v>3</v>
      </c>
      <c r="I17" s="246"/>
      <c r="J17" s="246"/>
      <c r="K17" s="246"/>
      <c r="L17" s="246"/>
      <c r="M17" s="176"/>
      <c r="N17" s="176"/>
      <c r="O17" s="176"/>
      <c r="P17" s="176"/>
      <c r="Q17" s="176"/>
      <c r="R17" s="118"/>
      <c r="S17"/>
      <c r="T17" s="206"/>
      <c r="U17"/>
      <c r="V17" s="206"/>
      <c r="W17"/>
      <c r="X17" s="118"/>
      <c r="Y17" s="127"/>
      <c r="Z17" s="181"/>
      <c r="AA17" s="195"/>
      <c r="AB17" s="195"/>
      <c r="AC17" s="195"/>
      <c r="AD17" s="124"/>
      <c r="AE17" s="4"/>
    </row>
    <row r="18" spans="1:31" ht="15.75" x14ac:dyDescent="0.25">
      <c r="A18" s="3"/>
      <c r="B18" s="448"/>
      <c r="C18" s="452">
        <f>SUM(C15:C17)</f>
        <v>0</v>
      </c>
      <c r="D18" s="449"/>
      <c r="E18" s="450"/>
      <c r="F18" s="3"/>
      <c r="G18" s="253" t="s">
        <v>732</v>
      </c>
      <c r="H18" s="246">
        <v>3.15</v>
      </c>
      <c r="I18" s="259" t="s">
        <v>116</v>
      </c>
      <c r="J18" s="246"/>
      <c r="K18" s="246"/>
      <c r="L18" s="246"/>
      <c r="M18" s="176"/>
      <c r="N18" s="176"/>
      <c r="O18" s="176"/>
      <c r="P18" s="176"/>
      <c r="Q18" s="176"/>
      <c r="R18" s="118"/>
      <c r="S18" s="241"/>
      <c r="T18" s="206"/>
      <c r="V18" s="206"/>
      <c r="W18" s="241"/>
      <c r="X18" s="118"/>
      <c r="Y18" s="127"/>
      <c r="Z18" s="181"/>
      <c r="AA18" s="195"/>
      <c r="AB18" s="195"/>
      <c r="AC18" s="195"/>
      <c r="AD18" s="124"/>
      <c r="AE18" s="4"/>
    </row>
    <row r="19" spans="1:31" ht="15.75" x14ac:dyDescent="0.25">
      <c r="A19" s="3"/>
      <c r="B19" s="92"/>
      <c r="C19" s="92"/>
      <c r="D19" s="92"/>
      <c r="E19" s="92"/>
      <c r="F19" s="3"/>
      <c r="G19" s="555" t="s">
        <v>3020</v>
      </c>
      <c r="H19" s="610">
        <v>3.6</v>
      </c>
      <c r="I19" s="610">
        <v>3.6</v>
      </c>
      <c r="J19" s="246">
        <v>3.6</v>
      </c>
      <c r="K19" s="246"/>
      <c r="L19" s="246"/>
      <c r="M19" s="176"/>
      <c r="N19" s="176"/>
      <c r="O19" s="176"/>
      <c r="P19" s="176"/>
      <c r="Q19" s="176"/>
      <c r="R19" s="118"/>
      <c r="S19" s="241"/>
      <c r="T19" s="206"/>
      <c r="V19" s="206"/>
      <c r="W19" s="241"/>
      <c r="X19" s="118"/>
      <c r="Y19" s="127"/>
      <c r="Z19" s="181"/>
      <c r="AA19" s="195"/>
      <c r="AB19" s="195"/>
      <c r="AC19" s="195"/>
      <c r="AD19" s="124"/>
      <c r="AE19" s="4"/>
    </row>
    <row r="20" spans="1:31" ht="15.75" x14ac:dyDescent="0.25">
      <c r="A20" s="3"/>
      <c r="B20" s="864" t="s">
        <v>1302</v>
      </c>
      <c r="C20" s="865"/>
      <c r="D20" s="865"/>
      <c r="E20" s="866"/>
      <c r="F20" s="3"/>
      <c r="G20" s="253" t="s">
        <v>727</v>
      </c>
      <c r="H20" s="315">
        <v>4</v>
      </c>
      <c r="I20" s="246"/>
      <c r="J20" s="246"/>
      <c r="K20" s="246"/>
      <c r="L20" s="246"/>
      <c r="M20" s="176"/>
      <c r="N20" s="176"/>
      <c r="O20" s="176"/>
      <c r="P20" s="176"/>
      <c r="Q20" s="176"/>
      <c r="R20" s="118"/>
      <c r="S20" s="241"/>
      <c r="T20" s="206"/>
      <c r="V20" s="206"/>
      <c r="W20" s="241"/>
      <c r="X20" s="118"/>
      <c r="Y20" s="127"/>
      <c r="Z20" s="181"/>
      <c r="AA20" s="195"/>
      <c r="AB20" s="195"/>
      <c r="AC20" s="195"/>
      <c r="AD20" s="124"/>
      <c r="AE20" s="4"/>
    </row>
    <row r="21" spans="1:31" ht="15.75" x14ac:dyDescent="0.25">
      <c r="A21" s="3"/>
      <c r="B21" s="562">
        <v>2022</v>
      </c>
      <c r="C21" s="560">
        <v>2023</v>
      </c>
      <c r="D21" s="560">
        <v>2024</v>
      </c>
      <c r="E21" s="126">
        <v>2025</v>
      </c>
      <c r="F21" s="3"/>
      <c r="G21" s="253" t="s">
        <v>1790</v>
      </c>
      <c r="H21" s="246">
        <v>4.2</v>
      </c>
      <c r="I21" s="259" t="s">
        <v>116</v>
      </c>
      <c r="J21" s="246"/>
      <c r="K21" s="246"/>
      <c r="L21" s="246"/>
      <c r="M21" s="176"/>
      <c r="N21" s="176"/>
      <c r="O21" s="176"/>
      <c r="P21" s="176"/>
      <c r="Q21" s="176"/>
      <c r="R21" s="118"/>
      <c r="S21" s="241"/>
      <c r="T21" s="206"/>
      <c r="U21" s="241"/>
      <c r="V21" s="206"/>
      <c r="W21" s="241"/>
      <c r="X21" s="118"/>
      <c r="Y21" s="127"/>
      <c r="Z21" s="181"/>
      <c r="AA21" s="195"/>
      <c r="AB21" s="195"/>
      <c r="AC21" s="195"/>
      <c r="AD21" s="124"/>
      <c r="AE21" s="4"/>
    </row>
    <row r="22" spans="1:31" ht="15.75" x14ac:dyDescent="0.25">
      <c r="A22" s="3"/>
      <c r="B22" s="444"/>
      <c r="C22" s="166"/>
      <c r="D22" s="166"/>
      <c r="E22" s="445"/>
      <c r="F22" s="3"/>
      <c r="G22" s="242" t="s">
        <v>3035</v>
      </c>
      <c r="H22" s="246">
        <v>4.25</v>
      </c>
      <c r="I22" s="246">
        <v>4.25</v>
      </c>
      <c r="J22" s="246"/>
      <c r="K22" s="246"/>
      <c r="L22" s="246"/>
      <c r="M22" s="176"/>
      <c r="N22" s="176"/>
      <c r="O22" s="176"/>
      <c r="P22" s="176"/>
      <c r="Q22" s="176"/>
      <c r="R22" s="118"/>
      <c r="S22" s="241"/>
      <c r="T22" s="206"/>
      <c r="U22" s="241"/>
      <c r="V22" s="206"/>
      <c r="W22" s="241"/>
      <c r="X22" s="118"/>
      <c r="Y22" s="127"/>
      <c r="Z22" s="170"/>
      <c r="AA22" s="69"/>
      <c r="AB22" s="69"/>
      <c r="AC22" s="69"/>
      <c r="AD22" s="399"/>
      <c r="AE22" s="4"/>
    </row>
    <row r="23" spans="1:31" ht="16.5" thickBot="1" x14ac:dyDescent="0.3">
      <c r="A23" s="3"/>
      <c r="B23" s="446"/>
      <c r="C23" s="112"/>
      <c r="D23" s="112"/>
      <c r="E23" s="447"/>
      <c r="F23" s="3"/>
      <c r="G23" s="175" t="s">
        <v>2997</v>
      </c>
      <c r="H23" s="246">
        <v>4.5999999999999996</v>
      </c>
      <c r="I23" s="246">
        <v>4.5999999999999996</v>
      </c>
      <c r="J23" s="246"/>
      <c r="K23" s="246"/>
      <c r="L23" s="246"/>
      <c r="M23" s="176"/>
      <c r="N23" s="176"/>
      <c r="O23" s="176"/>
      <c r="P23" s="176"/>
      <c r="Q23" s="176"/>
      <c r="R23" s="118"/>
      <c r="S23" s="241"/>
      <c r="T23" s="206"/>
      <c r="U23" s="241"/>
      <c r="V23" s="206"/>
      <c r="W23" s="241"/>
      <c r="X23" s="118"/>
      <c r="Y23" s="127"/>
      <c r="Z23" s="170"/>
      <c r="AA23" s="69"/>
      <c r="AB23" s="69"/>
      <c r="AC23" s="69"/>
      <c r="AD23" s="399"/>
      <c r="AE23" s="4"/>
    </row>
    <row r="24" spans="1:31" ht="16.5" thickBot="1" x14ac:dyDescent="0.3">
      <c r="A24" s="3"/>
      <c r="B24" s="448">
        <f>SUM(B22:B23)</f>
        <v>0</v>
      </c>
      <c r="C24" s="449"/>
      <c r="D24" s="449"/>
      <c r="E24" s="450"/>
      <c r="F24" s="3"/>
      <c r="G24" s="242" t="s">
        <v>3008</v>
      </c>
      <c r="H24" s="246">
        <v>4.5999999999999996</v>
      </c>
      <c r="I24" s="246"/>
      <c r="J24" s="246"/>
      <c r="K24" s="246"/>
      <c r="L24" s="246"/>
      <c r="M24" s="176"/>
      <c r="N24" s="176"/>
      <c r="O24" s="176"/>
      <c r="P24" s="176"/>
      <c r="Q24" s="176"/>
      <c r="R24" s="118"/>
      <c r="S24" s="241"/>
      <c r="T24" s="206"/>
      <c r="U24" s="241"/>
      <c r="V24" s="206"/>
      <c r="W24" s="241"/>
      <c r="X24" s="118"/>
      <c r="Y24" s="127"/>
      <c r="Z24" s="602"/>
      <c r="AA24" s="150"/>
      <c r="AB24" s="150"/>
      <c r="AC24" s="150"/>
      <c r="AD24" s="401"/>
      <c r="AE24" s="4"/>
    </row>
    <row r="25" spans="1:31" ht="15.75" x14ac:dyDescent="0.25">
      <c r="A25" s="3"/>
      <c r="B25" s="92"/>
      <c r="C25" s="92"/>
      <c r="D25" s="92"/>
      <c r="E25" s="92"/>
      <c r="F25" s="3"/>
      <c r="G25" s="242" t="s">
        <v>3024</v>
      </c>
      <c r="H25" s="246">
        <v>5</v>
      </c>
      <c r="I25" s="246">
        <v>5</v>
      </c>
      <c r="J25" s="246">
        <v>5</v>
      </c>
      <c r="K25" s="246">
        <v>5</v>
      </c>
      <c r="L25" s="246"/>
      <c r="M25" s="176"/>
      <c r="N25" s="176"/>
      <c r="O25" s="176"/>
      <c r="P25" s="176"/>
      <c r="Q25" s="176"/>
      <c r="R25" s="118"/>
      <c r="S25" s="241"/>
      <c r="T25" s="206"/>
      <c r="U25" s="241"/>
      <c r="V25" s="206"/>
      <c r="W25" s="241"/>
      <c r="X25" s="118"/>
      <c r="Y25" s="402"/>
      <c r="Z25" s="603">
        <f>SUM(Z5:Z24)</f>
        <v>0</v>
      </c>
      <c r="AA25" s="404"/>
      <c r="AB25" s="404"/>
      <c r="AC25" s="404"/>
      <c r="AD25" s="405"/>
      <c r="AE25" s="4"/>
    </row>
    <row r="26" spans="1:31" ht="15.75" x14ac:dyDescent="0.25">
      <c r="A26" s="3"/>
      <c r="B26" s="864" t="s">
        <v>44</v>
      </c>
      <c r="C26" s="865"/>
      <c r="D26" s="865"/>
      <c r="E26" s="866"/>
      <c r="F26" s="3"/>
      <c r="G26" s="253" t="s">
        <v>658</v>
      </c>
      <c r="H26" s="303">
        <v>5.04</v>
      </c>
      <c r="I26" s="259" t="s">
        <v>116</v>
      </c>
      <c r="J26" s="246"/>
      <c r="K26" s="246"/>
      <c r="L26" s="246"/>
      <c r="M26" s="176"/>
      <c r="N26" s="176"/>
      <c r="O26" s="176"/>
      <c r="P26" s="176"/>
      <c r="Q26" s="176"/>
      <c r="R26" s="118"/>
      <c r="S26" s="241"/>
      <c r="T26" s="206"/>
      <c r="U26" s="241"/>
      <c r="V26" s="206"/>
      <c r="W26" s="241"/>
      <c r="X26" s="118"/>
      <c r="Y26" s="118"/>
      <c r="Z26" s="118"/>
      <c r="AA26" s="118"/>
      <c r="AB26" s="118"/>
      <c r="AC26" s="118"/>
      <c r="AD26" s="118"/>
      <c r="AE26" s="4"/>
    </row>
    <row r="27" spans="1:31" ht="15.75" x14ac:dyDescent="0.25">
      <c r="A27" s="3"/>
      <c r="B27" s="1044"/>
      <c r="C27" s="1045"/>
      <c r="D27" s="1045"/>
      <c r="E27" s="1046"/>
      <c r="F27" s="3"/>
      <c r="G27" s="164" t="s">
        <v>4025</v>
      </c>
      <c r="H27" s="160">
        <v>5.0999999999999996</v>
      </c>
      <c r="I27" s="246">
        <v>5.0999999999999996</v>
      </c>
      <c r="J27" s="246"/>
      <c r="K27" s="246"/>
      <c r="L27" s="246"/>
      <c r="M27" s="176"/>
      <c r="N27" s="176"/>
      <c r="O27" s="176"/>
      <c r="P27" s="176"/>
      <c r="Q27" s="176"/>
      <c r="R27" s="118"/>
      <c r="S27" s="241"/>
      <c r="T27" s="206"/>
      <c r="U27" s="241"/>
      <c r="V27" s="206"/>
      <c r="W27" s="241"/>
      <c r="X27" s="118"/>
      <c r="Y27" s="881" t="s">
        <v>1303</v>
      </c>
      <c r="Z27" s="882"/>
      <c r="AA27" s="882"/>
      <c r="AB27" s="882"/>
      <c r="AC27" s="882"/>
      <c r="AD27" s="919"/>
      <c r="AE27" s="4"/>
    </row>
    <row r="28" spans="1:31" ht="15.75" x14ac:dyDescent="0.25">
      <c r="A28" s="3"/>
      <c r="B28" s="1044"/>
      <c r="C28" s="1045"/>
      <c r="D28" s="1045"/>
      <c r="E28" s="1046"/>
      <c r="F28" s="3"/>
      <c r="G28" s="242" t="s">
        <v>728</v>
      </c>
      <c r="H28" s="246">
        <v>5.8</v>
      </c>
      <c r="I28" s="322">
        <v>0.6</v>
      </c>
      <c r="J28" s="259" t="s">
        <v>116</v>
      </c>
      <c r="K28" s="246"/>
      <c r="L28" s="246"/>
      <c r="M28" s="176"/>
      <c r="N28" s="176"/>
      <c r="O28" s="176"/>
      <c r="P28" s="176"/>
      <c r="Q28" s="176"/>
      <c r="R28" s="118"/>
      <c r="S28" s="241"/>
      <c r="T28" s="206"/>
      <c r="U28" s="241"/>
      <c r="V28" s="206"/>
      <c r="W28" s="241"/>
      <c r="X28" s="118"/>
      <c r="Y28" s="203" t="s">
        <v>115</v>
      </c>
      <c r="Z28" s="419" t="s">
        <v>1304</v>
      </c>
      <c r="AA28" s="423">
        <v>2022</v>
      </c>
      <c r="AB28" s="423">
        <v>2023</v>
      </c>
      <c r="AC28" s="423">
        <v>2024</v>
      </c>
      <c r="AD28" s="126">
        <v>2025</v>
      </c>
      <c r="AE28" s="4"/>
    </row>
    <row r="29" spans="1:31" ht="15.75" x14ac:dyDescent="0.25">
      <c r="A29" s="3"/>
      <c r="B29" s="1047"/>
      <c r="C29" s="1048"/>
      <c r="D29" s="1048"/>
      <c r="E29" s="1049"/>
      <c r="F29" s="3"/>
      <c r="G29" s="242" t="s">
        <v>729</v>
      </c>
      <c r="H29" s="246">
        <v>5.85</v>
      </c>
      <c r="I29" s="259" t="s">
        <v>116</v>
      </c>
      <c r="J29" s="246"/>
      <c r="K29" s="246"/>
      <c r="L29" s="246"/>
      <c r="M29" s="176"/>
      <c r="N29" s="176"/>
      <c r="O29" s="176"/>
      <c r="P29" s="176"/>
      <c r="Q29" s="176"/>
      <c r="R29" s="118"/>
      <c r="S29" s="241"/>
      <c r="T29" s="206"/>
      <c r="U29" s="241"/>
      <c r="V29" s="206"/>
      <c r="W29" s="241"/>
      <c r="X29" s="118"/>
      <c r="Y29" s="127" t="s">
        <v>3459</v>
      </c>
      <c r="Z29" s="195" t="s">
        <v>84</v>
      </c>
      <c r="AA29" s="195">
        <v>4</v>
      </c>
      <c r="AB29" s="195"/>
      <c r="AC29" s="195"/>
      <c r="AD29" s="124"/>
      <c r="AE29" s="4"/>
    </row>
    <row r="30" spans="1:31" ht="15.75" x14ac:dyDescent="0.25">
      <c r="A30" s="3"/>
      <c r="B30" s="3"/>
      <c r="C30" s="3"/>
      <c r="D30" s="3"/>
      <c r="E30" s="3"/>
      <c r="F30" s="3"/>
      <c r="G30" s="253" t="s">
        <v>1811</v>
      </c>
      <c r="H30" s="246">
        <v>7</v>
      </c>
      <c r="I30" s="246">
        <v>7</v>
      </c>
      <c r="K30" s="246"/>
      <c r="L30" s="246"/>
      <c r="M30" s="176"/>
      <c r="N30" s="176"/>
      <c r="O30" s="176"/>
      <c r="P30" s="176"/>
      <c r="Q30" s="176"/>
      <c r="R30" s="118"/>
      <c r="S30" s="241"/>
      <c r="T30" s="206"/>
      <c r="U30" s="241"/>
      <c r="V30" s="206"/>
      <c r="W30" s="241"/>
      <c r="X30" s="118"/>
      <c r="Y30" s="127" t="s">
        <v>3460</v>
      </c>
      <c r="Z30" s="195" t="s">
        <v>84</v>
      </c>
      <c r="AA30" s="195">
        <v>3.5</v>
      </c>
      <c r="AB30" s="195"/>
      <c r="AC30" s="195"/>
      <c r="AD30" s="124"/>
      <c r="AE30" s="4"/>
    </row>
    <row r="31" spans="1:31" ht="15.75" x14ac:dyDescent="0.25">
      <c r="A31" s="3"/>
      <c r="B31" s="873" t="s">
        <v>1305</v>
      </c>
      <c r="C31" s="873"/>
      <c r="D31" s="873"/>
      <c r="E31" s="873"/>
      <c r="F31" s="3"/>
      <c r="G31" s="536" t="s">
        <v>3952</v>
      </c>
      <c r="H31" s="246">
        <v>7.5</v>
      </c>
      <c r="I31" s="246">
        <v>7.5</v>
      </c>
      <c r="J31" s="246">
        <v>7.5</v>
      </c>
      <c r="K31" s="246"/>
      <c r="L31" s="246"/>
      <c r="M31" s="176"/>
      <c r="N31" s="176"/>
      <c r="O31" s="176"/>
      <c r="P31" s="176"/>
      <c r="Q31" s="176"/>
      <c r="R31" s="118"/>
      <c r="S31" s="241"/>
      <c r="T31" s="206"/>
      <c r="U31" s="241"/>
      <c r="V31" s="206"/>
      <c r="W31" s="241"/>
      <c r="X31" s="118"/>
      <c r="Y31" s="127" t="s">
        <v>3930</v>
      </c>
      <c r="Z31" s="195" t="s">
        <v>62</v>
      </c>
      <c r="AA31" s="195">
        <v>6</v>
      </c>
      <c r="AB31" s="195"/>
      <c r="AC31" s="195"/>
      <c r="AD31" s="124"/>
      <c r="AE31" s="4"/>
    </row>
    <row r="32" spans="1:31" ht="15" customHeight="1" x14ac:dyDescent="0.25">
      <c r="A32" s="3"/>
      <c r="B32" s="421" t="s">
        <v>1306</v>
      </c>
      <c r="C32" s="874" t="s">
        <v>1570</v>
      </c>
      <c r="D32" s="874"/>
      <c r="E32" s="421" t="s">
        <v>1307</v>
      </c>
      <c r="F32" s="3"/>
      <c r="G32" s="253" t="s">
        <v>3955</v>
      </c>
      <c r="H32" s="246">
        <v>8</v>
      </c>
      <c r="I32" s="246">
        <v>8</v>
      </c>
      <c r="J32" s="246">
        <v>8</v>
      </c>
      <c r="K32" s="246"/>
      <c r="L32" s="246"/>
      <c r="M32" s="176"/>
      <c r="N32" s="176"/>
      <c r="O32" s="176"/>
      <c r="P32" s="176"/>
      <c r="Q32" s="176"/>
      <c r="R32" s="118"/>
      <c r="S32" s="241"/>
      <c r="T32" s="206"/>
      <c r="U32" s="241"/>
      <c r="V32" s="206"/>
      <c r="W32" s="241"/>
      <c r="X32" s="118"/>
      <c r="Y32" s="127" t="s">
        <v>4075</v>
      </c>
      <c r="Z32" s="195" t="s">
        <v>94</v>
      </c>
      <c r="AA32" s="195">
        <v>2.04</v>
      </c>
      <c r="AB32" s="195"/>
      <c r="AC32" s="195"/>
      <c r="AD32" s="124"/>
      <c r="AE32" s="4"/>
    </row>
    <row r="33" spans="1:31" ht="15" customHeight="1" x14ac:dyDescent="0.25">
      <c r="A33" s="3"/>
      <c r="B33" s="420">
        <v>2010</v>
      </c>
      <c r="C33" s="861" t="s">
        <v>733</v>
      </c>
      <c r="D33" s="861"/>
      <c r="E33" s="420">
        <v>1.04</v>
      </c>
      <c r="F33" s="3"/>
      <c r="G33" s="253" t="s">
        <v>3950</v>
      </c>
      <c r="H33" s="246">
        <v>11</v>
      </c>
      <c r="I33" s="246">
        <v>11</v>
      </c>
      <c r="J33" s="246">
        <v>11</v>
      </c>
      <c r="K33" s="246"/>
      <c r="L33" s="246"/>
      <c r="M33" s="176"/>
      <c r="N33" s="176"/>
      <c r="O33" s="176"/>
      <c r="P33" s="176"/>
      <c r="Q33" s="176"/>
      <c r="R33" s="118"/>
      <c r="S33" s="241"/>
      <c r="T33" s="206"/>
      <c r="U33" s="241"/>
      <c r="V33" s="206"/>
      <c r="W33" s="241"/>
      <c r="X33" s="118"/>
      <c r="Y33" s="127"/>
      <c r="Z33" s="195"/>
      <c r="AA33" s="195"/>
      <c r="AB33" s="195"/>
      <c r="AC33" s="195"/>
      <c r="AD33" s="124"/>
      <c r="AE33" s="4"/>
    </row>
    <row r="34" spans="1:31" ht="15.75" x14ac:dyDescent="0.25">
      <c r="A34" s="3"/>
      <c r="B34" s="420">
        <v>2011</v>
      </c>
      <c r="C34" s="861" t="s">
        <v>735</v>
      </c>
      <c r="D34" s="861"/>
      <c r="E34" s="223">
        <v>0.53</v>
      </c>
      <c r="F34" s="3"/>
      <c r="G34" s="536" t="s">
        <v>3963</v>
      </c>
      <c r="H34" s="246">
        <v>12.5</v>
      </c>
      <c r="I34" s="246">
        <v>12.5</v>
      </c>
      <c r="J34" s="246">
        <v>12.5</v>
      </c>
      <c r="K34" s="246"/>
      <c r="L34" s="246"/>
      <c r="M34" s="176"/>
      <c r="N34" s="176"/>
      <c r="O34" s="176"/>
      <c r="P34" s="176"/>
      <c r="Q34" s="176"/>
      <c r="R34" s="118"/>
      <c r="S34" s="241"/>
      <c r="T34" s="206"/>
      <c r="U34" s="241"/>
      <c r="V34" s="206"/>
      <c r="W34" s="241"/>
      <c r="X34" s="118"/>
      <c r="Y34" s="127"/>
      <c r="Z34" s="195"/>
      <c r="AA34" s="195"/>
      <c r="AB34" s="195"/>
      <c r="AC34" s="195"/>
      <c r="AD34" s="124"/>
      <c r="AE34" s="4"/>
    </row>
    <row r="35" spans="1:31" ht="15.75" x14ac:dyDescent="0.25">
      <c r="A35" s="3"/>
      <c r="B35" s="420">
        <v>2012</v>
      </c>
      <c r="C35" s="861" t="s">
        <v>736</v>
      </c>
      <c r="D35" s="861"/>
      <c r="E35" s="223">
        <v>0.82</v>
      </c>
      <c r="F35" s="3"/>
      <c r="G35" s="253" t="s">
        <v>743</v>
      </c>
      <c r="H35" s="246"/>
      <c r="I35" s="246"/>
      <c r="J35" s="246"/>
      <c r="K35" s="246"/>
      <c r="L35" s="246"/>
      <c r="M35" s="176"/>
      <c r="N35" s="176"/>
      <c r="O35" s="176"/>
      <c r="P35" s="176"/>
      <c r="Q35" s="176"/>
      <c r="R35" s="118"/>
      <c r="S35" s="241"/>
      <c r="T35" s="206"/>
      <c r="U35" s="241"/>
      <c r="V35" s="206"/>
      <c r="W35" s="241"/>
      <c r="X35" s="118"/>
      <c r="Y35" s="127"/>
      <c r="Z35" s="195"/>
      <c r="AA35" s="195"/>
      <c r="AB35" s="195"/>
      <c r="AC35" s="195"/>
      <c r="AD35" s="124"/>
      <c r="AE35" s="4"/>
    </row>
    <row r="36" spans="1:31" ht="15.75" x14ac:dyDescent="0.25">
      <c r="A36" s="3"/>
      <c r="B36" s="426">
        <v>2013</v>
      </c>
      <c r="C36" s="945" t="s">
        <v>737</v>
      </c>
      <c r="D36" s="945"/>
      <c r="E36" s="313">
        <v>1.25</v>
      </c>
      <c r="F36" s="3"/>
      <c r="G36" s="275" t="s">
        <v>1806</v>
      </c>
      <c r="H36" s="246"/>
      <c r="I36" s="246"/>
      <c r="J36" s="246"/>
      <c r="K36" s="246"/>
      <c r="L36" s="246"/>
      <c r="M36" s="176"/>
      <c r="N36" s="176"/>
      <c r="O36" s="176"/>
      <c r="P36" s="176"/>
      <c r="Q36" s="176"/>
      <c r="R36" s="118"/>
      <c r="S36" s="241"/>
      <c r="T36" s="206"/>
      <c r="U36" s="241"/>
      <c r="V36" s="206"/>
      <c r="W36" s="241"/>
      <c r="X36" s="118"/>
      <c r="Y36" s="127"/>
      <c r="Z36" s="195"/>
      <c r="AA36" s="195"/>
      <c r="AB36" s="195"/>
      <c r="AC36" s="195"/>
      <c r="AD36" s="124"/>
      <c r="AE36" s="4"/>
    </row>
    <row r="37" spans="1:31" ht="15.75" x14ac:dyDescent="0.25">
      <c r="A37" s="3"/>
      <c r="B37" s="420">
        <v>2014</v>
      </c>
      <c r="C37" s="885" t="s">
        <v>738</v>
      </c>
      <c r="D37" s="885"/>
      <c r="E37" s="420">
        <v>1.1200000000000001</v>
      </c>
      <c r="F37" s="3"/>
      <c r="G37" s="253" t="s">
        <v>2176</v>
      </c>
      <c r="H37" s="246"/>
      <c r="I37" s="246"/>
      <c r="J37" s="246"/>
      <c r="K37" s="246"/>
      <c r="L37" s="246"/>
      <c r="M37" s="176"/>
      <c r="N37" s="176"/>
      <c r="O37" s="176"/>
      <c r="P37" s="176"/>
      <c r="Q37" s="176"/>
      <c r="R37" s="118"/>
      <c r="S37" s="241"/>
      <c r="T37" s="206"/>
      <c r="U37" s="241"/>
      <c r="V37" s="206"/>
      <c r="W37" s="241"/>
      <c r="X37" s="118"/>
      <c r="Y37" s="127"/>
      <c r="Z37" s="195"/>
      <c r="AA37" s="195"/>
      <c r="AB37" s="195"/>
      <c r="AC37" s="195"/>
      <c r="AD37" s="124"/>
      <c r="AE37" s="4"/>
    </row>
    <row r="38" spans="1:31" ht="15.75" x14ac:dyDescent="0.25">
      <c r="A38" s="3"/>
      <c r="B38" s="479">
        <v>2015</v>
      </c>
      <c r="C38" s="1050" t="s">
        <v>1822</v>
      </c>
      <c r="D38" s="1050"/>
      <c r="E38" s="427" t="s">
        <v>1804</v>
      </c>
      <c r="F38" s="3"/>
      <c r="G38" s="242" t="s">
        <v>1813</v>
      </c>
      <c r="H38" s="246"/>
      <c r="I38" s="246"/>
      <c r="J38" s="246"/>
      <c r="K38" s="246"/>
      <c r="L38" s="246"/>
      <c r="M38" s="176"/>
      <c r="N38" s="176"/>
      <c r="O38" s="176"/>
      <c r="P38" s="176"/>
      <c r="Q38" s="176"/>
      <c r="R38" s="118"/>
      <c r="S38" s="241"/>
      <c r="T38" s="206"/>
      <c r="U38" s="241"/>
      <c r="V38" s="206"/>
      <c r="W38" s="241"/>
      <c r="X38" s="118"/>
      <c r="Y38" s="127"/>
      <c r="Z38" s="195"/>
      <c r="AA38" s="195"/>
      <c r="AB38" s="195"/>
      <c r="AC38" s="195"/>
      <c r="AD38" s="124"/>
      <c r="AE38" s="4"/>
    </row>
    <row r="39" spans="1:31" ht="15.75" x14ac:dyDescent="0.25">
      <c r="A39" s="3"/>
      <c r="B39" s="479">
        <v>2016</v>
      </c>
      <c r="C39" s="945" t="s">
        <v>739</v>
      </c>
      <c r="D39" s="945"/>
      <c r="E39" s="363" t="s">
        <v>1804</v>
      </c>
      <c r="F39" s="3"/>
      <c r="G39" s="253" t="s">
        <v>1820</v>
      </c>
      <c r="H39" s="246"/>
      <c r="I39" s="246"/>
      <c r="J39" s="246"/>
      <c r="K39" s="246"/>
      <c r="L39" s="246"/>
      <c r="M39" s="176"/>
      <c r="N39" s="176"/>
      <c r="O39" s="176"/>
      <c r="P39" s="176"/>
      <c r="Q39" s="176"/>
      <c r="R39" s="118"/>
      <c r="S39" s="241"/>
      <c r="T39" s="206"/>
      <c r="U39" s="241"/>
      <c r="V39" s="206"/>
      <c r="W39" s="241"/>
      <c r="X39" s="118"/>
      <c r="Y39" s="127"/>
      <c r="Z39" s="195"/>
      <c r="AA39" s="195"/>
      <c r="AB39" s="195"/>
      <c r="AC39" s="195"/>
      <c r="AD39" s="124"/>
      <c r="AE39" s="4"/>
    </row>
    <row r="40" spans="1:31" ht="15.75" x14ac:dyDescent="0.25">
      <c r="A40" s="3"/>
      <c r="B40" s="420">
        <v>2017</v>
      </c>
      <c r="C40" s="861" t="s">
        <v>740</v>
      </c>
      <c r="D40" s="861"/>
      <c r="E40" s="223">
        <v>1.03</v>
      </c>
      <c r="F40" s="3"/>
      <c r="G40" s="667" t="s">
        <v>3819</v>
      </c>
      <c r="H40" s="246"/>
      <c r="I40" s="246"/>
      <c r="J40" s="246"/>
      <c r="K40" s="246"/>
      <c r="L40" s="246"/>
      <c r="M40" s="176"/>
      <c r="N40" s="176"/>
      <c r="O40" s="176"/>
      <c r="P40" s="176"/>
      <c r="Q40" s="176"/>
      <c r="R40" s="118"/>
      <c r="S40" s="241"/>
      <c r="T40" s="206"/>
      <c r="U40" s="241"/>
      <c r="V40" s="206"/>
      <c r="W40" s="241"/>
      <c r="X40" s="118"/>
      <c r="Y40" s="127"/>
      <c r="Z40" s="195"/>
      <c r="AA40" s="195"/>
      <c r="AB40" s="195"/>
      <c r="AC40" s="195"/>
      <c r="AD40" s="124"/>
      <c r="AE40" s="4"/>
    </row>
    <row r="41" spans="1:31" ht="15.75" x14ac:dyDescent="0.25">
      <c r="A41" s="3"/>
      <c r="B41" s="427">
        <v>2018</v>
      </c>
      <c r="C41" s="861" t="s">
        <v>741</v>
      </c>
      <c r="D41" s="861"/>
      <c r="E41" s="363">
        <v>0.83</v>
      </c>
      <c r="F41" s="3"/>
      <c r="G41" s="253" t="s">
        <v>1821</v>
      </c>
      <c r="H41" s="246"/>
      <c r="I41" s="246"/>
      <c r="J41" s="246"/>
      <c r="K41" s="246"/>
      <c r="L41" s="246"/>
      <c r="M41" s="176"/>
      <c r="N41" s="176"/>
      <c r="O41" s="176"/>
      <c r="P41" s="176"/>
      <c r="Q41" s="176"/>
      <c r="R41" s="118"/>
      <c r="S41" s="241"/>
      <c r="T41" s="206"/>
      <c r="U41" s="241"/>
      <c r="V41" s="206"/>
      <c r="W41" s="241"/>
      <c r="X41" s="118"/>
      <c r="Y41" s="127"/>
      <c r="Z41" s="195"/>
      <c r="AA41" s="195"/>
      <c r="AB41" s="195"/>
      <c r="AC41" s="195"/>
      <c r="AD41" s="124"/>
      <c r="AE41" s="4"/>
    </row>
    <row r="42" spans="1:31" ht="15.75" x14ac:dyDescent="0.25">
      <c r="A42" s="3"/>
      <c r="B42" s="532">
        <v>2019</v>
      </c>
      <c r="C42" s="945" t="s">
        <v>2088</v>
      </c>
      <c r="D42" s="945"/>
      <c r="E42" s="532">
        <v>1.26</v>
      </c>
      <c r="F42" s="3"/>
      <c r="G42" s="536" t="s">
        <v>2642</v>
      </c>
      <c r="I42" s="1"/>
      <c r="J42" s="246"/>
      <c r="K42" s="246"/>
      <c r="L42" s="246"/>
      <c r="M42" s="176"/>
      <c r="N42" s="176"/>
      <c r="O42" s="176"/>
      <c r="P42" s="176"/>
      <c r="Q42" s="176"/>
      <c r="R42" s="118"/>
      <c r="S42" s="241"/>
      <c r="T42" s="206"/>
      <c r="U42" s="241"/>
      <c r="V42" s="206"/>
      <c r="W42" s="241"/>
      <c r="X42" s="118"/>
      <c r="Y42" s="127"/>
      <c r="Z42" s="195"/>
      <c r="AA42" s="195"/>
      <c r="AB42" s="195"/>
      <c r="AC42" s="195"/>
      <c r="AD42" s="124"/>
      <c r="AE42" s="4"/>
    </row>
    <row r="43" spans="1:31" ht="15.75" x14ac:dyDescent="0.25">
      <c r="A43" s="3"/>
      <c r="B43" s="571">
        <v>2020</v>
      </c>
      <c r="C43" s="946" t="s">
        <v>2432</v>
      </c>
      <c r="D43" s="947"/>
      <c r="E43" s="571">
        <v>0.53</v>
      </c>
      <c r="F43" s="3"/>
      <c r="G43" s="667" t="s">
        <v>3822</v>
      </c>
      <c r="H43" s="246"/>
      <c r="I43" s="246"/>
      <c r="J43" s="246"/>
      <c r="K43" s="246"/>
      <c r="L43" s="246"/>
      <c r="M43" s="176"/>
      <c r="N43" s="176"/>
      <c r="O43" s="176"/>
      <c r="P43" s="176"/>
      <c r="Q43" s="176"/>
      <c r="R43" s="118"/>
      <c r="S43" s="241"/>
      <c r="T43" s="206"/>
      <c r="U43" s="241"/>
      <c r="V43" s="206"/>
      <c r="W43" s="241"/>
      <c r="X43" s="118"/>
      <c r="Y43" s="127"/>
      <c r="Z43" s="195"/>
      <c r="AA43" s="195"/>
      <c r="AB43" s="195"/>
      <c r="AC43" s="195"/>
      <c r="AD43" s="124"/>
      <c r="AE43" s="4"/>
    </row>
    <row r="44" spans="1:31" ht="15.75" x14ac:dyDescent="0.25">
      <c r="A44" s="3"/>
      <c r="B44" s="571">
        <v>2021</v>
      </c>
      <c r="C44" s="946" t="s">
        <v>3260</v>
      </c>
      <c r="D44" s="947"/>
      <c r="E44" s="571">
        <v>1.08</v>
      </c>
      <c r="F44" s="3"/>
      <c r="G44" s="275" t="s">
        <v>1827</v>
      </c>
      <c r="H44" s="246"/>
      <c r="I44" s="246"/>
      <c r="J44" s="246"/>
      <c r="K44" s="246"/>
      <c r="L44" s="246"/>
      <c r="M44" s="176"/>
      <c r="N44" s="176"/>
      <c r="O44" s="176"/>
      <c r="P44" s="176"/>
      <c r="Q44" s="176"/>
      <c r="R44" s="118"/>
      <c r="S44" s="241"/>
      <c r="T44" s="206"/>
      <c r="U44" s="241"/>
      <c r="V44" s="206"/>
      <c r="W44" s="241"/>
      <c r="X44" s="118"/>
      <c r="Y44" s="127"/>
      <c r="Z44" s="195"/>
      <c r="AA44" s="195"/>
      <c r="AB44" s="195"/>
      <c r="AC44" s="195"/>
      <c r="AD44" s="124"/>
      <c r="AE44" s="4"/>
    </row>
    <row r="45" spans="1:31" ht="15.75" x14ac:dyDescent="0.25">
      <c r="A45" s="3"/>
      <c r="B45" s="631"/>
      <c r="C45" s="979"/>
      <c r="D45" s="980"/>
      <c r="E45" s="631"/>
      <c r="F45" s="3"/>
      <c r="G45" s="242" t="s">
        <v>3711</v>
      </c>
      <c r="M45" s="176"/>
      <c r="N45" s="176"/>
      <c r="O45" s="176"/>
      <c r="P45" s="176"/>
      <c r="Q45" s="176"/>
      <c r="R45" s="118"/>
      <c r="S45" s="241"/>
      <c r="T45" s="206"/>
      <c r="U45" s="241"/>
      <c r="V45" s="206"/>
      <c r="W45" s="241"/>
      <c r="X45" s="118"/>
      <c r="Y45" s="127"/>
      <c r="Z45" s="195"/>
      <c r="AA45" s="195"/>
      <c r="AB45" s="195"/>
      <c r="AC45" s="195"/>
      <c r="AD45" s="124"/>
      <c r="AE45" s="4"/>
    </row>
    <row r="46" spans="1:31" ht="15.75" x14ac:dyDescent="0.25">
      <c r="A46" s="3"/>
      <c r="B46" s="631"/>
      <c r="C46" s="979"/>
      <c r="D46" s="980"/>
      <c r="E46" s="631"/>
      <c r="F46" s="3"/>
      <c r="G46" s="253" t="s">
        <v>2792</v>
      </c>
      <c r="H46" s="2"/>
      <c r="I46" s="246"/>
      <c r="J46" s="246"/>
      <c r="K46" s="246"/>
      <c r="L46" s="246"/>
      <c r="M46" s="176"/>
      <c r="N46" s="176"/>
      <c r="O46" s="176"/>
      <c r="P46" s="176"/>
      <c r="Q46" s="176"/>
      <c r="R46" s="118"/>
      <c r="S46" s="241"/>
      <c r="T46" s="206"/>
      <c r="U46" s="241"/>
      <c r="V46" s="206"/>
      <c r="W46" s="241"/>
      <c r="X46" s="118"/>
      <c r="Y46" s="127"/>
      <c r="Z46" s="195"/>
      <c r="AA46" s="195"/>
      <c r="AB46" s="195"/>
      <c r="AC46" s="195"/>
      <c r="AD46" s="124"/>
      <c r="AE46" s="4"/>
    </row>
    <row r="47" spans="1:31" ht="15.75" x14ac:dyDescent="0.25">
      <c r="A47" s="3"/>
      <c r="B47" s="631"/>
      <c r="C47" s="979"/>
      <c r="D47" s="980"/>
      <c r="E47" s="631"/>
      <c r="F47" s="3"/>
      <c r="G47" s="253" t="s">
        <v>1825</v>
      </c>
      <c r="I47" s="1"/>
      <c r="J47" s="246"/>
      <c r="K47" s="246"/>
      <c r="L47" s="246"/>
      <c r="M47" s="176"/>
      <c r="N47" s="176"/>
      <c r="O47" s="176"/>
      <c r="P47" s="176"/>
      <c r="Q47" s="176"/>
      <c r="R47" s="118"/>
      <c r="S47" s="241"/>
      <c r="T47" s="206"/>
      <c r="U47" s="241"/>
      <c r="V47" s="206"/>
      <c r="W47" s="241"/>
      <c r="X47" s="118"/>
      <c r="Y47" s="127"/>
      <c r="Z47" s="195"/>
      <c r="AA47" s="195"/>
      <c r="AB47" s="195"/>
      <c r="AC47" s="195"/>
      <c r="AD47" s="124"/>
      <c r="AE47" s="4"/>
    </row>
    <row r="48" spans="1:31" ht="16.5" thickBot="1" x14ac:dyDescent="0.3">
      <c r="A48" s="3"/>
      <c r="B48" s="631"/>
      <c r="C48" s="979"/>
      <c r="D48" s="980"/>
      <c r="E48" s="631"/>
      <c r="F48" s="3"/>
      <c r="G48" s="242" t="s">
        <v>3269</v>
      </c>
      <c r="H48" s="246"/>
      <c r="I48" s="246"/>
      <c r="J48" s="246"/>
      <c r="K48" s="246"/>
      <c r="L48" s="246"/>
      <c r="M48" s="176"/>
      <c r="N48" s="176"/>
      <c r="O48" s="176"/>
      <c r="P48" s="176"/>
      <c r="Q48" s="176"/>
      <c r="R48" s="118"/>
      <c r="S48" s="241"/>
      <c r="T48" s="206"/>
      <c r="U48" s="241"/>
      <c r="V48" s="206"/>
      <c r="W48" s="241"/>
      <c r="X48" s="118"/>
      <c r="Y48" s="127"/>
      <c r="Z48" s="129"/>
      <c r="AA48" s="129"/>
      <c r="AB48" s="129"/>
      <c r="AC48" s="129"/>
      <c r="AD48" s="125"/>
      <c r="AE48" s="4"/>
    </row>
    <row r="49" spans="1:31" ht="15.75" x14ac:dyDescent="0.25">
      <c r="A49" s="3"/>
      <c r="B49" s="631"/>
      <c r="C49" s="979"/>
      <c r="D49" s="980"/>
      <c r="E49" s="631"/>
      <c r="F49" s="3"/>
      <c r="G49" s="555" t="s">
        <v>2606</v>
      </c>
      <c r="H49" s="246"/>
      <c r="I49" s="246"/>
      <c r="J49" s="246"/>
      <c r="K49" s="246"/>
      <c r="L49" s="246"/>
      <c r="M49" s="176"/>
      <c r="N49" s="176"/>
      <c r="O49" s="176"/>
      <c r="P49" s="176"/>
      <c r="Q49" s="176"/>
      <c r="R49" s="118"/>
      <c r="S49" s="241"/>
      <c r="T49" s="206"/>
      <c r="U49" s="241"/>
      <c r="V49" s="206"/>
      <c r="W49" s="241"/>
      <c r="X49" s="118"/>
      <c r="Y49" s="402"/>
      <c r="Z49" s="131"/>
      <c r="AA49" s="133">
        <f>SUM(AA29:AA48)</f>
        <v>15.54</v>
      </c>
      <c r="AB49" s="131"/>
      <c r="AC49" s="131"/>
      <c r="AD49" s="132"/>
      <c r="AE49" s="4"/>
    </row>
    <row r="50" spans="1:31" ht="15.75" x14ac:dyDescent="0.25">
      <c r="A50" s="3"/>
      <c r="B50" s="631"/>
      <c r="C50" s="979"/>
      <c r="D50" s="980"/>
      <c r="E50" s="631"/>
      <c r="F50" s="3"/>
      <c r="G50" s="253" t="s">
        <v>1817</v>
      </c>
      <c r="H50" s="246"/>
      <c r="I50" s="246"/>
      <c r="J50" s="246"/>
      <c r="K50" s="246"/>
      <c r="L50" s="246"/>
      <c r="M50" s="176"/>
      <c r="N50" s="176"/>
      <c r="O50" s="176"/>
      <c r="P50" s="176"/>
      <c r="Q50" s="176"/>
      <c r="R50" s="118"/>
      <c r="S50" s="241"/>
      <c r="T50" s="206"/>
      <c r="U50" s="241"/>
      <c r="V50" s="206"/>
      <c r="W50" s="241"/>
      <c r="X50" s="118"/>
      <c r="Y50" s="118"/>
      <c r="Z50" s="118"/>
      <c r="AA50" s="118"/>
      <c r="AB50" s="118"/>
      <c r="AC50" s="118"/>
      <c r="AD50" s="118"/>
      <c r="AE50" s="4"/>
    </row>
    <row r="51" spans="1:31" ht="15.75" x14ac:dyDescent="0.25">
      <c r="A51" s="3"/>
      <c r="B51" s="631"/>
      <c r="C51" s="979"/>
      <c r="D51" s="980"/>
      <c r="E51" s="631"/>
      <c r="F51" s="3"/>
      <c r="G51" s="253" t="s">
        <v>749</v>
      </c>
      <c r="H51" s="242"/>
      <c r="I51" s="242"/>
      <c r="J51" s="246"/>
      <c r="K51" s="246"/>
      <c r="L51" s="246"/>
      <c r="M51" s="176"/>
      <c r="N51" s="176"/>
      <c r="O51" s="176"/>
      <c r="P51" s="176"/>
      <c r="Q51" s="176"/>
      <c r="R51" s="118"/>
      <c r="S51" s="241"/>
      <c r="T51" s="206"/>
      <c r="U51" s="241"/>
      <c r="V51" s="206"/>
      <c r="W51" s="241"/>
      <c r="X51" s="118"/>
      <c r="Y51" s="881" t="s">
        <v>1308</v>
      </c>
      <c r="Z51" s="882"/>
      <c r="AA51" s="882"/>
      <c r="AB51" s="882"/>
      <c r="AC51" s="882"/>
      <c r="AD51" s="919"/>
      <c r="AE51" s="4"/>
    </row>
    <row r="52" spans="1:31" ht="15.75" x14ac:dyDescent="0.25">
      <c r="A52" s="3"/>
      <c r="B52" s="353"/>
      <c r="C52" s="979"/>
      <c r="D52" s="980"/>
      <c r="E52" s="353"/>
      <c r="F52" s="3"/>
      <c r="G52" s="242" t="s">
        <v>1807</v>
      </c>
      <c r="I52" s="246"/>
      <c r="J52" s="246"/>
      <c r="K52" s="246"/>
      <c r="L52" s="246"/>
      <c r="M52" s="176"/>
      <c r="N52" s="176"/>
      <c r="O52" s="176"/>
      <c r="P52" s="176"/>
      <c r="Q52" s="176"/>
      <c r="R52" s="118"/>
      <c r="S52" s="241"/>
      <c r="T52" s="206"/>
      <c r="U52" s="241"/>
      <c r="V52" s="206"/>
      <c r="W52" s="241"/>
      <c r="X52" s="118"/>
      <c r="Y52" s="203" t="s">
        <v>115</v>
      </c>
      <c r="Z52" s="419" t="s">
        <v>1309</v>
      </c>
      <c r="AA52" s="589">
        <v>2022</v>
      </c>
      <c r="AB52" s="589">
        <v>2023</v>
      </c>
      <c r="AC52" s="589">
        <v>2024</v>
      </c>
      <c r="AD52" s="126">
        <v>2025</v>
      </c>
      <c r="AE52" s="4"/>
    </row>
    <row r="53" spans="1:31" ht="15.75" x14ac:dyDescent="0.25">
      <c r="A53" s="3"/>
      <c r="B53" s="353"/>
      <c r="C53" s="979"/>
      <c r="D53" s="980"/>
      <c r="E53" s="353"/>
      <c r="F53" s="3"/>
      <c r="G53" s="253" t="s">
        <v>2154</v>
      </c>
      <c r="H53" s="246"/>
      <c r="I53" s="246"/>
      <c r="J53" s="246"/>
      <c r="K53" s="246"/>
      <c r="L53" s="246"/>
      <c r="M53" s="176"/>
      <c r="N53" s="176"/>
      <c r="O53" s="176"/>
      <c r="P53" s="176"/>
      <c r="Q53" s="176"/>
      <c r="R53" s="118"/>
      <c r="S53" s="241"/>
      <c r="T53" s="206"/>
      <c r="U53" s="241"/>
      <c r="V53" s="206"/>
      <c r="W53" s="241"/>
      <c r="X53" s="118"/>
      <c r="Y53" s="127"/>
      <c r="Z53" s="195"/>
      <c r="AA53" s="195"/>
      <c r="AB53" s="195"/>
      <c r="AC53" s="195"/>
      <c r="AD53" s="124"/>
      <c r="AE53" s="4"/>
    </row>
    <row r="54" spans="1:31" ht="15.75" x14ac:dyDescent="0.25">
      <c r="A54" s="3"/>
      <c r="B54" s="353"/>
      <c r="C54" s="979"/>
      <c r="D54" s="980"/>
      <c r="E54" s="353"/>
      <c r="F54" s="3"/>
      <c r="G54" s="253" t="s">
        <v>3590</v>
      </c>
      <c r="H54" s="246"/>
      <c r="I54" s="246"/>
      <c r="J54" s="246"/>
      <c r="K54" s="246"/>
      <c r="L54" s="246"/>
      <c r="M54" s="176"/>
      <c r="N54" s="176"/>
      <c r="O54" s="176"/>
      <c r="P54" s="176"/>
      <c r="Q54" s="176"/>
      <c r="R54" s="118"/>
      <c r="S54" s="241"/>
      <c r="T54" s="206"/>
      <c r="U54" s="241"/>
      <c r="V54" s="206"/>
      <c r="W54" s="241"/>
      <c r="X54" s="118"/>
      <c r="Y54" s="127"/>
      <c r="Z54" s="195"/>
      <c r="AA54" s="195"/>
      <c r="AB54" s="195"/>
      <c r="AC54" s="195"/>
      <c r="AD54" s="124"/>
      <c r="AE54" s="4"/>
    </row>
    <row r="55" spans="1:31" ht="15.75" x14ac:dyDescent="0.25">
      <c r="A55" s="3"/>
      <c r="B55" s="353"/>
      <c r="C55" s="979"/>
      <c r="D55" s="980"/>
      <c r="E55" s="353"/>
      <c r="F55" s="3"/>
      <c r="G55" s="242" t="s">
        <v>2863</v>
      </c>
      <c r="H55" s="246"/>
      <c r="I55" s="246"/>
      <c r="J55" s="246"/>
      <c r="K55" s="246"/>
      <c r="L55" s="246"/>
      <c r="M55" s="176"/>
      <c r="N55" s="176"/>
      <c r="O55" s="176"/>
      <c r="P55" s="176"/>
      <c r="Q55" s="176"/>
      <c r="R55" s="118"/>
      <c r="S55" s="286"/>
      <c r="T55" s="206"/>
      <c r="U55" s="286"/>
      <c r="V55" s="206"/>
      <c r="W55" s="286"/>
      <c r="X55" s="118"/>
      <c r="Y55" s="127"/>
      <c r="Z55" s="195"/>
      <c r="AA55" s="195"/>
      <c r="AB55" s="195"/>
      <c r="AC55" s="195"/>
      <c r="AD55" s="124"/>
      <c r="AE55" s="4"/>
    </row>
    <row r="56" spans="1:31" ht="15.75" x14ac:dyDescent="0.25">
      <c r="A56" s="3"/>
      <c r="B56" s="353"/>
      <c r="C56" s="979"/>
      <c r="D56" s="980"/>
      <c r="E56" s="353"/>
      <c r="F56" s="3"/>
      <c r="G56" s="253" t="s">
        <v>750</v>
      </c>
      <c r="H56" s="242"/>
      <c r="I56" s="246"/>
      <c r="J56" s="246"/>
      <c r="K56" s="246"/>
      <c r="L56" s="246"/>
      <c r="M56" s="176"/>
      <c r="N56" s="176"/>
      <c r="O56" s="176"/>
      <c r="P56" s="176"/>
      <c r="Q56" s="176"/>
      <c r="R56" s="118"/>
      <c r="S56" s="286"/>
      <c r="T56" s="206"/>
      <c r="U56" s="286"/>
      <c r="V56" s="206"/>
      <c r="W56" s="286"/>
      <c r="X56" s="118"/>
      <c r="Y56" s="127"/>
      <c r="Z56" s="195"/>
      <c r="AA56" s="195"/>
      <c r="AB56" s="195"/>
      <c r="AC56" s="195"/>
      <c r="AD56" s="124"/>
      <c r="AE56" s="4"/>
    </row>
    <row r="57" spans="1:31" ht="15.75" x14ac:dyDescent="0.25">
      <c r="A57" s="3"/>
      <c r="B57" s="229"/>
      <c r="C57" s="910"/>
      <c r="D57" s="911"/>
      <c r="E57" s="229"/>
      <c r="F57" s="3"/>
      <c r="G57" s="253" t="s">
        <v>2219</v>
      </c>
      <c r="H57" s="259"/>
      <c r="I57" s="246"/>
      <c r="J57" s="246"/>
      <c r="K57" s="246"/>
      <c r="L57" s="246"/>
      <c r="M57" s="176"/>
      <c r="N57" s="176"/>
      <c r="O57" s="176"/>
      <c r="P57" s="176"/>
      <c r="Q57" s="176"/>
      <c r="R57" s="118"/>
      <c r="S57" s="286"/>
      <c r="T57" s="206"/>
      <c r="U57" s="286"/>
      <c r="V57" s="206"/>
      <c r="W57" s="286"/>
      <c r="X57" s="118"/>
      <c r="Y57" s="127"/>
      <c r="Z57" s="195"/>
      <c r="AA57" s="195"/>
      <c r="AB57" s="195"/>
      <c r="AC57" s="195"/>
      <c r="AD57" s="124"/>
      <c r="AE57" s="4"/>
    </row>
    <row r="58" spans="1:31" ht="15.75" x14ac:dyDescent="0.25">
      <c r="A58" s="3"/>
      <c r="B58" s="422"/>
      <c r="C58" s="908"/>
      <c r="D58" s="908"/>
      <c r="E58" s="422"/>
      <c r="F58" s="3"/>
      <c r="G58" s="536" t="s">
        <v>2641</v>
      </c>
      <c r="I58" s="1"/>
      <c r="J58" s="246"/>
      <c r="K58" s="246"/>
      <c r="L58" s="246"/>
      <c r="M58" s="176"/>
      <c r="N58" s="176"/>
      <c r="O58" s="176"/>
      <c r="P58" s="176"/>
      <c r="Q58" s="176"/>
      <c r="R58" s="118"/>
      <c r="S58" s="286"/>
      <c r="T58" s="206"/>
      <c r="U58" s="286"/>
      <c r="V58" s="206"/>
      <c r="W58" s="286"/>
      <c r="X58" s="118"/>
      <c r="Y58" s="127"/>
      <c r="Z58" s="195"/>
      <c r="AA58" s="195"/>
      <c r="AB58" s="195"/>
      <c r="AC58" s="195"/>
      <c r="AD58" s="124"/>
      <c r="AE58" s="4"/>
    </row>
    <row r="59" spans="1:31" ht="15.75" x14ac:dyDescent="0.25">
      <c r="A59" s="3"/>
      <c r="B59" s="422"/>
      <c r="C59" s="908"/>
      <c r="D59" s="908"/>
      <c r="E59" s="422"/>
      <c r="F59" s="3"/>
      <c r="G59" s="253" t="s">
        <v>2897</v>
      </c>
      <c r="H59" s="246"/>
      <c r="I59" s="246"/>
      <c r="J59" s="246"/>
      <c r="K59" s="246"/>
      <c r="L59" s="246"/>
      <c r="M59" s="176"/>
      <c r="N59" s="176"/>
      <c r="O59" s="176"/>
      <c r="P59" s="176"/>
      <c r="Q59" s="176"/>
      <c r="R59" s="118"/>
      <c r="S59" s="286"/>
      <c r="T59" s="206"/>
      <c r="U59" s="286"/>
      <c r="V59" s="206"/>
      <c r="W59" s="286"/>
      <c r="X59" s="118"/>
      <c r="Y59" s="127"/>
      <c r="Z59" s="195"/>
      <c r="AA59" s="195"/>
      <c r="AB59" s="195"/>
      <c r="AC59" s="195"/>
      <c r="AD59" s="124"/>
      <c r="AE59" s="4"/>
    </row>
    <row r="60" spans="1:31" ht="15.75" x14ac:dyDescent="0.25">
      <c r="A60" s="3"/>
      <c r="B60" s="3"/>
      <c r="C60" s="3"/>
      <c r="D60" s="3"/>
      <c r="E60" s="3"/>
      <c r="F60" s="3"/>
      <c r="G60" s="253" t="s">
        <v>2857</v>
      </c>
      <c r="H60" s="2"/>
      <c r="I60" s="246"/>
      <c r="J60" s="246"/>
      <c r="K60" s="246"/>
      <c r="L60" s="246"/>
      <c r="M60" s="176"/>
      <c r="N60" s="176"/>
      <c r="O60" s="176"/>
      <c r="P60" s="176"/>
      <c r="Q60" s="176"/>
      <c r="R60" s="118"/>
      <c r="S60" s="286"/>
      <c r="T60" s="206"/>
      <c r="U60" s="286"/>
      <c r="V60" s="206"/>
      <c r="W60" s="286"/>
      <c r="X60" s="118"/>
      <c r="Y60" s="127"/>
      <c r="Z60" s="195"/>
      <c r="AA60" s="195"/>
      <c r="AB60" s="195"/>
      <c r="AC60" s="195"/>
      <c r="AD60" s="124"/>
      <c r="AE60" s="4"/>
    </row>
    <row r="61" spans="1:31" ht="15.75" x14ac:dyDescent="0.25">
      <c r="A61" s="3"/>
      <c r="B61" s="3"/>
      <c r="C61" s="3"/>
      <c r="D61" s="3"/>
      <c r="E61" s="3"/>
      <c r="F61" s="3"/>
      <c r="G61" s="275" t="s">
        <v>2898</v>
      </c>
      <c r="H61" s="246"/>
      <c r="I61" s="246"/>
      <c r="J61" s="246"/>
      <c r="K61" s="246"/>
      <c r="L61" s="246"/>
      <c r="M61" s="176"/>
      <c r="N61" s="176"/>
      <c r="O61" s="176"/>
      <c r="P61" s="176"/>
      <c r="Q61" s="176"/>
      <c r="R61" s="118"/>
      <c r="S61" s="143"/>
      <c r="T61" s="118"/>
      <c r="U61" s="143"/>
      <c r="V61" s="118"/>
      <c r="W61" s="143"/>
      <c r="X61" s="118"/>
      <c r="Y61" s="127"/>
      <c r="Z61" s="195"/>
      <c r="AA61" s="195"/>
      <c r="AB61" s="195"/>
      <c r="AC61" s="195"/>
      <c r="AD61" s="124"/>
      <c r="AE61" s="4"/>
    </row>
    <row r="62" spans="1:31" ht="15.75" x14ac:dyDescent="0.25">
      <c r="A62" s="3"/>
      <c r="B62" s="3"/>
      <c r="C62" s="3"/>
      <c r="D62" s="3"/>
      <c r="E62" s="3"/>
      <c r="F62" s="3"/>
      <c r="G62" s="536" t="s">
        <v>2644</v>
      </c>
      <c r="I62" s="1"/>
      <c r="J62" s="246"/>
      <c r="K62" s="246"/>
      <c r="L62" s="246"/>
      <c r="M62" s="176"/>
      <c r="N62" s="176"/>
      <c r="O62" s="176"/>
      <c r="P62" s="176"/>
      <c r="Q62" s="176"/>
      <c r="R62" s="118"/>
      <c r="S62" s="143"/>
      <c r="T62" s="118"/>
      <c r="U62" s="143"/>
      <c r="V62" s="118"/>
      <c r="W62" s="143"/>
      <c r="X62" s="118"/>
      <c r="Y62" s="127"/>
      <c r="Z62" s="195"/>
      <c r="AA62" s="195"/>
      <c r="AB62" s="195"/>
      <c r="AC62" s="195"/>
      <c r="AD62" s="124"/>
      <c r="AE62" s="4"/>
    </row>
    <row r="63" spans="1:31" ht="15.75" x14ac:dyDescent="0.25">
      <c r="A63" s="3"/>
      <c r="B63" s="3"/>
      <c r="C63" s="3"/>
      <c r="D63" s="3"/>
      <c r="E63" s="3"/>
      <c r="F63" s="3"/>
      <c r="G63" s="253" t="s">
        <v>1816</v>
      </c>
      <c r="H63" s="246"/>
      <c r="I63" s="246"/>
      <c r="J63" s="246"/>
      <c r="K63" s="246"/>
      <c r="L63" s="246"/>
      <c r="M63" s="176"/>
      <c r="N63" s="176"/>
      <c r="O63" s="176"/>
      <c r="P63" s="176"/>
      <c r="Q63" s="176"/>
      <c r="R63" s="118"/>
      <c r="S63" s="143"/>
      <c r="T63" s="118"/>
      <c r="U63" s="143"/>
      <c r="V63" s="118"/>
      <c r="W63" s="143"/>
      <c r="X63" s="118"/>
      <c r="Y63" s="127"/>
      <c r="Z63" s="195"/>
      <c r="AA63" s="195"/>
      <c r="AB63" s="195"/>
      <c r="AC63" s="195"/>
      <c r="AD63" s="124"/>
      <c r="AE63" s="4"/>
    </row>
    <row r="64" spans="1:31" ht="15.75" x14ac:dyDescent="0.25">
      <c r="A64" s="3"/>
      <c r="B64" s="3"/>
      <c r="C64" s="3"/>
      <c r="D64" s="3"/>
      <c r="E64" s="3"/>
      <c r="F64" s="3"/>
      <c r="G64" s="253" t="s">
        <v>353</v>
      </c>
      <c r="H64" s="246"/>
      <c r="I64" s="246"/>
      <c r="J64" s="246"/>
      <c r="K64" s="246"/>
      <c r="L64" s="246"/>
      <c r="M64" s="176"/>
      <c r="N64" s="176"/>
      <c r="O64" s="176"/>
      <c r="P64" s="176"/>
      <c r="Q64" s="176"/>
      <c r="R64" s="118"/>
      <c r="S64" s="143"/>
      <c r="T64" s="118"/>
      <c r="U64" s="143"/>
      <c r="V64" s="118"/>
      <c r="W64" s="143"/>
      <c r="X64" s="118"/>
      <c r="Y64" s="127"/>
      <c r="Z64" s="195"/>
      <c r="AA64" s="195"/>
      <c r="AB64" s="195"/>
      <c r="AC64" s="195"/>
      <c r="AD64" s="124"/>
      <c r="AE64" s="4"/>
    </row>
    <row r="65" spans="1:31" ht="15.75" x14ac:dyDescent="0.25">
      <c r="A65" s="3"/>
      <c r="B65" s="3"/>
      <c r="C65" s="3"/>
      <c r="D65" s="3"/>
      <c r="E65" s="3"/>
      <c r="F65" s="3"/>
      <c r="G65" s="253" t="s">
        <v>1826</v>
      </c>
      <c r="H65" s="246"/>
      <c r="I65" s="246"/>
      <c r="J65" s="246"/>
      <c r="K65" s="246"/>
      <c r="L65" s="246"/>
      <c r="M65" s="176"/>
      <c r="N65" s="176"/>
      <c r="O65" s="176"/>
      <c r="P65" s="176"/>
      <c r="Q65" s="176"/>
      <c r="R65" s="118"/>
      <c r="S65" s="143"/>
      <c r="T65" s="118"/>
      <c r="U65" s="143"/>
      <c r="V65" s="118"/>
      <c r="W65" s="143"/>
      <c r="X65" s="118"/>
      <c r="Y65" s="127"/>
      <c r="Z65" s="195"/>
      <c r="AA65" s="195"/>
      <c r="AB65" s="195"/>
      <c r="AC65" s="195"/>
      <c r="AD65" s="124"/>
      <c r="AE65" s="4"/>
    </row>
    <row r="66" spans="1:31" ht="15.75" x14ac:dyDescent="0.25">
      <c r="A66" s="3"/>
      <c r="B66" s="3"/>
      <c r="C66" s="3"/>
      <c r="D66" s="3"/>
      <c r="E66" s="3"/>
      <c r="F66" s="3"/>
      <c r="G66" s="275" t="s">
        <v>2335</v>
      </c>
      <c r="H66" s="246"/>
      <c r="I66" s="246"/>
      <c r="J66" s="246"/>
      <c r="K66" s="246"/>
      <c r="L66" s="246"/>
      <c r="M66" s="176"/>
      <c r="N66" s="176"/>
      <c r="O66" s="176"/>
      <c r="P66" s="176"/>
      <c r="Q66" s="176"/>
      <c r="R66" s="118"/>
      <c r="S66" s="143"/>
      <c r="T66" s="118"/>
      <c r="U66" s="143"/>
      <c r="V66" s="118"/>
      <c r="W66" s="143"/>
      <c r="X66" s="118"/>
      <c r="Y66" s="127"/>
      <c r="Z66" s="195"/>
      <c r="AA66" s="195"/>
      <c r="AB66" s="195"/>
      <c r="AC66" s="195"/>
      <c r="AD66" s="124"/>
      <c r="AE66" s="4"/>
    </row>
    <row r="67" spans="1:31" ht="15.75" x14ac:dyDescent="0.25">
      <c r="A67" s="3"/>
      <c r="B67" s="3"/>
      <c r="C67" s="3"/>
      <c r="D67" s="3"/>
      <c r="E67" s="3"/>
      <c r="F67" s="3"/>
      <c r="G67" s="253" t="s">
        <v>2874</v>
      </c>
      <c r="H67" s="246"/>
      <c r="I67" s="246"/>
      <c r="K67" s="246"/>
      <c r="L67" s="246"/>
      <c r="M67" s="176"/>
      <c r="N67" s="176"/>
      <c r="O67" s="176"/>
      <c r="P67" s="176"/>
      <c r="Q67" s="176"/>
      <c r="R67" s="118"/>
      <c r="S67" s="143"/>
      <c r="T67" s="118"/>
      <c r="U67" s="143"/>
      <c r="V67" s="118"/>
      <c r="W67" s="143"/>
      <c r="X67" s="118"/>
      <c r="Y67" s="127"/>
      <c r="Z67" s="195"/>
      <c r="AA67" s="195"/>
      <c r="AB67" s="195"/>
      <c r="AC67" s="195"/>
      <c r="AD67" s="124"/>
      <c r="AE67" s="4"/>
    </row>
    <row r="68" spans="1:31" ht="15.75" x14ac:dyDescent="0.25">
      <c r="A68" s="3"/>
      <c r="B68" s="3"/>
      <c r="C68" s="3"/>
      <c r="D68" s="3"/>
      <c r="E68" s="3"/>
      <c r="F68" s="3"/>
      <c r="G68" s="253" t="s">
        <v>747</v>
      </c>
      <c r="H68" s="246"/>
      <c r="I68" s="1"/>
      <c r="J68" s="246"/>
      <c r="K68" s="246"/>
      <c r="L68" s="246"/>
      <c r="M68" s="176"/>
      <c r="N68" s="176"/>
      <c r="O68" s="176"/>
      <c r="P68" s="176"/>
      <c r="Q68" s="176"/>
      <c r="R68" s="118"/>
      <c r="S68" s="143"/>
      <c r="T68" s="118"/>
      <c r="U68" s="143"/>
      <c r="V68" s="118"/>
      <c r="W68" s="143"/>
      <c r="X68" s="118"/>
      <c r="Y68" s="127"/>
      <c r="Z68" s="195"/>
      <c r="AA68" s="195"/>
      <c r="AB68" s="195"/>
      <c r="AC68" s="195"/>
      <c r="AD68" s="124"/>
      <c r="AE68" s="4"/>
    </row>
    <row r="69" spans="1:31" ht="15.75" x14ac:dyDescent="0.25">
      <c r="A69" s="3"/>
      <c r="B69" s="3"/>
      <c r="C69" s="3"/>
      <c r="D69" s="3"/>
      <c r="E69" s="3"/>
      <c r="F69" s="3"/>
      <c r="G69" s="253" t="s">
        <v>2256</v>
      </c>
      <c r="H69" s="246"/>
      <c r="I69" s="246"/>
      <c r="J69" s="246"/>
      <c r="K69" s="246"/>
      <c r="L69" s="246"/>
      <c r="M69" s="176"/>
      <c r="N69" s="176"/>
      <c r="O69" s="176"/>
      <c r="P69" s="176"/>
      <c r="Q69" s="176"/>
      <c r="R69" s="118"/>
      <c r="S69" s="143"/>
      <c r="T69" s="118"/>
      <c r="U69" s="143"/>
      <c r="V69" s="118"/>
      <c r="W69" s="143"/>
      <c r="X69" s="118"/>
      <c r="Y69" s="127"/>
      <c r="Z69" s="195"/>
      <c r="AA69" s="195"/>
      <c r="AB69" s="195"/>
      <c r="AC69" s="195"/>
      <c r="AD69" s="124"/>
      <c r="AE69" s="4"/>
    </row>
    <row r="70" spans="1:31" ht="15.75" x14ac:dyDescent="0.25">
      <c r="A70" s="3"/>
      <c r="B70" s="3"/>
      <c r="C70" s="3"/>
      <c r="D70" s="3"/>
      <c r="E70" s="3"/>
      <c r="F70" s="3"/>
      <c r="G70" s="242" t="s">
        <v>3267</v>
      </c>
      <c r="H70" s="246"/>
      <c r="I70" s="246"/>
      <c r="J70" s="246"/>
      <c r="K70" s="246"/>
      <c r="L70" s="246"/>
      <c r="M70" s="176"/>
      <c r="N70" s="176"/>
      <c r="O70" s="176"/>
      <c r="P70" s="176"/>
      <c r="Q70" s="176"/>
      <c r="R70" s="118"/>
      <c r="S70" s="143"/>
      <c r="T70" s="118"/>
      <c r="U70" s="143"/>
      <c r="V70" s="118"/>
      <c r="W70" s="143"/>
      <c r="X70" s="118"/>
      <c r="Y70" s="127"/>
      <c r="Z70" s="195"/>
      <c r="AA70" s="195"/>
      <c r="AB70" s="195"/>
      <c r="AC70" s="195"/>
      <c r="AD70" s="124"/>
      <c r="AE70" s="4"/>
    </row>
    <row r="71" spans="1:31" ht="15.75" x14ac:dyDescent="0.25">
      <c r="A71" s="3"/>
      <c r="B71" s="3"/>
      <c r="C71" s="3"/>
      <c r="D71" s="3"/>
      <c r="E71" s="3"/>
      <c r="F71" s="3"/>
      <c r="G71" s="253" t="s">
        <v>2947</v>
      </c>
      <c r="I71" s="1"/>
      <c r="K71" s="246"/>
      <c r="L71" s="246"/>
      <c r="M71" s="176"/>
      <c r="N71" s="176"/>
      <c r="O71" s="176"/>
      <c r="P71" s="176"/>
      <c r="Q71" s="176"/>
      <c r="R71" s="118"/>
      <c r="S71" s="143"/>
      <c r="T71" s="118"/>
      <c r="U71" s="143"/>
      <c r="V71" s="118"/>
      <c r="W71" s="143"/>
      <c r="X71" s="118"/>
      <c r="Y71" s="127"/>
      <c r="Z71" s="195"/>
      <c r="AA71" s="195"/>
      <c r="AB71" s="195"/>
      <c r="AC71" s="195"/>
      <c r="AD71" s="124"/>
      <c r="AE71" s="4"/>
    </row>
    <row r="72" spans="1:31" ht="16.5" thickBot="1" x14ac:dyDescent="0.3">
      <c r="A72" s="3"/>
      <c r="B72" s="3"/>
      <c r="C72" s="3"/>
      <c r="D72" s="3"/>
      <c r="E72" s="3"/>
      <c r="F72" s="3"/>
      <c r="G72" s="253" t="s">
        <v>3731</v>
      </c>
      <c r="H72" s="246"/>
      <c r="I72" s="246"/>
      <c r="J72" s="246"/>
      <c r="K72" s="246"/>
      <c r="L72" s="246"/>
      <c r="M72" s="176"/>
      <c r="N72" s="176"/>
      <c r="O72" s="176"/>
      <c r="P72" s="176"/>
      <c r="Q72" s="176"/>
      <c r="R72" s="118"/>
      <c r="S72" s="143"/>
      <c r="T72" s="118"/>
      <c r="U72" s="143"/>
      <c r="V72" s="118"/>
      <c r="W72" s="143"/>
      <c r="X72" s="118"/>
      <c r="Y72" s="127"/>
      <c r="Z72" s="129"/>
      <c r="AA72" s="129"/>
      <c r="AB72" s="129"/>
      <c r="AC72" s="129"/>
      <c r="AD72" s="125"/>
      <c r="AE72" s="4"/>
    </row>
    <row r="73" spans="1:31" ht="15.75" x14ac:dyDescent="0.25">
      <c r="A73" s="3"/>
      <c r="B73" s="3"/>
      <c r="C73" s="3"/>
      <c r="D73" s="3"/>
      <c r="E73" s="3"/>
      <c r="F73" s="3"/>
      <c r="G73" s="242" t="s">
        <v>2890</v>
      </c>
      <c r="H73" s="246"/>
      <c r="I73" s="1"/>
      <c r="J73" s="246"/>
      <c r="K73" s="246"/>
      <c r="L73" s="246"/>
      <c r="M73" s="176"/>
      <c r="N73" s="176"/>
      <c r="O73" s="176"/>
      <c r="P73" s="176"/>
      <c r="Q73" s="176"/>
      <c r="R73" s="118"/>
      <c r="S73" s="143"/>
      <c r="T73" s="118"/>
      <c r="U73" s="143"/>
      <c r="V73" s="118"/>
      <c r="W73" s="143"/>
      <c r="X73" s="118"/>
      <c r="Y73" s="402"/>
      <c r="Z73" s="131"/>
      <c r="AA73" s="133">
        <f>SUM(AA53:AA72)</f>
        <v>0</v>
      </c>
      <c r="AB73" s="131"/>
      <c r="AC73" s="131"/>
      <c r="AD73" s="132"/>
      <c r="AE73" s="4"/>
    </row>
    <row r="74" spans="1:31" ht="15.75" x14ac:dyDescent="0.25">
      <c r="A74" s="3"/>
      <c r="B74" s="3"/>
      <c r="C74" s="3"/>
      <c r="D74" s="3"/>
      <c r="E74" s="3"/>
      <c r="F74" s="3"/>
      <c r="G74" s="253" t="s">
        <v>1823</v>
      </c>
      <c r="I74" s="1"/>
      <c r="J74" s="246"/>
      <c r="K74" s="246"/>
      <c r="L74" s="246"/>
      <c r="M74" s="176"/>
      <c r="N74" s="176"/>
      <c r="O74" s="176"/>
      <c r="P74" s="176"/>
      <c r="Q74" s="176"/>
      <c r="R74" s="118"/>
      <c r="S74" s="143"/>
      <c r="T74" s="118"/>
      <c r="U74" s="143"/>
      <c r="V74" s="118"/>
      <c r="W74" s="143"/>
      <c r="X74" s="118"/>
      <c r="Y74" s="118"/>
      <c r="Z74" s="118"/>
      <c r="AA74" s="118"/>
      <c r="AB74" s="118"/>
      <c r="AC74" s="118"/>
      <c r="AD74" s="118"/>
      <c r="AE74" s="4"/>
    </row>
    <row r="75" spans="1:31" ht="15.75" x14ac:dyDescent="0.25">
      <c r="A75" s="3"/>
      <c r="B75" s="3"/>
      <c r="C75" s="3"/>
      <c r="D75" s="3"/>
      <c r="E75" s="3"/>
      <c r="F75" s="3"/>
      <c r="G75" s="253" t="s">
        <v>734</v>
      </c>
      <c r="H75" s="246"/>
      <c r="I75" s="246"/>
      <c r="J75" s="246"/>
      <c r="K75" s="246"/>
      <c r="L75" s="246"/>
      <c r="M75" s="176"/>
      <c r="N75" s="176"/>
      <c r="O75" s="176"/>
      <c r="P75" s="176"/>
      <c r="Q75" s="176"/>
      <c r="R75" s="118"/>
      <c r="S75" s="143"/>
      <c r="T75" s="118"/>
      <c r="U75" s="143"/>
      <c r="V75" s="118"/>
      <c r="W75" s="143"/>
      <c r="X75" s="118"/>
      <c r="Y75" s="881" t="s">
        <v>1298</v>
      </c>
      <c r="Z75" s="882"/>
      <c r="AA75" s="882"/>
      <c r="AB75" s="882"/>
      <c r="AC75" s="882"/>
      <c r="AD75" s="919"/>
      <c r="AE75" s="4"/>
    </row>
    <row r="76" spans="1:31" ht="15.75" x14ac:dyDescent="0.25">
      <c r="A76" s="3"/>
      <c r="B76" s="3"/>
      <c r="C76" s="3"/>
      <c r="D76" s="3"/>
      <c r="E76" s="3"/>
      <c r="F76" s="3"/>
      <c r="G76" s="253" t="s">
        <v>1819</v>
      </c>
      <c r="H76" s="246"/>
      <c r="I76" s="246"/>
      <c r="J76" s="246"/>
      <c r="K76" s="246"/>
      <c r="L76" s="246"/>
      <c r="M76" s="176"/>
      <c r="N76" s="176"/>
      <c r="O76" s="176"/>
      <c r="P76" s="176"/>
      <c r="Q76" s="176"/>
      <c r="R76" s="118"/>
      <c r="S76" s="143"/>
      <c r="T76" s="118"/>
      <c r="U76" s="143"/>
      <c r="V76" s="118"/>
      <c r="W76" s="143"/>
      <c r="X76" s="118"/>
      <c r="Y76" s="1012"/>
      <c r="Z76" s="812"/>
      <c r="AA76" s="589">
        <v>2022</v>
      </c>
      <c r="AB76" s="589">
        <v>2023</v>
      </c>
      <c r="AC76" s="589">
        <v>2024</v>
      </c>
      <c r="AD76" s="126">
        <v>2025</v>
      </c>
      <c r="AE76" s="4"/>
    </row>
    <row r="77" spans="1:31" ht="15.75" x14ac:dyDescent="0.25">
      <c r="A77" s="3"/>
      <c r="B77" s="3"/>
      <c r="C77" s="3"/>
      <c r="D77" s="3"/>
      <c r="E77" s="3"/>
      <c r="F77" s="3"/>
      <c r="G77" s="253" t="s">
        <v>1824</v>
      </c>
      <c r="I77" s="1"/>
      <c r="J77" s="246"/>
      <c r="K77" s="246"/>
      <c r="L77" s="246"/>
      <c r="M77" s="176"/>
      <c r="N77" s="176"/>
      <c r="O77" s="176"/>
      <c r="P77" s="176"/>
      <c r="Q77" s="176"/>
      <c r="R77" s="118"/>
      <c r="S77" s="143"/>
      <c r="T77" s="118"/>
      <c r="U77" s="143"/>
      <c r="V77" s="118"/>
      <c r="W77" s="143"/>
      <c r="X77" s="118"/>
      <c r="Y77" s="1012" t="s">
        <v>1311</v>
      </c>
      <c r="Z77" s="812"/>
      <c r="AA77" s="195" t="s">
        <v>1310</v>
      </c>
      <c r="AB77" s="195" t="s">
        <v>138</v>
      </c>
      <c r="AC77" s="195" t="s">
        <v>139</v>
      </c>
      <c r="AD77" s="124" t="s">
        <v>139</v>
      </c>
      <c r="AE77" s="4"/>
    </row>
    <row r="78" spans="1:31" ht="15.75" x14ac:dyDescent="0.25">
      <c r="A78" s="3"/>
      <c r="B78" s="3"/>
      <c r="C78" s="3"/>
      <c r="D78" s="3"/>
      <c r="E78" s="3"/>
      <c r="F78" s="3"/>
      <c r="G78" s="69" t="s">
        <v>2298</v>
      </c>
      <c r="H78" s="246"/>
      <c r="I78" s="246"/>
      <c r="J78" s="246"/>
      <c r="K78" s="246"/>
      <c r="L78" s="246"/>
      <c r="M78" s="176"/>
      <c r="N78" s="176"/>
      <c r="O78" s="176"/>
      <c r="P78" s="176"/>
      <c r="Q78" s="176"/>
      <c r="R78" s="118"/>
      <c r="S78" s="143"/>
      <c r="T78" s="118"/>
      <c r="U78" s="143"/>
      <c r="V78" s="118"/>
      <c r="W78" s="143"/>
      <c r="X78" s="118"/>
      <c r="Y78" s="1012" t="s">
        <v>1312</v>
      </c>
      <c r="Z78" s="812"/>
      <c r="AA78" s="69">
        <f>AA49</f>
        <v>15.54</v>
      </c>
      <c r="AB78" s="69"/>
      <c r="AC78" s="69"/>
      <c r="AD78" s="399"/>
      <c r="AE78" s="4"/>
    </row>
    <row r="79" spans="1:31" ht="16.5" thickBot="1" x14ac:dyDescent="0.3">
      <c r="A79" s="3"/>
      <c r="B79" s="3"/>
      <c r="C79" s="3"/>
      <c r="D79" s="3"/>
      <c r="E79" s="3"/>
      <c r="F79" s="3"/>
      <c r="G79" s="253" t="s">
        <v>748</v>
      </c>
      <c r="H79" s="246"/>
      <c r="I79" s="246"/>
      <c r="J79" s="246"/>
      <c r="K79" s="246"/>
      <c r="L79" s="246"/>
      <c r="M79" s="176"/>
      <c r="N79" s="176"/>
      <c r="O79" s="176"/>
      <c r="P79" s="176"/>
      <c r="Q79" s="176"/>
      <c r="R79" s="118"/>
      <c r="S79" s="143"/>
      <c r="T79" s="118"/>
      <c r="U79" s="143"/>
      <c r="V79" s="118"/>
      <c r="W79" s="143"/>
      <c r="X79" s="118"/>
      <c r="Y79" s="1012" t="s">
        <v>1313</v>
      </c>
      <c r="Z79" s="812"/>
      <c r="AA79" s="150">
        <f>AA73</f>
        <v>0</v>
      </c>
      <c r="AB79" s="150"/>
      <c r="AC79" s="150"/>
      <c r="AD79" s="401"/>
      <c r="AE79" s="4"/>
    </row>
    <row r="80" spans="1:31" ht="15.75" x14ac:dyDescent="0.25">
      <c r="A80" s="3"/>
      <c r="B80" s="3"/>
      <c r="C80" s="3"/>
      <c r="D80" s="3"/>
      <c r="E80" s="3"/>
      <c r="F80" s="3"/>
      <c r="G80" s="253" t="s">
        <v>746</v>
      </c>
      <c r="H80" s="246"/>
      <c r="I80" s="1"/>
      <c r="J80" s="246"/>
      <c r="K80" s="246"/>
      <c r="L80" s="246"/>
      <c r="M80" s="176"/>
      <c r="N80" s="176"/>
      <c r="O80" s="176"/>
      <c r="P80" s="176"/>
      <c r="Q80" s="176"/>
      <c r="R80" s="118"/>
      <c r="S80" s="143"/>
      <c r="T80" s="118"/>
      <c r="U80" s="143"/>
      <c r="V80" s="118"/>
      <c r="W80" s="143"/>
      <c r="X80" s="118"/>
      <c r="Y80" s="1013" t="s">
        <v>1314</v>
      </c>
      <c r="Z80" s="1014"/>
      <c r="AA80" s="403">
        <f>SUM(AA78:AA79)</f>
        <v>15.54</v>
      </c>
      <c r="AB80" s="404"/>
      <c r="AC80" s="404"/>
      <c r="AD80" s="405"/>
      <c r="AE80" s="4"/>
    </row>
    <row r="81" spans="1:31" ht="15.75" x14ac:dyDescent="0.25">
      <c r="A81" s="3"/>
      <c r="B81" s="3"/>
      <c r="C81" s="3"/>
      <c r="D81" s="3"/>
      <c r="E81" s="3"/>
      <c r="F81" s="3"/>
      <c r="G81" s="275" t="s">
        <v>1805</v>
      </c>
      <c r="H81" s="246"/>
      <c r="I81" s="246"/>
      <c r="J81" s="246"/>
      <c r="K81" s="246"/>
      <c r="L81" s="246"/>
      <c r="M81" s="176"/>
      <c r="N81" s="176"/>
      <c r="O81" s="176"/>
      <c r="P81" s="176"/>
      <c r="Q81" s="176"/>
      <c r="R81" s="118"/>
      <c r="S81" s="143"/>
      <c r="T81" s="118"/>
      <c r="U81" s="143"/>
      <c r="V81" s="118"/>
      <c r="W81" s="143"/>
      <c r="X81" s="118"/>
      <c r="Y81" s="118"/>
      <c r="Z81" s="118"/>
      <c r="AA81" s="118"/>
      <c r="AB81" s="118"/>
      <c r="AC81" s="118"/>
      <c r="AD81" s="118"/>
      <c r="AE81" s="4"/>
    </row>
    <row r="82" spans="1:31" ht="15.75" x14ac:dyDescent="0.25">
      <c r="A82" s="3"/>
      <c r="B82" s="3"/>
      <c r="C82" s="3"/>
      <c r="D82" s="3"/>
      <c r="E82" s="3"/>
      <c r="F82" s="3"/>
      <c r="G82" s="242" t="s">
        <v>1918</v>
      </c>
      <c r="H82" s="246"/>
      <c r="I82" s="246"/>
      <c r="J82" s="246"/>
      <c r="K82" s="246"/>
      <c r="L82" s="246"/>
      <c r="M82" s="176"/>
      <c r="N82" s="176"/>
      <c r="O82" s="176"/>
      <c r="P82" s="176"/>
      <c r="Q82" s="176"/>
      <c r="R82" s="118"/>
      <c r="S82" s="143"/>
      <c r="T82" s="118"/>
      <c r="U82" s="143"/>
      <c r="V82" s="118"/>
      <c r="W82" s="143"/>
      <c r="X82" s="118"/>
      <c r="Y82" s="118"/>
      <c r="Z82" s="118"/>
      <c r="AA82" s="118"/>
      <c r="AB82" s="118"/>
      <c r="AC82" s="118"/>
      <c r="AD82" s="118"/>
      <c r="AE82" s="4"/>
    </row>
    <row r="83" spans="1:31" ht="15.75" x14ac:dyDescent="0.25">
      <c r="A83" s="3"/>
      <c r="B83" s="3"/>
      <c r="C83" s="3"/>
      <c r="D83" s="3"/>
      <c r="E83" s="3"/>
      <c r="F83" s="3"/>
      <c r="G83" s="667" t="s">
        <v>3820</v>
      </c>
      <c r="H83" s="246"/>
      <c r="I83" s="246"/>
      <c r="J83" s="246"/>
      <c r="K83" s="246"/>
      <c r="L83" s="246"/>
      <c r="M83" s="176"/>
      <c r="N83" s="176"/>
      <c r="O83" s="176"/>
      <c r="P83" s="176"/>
      <c r="Q83" s="176"/>
      <c r="R83" s="118"/>
      <c r="S83" s="143"/>
      <c r="T83" s="118"/>
      <c r="U83" s="143"/>
      <c r="V83" s="118"/>
      <c r="W83" s="143"/>
      <c r="X83" s="118"/>
      <c r="Y83" s="118"/>
      <c r="Z83" s="118"/>
      <c r="AA83" s="118"/>
      <c r="AB83" s="118"/>
      <c r="AC83" s="118"/>
      <c r="AD83" s="118"/>
      <c r="AE83" s="4"/>
    </row>
    <row r="84" spans="1:31" ht="15.75" x14ac:dyDescent="0.25">
      <c r="A84" s="3"/>
      <c r="B84" s="3"/>
      <c r="C84" s="3"/>
      <c r="D84" s="3"/>
      <c r="E84" s="3"/>
      <c r="F84" s="3"/>
      <c r="G84" s="536" t="s">
        <v>2643</v>
      </c>
      <c r="I84" s="1"/>
      <c r="J84" s="246"/>
      <c r="K84" s="246"/>
      <c r="L84" s="246"/>
      <c r="M84" s="176"/>
      <c r="N84" s="176"/>
      <c r="O84" s="176"/>
      <c r="P84" s="176"/>
      <c r="Q84" s="176"/>
      <c r="R84" s="118"/>
      <c r="S84" s="143"/>
      <c r="T84" s="118"/>
      <c r="U84" s="143"/>
      <c r="V84" s="118"/>
      <c r="W84" s="143"/>
      <c r="X84" s="118"/>
      <c r="Y84" s="118"/>
      <c r="Z84" s="118"/>
      <c r="AA84" s="118"/>
      <c r="AB84" s="118"/>
      <c r="AC84" s="118"/>
      <c r="AD84" s="118"/>
      <c r="AE84" s="4"/>
    </row>
    <row r="85" spans="1:31" ht="15.75" x14ac:dyDescent="0.25">
      <c r="A85" s="3"/>
      <c r="B85" s="3"/>
      <c r="C85" s="3"/>
      <c r="D85" s="3"/>
      <c r="E85" s="3"/>
      <c r="F85" s="3"/>
      <c r="G85" s="242" t="s">
        <v>3268</v>
      </c>
      <c r="H85" s="246"/>
      <c r="I85" s="246"/>
      <c r="J85" s="246"/>
      <c r="K85" s="246"/>
      <c r="L85" s="246"/>
      <c r="M85" s="176"/>
      <c r="N85" s="176"/>
      <c r="O85" s="176"/>
      <c r="P85" s="176"/>
      <c r="Q85" s="176"/>
      <c r="R85" s="118"/>
      <c r="S85" s="143"/>
      <c r="T85" s="118"/>
      <c r="U85" s="143"/>
      <c r="V85" s="118"/>
      <c r="W85" s="143"/>
      <c r="X85" s="118"/>
      <c r="Y85" s="118"/>
      <c r="Z85" s="118"/>
      <c r="AA85" s="118"/>
      <c r="AB85" s="118"/>
      <c r="AC85" s="118"/>
      <c r="AD85" s="118"/>
      <c r="AE85" s="4"/>
    </row>
    <row r="86" spans="1:31" ht="15.75" x14ac:dyDescent="0.25">
      <c r="A86" s="3"/>
      <c r="B86" s="3"/>
      <c r="C86" s="3"/>
      <c r="D86" s="3"/>
      <c r="E86" s="3"/>
      <c r="F86" s="3"/>
      <c r="G86" s="242" t="s">
        <v>742</v>
      </c>
      <c r="H86" s="246"/>
      <c r="I86" s="246"/>
      <c r="J86" s="246"/>
      <c r="K86" s="246"/>
      <c r="L86" s="246"/>
      <c r="M86" s="176"/>
      <c r="N86" s="176"/>
      <c r="O86" s="176"/>
      <c r="P86" s="176"/>
      <c r="Q86" s="176"/>
      <c r="R86" s="118"/>
      <c r="S86" s="143"/>
      <c r="T86" s="118"/>
      <c r="U86" s="143"/>
      <c r="V86" s="118"/>
      <c r="W86" s="143"/>
      <c r="X86" s="118"/>
      <c r="Y86" s="118"/>
      <c r="Z86" s="118"/>
      <c r="AA86" s="118"/>
      <c r="AB86" s="118"/>
      <c r="AC86" s="118"/>
      <c r="AD86" s="118"/>
      <c r="AE86" s="4"/>
    </row>
    <row r="87" spans="1:31" ht="15.75" x14ac:dyDescent="0.25">
      <c r="A87" s="3"/>
      <c r="B87" s="3"/>
      <c r="C87" s="3"/>
      <c r="D87" s="3"/>
      <c r="E87" s="3"/>
      <c r="F87" s="3"/>
      <c r="G87" s="536" t="s">
        <v>2645</v>
      </c>
      <c r="I87" s="1"/>
      <c r="J87" s="246"/>
      <c r="K87" s="246"/>
      <c r="L87" s="246"/>
      <c r="M87" s="176"/>
      <c r="N87" s="176"/>
      <c r="O87" s="176"/>
      <c r="P87" s="176"/>
      <c r="Q87" s="176"/>
      <c r="R87" s="118"/>
      <c r="S87" s="143"/>
      <c r="T87" s="118"/>
      <c r="U87" s="143"/>
      <c r="V87" s="118"/>
      <c r="W87" s="143"/>
      <c r="X87" s="118"/>
      <c r="Y87" s="118"/>
      <c r="Z87" s="118"/>
      <c r="AA87" s="118"/>
      <c r="AB87" s="118"/>
      <c r="AC87" s="118"/>
      <c r="AD87" s="118"/>
      <c r="AE87" s="4"/>
    </row>
    <row r="88" spans="1:31" ht="15.75" x14ac:dyDescent="0.25">
      <c r="A88" s="3"/>
      <c r="B88" s="3"/>
      <c r="C88" s="3"/>
      <c r="D88" s="3"/>
      <c r="E88" s="3"/>
      <c r="F88" s="3"/>
      <c r="G88" s="242" t="s">
        <v>1808</v>
      </c>
      <c r="H88" s="246"/>
      <c r="I88" s="246"/>
      <c r="J88" s="246"/>
      <c r="K88" s="246"/>
      <c r="L88" s="246"/>
      <c r="M88" s="176"/>
      <c r="N88" s="176"/>
      <c r="O88" s="176"/>
      <c r="P88" s="176"/>
      <c r="Q88" s="176"/>
      <c r="R88" s="118"/>
      <c r="S88" s="143"/>
      <c r="T88" s="118"/>
      <c r="U88" s="143"/>
      <c r="V88" s="118"/>
      <c r="W88" s="143"/>
      <c r="X88" s="118"/>
      <c r="Y88" s="118"/>
      <c r="Z88" s="118"/>
      <c r="AA88" s="118"/>
      <c r="AB88" s="118"/>
      <c r="AC88" s="118"/>
      <c r="AD88" s="118"/>
      <c r="AE88" s="4"/>
    </row>
    <row r="89" spans="1:31" ht="15.75" x14ac:dyDescent="0.25">
      <c r="A89" s="3"/>
      <c r="B89" s="3"/>
      <c r="C89" s="3"/>
      <c r="D89" s="3"/>
      <c r="E89" s="3"/>
      <c r="F89" s="3"/>
      <c r="G89" s="253" t="s">
        <v>2919</v>
      </c>
      <c r="H89" s="246"/>
      <c r="I89" s="246"/>
      <c r="J89" s="246"/>
      <c r="K89" s="246"/>
      <c r="L89" s="246"/>
      <c r="M89" s="176"/>
      <c r="N89" s="176"/>
      <c r="O89" s="176"/>
      <c r="P89" s="176"/>
      <c r="Q89" s="176"/>
      <c r="R89" s="118"/>
      <c r="S89" s="143"/>
      <c r="T89" s="118"/>
      <c r="U89" s="143"/>
      <c r="V89" s="118"/>
      <c r="W89" s="143"/>
      <c r="X89" s="118"/>
      <c r="Y89" s="118"/>
      <c r="Z89" s="118"/>
      <c r="AA89" s="118"/>
      <c r="AB89" s="118"/>
      <c r="AC89" s="118"/>
      <c r="AD89" s="118"/>
      <c r="AE89" s="4"/>
    </row>
    <row r="90" spans="1:31" ht="15.75" x14ac:dyDescent="0.25">
      <c r="A90" s="3"/>
      <c r="B90" s="3"/>
      <c r="C90" s="3"/>
      <c r="D90" s="3"/>
      <c r="E90" s="3"/>
      <c r="F90" s="3"/>
      <c r="G90" s="253" t="s">
        <v>2312</v>
      </c>
      <c r="H90" s="246"/>
      <c r="I90" s="246"/>
      <c r="J90" s="246"/>
      <c r="K90" s="246"/>
      <c r="L90" s="246"/>
      <c r="M90" s="176"/>
      <c r="N90" s="176"/>
      <c r="O90" s="176"/>
      <c r="P90" s="176"/>
      <c r="Q90" s="176"/>
      <c r="R90" s="118"/>
      <c r="S90" s="143"/>
      <c r="T90" s="118"/>
      <c r="U90" s="143"/>
      <c r="V90" s="118"/>
      <c r="W90" s="143"/>
      <c r="X90" s="118"/>
      <c r="Y90" s="118"/>
      <c r="Z90" s="118"/>
      <c r="AA90" s="118"/>
      <c r="AB90" s="118"/>
      <c r="AC90" s="118"/>
      <c r="AD90" s="118"/>
      <c r="AE90" s="4"/>
    </row>
    <row r="91" spans="1:31" ht="15.75" x14ac:dyDescent="0.25">
      <c r="A91" s="3"/>
      <c r="B91" s="3"/>
      <c r="C91" s="3"/>
      <c r="D91" s="3"/>
      <c r="E91" s="3"/>
      <c r="F91" s="3"/>
      <c r="G91" s="253" t="s">
        <v>2843</v>
      </c>
      <c r="H91" s="246"/>
      <c r="I91" s="246"/>
      <c r="J91" s="246"/>
      <c r="K91" s="246"/>
      <c r="L91" s="246"/>
      <c r="M91" s="176"/>
      <c r="N91" s="176"/>
      <c r="O91" s="176"/>
      <c r="P91" s="176"/>
      <c r="Q91" s="176"/>
      <c r="R91" s="118"/>
      <c r="S91" s="143"/>
      <c r="T91" s="118"/>
      <c r="U91" s="143"/>
      <c r="V91" s="118"/>
      <c r="W91" s="143"/>
      <c r="X91" s="118"/>
      <c r="Y91" s="118"/>
      <c r="Z91" s="118"/>
      <c r="AA91" s="118"/>
      <c r="AB91" s="118"/>
      <c r="AC91" s="118"/>
      <c r="AD91" s="118"/>
      <c r="AE91" s="4"/>
    </row>
    <row r="92" spans="1:31" ht="15.75" x14ac:dyDescent="0.25">
      <c r="A92" s="3"/>
      <c r="B92" s="3"/>
      <c r="C92" s="3"/>
      <c r="D92" s="3"/>
      <c r="E92" s="3"/>
      <c r="F92" s="3"/>
      <c r="G92" s="667" t="s">
        <v>3823</v>
      </c>
      <c r="H92" s="246"/>
      <c r="I92" s="246"/>
      <c r="J92" s="246"/>
      <c r="K92" s="246"/>
      <c r="L92" s="246"/>
      <c r="M92" s="176"/>
      <c r="N92" s="176"/>
      <c r="O92" s="176"/>
      <c r="P92" s="176"/>
      <c r="Q92" s="176"/>
      <c r="R92" s="118"/>
      <c r="S92" s="143"/>
      <c r="T92" s="118"/>
      <c r="U92" s="143"/>
      <c r="V92" s="118"/>
      <c r="W92" s="143"/>
      <c r="X92" s="118"/>
      <c r="Y92" s="118"/>
      <c r="Z92" s="118"/>
      <c r="AA92" s="118"/>
      <c r="AB92" s="118"/>
      <c r="AC92" s="118"/>
      <c r="AD92" s="118"/>
      <c r="AE92" s="4"/>
    </row>
    <row r="93" spans="1:31" ht="15.75" x14ac:dyDescent="0.25">
      <c r="A93" s="3"/>
      <c r="B93" s="3"/>
      <c r="C93" s="3"/>
      <c r="D93" s="3"/>
      <c r="E93" s="3"/>
      <c r="F93" s="3"/>
      <c r="G93" s="242"/>
      <c r="H93" s="247"/>
      <c r="I93" s="247"/>
      <c r="J93" s="259"/>
      <c r="K93" s="246"/>
      <c r="L93" s="246"/>
      <c r="M93" s="176"/>
      <c r="N93" s="176"/>
      <c r="O93" s="176"/>
      <c r="P93" s="176"/>
      <c r="Q93" s="176"/>
      <c r="R93" s="118"/>
      <c r="S93" s="143"/>
      <c r="T93" s="118"/>
      <c r="U93" s="143"/>
      <c r="V93" s="118"/>
      <c r="W93" s="143"/>
      <c r="X93" s="118"/>
      <c r="Y93" s="118"/>
      <c r="Z93" s="118"/>
      <c r="AA93" s="118"/>
      <c r="AB93" s="118"/>
      <c r="AC93" s="118"/>
      <c r="AD93" s="118"/>
      <c r="AE93" s="4"/>
    </row>
    <row r="94" spans="1:31" ht="15.75" x14ac:dyDescent="0.25">
      <c r="A94" s="3"/>
      <c r="B94" s="3"/>
      <c r="C94" s="3"/>
      <c r="D94" s="3"/>
      <c r="E94" s="3"/>
      <c r="F94" s="3"/>
      <c r="G94" s="242"/>
      <c r="H94" s="246"/>
      <c r="I94" s="246"/>
      <c r="J94" s="246"/>
      <c r="K94" s="246"/>
      <c r="L94" s="246"/>
      <c r="M94" s="176"/>
      <c r="N94" s="176"/>
      <c r="O94" s="176"/>
      <c r="P94" s="176"/>
      <c r="Q94" s="176"/>
      <c r="R94" s="118"/>
      <c r="S94" s="143"/>
      <c r="T94" s="118"/>
      <c r="U94" s="143"/>
      <c r="V94" s="118"/>
      <c r="W94" s="143"/>
      <c r="X94" s="118"/>
      <c r="Y94" s="118"/>
      <c r="Z94" s="118"/>
      <c r="AA94" s="118"/>
      <c r="AB94" s="118"/>
      <c r="AC94" s="118"/>
      <c r="AD94" s="118"/>
      <c r="AE94" s="4"/>
    </row>
    <row r="95" spans="1:31" ht="15.75" x14ac:dyDescent="0.25">
      <c r="A95" s="3"/>
      <c r="B95" s="3"/>
      <c r="C95" s="3"/>
      <c r="D95" s="3"/>
      <c r="E95" s="3"/>
      <c r="F95" s="3"/>
      <c r="G95" s="242"/>
      <c r="H95" s="246"/>
      <c r="I95" s="246"/>
      <c r="J95" s="246"/>
      <c r="K95" s="246"/>
      <c r="L95" s="246"/>
      <c r="M95" s="176"/>
      <c r="N95" s="176"/>
      <c r="O95" s="176"/>
      <c r="P95" s="176"/>
      <c r="Q95" s="176"/>
      <c r="R95" s="118"/>
      <c r="S95" s="143"/>
      <c r="T95" s="118"/>
      <c r="U95" s="143"/>
      <c r="V95" s="118"/>
      <c r="W95" s="143"/>
      <c r="X95" s="118"/>
      <c r="Y95" s="118"/>
      <c r="Z95" s="118"/>
      <c r="AA95" s="118"/>
      <c r="AB95" s="118"/>
      <c r="AC95" s="118"/>
      <c r="AD95" s="118"/>
      <c r="AE95" s="4"/>
    </row>
    <row r="96" spans="1:31" ht="15.75" x14ac:dyDescent="0.25">
      <c r="A96" s="3"/>
      <c r="B96" s="3"/>
      <c r="C96" s="3"/>
      <c r="D96" s="3"/>
      <c r="E96" s="3"/>
      <c r="F96" s="3"/>
      <c r="H96" s="246"/>
      <c r="I96" s="246"/>
      <c r="J96" s="246"/>
      <c r="K96" s="246"/>
      <c r="L96" s="246"/>
      <c r="M96" s="176"/>
      <c r="N96" s="176"/>
      <c r="O96" s="176"/>
      <c r="P96" s="176"/>
      <c r="Q96" s="176"/>
      <c r="R96" s="118"/>
      <c r="S96" s="143"/>
      <c r="T96" s="118"/>
      <c r="U96" s="143"/>
      <c r="V96" s="118"/>
      <c r="W96" s="143"/>
      <c r="X96" s="118"/>
      <c r="Y96" s="118"/>
      <c r="Z96" s="118"/>
      <c r="AA96" s="118"/>
      <c r="AB96" s="118"/>
      <c r="AC96" s="118"/>
      <c r="AD96" s="118"/>
      <c r="AE96" s="4"/>
    </row>
    <row r="97" spans="1:31" ht="15.75" x14ac:dyDescent="0.25">
      <c r="A97" s="3"/>
      <c r="B97" s="3"/>
      <c r="C97" s="3"/>
      <c r="D97" s="3"/>
      <c r="E97" s="3"/>
      <c r="F97" s="3"/>
      <c r="G97" s="242"/>
      <c r="H97" s="246"/>
      <c r="I97" s="246"/>
      <c r="J97" s="246"/>
      <c r="K97" s="246"/>
      <c r="L97" s="246"/>
      <c r="M97" s="176"/>
      <c r="N97" s="176"/>
      <c r="O97" s="176"/>
      <c r="P97" s="176"/>
      <c r="Q97" s="176"/>
      <c r="R97" s="118"/>
      <c r="S97" s="143"/>
      <c r="T97" s="118"/>
      <c r="U97" s="143"/>
      <c r="V97" s="118"/>
      <c r="W97" s="143"/>
      <c r="X97" s="118"/>
      <c r="Y97" s="118"/>
      <c r="Z97" s="118"/>
      <c r="AA97" s="118"/>
      <c r="AB97" s="118"/>
      <c r="AC97" s="118"/>
      <c r="AD97" s="118"/>
      <c r="AE97" s="4"/>
    </row>
    <row r="98" spans="1:31" ht="15.75" x14ac:dyDescent="0.25">
      <c r="A98" s="3"/>
      <c r="B98" s="3"/>
      <c r="C98" s="3"/>
      <c r="D98" s="3"/>
      <c r="E98" s="3"/>
      <c r="F98" s="3"/>
      <c r="G98" s="242"/>
      <c r="H98" s="246"/>
      <c r="I98" s="246"/>
      <c r="J98" s="246"/>
      <c r="K98" s="246"/>
      <c r="L98" s="246"/>
      <c r="M98" s="246"/>
      <c r="N98" s="176"/>
      <c r="O98" s="176"/>
      <c r="P98" s="176"/>
      <c r="Q98" s="176"/>
      <c r="R98" s="118"/>
      <c r="S98" s="143"/>
      <c r="T98" s="118"/>
      <c r="U98" s="143"/>
      <c r="V98" s="118"/>
      <c r="W98" s="143"/>
      <c r="X98" s="118"/>
      <c r="Y98" s="118"/>
      <c r="Z98" s="118"/>
      <c r="AA98" s="118"/>
      <c r="AB98" s="118"/>
      <c r="AC98" s="118"/>
      <c r="AD98" s="118"/>
      <c r="AE98" s="4"/>
    </row>
    <row r="99" spans="1:31" ht="15.75" x14ac:dyDescent="0.25">
      <c r="A99" s="3"/>
      <c r="B99" s="3"/>
      <c r="C99" s="3"/>
      <c r="D99" s="3"/>
      <c r="E99" s="3"/>
      <c r="F99" s="3"/>
      <c r="G99" s="242"/>
      <c r="H99" s="246"/>
      <c r="I99" s="246"/>
      <c r="J99" s="246"/>
      <c r="K99" s="246"/>
      <c r="L99" s="246"/>
      <c r="M99" s="246"/>
      <c r="N99" s="176"/>
      <c r="O99" s="176"/>
      <c r="P99" s="176"/>
      <c r="Q99" s="176"/>
      <c r="R99" s="118"/>
      <c r="S99" s="143"/>
      <c r="T99" s="118"/>
      <c r="U99" s="143"/>
      <c r="V99" s="118"/>
      <c r="W99" s="143"/>
      <c r="X99" s="118"/>
      <c r="Y99" s="118"/>
      <c r="Z99" s="118"/>
      <c r="AA99" s="118"/>
      <c r="AB99" s="118"/>
      <c r="AC99" s="118"/>
      <c r="AD99" s="118"/>
      <c r="AE99" s="4"/>
    </row>
    <row r="100" spans="1:31" ht="15.75" x14ac:dyDescent="0.25">
      <c r="A100" s="3"/>
      <c r="B100" s="3"/>
      <c r="C100" s="3"/>
      <c r="D100" s="3"/>
      <c r="E100" s="3"/>
      <c r="F100" s="3"/>
      <c r="G100" s="242"/>
      <c r="H100" s="246"/>
      <c r="I100" s="246"/>
      <c r="J100" s="246"/>
      <c r="K100" s="246"/>
      <c r="L100" s="246"/>
      <c r="M100" s="246"/>
      <c r="N100" s="176"/>
      <c r="O100" s="176"/>
      <c r="P100" s="176"/>
      <c r="Q100" s="176"/>
      <c r="R100" s="118"/>
      <c r="S100" s="143"/>
      <c r="T100" s="118"/>
      <c r="U100" s="143"/>
      <c r="V100" s="118"/>
      <c r="W100" s="143"/>
      <c r="X100" s="118"/>
      <c r="Y100" s="118"/>
      <c r="Z100" s="118"/>
      <c r="AA100" s="118"/>
      <c r="AB100" s="118"/>
      <c r="AC100" s="118"/>
      <c r="AD100" s="118"/>
      <c r="AE100" s="4"/>
    </row>
    <row r="101" spans="1:31" ht="15.75" x14ac:dyDescent="0.25">
      <c r="A101" s="3"/>
      <c r="B101" s="3"/>
      <c r="C101" s="3"/>
      <c r="D101" s="3"/>
      <c r="E101" s="3"/>
      <c r="F101" s="3"/>
      <c r="G101" s="242"/>
      <c r="H101" s="246"/>
      <c r="I101" s="246"/>
      <c r="J101" s="246"/>
      <c r="K101" s="246"/>
      <c r="L101" s="246"/>
      <c r="M101" s="246"/>
      <c r="N101" s="176"/>
      <c r="O101" s="176"/>
      <c r="P101" s="176"/>
      <c r="Q101" s="176"/>
      <c r="R101" s="118"/>
      <c r="S101" s="143"/>
      <c r="T101" s="118"/>
      <c r="U101" s="143"/>
      <c r="V101" s="118"/>
      <c r="W101" s="143"/>
      <c r="X101" s="118"/>
      <c r="Y101" s="118"/>
      <c r="Z101" s="118"/>
      <c r="AA101" s="118"/>
      <c r="AB101" s="118"/>
      <c r="AC101" s="118"/>
      <c r="AD101" s="118"/>
      <c r="AE101" s="4"/>
    </row>
    <row r="102" spans="1:31" ht="15.75" x14ac:dyDescent="0.25">
      <c r="A102" s="3"/>
      <c r="B102" s="3"/>
      <c r="C102" s="3"/>
      <c r="D102" s="3"/>
      <c r="E102" s="3"/>
      <c r="F102" s="3"/>
      <c r="G102" s="242"/>
      <c r="H102" s="246"/>
      <c r="I102" s="246"/>
      <c r="J102" s="246"/>
      <c r="K102" s="246"/>
      <c r="L102" s="246"/>
      <c r="M102" s="246"/>
      <c r="N102" s="176"/>
      <c r="O102" s="176"/>
      <c r="P102" s="176"/>
      <c r="Q102" s="176"/>
      <c r="R102" s="118"/>
      <c r="S102" s="143"/>
      <c r="T102" s="118"/>
      <c r="U102" s="143"/>
      <c r="V102" s="118"/>
      <c r="W102" s="143"/>
      <c r="X102" s="118"/>
      <c r="Y102" s="118"/>
      <c r="Z102" s="118"/>
      <c r="AA102" s="118"/>
      <c r="AB102" s="118"/>
      <c r="AC102" s="118"/>
      <c r="AD102" s="118"/>
      <c r="AE102" s="4"/>
    </row>
    <row r="103" spans="1:31" ht="16.5" thickBot="1" x14ac:dyDescent="0.3">
      <c r="A103" s="3"/>
      <c r="B103" s="3"/>
      <c r="C103" s="3"/>
      <c r="D103" s="3"/>
      <c r="E103" s="16"/>
      <c r="F103" s="16"/>
      <c r="G103" s="242"/>
      <c r="H103" s="246"/>
      <c r="I103" s="246"/>
      <c r="J103" s="246"/>
      <c r="K103" s="246"/>
      <c r="L103" s="246"/>
      <c r="M103" s="246"/>
      <c r="N103" s="176"/>
      <c r="O103" s="176"/>
      <c r="P103" s="176"/>
      <c r="Q103" s="176"/>
      <c r="R103" s="118"/>
      <c r="S103" s="143"/>
      <c r="T103" s="118"/>
      <c r="U103" s="143"/>
      <c r="V103" s="118"/>
      <c r="W103" s="143"/>
      <c r="X103" s="118"/>
      <c r="Y103" s="118"/>
      <c r="Z103" s="118"/>
      <c r="AA103" s="118"/>
      <c r="AB103" s="118"/>
      <c r="AC103" s="118"/>
      <c r="AD103" s="118"/>
      <c r="AE103" s="4"/>
    </row>
    <row r="104" spans="1:31" ht="16.5" thickTop="1" x14ac:dyDescent="0.25">
      <c r="A104" s="3"/>
      <c r="B104" s="3"/>
      <c r="C104" s="3"/>
      <c r="D104" s="3"/>
      <c r="E104" s="17"/>
      <c r="F104" s="17"/>
      <c r="G104" s="253"/>
      <c r="H104" s="246"/>
      <c r="I104" s="246"/>
      <c r="J104" s="246"/>
      <c r="K104" s="246"/>
      <c r="L104" s="246"/>
      <c r="M104" s="246"/>
      <c r="N104" s="176"/>
      <c r="O104" s="176"/>
      <c r="P104" s="176"/>
      <c r="Q104" s="176"/>
      <c r="R104" s="118"/>
      <c r="S104" s="143"/>
      <c r="T104" s="118"/>
      <c r="U104" s="143"/>
      <c r="V104" s="118"/>
      <c r="W104" s="143"/>
      <c r="X104" s="118"/>
      <c r="Y104" s="118"/>
      <c r="Z104" s="118"/>
      <c r="AA104" s="118"/>
      <c r="AB104" s="118"/>
      <c r="AC104" s="118"/>
      <c r="AD104" s="118"/>
      <c r="AE104" s="4"/>
    </row>
    <row r="105" spans="1:31" ht="15.75" x14ac:dyDescent="0.25">
      <c r="A105" s="3"/>
      <c r="B105" s="3"/>
      <c r="C105" s="3"/>
      <c r="D105" s="3"/>
      <c r="E105" s="3"/>
      <c r="F105" s="3"/>
      <c r="G105" s="253"/>
      <c r="H105" s="246"/>
      <c r="I105" s="246"/>
      <c r="J105" s="246"/>
      <c r="K105" s="246"/>
      <c r="L105" s="246"/>
      <c r="M105" s="246"/>
      <c r="N105" s="176"/>
      <c r="O105" s="176"/>
      <c r="P105" s="176"/>
      <c r="Q105" s="176"/>
      <c r="R105" s="118"/>
      <c r="S105" s="143"/>
      <c r="T105" s="118"/>
      <c r="U105" s="143"/>
      <c r="V105" s="118"/>
      <c r="W105" s="143"/>
      <c r="X105" s="118"/>
      <c r="Y105" s="118"/>
      <c r="Z105" s="118"/>
      <c r="AA105" s="118"/>
      <c r="AB105" s="118"/>
      <c r="AC105" s="118"/>
      <c r="AD105" s="118"/>
      <c r="AE105" s="4"/>
    </row>
    <row r="106" spans="1:31" ht="15.75" x14ac:dyDescent="0.25">
      <c r="A106" s="3"/>
      <c r="B106" s="3"/>
      <c r="C106" s="3"/>
      <c r="D106" s="3"/>
      <c r="E106" s="3"/>
      <c r="F106" s="3"/>
      <c r="G106" s="253"/>
      <c r="H106" s="246"/>
      <c r="I106" s="246"/>
      <c r="J106" s="246"/>
      <c r="K106" s="246"/>
      <c r="L106" s="246"/>
      <c r="M106" s="246"/>
      <c r="N106" s="176"/>
      <c r="O106" s="176"/>
      <c r="P106" s="176"/>
      <c r="Q106" s="176"/>
      <c r="R106" s="118"/>
      <c r="S106" s="143"/>
      <c r="T106" s="118"/>
      <c r="U106" s="143"/>
      <c r="V106" s="118"/>
      <c r="W106" s="143"/>
      <c r="X106" s="118"/>
      <c r="Y106" s="118"/>
      <c r="Z106" s="118"/>
      <c r="AA106" s="118"/>
      <c r="AB106" s="118"/>
      <c r="AC106" s="118"/>
      <c r="AD106" s="118"/>
      <c r="AE106" s="4"/>
    </row>
    <row r="107" spans="1:31" ht="15.75" x14ac:dyDescent="0.25">
      <c r="A107" s="3"/>
      <c r="B107" s="3"/>
      <c r="C107" s="3"/>
      <c r="D107" s="3"/>
      <c r="E107" s="3"/>
      <c r="F107" s="3"/>
      <c r="G107" s="253"/>
      <c r="H107" s="246"/>
      <c r="I107" s="246"/>
      <c r="J107" s="246"/>
      <c r="K107" s="246"/>
      <c r="L107" s="246"/>
      <c r="M107" s="246"/>
      <c r="N107" s="176"/>
      <c r="O107" s="176"/>
      <c r="P107" s="176"/>
      <c r="Q107" s="176"/>
      <c r="R107" s="118"/>
      <c r="S107" s="143"/>
      <c r="T107" s="118"/>
      <c r="U107" s="143"/>
      <c r="V107" s="118"/>
      <c r="W107" s="143"/>
      <c r="X107" s="118"/>
      <c r="Y107" s="118"/>
      <c r="Z107" s="118"/>
      <c r="AA107" s="118"/>
      <c r="AB107" s="118"/>
      <c r="AC107" s="118"/>
      <c r="AD107" s="118"/>
      <c r="AE107" s="4"/>
    </row>
    <row r="108" spans="1:31" ht="15.75" x14ac:dyDescent="0.25">
      <c r="A108" s="3"/>
      <c r="B108" s="3"/>
      <c r="C108" s="3"/>
      <c r="D108" s="3"/>
      <c r="E108" s="3"/>
      <c r="F108" s="3"/>
      <c r="G108" s="253"/>
      <c r="H108" s="246"/>
      <c r="I108" s="246"/>
      <c r="J108" s="246"/>
      <c r="K108" s="246"/>
      <c r="L108" s="246"/>
      <c r="M108" s="246"/>
      <c r="N108" s="176"/>
      <c r="O108" s="176"/>
      <c r="P108" s="176"/>
      <c r="Q108" s="176"/>
      <c r="R108" s="118"/>
      <c r="S108" s="143"/>
      <c r="T108" s="118"/>
      <c r="U108" s="143"/>
      <c r="V108" s="118"/>
      <c r="W108" s="143"/>
      <c r="X108" s="118"/>
      <c r="Y108" s="118"/>
      <c r="Z108" s="118"/>
      <c r="AA108" s="118"/>
      <c r="AB108" s="118"/>
      <c r="AC108" s="118"/>
      <c r="AD108" s="118"/>
      <c r="AE108" s="4"/>
    </row>
    <row r="109" spans="1:31" ht="15.75" x14ac:dyDescent="0.25">
      <c r="A109" s="3"/>
      <c r="B109" s="3"/>
      <c r="C109" s="3"/>
      <c r="D109" s="3"/>
      <c r="E109" s="3"/>
      <c r="F109" s="3"/>
      <c r="G109" s="253"/>
      <c r="H109" s="246"/>
      <c r="I109" s="246"/>
      <c r="J109" s="246"/>
      <c r="K109" s="246"/>
      <c r="L109" s="246"/>
      <c r="M109" s="246"/>
      <c r="N109" s="176"/>
      <c r="O109" s="176"/>
      <c r="P109" s="176"/>
      <c r="Q109" s="176"/>
      <c r="R109" s="118"/>
      <c r="S109" s="143"/>
      <c r="T109" s="118"/>
      <c r="U109" s="143"/>
      <c r="V109" s="118"/>
      <c r="W109" s="143"/>
      <c r="X109" s="118"/>
      <c r="Y109" s="118"/>
      <c r="Z109" s="118"/>
      <c r="AA109" s="118"/>
      <c r="AB109" s="118"/>
      <c r="AC109" s="118"/>
      <c r="AD109" s="118"/>
      <c r="AE109" s="4"/>
    </row>
    <row r="110" spans="1:31" ht="15.75" x14ac:dyDescent="0.25">
      <c r="A110" s="3"/>
      <c r="B110" s="3"/>
      <c r="C110" s="3"/>
      <c r="D110" s="3"/>
      <c r="E110" s="3"/>
      <c r="F110" s="3"/>
      <c r="G110" s="253"/>
      <c r="H110" s="246"/>
      <c r="I110" s="246"/>
      <c r="J110" s="246"/>
      <c r="K110" s="246"/>
      <c r="L110" s="246"/>
      <c r="M110" s="246"/>
      <c r="N110" s="176"/>
      <c r="O110" s="176"/>
      <c r="P110" s="176"/>
      <c r="Q110" s="176"/>
      <c r="R110" s="118"/>
      <c r="S110" s="143"/>
      <c r="T110" s="118"/>
      <c r="U110" s="143"/>
      <c r="V110" s="118"/>
      <c r="W110" s="143"/>
      <c r="X110" s="118"/>
      <c r="Y110" s="118"/>
      <c r="Z110" s="118"/>
      <c r="AA110" s="118"/>
      <c r="AB110" s="118"/>
      <c r="AC110" s="118"/>
      <c r="AD110" s="118"/>
      <c r="AE110" s="4"/>
    </row>
    <row r="111" spans="1:31" ht="15.75" x14ac:dyDescent="0.25">
      <c r="A111" s="3"/>
      <c r="B111" s="3"/>
      <c r="C111" s="3"/>
      <c r="D111" s="3"/>
      <c r="E111" s="3"/>
      <c r="F111" s="3"/>
      <c r="G111" s="253"/>
      <c r="H111" s="246"/>
      <c r="I111" s="246"/>
      <c r="J111" s="246"/>
      <c r="K111" s="246"/>
      <c r="L111" s="246"/>
      <c r="M111" s="246"/>
      <c r="N111" s="176"/>
      <c r="O111" s="176"/>
      <c r="P111" s="176"/>
      <c r="Q111" s="176"/>
      <c r="R111" s="118"/>
      <c r="S111" s="143"/>
      <c r="T111" s="118"/>
      <c r="U111" s="143"/>
      <c r="V111" s="118"/>
      <c r="W111" s="143"/>
      <c r="X111" s="118"/>
      <c r="Y111" s="118"/>
      <c r="Z111" s="118"/>
      <c r="AA111" s="118"/>
      <c r="AB111" s="118"/>
      <c r="AC111" s="118"/>
      <c r="AD111" s="118"/>
      <c r="AE111" s="4"/>
    </row>
    <row r="112" spans="1:31" ht="15.75" x14ac:dyDescent="0.25">
      <c r="A112" s="3"/>
      <c r="B112" s="3"/>
      <c r="C112" s="3"/>
      <c r="D112" s="3"/>
      <c r="E112" s="3"/>
      <c r="F112" s="3"/>
      <c r="G112" s="253"/>
      <c r="H112" s="246"/>
      <c r="I112" s="246"/>
      <c r="J112" s="246"/>
      <c r="K112" s="246"/>
      <c r="L112" s="246"/>
      <c r="M112" s="246"/>
      <c r="N112" s="176"/>
      <c r="O112" s="176"/>
      <c r="P112" s="176"/>
      <c r="Q112" s="176"/>
      <c r="R112" s="118"/>
      <c r="S112" s="143"/>
      <c r="T112" s="118"/>
      <c r="U112" s="143"/>
      <c r="V112" s="118"/>
      <c r="W112" s="143"/>
      <c r="X112" s="118"/>
      <c r="Y112" s="118"/>
      <c r="Z112" s="118"/>
      <c r="AA112" s="118"/>
      <c r="AB112" s="118"/>
      <c r="AC112" s="118"/>
      <c r="AD112" s="118"/>
      <c r="AE112" s="4"/>
    </row>
    <row r="113" spans="1:31" ht="15.75" x14ac:dyDescent="0.25">
      <c r="A113" s="3"/>
      <c r="B113" s="3"/>
      <c r="C113" s="3"/>
      <c r="D113" s="3"/>
      <c r="E113" s="3"/>
      <c r="F113" s="3"/>
      <c r="G113" s="253"/>
      <c r="H113" s="246"/>
      <c r="I113" s="246"/>
      <c r="J113" s="246"/>
      <c r="K113" s="246"/>
      <c r="L113" s="246"/>
      <c r="M113" s="246"/>
      <c r="N113" s="176"/>
      <c r="O113" s="176"/>
      <c r="P113" s="176"/>
      <c r="Q113" s="176"/>
      <c r="R113" s="118"/>
      <c r="S113" s="143"/>
      <c r="T113" s="118"/>
      <c r="U113" s="143"/>
      <c r="V113" s="118"/>
      <c r="W113" s="143"/>
      <c r="X113" s="118"/>
      <c r="Y113" s="118"/>
      <c r="Z113" s="118"/>
      <c r="AA113" s="118"/>
      <c r="AB113" s="118"/>
      <c r="AC113" s="118"/>
      <c r="AD113" s="118"/>
      <c r="AE113" s="4"/>
    </row>
    <row r="114" spans="1:31" ht="15.75" x14ac:dyDescent="0.25">
      <c r="A114" s="3"/>
      <c r="B114" s="3"/>
      <c r="C114" s="3"/>
      <c r="D114" s="3"/>
      <c r="E114" s="3"/>
      <c r="F114" s="3"/>
      <c r="G114" s="253"/>
      <c r="H114" s="246"/>
      <c r="I114" s="246"/>
      <c r="J114" s="246"/>
      <c r="K114" s="246"/>
      <c r="L114" s="246"/>
      <c r="M114" s="246"/>
      <c r="N114" s="176"/>
      <c r="O114" s="176"/>
      <c r="P114" s="176"/>
      <c r="Q114" s="176"/>
      <c r="R114" s="118"/>
      <c r="S114" s="143"/>
      <c r="T114" s="118"/>
      <c r="U114" s="143"/>
      <c r="V114" s="118"/>
      <c r="W114" s="143"/>
      <c r="X114" s="118"/>
      <c r="Y114" s="118"/>
      <c r="Z114" s="118"/>
      <c r="AA114" s="118"/>
      <c r="AB114" s="118"/>
      <c r="AC114" s="118"/>
      <c r="AD114" s="118"/>
      <c r="AE114" s="4"/>
    </row>
    <row r="115" spans="1:31" ht="15.75" x14ac:dyDescent="0.25">
      <c r="A115" s="3"/>
      <c r="B115" s="3"/>
      <c r="C115" s="3"/>
      <c r="D115" s="3"/>
      <c r="E115" s="3"/>
      <c r="F115" s="3"/>
      <c r="G115" s="253"/>
      <c r="H115" s="246"/>
      <c r="I115" s="246"/>
      <c r="J115" s="246"/>
      <c r="K115" s="246"/>
      <c r="L115" s="246"/>
      <c r="M115" s="246"/>
      <c r="N115" s="176"/>
      <c r="O115" s="176"/>
      <c r="P115" s="176"/>
      <c r="Q115" s="176"/>
      <c r="R115" s="118"/>
      <c r="S115" s="143"/>
      <c r="T115" s="118"/>
      <c r="U115" s="143"/>
      <c r="V115" s="118"/>
      <c r="W115" s="143"/>
      <c r="X115" s="118"/>
      <c r="Y115" s="118"/>
      <c r="Z115" s="118"/>
      <c r="AA115" s="118"/>
      <c r="AB115" s="118"/>
      <c r="AC115" s="118"/>
      <c r="AD115" s="118"/>
      <c r="AE115" s="4"/>
    </row>
    <row r="116" spans="1:31" ht="15.75" x14ac:dyDescent="0.25">
      <c r="A116" s="3"/>
      <c r="B116" s="3"/>
      <c r="C116" s="3"/>
      <c r="D116" s="3"/>
      <c r="E116" s="3"/>
      <c r="F116" s="3"/>
      <c r="G116" s="253"/>
      <c r="H116" s="246"/>
      <c r="I116" s="246"/>
      <c r="J116" s="246"/>
      <c r="K116" s="246"/>
      <c r="L116" s="246"/>
      <c r="M116" s="246"/>
      <c r="N116" s="176"/>
      <c r="O116" s="176"/>
      <c r="P116" s="176"/>
      <c r="Q116" s="176"/>
      <c r="R116" s="118"/>
      <c r="S116" s="143"/>
      <c r="T116" s="118"/>
      <c r="U116" s="143"/>
      <c r="V116" s="118"/>
      <c r="W116" s="143"/>
      <c r="X116" s="118"/>
      <c r="Y116" s="118"/>
      <c r="Z116" s="118"/>
      <c r="AA116" s="118"/>
      <c r="AB116" s="118"/>
      <c r="AC116" s="118"/>
      <c r="AD116" s="118"/>
      <c r="AE116" s="4"/>
    </row>
    <row r="117" spans="1:31" ht="15.75" x14ac:dyDescent="0.25">
      <c r="A117" s="3"/>
      <c r="B117" s="3"/>
      <c r="C117" s="3"/>
      <c r="D117" s="3"/>
      <c r="E117" s="3"/>
      <c r="F117" s="3"/>
      <c r="G117" s="253"/>
      <c r="H117" s="246"/>
      <c r="I117" s="246"/>
      <c r="J117" s="246"/>
      <c r="K117" s="246"/>
      <c r="L117" s="246"/>
      <c r="M117" s="246"/>
      <c r="N117" s="176"/>
      <c r="O117" s="176"/>
      <c r="P117" s="176"/>
      <c r="Q117" s="176"/>
      <c r="R117" s="118"/>
      <c r="S117" s="143"/>
      <c r="T117" s="118"/>
      <c r="U117" s="143"/>
      <c r="V117" s="118"/>
      <c r="W117" s="143"/>
      <c r="X117" s="118"/>
      <c r="Y117" s="118"/>
      <c r="Z117" s="118"/>
      <c r="AA117" s="118"/>
      <c r="AB117" s="118"/>
      <c r="AC117" s="118"/>
      <c r="AD117" s="118"/>
      <c r="AE117" s="4"/>
    </row>
    <row r="118" spans="1:31" ht="15.75" x14ac:dyDescent="0.25">
      <c r="A118" s="3"/>
      <c r="B118" s="3"/>
      <c r="C118" s="3"/>
      <c r="D118" s="3"/>
      <c r="E118" s="3"/>
      <c r="F118" s="3"/>
      <c r="G118" s="253"/>
      <c r="H118" s="246"/>
      <c r="I118" s="246"/>
      <c r="J118" s="246"/>
      <c r="K118" s="246"/>
      <c r="L118" s="246"/>
      <c r="M118" s="246"/>
      <c r="N118" s="176"/>
      <c r="O118" s="176"/>
      <c r="P118" s="176"/>
      <c r="Q118" s="176"/>
      <c r="R118" s="118"/>
      <c r="S118" s="143"/>
      <c r="T118" s="118"/>
      <c r="U118" s="143"/>
      <c r="V118" s="118"/>
      <c r="W118" s="143"/>
      <c r="X118" s="118"/>
      <c r="Y118" s="118"/>
      <c r="Z118" s="118"/>
      <c r="AA118" s="118"/>
      <c r="AB118" s="118"/>
      <c r="AC118" s="118"/>
      <c r="AD118" s="118"/>
      <c r="AE118" s="4"/>
    </row>
    <row r="119" spans="1:31" ht="15.75" x14ac:dyDescent="0.25">
      <c r="A119" s="3"/>
      <c r="B119" s="3"/>
      <c r="C119" s="3"/>
      <c r="D119" s="3"/>
      <c r="E119" s="3"/>
      <c r="F119" s="3"/>
      <c r="G119" s="253"/>
      <c r="H119" s="246"/>
      <c r="I119" s="246"/>
      <c r="J119" s="246"/>
      <c r="K119" s="246"/>
      <c r="L119" s="246"/>
      <c r="M119" s="246"/>
      <c r="N119" s="176"/>
      <c r="O119" s="176"/>
      <c r="P119" s="176"/>
      <c r="Q119" s="176"/>
      <c r="R119" s="118"/>
      <c r="S119" s="143"/>
      <c r="T119" s="118"/>
      <c r="U119" s="143"/>
      <c r="V119" s="118"/>
      <c r="W119" s="143"/>
      <c r="X119" s="118"/>
      <c r="Y119" s="118"/>
      <c r="Z119" s="118"/>
      <c r="AA119" s="118"/>
      <c r="AB119" s="118"/>
      <c r="AC119" s="118"/>
      <c r="AD119" s="118"/>
      <c r="AE119" s="4"/>
    </row>
    <row r="120" spans="1:31" ht="15.75" x14ac:dyDescent="0.25">
      <c r="A120" s="3"/>
      <c r="B120" s="3"/>
      <c r="C120" s="3"/>
      <c r="D120" s="3"/>
      <c r="E120" s="3"/>
      <c r="F120" s="3"/>
      <c r="G120" s="253"/>
      <c r="H120" s="246"/>
      <c r="I120" s="246"/>
      <c r="J120" s="246"/>
      <c r="K120" s="246"/>
      <c r="L120" s="246"/>
      <c r="M120" s="246"/>
      <c r="N120" s="246"/>
      <c r="O120" s="176"/>
      <c r="P120" s="176"/>
      <c r="Q120" s="176"/>
      <c r="R120" s="118"/>
      <c r="S120" s="143"/>
      <c r="T120" s="118"/>
      <c r="U120" s="143"/>
      <c r="V120" s="118"/>
      <c r="W120" s="143"/>
      <c r="X120" s="118"/>
      <c r="Y120" s="118"/>
      <c r="Z120" s="118"/>
      <c r="AA120" s="118"/>
      <c r="AB120" s="118"/>
      <c r="AC120" s="118"/>
      <c r="AD120" s="118"/>
      <c r="AE120" s="4"/>
    </row>
    <row r="121" spans="1:31" ht="15.75" x14ac:dyDescent="0.25">
      <c r="A121" s="3"/>
      <c r="B121" s="3"/>
      <c r="C121" s="3"/>
      <c r="D121" s="3"/>
      <c r="E121" s="3"/>
      <c r="F121" s="3"/>
      <c r="G121" s="253"/>
      <c r="H121" s="246"/>
      <c r="I121" s="246"/>
      <c r="J121" s="246"/>
      <c r="K121" s="246"/>
      <c r="L121" s="246"/>
      <c r="M121" s="246"/>
      <c r="N121" s="246"/>
      <c r="O121" s="176"/>
      <c r="P121" s="176"/>
      <c r="Q121" s="176"/>
      <c r="R121" s="118"/>
      <c r="S121" s="143"/>
      <c r="T121" s="118"/>
      <c r="U121" s="143"/>
      <c r="V121" s="118"/>
      <c r="W121" s="143"/>
      <c r="X121" s="118"/>
      <c r="Y121" s="118"/>
      <c r="Z121" s="118"/>
      <c r="AA121" s="118"/>
      <c r="AB121" s="118"/>
      <c r="AC121" s="118"/>
      <c r="AD121" s="118"/>
      <c r="AE121" s="4"/>
    </row>
    <row r="122" spans="1:31" ht="15.75" x14ac:dyDescent="0.25">
      <c r="A122" s="3"/>
      <c r="B122" s="3"/>
      <c r="C122" s="3"/>
      <c r="D122" s="3"/>
      <c r="E122" s="3"/>
      <c r="F122" s="3"/>
      <c r="G122" s="253"/>
      <c r="H122" s="246"/>
      <c r="I122" s="246"/>
      <c r="J122" s="246"/>
      <c r="K122" s="246"/>
      <c r="L122" s="246"/>
      <c r="M122" s="246"/>
      <c r="N122" s="246"/>
      <c r="O122" s="176"/>
      <c r="P122" s="176"/>
      <c r="Q122" s="176"/>
      <c r="R122" s="118"/>
      <c r="S122" s="143"/>
      <c r="T122" s="118"/>
      <c r="U122" s="143"/>
      <c r="V122" s="118"/>
      <c r="W122" s="143"/>
      <c r="X122" s="118"/>
      <c r="Y122" s="118"/>
      <c r="Z122" s="118"/>
      <c r="AA122" s="118"/>
      <c r="AB122" s="118"/>
      <c r="AC122" s="118"/>
      <c r="AD122" s="118"/>
      <c r="AE122" s="4"/>
    </row>
    <row r="123" spans="1:31" ht="15.75" x14ac:dyDescent="0.25">
      <c r="A123" s="3"/>
      <c r="B123" s="3"/>
      <c r="C123" s="3"/>
      <c r="D123" s="3"/>
      <c r="E123" s="3"/>
      <c r="F123" s="3"/>
      <c r="G123" s="253"/>
      <c r="H123" s="246"/>
      <c r="I123" s="246"/>
      <c r="J123" s="246"/>
      <c r="K123" s="246"/>
      <c r="L123" s="246"/>
      <c r="M123" s="246"/>
      <c r="N123" s="246"/>
      <c r="O123" s="176"/>
      <c r="P123" s="176"/>
      <c r="Q123" s="176"/>
      <c r="R123" s="118"/>
      <c r="S123" s="143"/>
      <c r="T123" s="118"/>
      <c r="U123" s="143"/>
      <c r="V123" s="118"/>
      <c r="W123" s="143"/>
      <c r="X123" s="118"/>
      <c r="Y123" s="118"/>
      <c r="Z123" s="118"/>
      <c r="AA123" s="118"/>
      <c r="AB123" s="118"/>
      <c r="AC123" s="118"/>
      <c r="AD123" s="118"/>
      <c r="AE123" s="4"/>
    </row>
    <row r="124" spans="1:31" ht="15.75" x14ac:dyDescent="0.25">
      <c r="A124" s="3"/>
      <c r="B124" s="3"/>
      <c r="C124" s="3"/>
      <c r="D124" s="3"/>
      <c r="E124" s="3"/>
      <c r="F124" s="3"/>
      <c r="G124" s="175"/>
      <c r="H124" s="176"/>
      <c r="I124" s="176"/>
      <c r="J124" s="176"/>
      <c r="K124" s="176"/>
      <c r="L124" s="176"/>
      <c r="M124" s="176"/>
      <c r="N124" s="176"/>
      <c r="O124" s="176"/>
      <c r="P124" s="176"/>
      <c r="Q124" s="176"/>
      <c r="R124" s="118"/>
      <c r="S124" s="143"/>
      <c r="T124" s="118"/>
      <c r="U124" s="143"/>
      <c r="V124" s="118"/>
      <c r="W124" s="143"/>
      <c r="X124" s="118"/>
      <c r="Y124" s="118"/>
      <c r="Z124" s="118"/>
      <c r="AA124" s="118"/>
      <c r="AB124" s="118"/>
      <c r="AC124" s="118"/>
      <c r="AD124" s="118"/>
      <c r="AE124" s="4"/>
    </row>
    <row r="125" spans="1:31" ht="15.75" x14ac:dyDescent="0.25">
      <c r="A125" s="3"/>
      <c r="B125" s="3"/>
      <c r="C125" s="3"/>
      <c r="D125" s="3"/>
      <c r="E125" s="3"/>
      <c r="F125" s="3"/>
      <c r="G125" s="175"/>
      <c r="H125" s="176"/>
      <c r="I125" s="176"/>
      <c r="J125" s="176"/>
      <c r="K125" s="176"/>
      <c r="L125" s="176"/>
      <c r="M125" s="176"/>
      <c r="N125" s="176"/>
      <c r="O125" s="176"/>
      <c r="P125" s="176"/>
      <c r="Q125" s="176"/>
      <c r="R125" s="118"/>
      <c r="S125" s="143"/>
      <c r="T125" s="118"/>
      <c r="U125" s="143"/>
      <c r="V125" s="118"/>
      <c r="W125" s="143"/>
      <c r="X125" s="118"/>
      <c r="Y125" s="118"/>
      <c r="Z125" s="118"/>
      <c r="AA125" s="118"/>
      <c r="AB125" s="118"/>
      <c r="AC125" s="118"/>
      <c r="AD125" s="118"/>
      <c r="AE125" s="4"/>
    </row>
    <row r="126" spans="1:31" ht="15.75" x14ac:dyDescent="0.25">
      <c r="A126" s="3"/>
      <c r="B126" s="3"/>
      <c r="C126" s="3"/>
      <c r="D126" s="3"/>
      <c r="E126" s="3"/>
      <c r="F126" s="3"/>
      <c r="G126" s="175"/>
      <c r="H126" s="176"/>
      <c r="I126" s="176"/>
      <c r="J126" s="176"/>
      <c r="K126" s="176"/>
      <c r="L126" s="176"/>
      <c r="M126" s="176"/>
      <c r="N126" s="176"/>
      <c r="O126" s="176"/>
      <c r="P126" s="176"/>
      <c r="Q126" s="176"/>
      <c r="R126" s="118"/>
      <c r="S126" s="143"/>
      <c r="T126" s="118"/>
      <c r="U126" s="143"/>
      <c r="V126" s="118"/>
      <c r="W126" s="143"/>
      <c r="X126" s="118"/>
      <c r="Y126" s="118"/>
      <c r="Z126" s="118"/>
      <c r="AA126" s="118"/>
      <c r="AB126" s="118"/>
      <c r="AC126" s="118"/>
      <c r="AD126" s="118"/>
      <c r="AE126" s="4"/>
    </row>
    <row r="127" spans="1:31" ht="15.75" x14ac:dyDescent="0.25">
      <c r="A127" s="3"/>
      <c r="B127" s="3"/>
      <c r="C127" s="3"/>
      <c r="D127" s="3"/>
      <c r="E127" s="3"/>
      <c r="F127" s="3"/>
      <c r="G127" s="175"/>
      <c r="H127" s="176"/>
      <c r="I127" s="176"/>
      <c r="J127" s="176"/>
      <c r="K127" s="176"/>
      <c r="L127" s="176"/>
      <c r="M127" s="176"/>
      <c r="N127" s="176"/>
      <c r="O127" s="176"/>
      <c r="P127" s="176"/>
      <c r="Q127" s="176"/>
      <c r="R127" s="118"/>
      <c r="S127" s="143"/>
      <c r="T127" s="118"/>
      <c r="U127" s="143"/>
      <c r="V127" s="118"/>
      <c r="W127" s="143"/>
      <c r="X127" s="118"/>
      <c r="Y127" s="118"/>
      <c r="Z127" s="118"/>
      <c r="AA127" s="118"/>
      <c r="AB127" s="118"/>
      <c r="AC127" s="118"/>
      <c r="AD127" s="118"/>
      <c r="AE127" s="4"/>
    </row>
    <row r="128" spans="1:31" ht="15.75" x14ac:dyDescent="0.25">
      <c r="A128" s="3"/>
      <c r="B128" s="3"/>
      <c r="C128" s="3"/>
      <c r="D128" s="3"/>
      <c r="E128" s="3"/>
      <c r="F128" s="3"/>
      <c r="G128" s="175"/>
      <c r="H128" s="176"/>
      <c r="I128" s="176"/>
      <c r="J128" s="176"/>
      <c r="K128" s="176"/>
      <c r="L128" s="176"/>
      <c r="M128" s="176"/>
      <c r="N128" s="176"/>
      <c r="O128" s="176"/>
      <c r="P128" s="176"/>
      <c r="Q128" s="176"/>
      <c r="R128" s="118"/>
      <c r="S128" s="143"/>
      <c r="T128" s="118"/>
      <c r="U128" s="143"/>
      <c r="V128" s="118"/>
      <c r="W128" s="143"/>
      <c r="X128" s="118"/>
      <c r="Y128" s="118"/>
      <c r="Z128" s="118"/>
      <c r="AA128" s="118"/>
      <c r="AB128" s="118"/>
      <c r="AC128" s="118"/>
      <c r="AD128" s="118"/>
      <c r="AE128" s="4"/>
    </row>
    <row r="129" spans="1:31" ht="15.75" x14ac:dyDescent="0.25">
      <c r="A129" s="3"/>
      <c r="B129" s="3"/>
      <c r="C129" s="3"/>
      <c r="D129" s="3"/>
      <c r="E129" s="3"/>
      <c r="F129" s="3"/>
      <c r="G129" s="179"/>
      <c r="H129" s="180"/>
      <c r="I129" s="180"/>
      <c r="J129" s="180"/>
      <c r="K129" s="180"/>
      <c r="L129" s="180"/>
      <c r="M129" s="180"/>
      <c r="N129" s="180"/>
      <c r="O129" s="180"/>
      <c r="P129" s="180"/>
      <c r="Q129" s="180"/>
      <c r="R129" s="118"/>
      <c r="S129" s="143"/>
      <c r="T129" s="118"/>
      <c r="U129" s="143"/>
      <c r="V129" s="118"/>
      <c r="W129" s="143"/>
      <c r="X129" s="118"/>
      <c r="Y129" s="118"/>
      <c r="Z129" s="118"/>
      <c r="AA129" s="118"/>
      <c r="AB129" s="118"/>
      <c r="AC129" s="118"/>
      <c r="AD129" s="118"/>
      <c r="AE129" s="4"/>
    </row>
    <row r="130" spans="1:31" ht="15.75" x14ac:dyDescent="0.25">
      <c r="A130" s="3"/>
      <c r="B130" s="3"/>
      <c r="C130" s="3"/>
      <c r="D130" s="3"/>
      <c r="E130" s="3"/>
      <c r="F130" s="3"/>
      <c r="G130" s="179"/>
      <c r="H130" s="180"/>
      <c r="I130" s="180"/>
      <c r="J130" s="180"/>
      <c r="K130" s="180"/>
      <c r="L130" s="180"/>
      <c r="M130" s="180"/>
      <c r="N130" s="180"/>
      <c r="O130" s="180"/>
      <c r="P130" s="180"/>
      <c r="Q130" s="180"/>
      <c r="R130" s="118"/>
      <c r="S130" s="143"/>
      <c r="T130" s="118"/>
      <c r="U130" s="143"/>
      <c r="V130" s="118"/>
      <c r="W130" s="143"/>
      <c r="X130" s="118"/>
      <c r="Y130" s="118"/>
      <c r="Z130" s="118"/>
      <c r="AA130" s="118"/>
      <c r="AB130" s="118"/>
      <c r="AC130" s="118"/>
      <c r="AD130" s="118"/>
      <c r="AE130" s="4"/>
    </row>
    <row r="131" spans="1:31" ht="15.75" x14ac:dyDescent="0.25">
      <c r="A131" s="3"/>
      <c r="B131" s="3"/>
      <c r="C131" s="3"/>
      <c r="D131" s="3"/>
      <c r="E131" s="3"/>
      <c r="F131" s="3"/>
      <c r="G131" s="179"/>
      <c r="H131" s="180"/>
      <c r="I131" s="180"/>
      <c r="J131" s="180"/>
      <c r="K131" s="180"/>
      <c r="L131" s="180"/>
      <c r="M131" s="180"/>
      <c r="N131" s="180"/>
      <c r="O131" s="180"/>
      <c r="P131" s="180"/>
      <c r="Q131" s="180"/>
      <c r="R131" s="118"/>
      <c r="S131" s="143"/>
      <c r="T131" s="118"/>
      <c r="U131" s="143"/>
      <c r="V131" s="118"/>
      <c r="W131" s="143"/>
      <c r="X131" s="118"/>
      <c r="Y131" s="118"/>
      <c r="Z131" s="118"/>
      <c r="AA131" s="118"/>
      <c r="AB131" s="118"/>
      <c r="AC131" s="118"/>
      <c r="AD131" s="118"/>
      <c r="AE131" s="4"/>
    </row>
    <row r="132" spans="1:31" ht="15.75" x14ac:dyDescent="0.25">
      <c r="A132" s="3"/>
      <c r="B132" s="3"/>
      <c r="C132" s="3"/>
      <c r="D132" s="3"/>
      <c r="E132" s="3"/>
      <c r="F132" s="3"/>
      <c r="G132" s="179"/>
      <c r="H132" s="180"/>
      <c r="I132" s="180"/>
      <c r="J132" s="180"/>
      <c r="K132" s="180"/>
      <c r="L132" s="180"/>
      <c r="M132" s="180"/>
      <c r="N132" s="180"/>
      <c r="O132" s="180"/>
      <c r="P132" s="180"/>
      <c r="Q132" s="180"/>
      <c r="R132" s="118"/>
      <c r="S132" s="143"/>
      <c r="T132" s="118"/>
      <c r="U132" s="143"/>
      <c r="V132" s="118"/>
      <c r="W132" s="143"/>
      <c r="X132" s="118"/>
      <c r="Y132" s="118"/>
      <c r="Z132" s="118"/>
      <c r="AA132" s="118"/>
      <c r="AB132" s="118"/>
      <c r="AC132" s="118"/>
      <c r="AD132" s="118"/>
      <c r="AE132" s="4"/>
    </row>
    <row r="133" spans="1:31" ht="15.75" x14ac:dyDescent="0.25">
      <c r="A133" s="3"/>
      <c r="B133" s="3"/>
      <c r="C133" s="3"/>
      <c r="D133" s="3"/>
      <c r="E133" s="3"/>
      <c r="F133" s="3"/>
      <c r="G133" s="179"/>
      <c r="H133" s="180"/>
      <c r="I133" s="180"/>
      <c r="J133" s="180"/>
      <c r="K133" s="180"/>
      <c r="L133" s="180"/>
      <c r="M133" s="180"/>
      <c r="N133" s="180"/>
      <c r="O133" s="180"/>
      <c r="P133" s="180"/>
      <c r="Q133" s="180"/>
      <c r="R133" s="118"/>
      <c r="S133" s="143"/>
      <c r="T133" s="118"/>
      <c r="U133" s="143"/>
      <c r="V133" s="118"/>
      <c r="W133" s="143"/>
      <c r="X133" s="118"/>
      <c r="Y133" s="118"/>
      <c r="Z133" s="118"/>
      <c r="AA133" s="118"/>
      <c r="AB133" s="118"/>
      <c r="AC133" s="118"/>
      <c r="AD133" s="118"/>
      <c r="AE133" s="4"/>
    </row>
    <row r="134" spans="1:31" ht="15.75" x14ac:dyDescent="0.25">
      <c r="A134" s="3"/>
      <c r="B134" s="3"/>
      <c r="C134" s="3"/>
      <c r="D134" s="3"/>
      <c r="E134" s="3"/>
      <c r="F134" s="3"/>
      <c r="G134" s="179"/>
      <c r="H134" s="180"/>
      <c r="I134" s="180"/>
      <c r="J134" s="180"/>
      <c r="K134" s="180"/>
      <c r="L134" s="180"/>
      <c r="M134" s="180"/>
      <c r="N134" s="180"/>
      <c r="O134" s="180"/>
      <c r="P134" s="180"/>
      <c r="Q134" s="180"/>
      <c r="R134" s="118"/>
      <c r="S134" s="143"/>
      <c r="T134" s="118"/>
      <c r="U134" s="143"/>
      <c r="V134" s="118"/>
      <c r="W134" s="143"/>
      <c r="X134" s="118"/>
      <c r="Y134" s="118"/>
      <c r="Z134" s="118"/>
      <c r="AA134" s="118"/>
      <c r="AB134" s="118"/>
      <c r="AC134" s="118"/>
      <c r="AD134" s="118"/>
      <c r="AE134" s="4"/>
    </row>
    <row r="135" spans="1:31" ht="15.75" x14ac:dyDescent="0.25">
      <c r="A135" s="3"/>
      <c r="B135" s="3"/>
      <c r="C135" s="3"/>
      <c r="D135" s="3"/>
      <c r="E135" s="3"/>
      <c r="F135" s="3"/>
      <c r="G135" s="206"/>
      <c r="H135" s="180"/>
      <c r="I135" s="180"/>
      <c r="J135" s="180"/>
      <c r="K135" s="180"/>
      <c r="L135" s="180"/>
      <c r="M135" s="180"/>
      <c r="N135" s="180"/>
      <c r="O135" s="180"/>
      <c r="P135" s="180"/>
      <c r="Q135" s="180"/>
      <c r="R135" s="118"/>
      <c r="S135" s="143"/>
      <c r="T135" s="118"/>
      <c r="U135" s="143"/>
      <c r="V135" s="118"/>
      <c r="W135" s="143"/>
      <c r="X135" s="118"/>
      <c r="Y135" s="118"/>
      <c r="Z135" s="118"/>
      <c r="AA135" s="118"/>
      <c r="AB135" s="118"/>
      <c r="AC135" s="118"/>
      <c r="AD135" s="118"/>
      <c r="AE135" s="4"/>
    </row>
    <row r="136" spans="1:31" ht="15.75" x14ac:dyDescent="0.25">
      <c r="A136" s="3"/>
      <c r="B136" s="3"/>
      <c r="C136" s="3"/>
      <c r="D136" s="3"/>
      <c r="E136" s="3"/>
      <c r="F136" s="3"/>
      <c r="G136" s="206"/>
      <c r="H136" s="206"/>
      <c r="I136" s="365"/>
      <c r="J136" s="206"/>
      <c r="K136" s="206"/>
      <c r="L136" s="206"/>
      <c r="M136" s="206"/>
      <c r="N136" s="206"/>
      <c r="O136" s="206"/>
      <c r="P136" s="206"/>
      <c r="Q136" s="206"/>
      <c r="R136" s="118"/>
      <c r="S136" s="143"/>
      <c r="T136" s="118"/>
      <c r="U136" s="143"/>
      <c r="V136" s="118"/>
      <c r="W136" s="143"/>
      <c r="X136" s="118"/>
      <c r="Y136" s="118"/>
      <c r="Z136" s="118"/>
      <c r="AA136" s="118"/>
      <c r="AB136" s="118"/>
      <c r="AC136" s="118"/>
      <c r="AD136" s="118"/>
      <c r="AE136" s="4"/>
    </row>
  </sheetData>
  <sortState ref="G4:Q136">
    <sortCondition ref="H4"/>
    <sortCondition ref="I4"/>
    <sortCondition ref="G4"/>
  </sortState>
  <customSheetViews>
    <customSheetView guid="{A3995B4C-F3BA-4340-9E6D-92D2A5A4204C}">
      <selection activeCell="V21" sqref="V21"/>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27" priority="1" operator="lessThan">
      <formula>0</formula>
    </cfRule>
  </conditionalFormatting>
  <conditionalFormatting sqref="E11">
    <cfRule type="cellIs" dxfId="26" priority="2" operator="lessThan">
      <formula>0</formula>
    </cfRule>
  </conditionalFormatting>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E137"/>
  <sheetViews>
    <sheetView topLeftCell="B16" workbookViewId="0">
      <selection activeCell="G75" sqref="G75:H75"/>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40.5703125" style="1" customWidth="1"/>
    <col min="8" max="8" width="10.7109375" style="1" customWidth="1"/>
    <col min="9" max="11" width="10.7109375" style="2" customWidth="1"/>
    <col min="12"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2.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51" t="s">
        <v>1828</v>
      </c>
      <c r="C2" s="1052"/>
      <c r="D2" s="1052"/>
      <c r="E2" s="1053"/>
      <c r="F2" s="118"/>
      <c r="G2" s="881" t="s">
        <v>1295</v>
      </c>
      <c r="H2" s="882"/>
      <c r="I2" s="882"/>
      <c r="J2" s="882"/>
      <c r="K2" s="531"/>
      <c r="L2" s="139"/>
      <c r="M2" s="139"/>
      <c r="N2" s="139"/>
      <c r="O2" s="139"/>
      <c r="P2" s="139"/>
      <c r="Q2" s="140"/>
      <c r="R2" s="966"/>
      <c r="S2" s="937" t="s">
        <v>1358</v>
      </c>
      <c r="T2" s="118"/>
      <c r="U2" s="937" t="s">
        <v>2481</v>
      </c>
      <c r="V2" s="118"/>
      <c r="W2" s="937" t="s">
        <v>3125</v>
      </c>
      <c r="X2" s="118"/>
      <c r="Y2" s="881" t="s">
        <v>1296</v>
      </c>
      <c r="Z2" s="882"/>
      <c r="AA2" s="882"/>
      <c r="AB2" s="882"/>
      <c r="AC2" s="882"/>
      <c r="AD2" s="919"/>
      <c r="AE2" s="118"/>
    </row>
    <row r="3" spans="1:31" ht="14.25" customHeight="1" x14ac:dyDescent="0.25">
      <c r="A3" s="118"/>
      <c r="B3" s="1054"/>
      <c r="C3" s="1055"/>
      <c r="D3" s="1055"/>
      <c r="E3" s="1056"/>
      <c r="F3" s="118"/>
      <c r="G3" s="203" t="s">
        <v>115</v>
      </c>
      <c r="H3" s="619">
        <v>2022</v>
      </c>
      <c r="I3" s="619">
        <v>2023</v>
      </c>
      <c r="J3" s="619">
        <v>2024</v>
      </c>
      <c r="K3" s="619">
        <v>2025</v>
      </c>
      <c r="L3" s="619">
        <v>2026</v>
      </c>
      <c r="M3" s="619">
        <v>2027</v>
      </c>
      <c r="N3" s="588">
        <v>2028</v>
      </c>
      <c r="O3" s="588">
        <v>2029</v>
      </c>
      <c r="P3" s="529">
        <v>2030</v>
      </c>
      <c r="Q3" s="134">
        <v>2031</v>
      </c>
      <c r="R3" s="966"/>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113.04</v>
      </c>
      <c r="F4" s="118"/>
      <c r="G4" s="253" t="s">
        <v>768</v>
      </c>
      <c r="H4" s="246">
        <v>0.3</v>
      </c>
      <c r="I4" s="246">
        <v>0.5</v>
      </c>
      <c r="J4" s="247">
        <v>0.3</v>
      </c>
      <c r="K4" s="247">
        <v>0.4</v>
      </c>
      <c r="L4" s="247">
        <v>0.6</v>
      </c>
      <c r="M4" s="259" t="s">
        <v>116</v>
      </c>
      <c r="N4" s="176"/>
      <c r="O4" s="176"/>
      <c r="P4" s="176"/>
      <c r="Q4" s="176"/>
      <c r="R4" s="118"/>
      <c r="S4"/>
      <c r="T4" s="206"/>
      <c r="U4" s="307" t="s">
        <v>2646</v>
      </c>
      <c r="V4" s="206"/>
      <c r="W4" s="500" t="s">
        <v>3485</v>
      </c>
      <c r="X4" s="118"/>
      <c r="Y4" s="429"/>
      <c r="Z4" s="397">
        <v>1</v>
      </c>
      <c r="AA4" s="397">
        <v>0.75</v>
      </c>
      <c r="AB4" s="397">
        <v>0.5</v>
      </c>
      <c r="AC4" s="397">
        <v>0.25</v>
      </c>
      <c r="AD4" s="398">
        <v>0.25</v>
      </c>
      <c r="AE4" s="118"/>
    </row>
    <row r="5" spans="1:31" ht="15.75" x14ac:dyDescent="0.25">
      <c r="A5" s="118"/>
      <c r="B5" s="859" t="s">
        <v>1145</v>
      </c>
      <c r="C5" s="860"/>
      <c r="D5" s="860"/>
      <c r="E5" s="318">
        <f>SUM(H4:H255)</f>
        <v>108.84</v>
      </c>
      <c r="F5" s="118"/>
      <c r="G5" s="164" t="s">
        <v>3118</v>
      </c>
      <c r="H5" s="246">
        <v>0.5</v>
      </c>
      <c r="I5" s="247">
        <v>0.3</v>
      </c>
      <c r="J5" s="247">
        <v>0.4</v>
      </c>
      <c r="K5" s="247">
        <v>0.6</v>
      </c>
      <c r="L5" s="259" t="s">
        <v>116</v>
      </c>
      <c r="M5" s="176"/>
      <c r="N5" s="176"/>
      <c r="O5" s="176"/>
      <c r="P5" s="176"/>
      <c r="Q5" s="176"/>
      <c r="R5" s="118"/>
      <c r="S5"/>
      <c r="T5" s="206"/>
      <c r="V5" s="206"/>
      <c r="X5" s="118"/>
      <c r="Y5" s="127" t="s">
        <v>2831</v>
      </c>
      <c r="Z5" s="195">
        <v>4</v>
      </c>
      <c r="AA5" s="195"/>
      <c r="AC5" s="195"/>
      <c r="AD5" s="124"/>
      <c r="AE5" s="118"/>
    </row>
    <row r="6" spans="1:31" ht="15.75" x14ac:dyDescent="0.25">
      <c r="A6" s="118"/>
      <c r="B6" s="859" t="s">
        <v>1297</v>
      </c>
      <c r="C6" s="860"/>
      <c r="D6" s="860"/>
      <c r="E6" s="318">
        <f>(COUNTA(G104:G128)*0.3)+(COUNTA(G129:G153)*0.5)+(COUNTA(G154:G255)*1)</f>
        <v>0</v>
      </c>
      <c r="F6" s="118"/>
      <c r="G6" s="555" t="s">
        <v>2655</v>
      </c>
      <c r="H6" s="246">
        <v>0.5</v>
      </c>
      <c r="I6" s="247">
        <v>0.3</v>
      </c>
      <c r="J6" s="247">
        <v>0.4</v>
      </c>
      <c r="K6" s="247">
        <v>0.6</v>
      </c>
      <c r="L6" s="259" t="s">
        <v>116</v>
      </c>
      <c r="M6" s="176"/>
      <c r="N6" s="176"/>
      <c r="O6" s="176"/>
      <c r="P6" s="176"/>
      <c r="Q6" s="176"/>
      <c r="R6" s="118"/>
      <c r="S6"/>
      <c r="T6" s="206"/>
      <c r="U6" s="339" t="s">
        <v>2666</v>
      </c>
      <c r="V6" s="206"/>
      <c r="X6" s="118"/>
      <c r="Y6" s="127" t="s">
        <v>3586</v>
      </c>
      <c r="Z6" s="195">
        <v>2.85</v>
      </c>
      <c r="AA6" s="195">
        <v>1.9</v>
      </c>
      <c r="AB6" s="195">
        <v>0.95</v>
      </c>
      <c r="AC6" s="195"/>
      <c r="AD6" s="124"/>
      <c r="AE6" s="118"/>
    </row>
    <row r="7" spans="1:31" ht="15.75" x14ac:dyDescent="0.25">
      <c r="A7" s="118"/>
      <c r="B7" s="859" t="s">
        <v>1298</v>
      </c>
      <c r="C7" s="860"/>
      <c r="D7" s="860"/>
      <c r="E7" s="318">
        <f>AA80</f>
        <v>8.8000000000000043</v>
      </c>
      <c r="F7" s="118"/>
      <c r="G7" s="275" t="s">
        <v>1867</v>
      </c>
      <c r="H7" s="246">
        <v>0.5</v>
      </c>
      <c r="I7" s="247">
        <v>0.3</v>
      </c>
      <c r="J7" s="247">
        <v>0.4</v>
      </c>
      <c r="K7" s="247">
        <v>0.6</v>
      </c>
      <c r="L7" s="259" t="s">
        <v>116</v>
      </c>
      <c r="M7" s="176"/>
      <c r="N7" s="176"/>
      <c r="O7" s="176"/>
      <c r="P7" s="176"/>
      <c r="Q7" s="176"/>
      <c r="R7" s="118"/>
      <c r="S7"/>
      <c r="T7" s="206"/>
      <c r="U7" s="339" t="s">
        <v>2669</v>
      </c>
      <c r="V7" s="206"/>
      <c r="X7" s="118"/>
      <c r="Y7" s="127"/>
      <c r="Z7" s="195"/>
      <c r="AA7" s="195"/>
      <c r="AC7" s="195"/>
      <c r="AD7" s="124"/>
      <c r="AE7" s="118"/>
    </row>
    <row r="8" spans="1:31" ht="15.75" x14ac:dyDescent="0.25">
      <c r="A8" s="118"/>
      <c r="B8" s="859" t="s">
        <v>1296</v>
      </c>
      <c r="C8" s="860"/>
      <c r="D8" s="860"/>
      <c r="E8" s="318">
        <f>Z25</f>
        <v>11.309999999999999</v>
      </c>
      <c r="F8" s="118"/>
      <c r="G8" s="242" t="s">
        <v>706</v>
      </c>
      <c r="H8" s="246">
        <v>0.5</v>
      </c>
      <c r="I8" s="247">
        <v>0.3</v>
      </c>
      <c r="J8" s="247">
        <v>0.4</v>
      </c>
      <c r="K8" s="247">
        <v>0.6</v>
      </c>
      <c r="L8" s="259" t="s">
        <v>116</v>
      </c>
      <c r="M8" s="176"/>
      <c r="N8" s="176"/>
      <c r="O8" s="176"/>
      <c r="P8" s="176"/>
      <c r="Q8" s="176"/>
      <c r="R8" s="118"/>
      <c r="S8"/>
      <c r="T8" s="206"/>
      <c r="U8" s="339" t="s">
        <v>2670</v>
      </c>
      <c r="V8" s="206"/>
      <c r="X8" s="118"/>
      <c r="Y8" s="127"/>
      <c r="Z8" s="195"/>
      <c r="AA8" s="195"/>
      <c r="AC8" s="195"/>
      <c r="AD8" s="124"/>
      <c r="AE8" s="118"/>
    </row>
    <row r="9" spans="1:31" ht="15.75" x14ac:dyDescent="0.25">
      <c r="A9" s="118"/>
      <c r="B9" s="859" t="s">
        <v>1299</v>
      </c>
      <c r="C9" s="860"/>
      <c r="D9" s="860"/>
      <c r="E9" s="318">
        <f>B18</f>
        <v>0</v>
      </c>
      <c r="F9" s="118"/>
      <c r="G9" s="164" t="s">
        <v>189</v>
      </c>
      <c r="H9" s="246">
        <v>0.5</v>
      </c>
      <c r="I9" s="247">
        <v>0.3</v>
      </c>
      <c r="J9" s="247">
        <v>0.4</v>
      </c>
      <c r="K9" s="247">
        <v>0.6</v>
      </c>
      <c r="L9" s="259" t="s">
        <v>116</v>
      </c>
      <c r="M9" s="176"/>
      <c r="N9" s="176"/>
      <c r="O9" s="176"/>
      <c r="P9" s="176"/>
      <c r="Q9" s="176"/>
      <c r="R9" s="118"/>
      <c r="S9"/>
      <c r="T9" s="206"/>
      <c r="U9" s="354" t="s">
        <v>2576</v>
      </c>
      <c r="V9" s="206"/>
      <c r="X9" s="118"/>
      <c r="Y9" s="127"/>
      <c r="Z9" s="195"/>
      <c r="AA9" s="195"/>
      <c r="AB9" s="195"/>
      <c r="AC9" s="195"/>
      <c r="AD9" s="124"/>
      <c r="AE9" s="118"/>
    </row>
    <row r="10" spans="1:31" ht="16.5" thickBot="1" x14ac:dyDescent="0.3">
      <c r="A10" s="118"/>
      <c r="B10" s="859" t="s">
        <v>1300</v>
      </c>
      <c r="C10" s="860"/>
      <c r="D10" s="860"/>
      <c r="E10" s="319">
        <f>B24</f>
        <v>0</v>
      </c>
      <c r="F10" s="118"/>
      <c r="G10" s="275" t="s">
        <v>857</v>
      </c>
      <c r="H10" s="246">
        <v>0.5</v>
      </c>
      <c r="I10" s="247">
        <v>0.3</v>
      </c>
      <c r="J10" s="247">
        <v>0.4</v>
      </c>
      <c r="K10" s="247">
        <v>0.6</v>
      </c>
      <c r="L10" s="259" t="s">
        <v>116</v>
      </c>
      <c r="M10" s="176"/>
      <c r="N10" s="176"/>
      <c r="O10" s="176"/>
      <c r="P10" s="176"/>
      <c r="Q10" s="176"/>
      <c r="R10" s="118"/>
      <c r="S10"/>
      <c r="T10" s="206"/>
      <c r="U10" s="328" t="s">
        <v>2545</v>
      </c>
      <c r="V10" s="206"/>
      <c r="X10" s="118"/>
      <c r="Y10" s="127" t="s">
        <v>3176</v>
      </c>
      <c r="Z10" s="195">
        <v>2</v>
      </c>
      <c r="AA10" s="195"/>
      <c r="AB10" s="195"/>
      <c r="AC10" s="195"/>
      <c r="AD10" s="124"/>
      <c r="AE10" s="118"/>
    </row>
    <row r="11" spans="1:31" ht="15.75" x14ac:dyDescent="0.25">
      <c r="A11" s="118"/>
      <c r="B11" s="862" t="s">
        <v>1301</v>
      </c>
      <c r="C11" s="863"/>
      <c r="D11" s="863"/>
      <c r="E11" s="320">
        <f>(E4+E7+E10)-(E5+E6+E8+E9)</f>
        <v>1.6899999999999977</v>
      </c>
      <c r="F11" s="118"/>
      <c r="G11" s="164" t="s">
        <v>300</v>
      </c>
      <c r="H11" s="246">
        <v>0.5</v>
      </c>
      <c r="I11" s="322">
        <v>0.6</v>
      </c>
      <c r="J11" s="259" t="s">
        <v>116</v>
      </c>
      <c r="K11" s="246"/>
      <c r="L11" s="176"/>
      <c r="M11" s="176"/>
      <c r="N11" s="176"/>
      <c r="O11" s="176"/>
      <c r="P11" s="176"/>
      <c r="Q11" s="176"/>
      <c r="R11" s="118"/>
      <c r="S11"/>
      <c r="T11" s="206"/>
      <c r="U11" s="400" t="s">
        <v>2590</v>
      </c>
      <c r="V11" s="206"/>
      <c r="X11" s="118"/>
      <c r="Y11" s="127" t="s">
        <v>3177</v>
      </c>
      <c r="Z11" s="195">
        <v>2.46</v>
      </c>
      <c r="AA11" s="195"/>
      <c r="AB11" s="195"/>
      <c r="AC11" s="195"/>
      <c r="AD11" s="124"/>
      <c r="AE11" s="118"/>
    </row>
    <row r="12" spans="1:31" ht="15.75" x14ac:dyDescent="0.25">
      <c r="A12" s="118"/>
      <c r="B12" s="118"/>
      <c r="C12" s="118"/>
      <c r="D12" s="118"/>
      <c r="E12" s="118"/>
      <c r="F12" s="118"/>
      <c r="G12" s="242" t="s">
        <v>759</v>
      </c>
      <c r="H12" s="303">
        <v>0.5</v>
      </c>
      <c r="I12" s="245">
        <v>0.6</v>
      </c>
      <c r="J12" s="274" t="s">
        <v>116</v>
      </c>
      <c r="K12" s="246"/>
      <c r="L12" s="176"/>
      <c r="M12" s="176"/>
      <c r="N12" s="176"/>
      <c r="O12" s="176"/>
      <c r="P12" s="176"/>
      <c r="Q12" s="176"/>
      <c r="R12" s="118"/>
      <c r="S12"/>
      <c r="T12" s="206"/>
      <c r="U12"/>
      <c r="V12" s="206"/>
      <c r="W12"/>
      <c r="X12" s="118"/>
      <c r="Y12" s="127"/>
      <c r="Z12" s="195"/>
      <c r="AA12" s="195"/>
      <c r="AB12" s="195"/>
      <c r="AC12" s="195"/>
      <c r="AD12" s="124"/>
      <c r="AE12" s="118"/>
    </row>
    <row r="13" spans="1:31" ht="15.75" x14ac:dyDescent="0.25">
      <c r="A13" s="118"/>
      <c r="B13" s="881" t="s">
        <v>1299</v>
      </c>
      <c r="C13" s="882"/>
      <c r="D13" s="882"/>
      <c r="E13" s="919"/>
      <c r="F13" s="118"/>
      <c r="G13" s="555" t="s">
        <v>4065</v>
      </c>
      <c r="H13" s="705">
        <v>0.5</v>
      </c>
      <c r="K13" s="246"/>
      <c r="L13" s="246"/>
      <c r="M13" s="176"/>
      <c r="N13" s="176"/>
      <c r="O13" s="176"/>
      <c r="P13" s="176"/>
      <c r="Q13" s="176"/>
      <c r="R13" s="118"/>
      <c r="S13"/>
      <c r="T13" s="206"/>
      <c r="U13"/>
      <c r="V13" s="206"/>
      <c r="W13"/>
      <c r="X13" s="118"/>
      <c r="Y13" s="127"/>
      <c r="Z13" s="195"/>
      <c r="AA13" s="195"/>
      <c r="AB13" s="195"/>
      <c r="AC13" s="195"/>
      <c r="AD13" s="124"/>
      <c r="AE13" s="118"/>
    </row>
    <row r="14" spans="1:31" ht="15.75" x14ac:dyDescent="0.25">
      <c r="A14" s="118"/>
      <c r="B14" s="562">
        <v>2022</v>
      </c>
      <c r="C14" s="560">
        <v>2023</v>
      </c>
      <c r="D14" s="560">
        <v>2024</v>
      </c>
      <c r="E14" s="126">
        <v>2025</v>
      </c>
      <c r="F14" s="118"/>
      <c r="G14" s="555" t="s">
        <v>4138</v>
      </c>
      <c r="H14" s="705">
        <v>0.5</v>
      </c>
      <c r="K14" s="246"/>
      <c r="L14" s="246"/>
      <c r="M14" s="176"/>
      <c r="N14" s="176"/>
      <c r="O14" s="176"/>
      <c r="P14" s="176"/>
      <c r="Q14" s="176"/>
      <c r="R14" s="118"/>
      <c r="S14"/>
      <c r="T14" s="206"/>
      <c r="U14"/>
      <c r="V14" s="206"/>
      <c r="W14"/>
      <c r="X14" s="118"/>
      <c r="Y14" s="127"/>
      <c r="Z14" s="195"/>
      <c r="AA14" s="195"/>
      <c r="AB14" s="195"/>
      <c r="AC14" s="195"/>
      <c r="AD14" s="124"/>
      <c r="AE14" s="118"/>
    </row>
    <row r="15" spans="1:31" ht="15.75" x14ac:dyDescent="0.25">
      <c r="A15" s="118"/>
      <c r="B15" s="127"/>
      <c r="C15" s="241"/>
      <c r="D15" s="241"/>
      <c r="E15" s="241"/>
      <c r="F15" s="118"/>
      <c r="G15" s="164" t="s">
        <v>4113</v>
      </c>
      <c r="H15" s="708">
        <v>0.5</v>
      </c>
      <c r="I15" s="246"/>
      <c r="J15" s="246"/>
      <c r="K15" s="246"/>
      <c r="L15" s="176"/>
      <c r="M15" s="176"/>
      <c r="N15" s="176"/>
      <c r="O15" s="176"/>
      <c r="P15" s="176"/>
      <c r="Q15" s="176"/>
      <c r="R15" s="118"/>
      <c r="S15" s="164"/>
      <c r="T15" s="206"/>
      <c r="U15" s="164"/>
      <c r="V15" s="206"/>
      <c r="W15" s="164"/>
      <c r="X15" s="118"/>
      <c r="Y15" s="127"/>
      <c r="Z15" s="195"/>
      <c r="AA15" s="195"/>
      <c r="AB15" s="195"/>
      <c r="AC15" s="195"/>
      <c r="AD15" s="124"/>
      <c r="AE15" s="118"/>
    </row>
    <row r="16" spans="1:31" ht="15.75" x14ac:dyDescent="0.25">
      <c r="A16" s="118"/>
      <c r="B16" s="127"/>
      <c r="C16" s="195"/>
      <c r="D16" s="195"/>
      <c r="E16" s="124"/>
      <c r="F16" s="118"/>
      <c r="G16" s="555" t="s">
        <v>4021</v>
      </c>
      <c r="H16" s="610">
        <v>0.5</v>
      </c>
      <c r="I16" s="610"/>
      <c r="J16" s="246"/>
      <c r="K16" s="246"/>
      <c r="L16" s="246"/>
      <c r="M16" s="176"/>
      <c r="N16" s="176"/>
      <c r="O16" s="176"/>
      <c r="P16" s="176"/>
      <c r="Q16" s="176"/>
      <c r="R16" s="118"/>
      <c r="S16" s="164"/>
      <c r="T16" s="206"/>
      <c r="U16" s="164"/>
      <c r="V16" s="206"/>
      <c r="W16" s="164"/>
      <c r="X16" s="118"/>
      <c r="Y16" s="127"/>
      <c r="Z16" s="195"/>
      <c r="AA16" s="195"/>
      <c r="AB16" s="195"/>
      <c r="AC16" s="195"/>
      <c r="AD16" s="124"/>
      <c r="AE16" s="118"/>
    </row>
    <row r="17" spans="1:31" ht="16.5" thickBot="1" x14ac:dyDescent="0.3">
      <c r="A17" s="118"/>
      <c r="B17" s="128"/>
      <c r="C17" s="129"/>
      <c r="D17" s="129"/>
      <c r="E17" s="125"/>
      <c r="F17" s="118"/>
      <c r="G17" s="1" t="s">
        <v>4231</v>
      </c>
      <c r="H17" s="2">
        <v>0.6</v>
      </c>
      <c r="I17" s="246"/>
      <c r="J17" s="246"/>
      <c r="K17" s="246"/>
      <c r="L17" s="246"/>
      <c r="M17" s="176"/>
      <c r="N17" s="176"/>
      <c r="O17" s="176"/>
      <c r="P17" s="176"/>
      <c r="Q17" s="176"/>
      <c r="R17" s="118"/>
      <c r="S17" s="241"/>
      <c r="T17" s="206"/>
      <c r="U17" s="241"/>
      <c r="V17" s="206"/>
      <c r="W17" s="241"/>
      <c r="X17" s="118"/>
      <c r="Y17" s="127"/>
      <c r="Z17" s="195"/>
      <c r="AA17" s="195"/>
      <c r="AB17" s="195"/>
      <c r="AC17" s="195"/>
      <c r="AD17" s="124"/>
      <c r="AE17" s="118"/>
    </row>
    <row r="18" spans="1:31" ht="15.75" x14ac:dyDescent="0.25">
      <c r="A18" s="118"/>
      <c r="B18" s="130">
        <f>SUM(B15:B17)</f>
        <v>0</v>
      </c>
      <c r="C18" s="131"/>
      <c r="D18" s="131"/>
      <c r="E18" s="132"/>
      <c r="F18" s="118"/>
      <c r="G18" s="253" t="s">
        <v>1964</v>
      </c>
      <c r="H18" s="246">
        <v>1.49</v>
      </c>
      <c r="I18" s="247">
        <v>0.4</v>
      </c>
      <c r="J18" s="247">
        <v>0.6</v>
      </c>
      <c r="K18" s="259" t="s">
        <v>116</v>
      </c>
      <c r="L18" s="176"/>
      <c r="M18" s="176"/>
      <c r="N18" s="176"/>
      <c r="O18" s="176"/>
      <c r="P18" s="176"/>
      <c r="Q18" s="176"/>
      <c r="R18" s="118"/>
      <c r="S18" s="241"/>
      <c r="T18" s="206"/>
      <c r="U18" s="241"/>
      <c r="V18" s="206"/>
      <c r="W18" s="241"/>
      <c r="X18" s="118"/>
      <c r="Y18" s="127"/>
      <c r="Z18" s="195"/>
      <c r="AA18" s="195"/>
      <c r="AB18" s="195"/>
      <c r="AC18" s="195"/>
      <c r="AD18" s="124"/>
      <c r="AE18" s="118"/>
    </row>
    <row r="19" spans="1:31" ht="15.75" x14ac:dyDescent="0.25">
      <c r="A19" s="118"/>
      <c r="B19" s="118"/>
      <c r="C19" s="118"/>
      <c r="D19" s="118"/>
      <c r="E19" s="118"/>
      <c r="F19" s="118"/>
      <c r="G19" s="253" t="s">
        <v>756</v>
      </c>
      <c r="H19" s="303">
        <v>1.5</v>
      </c>
      <c r="I19" s="245">
        <v>0.6</v>
      </c>
      <c r="J19" s="274" t="s">
        <v>116</v>
      </c>
      <c r="K19" s="246"/>
      <c r="L19" s="176"/>
      <c r="M19" s="176"/>
      <c r="N19" s="176"/>
      <c r="O19" s="176"/>
      <c r="P19" s="176"/>
      <c r="Q19" s="176"/>
      <c r="R19" s="118"/>
      <c r="S19" s="241"/>
      <c r="T19" s="206"/>
      <c r="U19" s="241"/>
      <c r="V19" s="206"/>
      <c r="W19" s="241"/>
      <c r="X19" s="118"/>
      <c r="Y19" s="127"/>
      <c r="Z19" s="195"/>
      <c r="AA19" s="195"/>
      <c r="AB19" s="195"/>
      <c r="AC19" s="195"/>
      <c r="AD19" s="124"/>
      <c r="AE19" s="118"/>
    </row>
    <row r="20" spans="1:31" ht="15.75" x14ac:dyDescent="0.25">
      <c r="A20" s="118"/>
      <c r="B20" s="881" t="s">
        <v>1302</v>
      </c>
      <c r="C20" s="882"/>
      <c r="D20" s="882"/>
      <c r="E20" s="919"/>
      <c r="F20" s="118"/>
      <c r="G20" s="164" t="s">
        <v>4098</v>
      </c>
      <c r="H20" s="708">
        <v>1.5</v>
      </c>
      <c r="I20" s="244"/>
      <c r="J20" s="246"/>
      <c r="K20" s="246"/>
      <c r="L20" s="176"/>
      <c r="M20" s="176"/>
      <c r="N20" s="176"/>
      <c r="O20" s="176"/>
      <c r="P20" s="176"/>
      <c r="Q20" s="176"/>
      <c r="R20" s="118"/>
      <c r="S20" s="241"/>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275" t="s">
        <v>1837</v>
      </c>
      <c r="H21" s="246">
        <v>2</v>
      </c>
      <c r="I21" s="246"/>
      <c r="J21" s="246"/>
      <c r="K21" s="246"/>
      <c r="L21" s="176"/>
      <c r="M21" s="176"/>
      <c r="N21" s="176"/>
      <c r="O21" s="176"/>
      <c r="P21" s="176"/>
      <c r="Q21" s="17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242" t="s">
        <v>1965</v>
      </c>
      <c r="H22" s="315">
        <v>2</v>
      </c>
      <c r="J22" s="246"/>
      <c r="K22" s="246"/>
      <c r="L22" s="176"/>
      <c r="M22" s="176"/>
      <c r="N22" s="176"/>
      <c r="O22" s="176"/>
      <c r="P22" s="176"/>
      <c r="Q22" s="17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253" t="s">
        <v>752</v>
      </c>
      <c r="H23" s="303">
        <v>2.25</v>
      </c>
      <c r="I23" s="245">
        <v>0.6</v>
      </c>
      <c r="J23" s="274" t="s">
        <v>116</v>
      </c>
      <c r="K23" s="246"/>
      <c r="L23" s="176"/>
      <c r="M23" s="176"/>
      <c r="N23" s="176"/>
      <c r="O23" s="176"/>
      <c r="P23" s="176"/>
      <c r="Q23" s="17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42" t="s">
        <v>2779</v>
      </c>
      <c r="H24" s="246">
        <v>4</v>
      </c>
      <c r="I24" s="246">
        <v>4</v>
      </c>
      <c r="J24" s="246"/>
      <c r="K24" s="246"/>
      <c r="L24" s="176"/>
      <c r="M24" s="176"/>
      <c r="N24" s="176"/>
      <c r="O24" s="176"/>
      <c r="P24" s="176"/>
      <c r="Q24" s="17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242" t="s">
        <v>3966</v>
      </c>
      <c r="H25" s="246">
        <v>9.5</v>
      </c>
      <c r="I25" s="246">
        <v>9.5</v>
      </c>
      <c r="J25" s="246">
        <v>9.5</v>
      </c>
      <c r="K25" s="246">
        <v>9.5</v>
      </c>
      <c r="L25" s="176"/>
      <c r="M25" s="176"/>
      <c r="N25" s="176"/>
      <c r="O25" s="176"/>
      <c r="P25" s="176"/>
      <c r="Q25" s="176"/>
      <c r="R25" s="118"/>
      <c r="S25" s="241"/>
      <c r="T25" s="206"/>
      <c r="U25" s="241"/>
      <c r="V25" s="206"/>
      <c r="W25" s="241"/>
      <c r="X25" s="118"/>
      <c r="Y25" s="402"/>
      <c r="Z25" s="133">
        <f>SUM(Z5:Z24)</f>
        <v>11.309999999999999</v>
      </c>
      <c r="AA25" s="131"/>
      <c r="AB25" s="131"/>
      <c r="AC25" s="131"/>
      <c r="AD25" s="132"/>
      <c r="AE25" s="118"/>
    </row>
    <row r="26" spans="1:31" ht="15.75" x14ac:dyDescent="0.25">
      <c r="A26" s="118"/>
      <c r="B26" s="881" t="s">
        <v>44</v>
      </c>
      <c r="C26" s="882"/>
      <c r="D26" s="882"/>
      <c r="E26" s="919"/>
      <c r="F26" s="118"/>
      <c r="G26" s="577" t="s">
        <v>3956</v>
      </c>
      <c r="H26" s="246">
        <v>9.6</v>
      </c>
      <c r="L26" s="176"/>
      <c r="M26" s="176"/>
      <c r="N26" s="176"/>
      <c r="O26" s="176"/>
      <c r="P26" s="176"/>
      <c r="Q26" s="17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555" t="s">
        <v>3001</v>
      </c>
      <c r="H27" s="610">
        <v>10.5</v>
      </c>
      <c r="I27" s="610">
        <v>10.5</v>
      </c>
      <c r="J27" s="246">
        <v>10.5</v>
      </c>
      <c r="K27" s="246">
        <v>10.5</v>
      </c>
      <c r="L27" s="246"/>
      <c r="M27" s="176"/>
      <c r="N27" s="176"/>
      <c r="O27" s="176"/>
      <c r="P27" s="176"/>
      <c r="Q27" s="17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42" t="s">
        <v>1830</v>
      </c>
      <c r="H28" s="246">
        <v>11</v>
      </c>
      <c r="I28" s="246">
        <v>11</v>
      </c>
      <c r="J28" s="246"/>
      <c r="K28" s="246"/>
      <c r="L28" s="176"/>
      <c r="M28" s="176"/>
      <c r="N28" s="176"/>
      <c r="O28" s="176"/>
      <c r="P28" s="176"/>
      <c r="Q28" s="176"/>
      <c r="R28" s="118"/>
      <c r="S28" s="241"/>
      <c r="T28" s="206"/>
      <c r="U28" s="241"/>
      <c r="V28" s="206"/>
      <c r="W28" s="241"/>
      <c r="X28" s="118"/>
      <c r="Y28" s="203" t="s">
        <v>115</v>
      </c>
      <c r="Z28" s="419" t="s">
        <v>1304</v>
      </c>
      <c r="AA28" s="423">
        <v>2022</v>
      </c>
      <c r="AB28" s="423">
        <v>2023</v>
      </c>
      <c r="AC28" s="423">
        <v>2024</v>
      </c>
      <c r="AD28" s="126">
        <v>2025</v>
      </c>
      <c r="AE28" s="118"/>
    </row>
    <row r="29" spans="1:31" ht="15.75" x14ac:dyDescent="0.25">
      <c r="A29" s="118"/>
      <c r="B29" s="916"/>
      <c r="C29" s="917"/>
      <c r="D29" s="917"/>
      <c r="E29" s="918"/>
      <c r="F29" s="118"/>
      <c r="G29" s="253" t="s">
        <v>1765</v>
      </c>
      <c r="H29" s="246">
        <v>19.600000000000001</v>
      </c>
      <c r="I29" s="316">
        <v>18</v>
      </c>
      <c r="K29" s="246"/>
      <c r="L29" s="176"/>
      <c r="M29" s="176"/>
      <c r="N29" s="176"/>
      <c r="O29" s="176"/>
      <c r="P29" s="176"/>
      <c r="Q29" s="176"/>
      <c r="R29" s="118"/>
      <c r="S29" s="241"/>
      <c r="T29" s="206"/>
      <c r="U29" s="241"/>
      <c r="V29" s="206"/>
      <c r="W29" s="241"/>
      <c r="X29" s="118"/>
      <c r="Y29" s="127" t="s">
        <v>3663</v>
      </c>
      <c r="Z29" s="195" t="s">
        <v>2</v>
      </c>
      <c r="AA29" s="195">
        <v>10</v>
      </c>
      <c r="AB29" s="195"/>
      <c r="AC29" s="195"/>
      <c r="AD29" s="124"/>
      <c r="AE29" s="118"/>
    </row>
    <row r="30" spans="1:31" ht="15.75" x14ac:dyDescent="0.25">
      <c r="A30" s="118"/>
      <c r="B30" s="118"/>
      <c r="C30" s="118"/>
      <c r="D30" s="118"/>
      <c r="E30" s="118"/>
      <c r="F30" s="118"/>
      <c r="G30" s="253" t="s">
        <v>2983</v>
      </c>
      <c r="H30" s="246">
        <v>27</v>
      </c>
      <c r="I30" s="246">
        <v>27</v>
      </c>
      <c r="J30" s="302">
        <v>27</v>
      </c>
      <c r="K30" s="246">
        <v>27</v>
      </c>
      <c r="L30" s="176"/>
      <c r="M30" s="176"/>
      <c r="N30" s="176"/>
      <c r="O30" s="176"/>
      <c r="P30" s="176"/>
      <c r="Q30" s="176"/>
      <c r="R30" s="118"/>
      <c r="S30" s="241"/>
      <c r="T30" s="206"/>
      <c r="U30" s="241"/>
      <c r="V30" s="206"/>
      <c r="W30" s="241"/>
      <c r="X30" s="118"/>
      <c r="Y30" s="127" t="s">
        <v>3663</v>
      </c>
      <c r="Z30" s="195" t="s">
        <v>92</v>
      </c>
      <c r="AA30" s="195">
        <v>4.8</v>
      </c>
      <c r="AB30" s="195"/>
      <c r="AC30" s="195"/>
      <c r="AD30" s="124"/>
      <c r="AE30" s="118"/>
    </row>
    <row r="31" spans="1:31" ht="15.75" x14ac:dyDescent="0.25">
      <c r="A31" s="118"/>
      <c r="B31" s="873" t="s">
        <v>1305</v>
      </c>
      <c r="C31" s="873"/>
      <c r="D31" s="873"/>
      <c r="E31" s="873"/>
      <c r="F31" s="118"/>
      <c r="G31" s="242" t="s">
        <v>1834</v>
      </c>
      <c r="H31" s="246"/>
      <c r="I31" s="246"/>
      <c r="J31" s="246"/>
      <c r="K31" s="246"/>
      <c r="L31" s="176"/>
      <c r="M31" s="176"/>
      <c r="N31" s="176"/>
      <c r="O31" s="176"/>
      <c r="P31" s="176"/>
      <c r="Q31" s="176"/>
      <c r="R31" s="118"/>
      <c r="S31" s="241"/>
      <c r="T31" s="206"/>
      <c r="U31" s="241"/>
      <c r="V31" s="206"/>
      <c r="W31" s="241"/>
      <c r="X31" s="118"/>
      <c r="Y31" s="127" t="s">
        <v>4082</v>
      </c>
      <c r="Z31" s="195" t="s">
        <v>94</v>
      </c>
      <c r="AA31" s="195">
        <v>2</v>
      </c>
      <c r="AB31" s="195"/>
      <c r="AC31" s="195"/>
      <c r="AD31" s="124"/>
      <c r="AE31" s="118"/>
    </row>
    <row r="32" spans="1:31" ht="15.75" x14ac:dyDescent="0.25">
      <c r="A32" s="118"/>
      <c r="B32" s="421" t="s">
        <v>1306</v>
      </c>
      <c r="C32" s="874" t="s">
        <v>1570</v>
      </c>
      <c r="D32" s="874"/>
      <c r="E32" s="421" t="s">
        <v>1307</v>
      </c>
      <c r="F32" s="118"/>
      <c r="G32" s="253" t="s">
        <v>3225</v>
      </c>
      <c r="H32" s="555"/>
      <c r="I32" s="555"/>
      <c r="J32" s="246"/>
      <c r="K32" s="246"/>
      <c r="L32" s="246"/>
      <c r="M32" s="176"/>
      <c r="N32" s="176"/>
      <c r="O32" s="176"/>
      <c r="P32" s="176"/>
      <c r="Q32" s="176"/>
      <c r="R32" s="118"/>
      <c r="S32" s="241"/>
      <c r="T32" s="206"/>
      <c r="U32" s="241"/>
      <c r="V32" s="206"/>
      <c r="W32" s="241"/>
      <c r="X32" s="118"/>
      <c r="Y32" s="127" t="s">
        <v>4151</v>
      </c>
      <c r="Z32" s="195" t="s">
        <v>58</v>
      </c>
      <c r="AA32" s="195">
        <v>9.8000000000000007</v>
      </c>
      <c r="AB32" s="195"/>
      <c r="AC32" s="195"/>
      <c r="AD32" s="124"/>
      <c r="AE32" s="118"/>
    </row>
    <row r="33" spans="1:31" ht="15.75" x14ac:dyDescent="0.25">
      <c r="A33" s="118"/>
      <c r="B33" s="420">
        <v>2010</v>
      </c>
      <c r="C33" s="861" t="s">
        <v>758</v>
      </c>
      <c r="D33" s="861"/>
      <c r="E33" s="420">
        <v>1.1399999999999999</v>
      </c>
      <c r="F33" s="118"/>
      <c r="G33" s="253" t="s">
        <v>3104</v>
      </c>
      <c r="H33" s="246"/>
      <c r="I33" s="246"/>
      <c r="J33" s="246"/>
      <c r="K33" s="246"/>
      <c r="L33" s="176"/>
      <c r="M33" s="176"/>
      <c r="N33" s="176"/>
      <c r="O33" s="176"/>
      <c r="P33" s="176"/>
      <c r="Q33" s="176"/>
      <c r="R33" s="118"/>
      <c r="S33" s="241"/>
      <c r="T33" s="206"/>
      <c r="U33" s="241"/>
      <c r="V33" s="206"/>
      <c r="W33" s="241"/>
      <c r="X33" s="118"/>
      <c r="Y33" s="127" t="s">
        <v>4161</v>
      </c>
      <c r="Z33" s="195" t="s">
        <v>72</v>
      </c>
      <c r="AA33" s="195">
        <v>9.1</v>
      </c>
      <c r="AB33" s="195"/>
      <c r="AC33" s="195"/>
      <c r="AD33" s="124"/>
      <c r="AE33" s="118"/>
    </row>
    <row r="34" spans="1:31" ht="15.75" x14ac:dyDescent="0.25">
      <c r="A34" s="118"/>
      <c r="B34" s="425">
        <v>2011</v>
      </c>
      <c r="C34" s="988" t="s">
        <v>760</v>
      </c>
      <c r="D34" s="988"/>
      <c r="E34" s="235">
        <v>1.23</v>
      </c>
      <c r="F34" s="118"/>
      <c r="G34" s="275" t="s">
        <v>2355</v>
      </c>
      <c r="H34" s="246"/>
      <c r="J34" s="1"/>
      <c r="K34" s="246"/>
      <c r="L34" s="176"/>
      <c r="M34" s="176"/>
      <c r="N34" s="176"/>
      <c r="O34" s="176"/>
      <c r="P34" s="176"/>
      <c r="Q34" s="176"/>
      <c r="R34" s="118"/>
      <c r="S34" s="241"/>
      <c r="T34" s="206"/>
      <c r="U34" s="241"/>
      <c r="V34" s="206"/>
      <c r="W34" s="241"/>
      <c r="X34" s="118"/>
      <c r="Y34" s="127" t="s">
        <v>4178</v>
      </c>
      <c r="Z34" s="195" t="s">
        <v>84</v>
      </c>
      <c r="AA34" s="195">
        <v>1</v>
      </c>
      <c r="AB34" s="195"/>
      <c r="AC34" s="195"/>
      <c r="AD34" s="124"/>
      <c r="AE34" s="118"/>
    </row>
    <row r="35" spans="1:31" ht="15.75" x14ac:dyDescent="0.25">
      <c r="A35" s="118"/>
      <c r="B35" s="420">
        <v>2012</v>
      </c>
      <c r="C35" s="861" t="s">
        <v>761</v>
      </c>
      <c r="D35" s="861"/>
      <c r="E35" s="223">
        <v>1.02</v>
      </c>
      <c r="F35" s="118"/>
      <c r="G35" s="253" t="s">
        <v>1519</v>
      </c>
      <c r="H35" s="246"/>
      <c r="I35" s="246"/>
      <c r="J35" s="246"/>
      <c r="K35" s="246"/>
      <c r="L35" s="176"/>
      <c r="M35" s="176"/>
      <c r="N35" s="176"/>
      <c r="O35" s="176"/>
      <c r="P35" s="176"/>
      <c r="Q35" s="176"/>
      <c r="R35" s="118"/>
      <c r="S35" s="241"/>
      <c r="T35" s="206"/>
      <c r="U35" s="241"/>
      <c r="V35" s="206"/>
      <c r="W35" s="241"/>
      <c r="X35" s="118"/>
      <c r="Y35" s="127"/>
      <c r="Z35" s="195"/>
      <c r="AA35" s="195"/>
      <c r="AB35" s="195"/>
      <c r="AC35" s="195"/>
      <c r="AD35" s="124"/>
      <c r="AE35" s="118"/>
    </row>
    <row r="36" spans="1:31" ht="15.75" x14ac:dyDescent="0.25">
      <c r="A36" s="118"/>
      <c r="B36" s="420">
        <v>2013</v>
      </c>
      <c r="C36" s="861" t="s">
        <v>763</v>
      </c>
      <c r="D36" s="861"/>
      <c r="E36" s="223">
        <v>1.1200000000000001</v>
      </c>
      <c r="F36" s="118"/>
      <c r="G36" s="253" t="s">
        <v>1838</v>
      </c>
      <c r="H36" s="2"/>
      <c r="J36" s="1"/>
      <c r="K36" s="246"/>
      <c r="L36" s="176"/>
      <c r="M36" s="176"/>
      <c r="N36" s="176"/>
      <c r="O36" s="176"/>
      <c r="P36" s="176"/>
      <c r="Q36" s="176"/>
      <c r="R36" s="118"/>
      <c r="S36" s="241"/>
      <c r="T36" s="206"/>
      <c r="U36" s="241"/>
      <c r="V36" s="206"/>
      <c r="W36" s="241"/>
      <c r="X36" s="118"/>
      <c r="Y36" s="127"/>
      <c r="Z36" s="195"/>
      <c r="AA36" s="195"/>
      <c r="AB36" s="195"/>
      <c r="AC36" s="195"/>
      <c r="AD36" s="124"/>
      <c r="AE36" s="118"/>
    </row>
    <row r="37" spans="1:31" ht="15.75" x14ac:dyDescent="0.25">
      <c r="A37" s="118"/>
      <c r="B37" s="427">
        <v>2014</v>
      </c>
      <c r="C37" s="861" t="s">
        <v>764</v>
      </c>
      <c r="D37" s="861"/>
      <c r="E37" s="427">
        <v>1.2</v>
      </c>
      <c r="F37" s="118"/>
      <c r="G37" s="253" t="s">
        <v>2826</v>
      </c>
      <c r="H37" s="246"/>
      <c r="I37" s="246"/>
      <c r="J37" s="246"/>
      <c r="K37" s="246"/>
      <c r="L37" s="176"/>
      <c r="M37" s="176"/>
      <c r="N37" s="176"/>
      <c r="O37" s="176"/>
      <c r="P37" s="176"/>
      <c r="Q37" s="176"/>
      <c r="R37" s="118"/>
      <c r="S37" s="241"/>
      <c r="T37" s="206"/>
      <c r="U37" s="241"/>
      <c r="V37" s="206"/>
      <c r="W37" s="241"/>
      <c r="X37" s="118"/>
      <c r="Y37" s="127"/>
      <c r="Z37" s="195"/>
      <c r="AA37" s="195"/>
      <c r="AB37" s="195"/>
      <c r="AC37" s="195"/>
      <c r="AD37" s="124"/>
      <c r="AE37" s="118"/>
    </row>
    <row r="38" spans="1:31" ht="15.75" x14ac:dyDescent="0.25">
      <c r="A38" s="118"/>
      <c r="B38" s="420">
        <v>2015</v>
      </c>
      <c r="C38" s="861" t="s">
        <v>765</v>
      </c>
      <c r="D38" s="861"/>
      <c r="E38" s="420">
        <v>0.98</v>
      </c>
      <c r="F38" s="118"/>
      <c r="G38" s="275" t="s">
        <v>1833</v>
      </c>
      <c r="H38" s="244"/>
      <c r="I38" s="244"/>
      <c r="J38" s="246"/>
      <c r="K38" s="246"/>
      <c r="L38" s="176"/>
      <c r="M38" s="176"/>
      <c r="N38" s="176"/>
      <c r="O38" s="176"/>
      <c r="P38" s="176"/>
      <c r="Q38" s="176"/>
      <c r="R38" s="118"/>
      <c r="S38" s="241"/>
      <c r="T38" s="206"/>
      <c r="U38" s="241"/>
      <c r="V38" s="206"/>
      <c r="W38" s="241"/>
      <c r="X38" s="118"/>
      <c r="Y38" s="127"/>
      <c r="Z38" s="195"/>
      <c r="AA38" s="195"/>
      <c r="AB38" s="195"/>
      <c r="AC38" s="195"/>
      <c r="AD38" s="124"/>
      <c r="AE38" s="118"/>
    </row>
    <row r="39" spans="1:31" ht="15.75" x14ac:dyDescent="0.25">
      <c r="A39" s="118"/>
      <c r="B39" s="424">
        <v>2016</v>
      </c>
      <c r="C39" s="987" t="s">
        <v>1841</v>
      </c>
      <c r="D39" s="987"/>
      <c r="E39" s="327">
        <v>2.98</v>
      </c>
      <c r="F39" s="118"/>
      <c r="G39" s="164" t="s">
        <v>3154</v>
      </c>
      <c r="H39" s="2"/>
      <c r="K39" s="246"/>
      <c r="L39" s="176"/>
      <c r="M39" s="176"/>
      <c r="N39" s="176"/>
      <c r="O39" s="176"/>
      <c r="P39" s="176"/>
      <c r="Q39" s="176"/>
      <c r="R39" s="118"/>
      <c r="S39" s="241"/>
      <c r="T39" s="206"/>
      <c r="U39" s="241"/>
      <c r="V39" s="206"/>
      <c r="W39" s="241"/>
      <c r="X39" s="118"/>
      <c r="Y39" s="127"/>
      <c r="Z39" s="195"/>
      <c r="AA39" s="195"/>
      <c r="AB39" s="195"/>
      <c r="AC39" s="195"/>
      <c r="AD39" s="124"/>
      <c r="AE39" s="118"/>
    </row>
    <row r="40" spans="1:31" ht="15.75" x14ac:dyDescent="0.25">
      <c r="A40" s="118"/>
      <c r="B40" s="426">
        <v>2017</v>
      </c>
      <c r="C40" s="945" t="s">
        <v>766</v>
      </c>
      <c r="D40" s="945"/>
      <c r="E40" s="313">
        <v>1.1499999999999999</v>
      </c>
      <c r="F40" s="118"/>
      <c r="G40" s="555" t="s">
        <v>3720</v>
      </c>
      <c r="H40" s="555"/>
      <c r="I40" s="555"/>
      <c r="J40" s="246"/>
      <c r="K40" s="246"/>
      <c r="L40" s="246"/>
      <c r="M40" s="176"/>
      <c r="N40" s="176"/>
      <c r="O40" s="176"/>
      <c r="P40" s="176"/>
      <c r="Q40" s="176"/>
      <c r="R40" s="118"/>
      <c r="S40" s="241"/>
      <c r="T40" s="206"/>
      <c r="U40" s="241"/>
      <c r="V40" s="206"/>
      <c r="W40" s="241"/>
      <c r="X40" s="118"/>
      <c r="Y40" s="127"/>
      <c r="Z40" s="195"/>
      <c r="AA40" s="195"/>
      <c r="AB40" s="195"/>
      <c r="AC40" s="195"/>
      <c r="AD40" s="124"/>
      <c r="AE40" s="118"/>
    </row>
    <row r="41" spans="1:31" ht="15.75" x14ac:dyDescent="0.25">
      <c r="A41" s="118"/>
      <c r="B41" s="427">
        <v>2018</v>
      </c>
      <c r="C41" s="861" t="s">
        <v>767</v>
      </c>
      <c r="D41" s="861"/>
      <c r="E41" s="363">
        <v>0.89</v>
      </c>
      <c r="F41" s="118"/>
      <c r="G41" s="253" t="s">
        <v>1429</v>
      </c>
      <c r="H41" s="246"/>
      <c r="I41" s="246"/>
      <c r="J41" s="246"/>
      <c r="K41" s="246"/>
      <c r="L41" s="176"/>
      <c r="M41" s="176"/>
      <c r="N41" s="176"/>
      <c r="O41" s="176"/>
      <c r="P41" s="176"/>
      <c r="Q41" s="176"/>
      <c r="R41" s="118"/>
      <c r="S41" s="241"/>
      <c r="T41" s="206"/>
      <c r="U41" s="241"/>
      <c r="V41" s="206"/>
      <c r="W41" s="241"/>
      <c r="X41" s="118"/>
      <c r="Y41" s="127"/>
      <c r="Z41" s="195"/>
      <c r="AA41" s="195"/>
      <c r="AB41" s="195"/>
      <c r="AC41" s="195"/>
      <c r="AD41" s="124"/>
      <c r="AE41" s="118"/>
    </row>
    <row r="42" spans="1:31" ht="15.75" x14ac:dyDescent="0.25">
      <c r="A42" s="118"/>
      <c r="B42" s="532">
        <v>2019</v>
      </c>
      <c r="C42" s="945" t="s">
        <v>2089</v>
      </c>
      <c r="D42" s="945"/>
      <c r="E42" s="532">
        <v>1.18</v>
      </c>
      <c r="F42" s="118"/>
      <c r="G42" s="555" t="s">
        <v>2631</v>
      </c>
      <c r="H42" s="247"/>
      <c r="I42" s="247"/>
      <c r="J42" s="247"/>
      <c r="K42" s="259"/>
      <c r="L42" s="176"/>
      <c r="M42" s="176"/>
      <c r="N42" s="176"/>
      <c r="O42" s="176"/>
      <c r="P42" s="176"/>
      <c r="Q42" s="176"/>
      <c r="R42" s="118"/>
      <c r="S42" s="241"/>
      <c r="T42" s="206"/>
      <c r="U42" s="241"/>
      <c r="V42" s="206"/>
      <c r="W42" s="241"/>
      <c r="X42" s="118"/>
      <c r="Y42" s="127"/>
      <c r="Z42" s="195"/>
      <c r="AA42" s="195"/>
      <c r="AB42" s="195"/>
      <c r="AC42" s="195"/>
      <c r="AD42" s="124"/>
      <c r="AE42" s="118"/>
    </row>
    <row r="43" spans="1:31" ht="15.75" x14ac:dyDescent="0.25">
      <c r="A43" s="118"/>
      <c r="B43" s="573">
        <v>2020</v>
      </c>
      <c r="C43" s="989" t="s">
        <v>2433</v>
      </c>
      <c r="D43" s="990"/>
      <c r="E43" s="573">
        <v>1.1499999999999999</v>
      </c>
      <c r="F43" s="118"/>
      <c r="G43" s="253" t="s">
        <v>3629</v>
      </c>
      <c r="H43" s="246"/>
      <c r="I43" s="259"/>
      <c r="J43" s="246"/>
      <c r="K43" s="246"/>
      <c r="L43" s="176"/>
      <c r="M43" s="176"/>
      <c r="N43" s="176"/>
      <c r="O43" s="176"/>
      <c r="P43" s="176"/>
      <c r="Q43" s="176"/>
      <c r="R43" s="118"/>
      <c r="S43" s="241"/>
      <c r="T43" s="206"/>
      <c r="U43" s="241"/>
      <c r="V43" s="206"/>
      <c r="W43" s="241"/>
      <c r="X43" s="118"/>
      <c r="Y43" s="127"/>
      <c r="Z43" s="195"/>
      <c r="AA43" s="195"/>
      <c r="AB43" s="195"/>
      <c r="AC43" s="195"/>
      <c r="AD43" s="124"/>
      <c r="AE43" s="118"/>
    </row>
    <row r="44" spans="1:31" ht="15.75" x14ac:dyDescent="0.25">
      <c r="A44" s="118"/>
      <c r="B44" s="571">
        <v>2021</v>
      </c>
      <c r="C44" s="946" t="s">
        <v>468</v>
      </c>
      <c r="D44" s="947"/>
      <c r="E44" s="571">
        <v>0.97</v>
      </c>
      <c r="F44" s="118"/>
      <c r="G44" s="253" t="s">
        <v>3678</v>
      </c>
      <c r="H44" s="304"/>
      <c r="I44" s="245"/>
      <c r="J44" s="274"/>
      <c r="K44" s="246"/>
      <c r="L44" s="176"/>
      <c r="M44" s="176"/>
      <c r="N44" s="176"/>
      <c r="O44" s="176"/>
      <c r="P44" s="176"/>
      <c r="Q44" s="17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42" t="s">
        <v>606</v>
      </c>
      <c r="M45" s="176"/>
      <c r="N45" s="176"/>
      <c r="O45" s="176"/>
      <c r="P45" s="176"/>
      <c r="Q45" s="17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253" t="s">
        <v>3733</v>
      </c>
      <c r="H46" s="2"/>
      <c r="I46" s="246"/>
      <c r="J46" s="246"/>
      <c r="K46" s="246"/>
      <c r="L46" s="176"/>
      <c r="M46" s="176"/>
      <c r="N46" s="176"/>
      <c r="O46" s="176"/>
      <c r="P46" s="176"/>
      <c r="Q46" s="17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253" t="s">
        <v>3700</v>
      </c>
      <c r="H47" s="2"/>
      <c r="I47" s="246"/>
      <c r="J47" s="246"/>
      <c r="K47" s="246"/>
      <c r="L47" s="176"/>
      <c r="M47" s="176"/>
      <c r="N47" s="176"/>
      <c r="O47" s="176"/>
      <c r="P47" s="176"/>
      <c r="Q47" s="176"/>
      <c r="R47" s="118"/>
      <c r="S47" s="241"/>
      <c r="T47" s="206"/>
      <c r="U47" s="241"/>
      <c r="V47" s="206"/>
      <c r="W47" s="241"/>
      <c r="X47" s="118"/>
      <c r="Y47" s="127"/>
      <c r="Z47" s="195"/>
      <c r="AA47" s="195"/>
      <c r="AB47" s="195"/>
      <c r="AC47" s="195"/>
      <c r="AD47" s="124"/>
      <c r="AE47" s="118"/>
    </row>
    <row r="48" spans="1:31" ht="16.5" thickBot="1" x14ac:dyDescent="0.3">
      <c r="A48" s="118"/>
      <c r="B48" s="631"/>
      <c r="C48" s="979"/>
      <c r="D48" s="980"/>
      <c r="E48" s="631"/>
      <c r="F48" s="118"/>
      <c r="G48" s="676" t="s">
        <v>3805</v>
      </c>
      <c r="H48" s="555"/>
      <c r="I48" s="555"/>
      <c r="J48" s="246"/>
      <c r="K48" s="246"/>
      <c r="L48" s="246"/>
      <c r="M48" s="176"/>
      <c r="N48" s="176"/>
      <c r="O48" s="176"/>
      <c r="P48" s="176"/>
      <c r="Q48" s="176"/>
      <c r="R48" s="118"/>
      <c r="S48" s="241"/>
      <c r="T48" s="206"/>
      <c r="U48" s="241"/>
      <c r="V48" s="206"/>
      <c r="W48" s="241"/>
      <c r="X48" s="118"/>
      <c r="Y48" s="127"/>
      <c r="Z48" s="129"/>
      <c r="AA48" s="129"/>
      <c r="AB48" s="129"/>
      <c r="AC48" s="129"/>
      <c r="AD48" s="125"/>
      <c r="AE48" s="118"/>
    </row>
    <row r="49" spans="1:31" ht="15.75" x14ac:dyDescent="0.25">
      <c r="A49" s="118"/>
      <c r="B49" s="353"/>
      <c r="C49" s="979"/>
      <c r="D49" s="980"/>
      <c r="E49" s="353"/>
      <c r="F49" s="118"/>
      <c r="G49" s="164" t="s">
        <v>4068</v>
      </c>
      <c r="H49" s="2"/>
      <c r="J49" s="1"/>
      <c r="K49" s="246"/>
      <c r="L49" s="176"/>
      <c r="M49" s="176"/>
      <c r="N49" s="176"/>
      <c r="O49" s="176"/>
      <c r="P49" s="176"/>
      <c r="Q49" s="176"/>
      <c r="R49" s="118"/>
      <c r="S49" s="241"/>
      <c r="T49" s="206"/>
      <c r="U49" s="241"/>
      <c r="V49" s="206"/>
      <c r="W49" s="241"/>
      <c r="X49" s="118"/>
      <c r="Y49" s="402"/>
      <c r="Z49" s="131"/>
      <c r="AA49" s="133">
        <f>SUM(AA29:AA48)</f>
        <v>36.700000000000003</v>
      </c>
      <c r="AB49" s="131"/>
      <c r="AC49" s="131"/>
      <c r="AD49" s="132"/>
      <c r="AE49" s="118"/>
    </row>
    <row r="50" spans="1:31" ht="15.75" x14ac:dyDescent="0.25">
      <c r="A50" s="118"/>
      <c r="B50" s="353"/>
      <c r="C50" s="979"/>
      <c r="D50" s="980"/>
      <c r="E50" s="353"/>
      <c r="F50" s="118"/>
      <c r="G50" s="242" t="s">
        <v>2369</v>
      </c>
      <c r="H50" s="244"/>
      <c r="I50" s="244"/>
      <c r="J50" s="246"/>
      <c r="K50" s="246"/>
      <c r="L50" s="176"/>
      <c r="M50" s="176"/>
      <c r="N50" s="176"/>
      <c r="O50" s="176"/>
      <c r="P50" s="176"/>
      <c r="Q50" s="17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42" t="s">
        <v>3539</v>
      </c>
      <c r="H51" s="246"/>
      <c r="I51" s="246"/>
      <c r="J51" s="246"/>
      <c r="K51" s="246"/>
      <c r="L51" s="176"/>
      <c r="M51" s="176"/>
      <c r="N51" s="176"/>
      <c r="O51" s="176"/>
      <c r="P51" s="176"/>
      <c r="Q51" s="17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275" t="s">
        <v>2097</v>
      </c>
      <c r="H52" s="2"/>
      <c r="I52" s="246"/>
      <c r="J52" s="246"/>
      <c r="K52" s="246"/>
      <c r="L52" s="176"/>
      <c r="M52" s="176"/>
      <c r="N52" s="176"/>
      <c r="O52" s="176"/>
      <c r="P52" s="176"/>
      <c r="Q52" s="176"/>
      <c r="R52" s="118"/>
      <c r="S52" s="241"/>
      <c r="T52" s="206"/>
      <c r="U52" s="241"/>
      <c r="V52" s="206"/>
      <c r="W52" s="241"/>
      <c r="X52" s="118"/>
      <c r="Y52" s="203" t="s">
        <v>115</v>
      </c>
      <c r="Z52" s="419" t="s">
        <v>1309</v>
      </c>
      <c r="AA52" s="589">
        <v>2022</v>
      </c>
      <c r="AB52" s="589">
        <v>2023</v>
      </c>
      <c r="AC52" s="589">
        <v>2024</v>
      </c>
      <c r="AD52" s="126">
        <v>2025</v>
      </c>
      <c r="AE52" s="118"/>
    </row>
    <row r="53" spans="1:31" ht="15.75" x14ac:dyDescent="0.25">
      <c r="A53" s="118"/>
      <c r="B53" s="353"/>
      <c r="C53" s="979"/>
      <c r="D53" s="980"/>
      <c r="E53" s="353"/>
      <c r="F53" s="118"/>
      <c r="G53" s="676" t="s">
        <v>3804</v>
      </c>
      <c r="H53" s="555"/>
      <c r="I53" s="555"/>
      <c r="J53" s="246"/>
      <c r="K53" s="246"/>
      <c r="L53" s="246"/>
      <c r="M53" s="176"/>
      <c r="N53" s="176"/>
      <c r="O53" s="176"/>
      <c r="P53" s="176"/>
      <c r="Q53" s="176"/>
      <c r="R53" s="118"/>
      <c r="S53" s="241"/>
      <c r="T53" s="206"/>
      <c r="U53" s="241"/>
      <c r="V53" s="206"/>
      <c r="W53" s="241"/>
      <c r="X53" s="118"/>
      <c r="Y53" s="127" t="s">
        <v>3546</v>
      </c>
      <c r="Z53" s="195" t="s">
        <v>92</v>
      </c>
      <c r="AA53" s="195">
        <v>-9</v>
      </c>
      <c r="AB53" s="195"/>
      <c r="AC53" s="69"/>
      <c r="AD53" s="399"/>
      <c r="AE53" s="118"/>
    </row>
    <row r="54" spans="1:31" ht="15.75" x14ac:dyDescent="0.25">
      <c r="A54" s="118"/>
      <c r="B54" s="353"/>
      <c r="C54" s="979"/>
      <c r="D54" s="980"/>
      <c r="E54" s="353"/>
      <c r="F54" s="118"/>
      <c r="G54" s="253" t="s">
        <v>3374</v>
      </c>
      <c r="H54" s="246"/>
      <c r="I54" s="246"/>
      <c r="J54" s="246"/>
      <c r="K54" s="246"/>
      <c r="L54" s="176"/>
      <c r="M54" s="176"/>
      <c r="N54" s="176"/>
      <c r="O54" s="176"/>
      <c r="P54" s="176"/>
      <c r="Q54" s="176"/>
      <c r="R54" s="118"/>
      <c r="S54" s="241"/>
      <c r="T54" s="206"/>
      <c r="U54" s="241"/>
      <c r="V54" s="206"/>
      <c r="W54" s="241"/>
      <c r="X54" s="118"/>
      <c r="Y54" s="127" t="s">
        <v>3557</v>
      </c>
      <c r="Z54" s="195" t="s">
        <v>104</v>
      </c>
      <c r="AA54" s="195">
        <v>-3</v>
      </c>
      <c r="AB54" s="195"/>
      <c r="AC54" s="69"/>
      <c r="AD54" s="399"/>
      <c r="AE54" s="118"/>
    </row>
    <row r="55" spans="1:31" ht="15.75" x14ac:dyDescent="0.25">
      <c r="A55" s="118"/>
      <c r="B55" s="353"/>
      <c r="C55" s="979"/>
      <c r="D55" s="980"/>
      <c r="E55" s="353"/>
      <c r="F55" s="118"/>
      <c r="G55" s="676" t="s">
        <v>3807</v>
      </c>
      <c r="H55" s="246"/>
      <c r="I55" s="246"/>
      <c r="J55" s="246"/>
      <c r="K55" s="246"/>
      <c r="L55" s="246"/>
      <c r="M55" s="176"/>
      <c r="N55" s="176"/>
      <c r="O55" s="176"/>
      <c r="P55" s="176"/>
      <c r="Q55" s="176"/>
      <c r="R55" s="118"/>
      <c r="S55" s="286"/>
      <c r="T55" s="206"/>
      <c r="U55" s="286"/>
      <c r="V55" s="206"/>
      <c r="W55" s="286"/>
      <c r="X55" s="118"/>
      <c r="Y55" s="127" t="s">
        <v>3567</v>
      </c>
      <c r="Z55" s="195" t="s">
        <v>90</v>
      </c>
      <c r="AA55" s="195">
        <v>-4</v>
      </c>
      <c r="AB55" s="195"/>
      <c r="AC55" s="69"/>
      <c r="AD55" s="399"/>
      <c r="AE55" s="118"/>
    </row>
    <row r="56" spans="1:31" ht="15.75" x14ac:dyDescent="0.25">
      <c r="A56" s="118"/>
      <c r="B56" s="353"/>
      <c r="C56" s="979"/>
      <c r="D56" s="980"/>
      <c r="E56" s="353"/>
      <c r="F56" s="118"/>
      <c r="G56" s="69" t="s">
        <v>2170</v>
      </c>
      <c r="H56" s="2"/>
      <c r="J56" s="246"/>
      <c r="K56" s="246"/>
      <c r="L56" s="176"/>
      <c r="M56" s="176"/>
      <c r="N56" s="176"/>
      <c r="O56" s="176"/>
      <c r="P56" s="176"/>
      <c r="Q56" s="176"/>
      <c r="R56" s="118"/>
      <c r="S56" s="286"/>
      <c r="T56" s="206"/>
      <c r="U56" s="286"/>
      <c r="V56" s="206"/>
      <c r="W56" s="286"/>
      <c r="X56" s="118"/>
      <c r="Y56" s="127" t="s">
        <v>3931</v>
      </c>
      <c r="Z56" s="195" t="s">
        <v>104</v>
      </c>
      <c r="AA56" s="195">
        <v>-8.5</v>
      </c>
      <c r="AB56" s="195"/>
      <c r="AC56" s="195"/>
      <c r="AD56" s="124"/>
      <c r="AE56" s="118"/>
    </row>
    <row r="57" spans="1:31" ht="15.75" x14ac:dyDescent="0.25">
      <c r="A57" s="118"/>
      <c r="B57" s="229"/>
      <c r="C57" s="910"/>
      <c r="D57" s="911"/>
      <c r="E57" s="229"/>
      <c r="F57" s="118"/>
      <c r="G57" s="253" t="s">
        <v>1505</v>
      </c>
      <c r="H57" s="246"/>
      <c r="I57" s="246"/>
      <c r="J57" s="246"/>
      <c r="K57" s="246"/>
      <c r="L57" s="176"/>
      <c r="M57" s="176"/>
      <c r="N57" s="176"/>
      <c r="O57" s="176"/>
      <c r="P57" s="176"/>
      <c r="Q57" s="176"/>
      <c r="R57" s="118"/>
      <c r="S57" s="286"/>
      <c r="T57" s="206"/>
      <c r="U57" s="286"/>
      <c r="V57" s="206"/>
      <c r="W57" s="286"/>
      <c r="X57" s="118"/>
      <c r="Y57" s="127" t="s">
        <v>4076</v>
      </c>
      <c r="Z57" s="195" t="s">
        <v>101</v>
      </c>
      <c r="AA57" s="195">
        <v>-3.4</v>
      </c>
      <c r="AB57" s="195"/>
      <c r="AC57" s="195"/>
      <c r="AD57" s="124"/>
      <c r="AE57" s="118"/>
    </row>
    <row r="58" spans="1:31" ht="15.75" x14ac:dyDescent="0.25">
      <c r="A58" s="118"/>
      <c r="B58" s="422"/>
      <c r="C58" s="908"/>
      <c r="D58" s="908"/>
      <c r="E58" s="422"/>
      <c r="F58" s="118"/>
      <c r="G58" s="555" t="s">
        <v>3226</v>
      </c>
      <c r="H58" s="555"/>
      <c r="I58" s="555"/>
      <c r="J58" s="246"/>
      <c r="K58" s="246"/>
      <c r="L58" s="246"/>
      <c r="M58" s="176"/>
      <c r="N58" s="176"/>
      <c r="O58" s="176"/>
      <c r="P58" s="176"/>
      <c r="Q58" s="176"/>
      <c r="R58" s="118"/>
      <c r="S58" s="286"/>
      <c r="T58" s="206"/>
      <c r="U58" s="286"/>
      <c r="V58" s="206"/>
      <c r="W58" s="286"/>
      <c r="X58" s="118"/>
      <c r="Y58" s="127"/>
      <c r="Z58" s="195"/>
      <c r="AA58" s="195"/>
      <c r="AB58" s="195"/>
      <c r="AC58" s="195"/>
      <c r="AD58" s="124"/>
      <c r="AE58" s="118"/>
    </row>
    <row r="59" spans="1:31" ht="15.75" x14ac:dyDescent="0.25">
      <c r="A59" s="118"/>
      <c r="B59" s="422"/>
      <c r="C59" s="908"/>
      <c r="D59" s="908"/>
      <c r="E59" s="422"/>
      <c r="F59" s="118"/>
      <c r="G59" s="253" t="s">
        <v>416</v>
      </c>
      <c r="K59" s="246"/>
      <c r="L59" s="176"/>
      <c r="M59" s="176"/>
      <c r="N59" s="176"/>
      <c r="O59" s="176"/>
      <c r="P59" s="176"/>
      <c r="Q59" s="176"/>
      <c r="R59" s="118"/>
      <c r="S59" s="286"/>
      <c r="T59" s="206"/>
      <c r="U59" s="286"/>
      <c r="V59" s="206"/>
      <c r="W59" s="286"/>
      <c r="X59" s="118"/>
      <c r="Y59" s="127"/>
      <c r="Z59" s="195"/>
      <c r="AA59" s="195"/>
      <c r="AB59" s="195"/>
      <c r="AC59" s="195"/>
      <c r="AD59" s="124"/>
      <c r="AE59" s="118"/>
    </row>
    <row r="60" spans="1:31" ht="15.75" x14ac:dyDescent="0.25">
      <c r="A60" s="118"/>
      <c r="B60" s="118"/>
      <c r="C60" s="118"/>
      <c r="D60" s="118"/>
      <c r="E60" s="118"/>
      <c r="F60" s="118"/>
      <c r="G60" s="242" t="s">
        <v>208</v>
      </c>
      <c r="H60" s="246"/>
      <c r="I60" s="246"/>
      <c r="J60" s="246"/>
      <c r="K60" s="246"/>
      <c r="L60" s="176"/>
      <c r="M60" s="176"/>
      <c r="N60" s="176"/>
      <c r="O60" s="176"/>
      <c r="P60" s="176"/>
      <c r="Q60" s="176"/>
      <c r="R60" s="118"/>
      <c r="S60" s="286"/>
      <c r="T60" s="206"/>
      <c r="U60" s="286"/>
      <c r="V60" s="206"/>
      <c r="W60" s="286"/>
      <c r="X60" s="118"/>
      <c r="Y60" s="127"/>
      <c r="Z60" s="195"/>
      <c r="AA60" s="195"/>
      <c r="AB60" s="195"/>
      <c r="AC60" s="195"/>
      <c r="AD60" s="124"/>
      <c r="AE60" s="118"/>
    </row>
    <row r="61" spans="1:31" ht="15.75" x14ac:dyDescent="0.25">
      <c r="A61" s="118"/>
      <c r="B61" s="118"/>
      <c r="C61" s="118"/>
      <c r="D61" s="118"/>
      <c r="E61" s="118"/>
      <c r="F61" s="118"/>
      <c r="G61" s="253" t="s">
        <v>3647</v>
      </c>
      <c r="H61" s="246"/>
      <c r="I61" s="246"/>
      <c r="J61" s="246"/>
      <c r="K61" s="1"/>
      <c r="L61" s="176"/>
      <c r="M61" s="176"/>
      <c r="N61" s="176"/>
      <c r="O61" s="176"/>
      <c r="P61" s="176"/>
      <c r="Q61" s="176"/>
      <c r="R61" s="118"/>
      <c r="S61" s="286"/>
      <c r="T61" s="206"/>
      <c r="U61" s="286"/>
      <c r="V61" s="206"/>
      <c r="W61" s="286"/>
      <c r="X61" s="118"/>
      <c r="Y61" s="127"/>
      <c r="Z61" s="195"/>
      <c r="AA61" s="195"/>
      <c r="AB61" s="195"/>
      <c r="AC61" s="195"/>
      <c r="AD61" s="124"/>
      <c r="AE61" s="118"/>
    </row>
    <row r="62" spans="1:31" ht="15.75" x14ac:dyDescent="0.25">
      <c r="A62" s="118"/>
      <c r="B62" s="118"/>
      <c r="C62" s="118"/>
      <c r="D62" s="118"/>
      <c r="E62" s="118"/>
      <c r="F62" s="118"/>
      <c r="G62" s="253" t="s">
        <v>3660</v>
      </c>
      <c r="H62" s="246"/>
      <c r="I62" s="246"/>
      <c r="J62" s="246"/>
      <c r="K62" s="246"/>
      <c r="L62" s="176"/>
      <c r="M62" s="176"/>
      <c r="N62" s="176"/>
      <c r="O62" s="176"/>
      <c r="P62" s="176"/>
      <c r="Q62" s="176"/>
      <c r="R62" s="118"/>
      <c r="S62" s="286"/>
      <c r="T62" s="206"/>
      <c r="U62" s="286"/>
      <c r="V62" s="206"/>
      <c r="W62" s="286"/>
      <c r="X62" s="118"/>
      <c r="Y62" s="127"/>
      <c r="Z62" s="195"/>
      <c r="AA62" s="195"/>
      <c r="AB62" s="195"/>
      <c r="AC62" s="195"/>
      <c r="AD62" s="124"/>
      <c r="AE62" s="118"/>
    </row>
    <row r="63" spans="1:31" ht="15.75" x14ac:dyDescent="0.25">
      <c r="A63" s="118"/>
      <c r="B63" s="118"/>
      <c r="C63" s="118"/>
      <c r="D63" s="118"/>
      <c r="E63" s="118"/>
      <c r="F63" s="118"/>
      <c r="G63" s="676" t="s">
        <v>3808</v>
      </c>
      <c r="H63" s="246"/>
      <c r="I63" s="246"/>
      <c r="J63" s="246"/>
      <c r="K63" s="246"/>
      <c r="L63" s="246"/>
      <c r="M63" s="176"/>
      <c r="N63" s="176"/>
      <c r="O63" s="176"/>
      <c r="P63" s="176"/>
      <c r="Q63" s="176"/>
      <c r="R63" s="118"/>
      <c r="S63" s="286"/>
      <c r="T63" s="206"/>
      <c r="U63" s="286"/>
      <c r="V63" s="206"/>
      <c r="W63" s="286"/>
      <c r="X63" s="118"/>
      <c r="Y63" s="127"/>
      <c r="Z63" s="195"/>
      <c r="AA63" s="195"/>
      <c r="AB63" s="195"/>
      <c r="AC63" s="195"/>
      <c r="AD63" s="124"/>
      <c r="AE63" s="118"/>
    </row>
    <row r="64" spans="1:31" ht="15.75" x14ac:dyDescent="0.25">
      <c r="A64" s="118"/>
      <c r="B64" s="118"/>
      <c r="C64" s="118"/>
      <c r="D64" s="118"/>
      <c r="E64" s="118"/>
      <c r="F64" s="118"/>
      <c r="G64" s="242" t="s">
        <v>1518</v>
      </c>
      <c r="H64" s="246"/>
      <c r="I64" s="246"/>
      <c r="J64" s="246"/>
      <c r="K64" s="246"/>
      <c r="L64" s="176"/>
      <c r="M64" s="176"/>
      <c r="N64" s="176"/>
      <c r="O64" s="176"/>
      <c r="P64" s="176"/>
      <c r="Q64" s="176"/>
      <c r="R64" s="118"/>
      <c r="S64" s="286"/>
      <c r="T64" s="206"/>
      <c r="U64" s="286"/>
      <c r="V64" s="206"/>
      <c r="W64" s="286"/>
      <c r="X64" s="118"/>
      <c r="Y64" s="127"/>
      <c r="Z64" s="195"/>
      <c r="AA64" s="195"/>
      <c r="AB64" s="195"/>
      <c r="AC64" s="195"/>
      <c r="AD64" s="124"/>
      <c r="AE64" s="118"/>
    </row>
    <row r="65" spans="1:31" ht="15.75" x14ac:dyDescent="0.25">
      <c r="A65" s="118"/>
      <c r="B65" s="118"/>
      <c r="C65" s="118"/>
      <c r="D65" s="118"/>
      <c r="E65" s="118"/>
      <c r="F65" s="118"/>
      <c r="G65" s="242" t="s">
        <v>2786</v>
      </c>
      <c r="H65" s="246"/>
      <c r="I65" s="246"/>
      <c r="J65" s="246"/>
      <c r="K65" s="246"/>
      <c r="L65" s="176"/>
      <c r="M65" s="176"/>
      <c r="N65" s="176"/>
      <c r="O65" s="176"/>
      <c r="P65" s="176"/>
      <c r="Q65" s="176"/>
      <c r="R65" s="118"/>
      <c r="S65" s="286"/>
      <c r="T65" s="206"/>
      <c r="U65" s="286"/>
      <c r="V65" s="206"/>
      <c r="W65" s="286"/>
      <c r="X65" s="118"/>
      <c r="Y65" s="127"/>
      <c r="Z65" s="195"/>
      <c r="AA65" s="195"/>
      <c r="AB65" s="195"/>
      <c r="AC65" s="195"/>
      <c r="AD65" s="124"/>
      <c r="AE65" s="118"/>
    </row>
    <row r="66" spans="1:31" ht="15.75" x14ac:dyDescent="0.25">
      <c r="A66" s="118"/>
      <c r="B66" s="118"/>
      <c r="C66" s="118"/>
      <c r="D66" s="118"/>
      <c r="E66" s="118"/>
      <c r="F66" s="118"/>
      <c r="G66" s="555" t="s">
        <v>2654</v>
      </c>
      <c r="H66" s="246"/>
      <c r="I66" s="246"/>
      <c r="J66" s="246"/>
      <c r="K66" s="246"/>
      <c r="L66" s="176"/>
      <c r="M66" s="176"/>
      <c r="N66" s="176"/>
      <c r="O66" s="176"/>
      <c r="P66" s="176"/>
      <c r="Q66" s="176"/>
      <c r="R66" s="118"/>
      <c r="S66" s="286"/>
      <c r="T66" s="206"/>
      <c r="U66" s="286"/>
      <c r="V66" s="206"/>
      <c r="W66" s="286"/>
      <c r="X66" s="118"/>
      <c r="Y66" s="127"/>
      <c r="Z66" s="195"/>
      <c r="AA66" s="195"/>
      <c r="AB66" s="195"/>
      <c r="AC66" s="195"/>
      <c r="AD66" s="124"/>
      <c r="AE66" s="118"/>
    </row>
    <row r="67" spans="1:31" ht="15.75" x14ac:dyDescent="0.25">
      <c r="A67" s="118"/>
      <c r="B67" s="118"/>
      <c r="C67" s="118"/>
      <c r="D67" s="118"/>
      <c r="E67" s="118"/>
      <c r="F67" s="118"/>
      <c r="G67" s="555" t="s">
        <v>2653</v>
      </c>
      <c r="H67" s="2"/>
      <c r="I67" s="246"/>
      <c r="J67" s="246"/>
      <c r="K67" s="246"/>
      <c r="L67" s="176"/>
      <c r="M67" s="176"/>
      <c r="N67" s="176"/>
      <c r="O67" s="176"/>
      <c r="P67" s="176"/>
      <c r="Q67" s="176"/>
      <c r="R67" s="118"/>
      <c r="S67" s="286"/>
      <c r="T67" s="206"/>
      <c r="U67" s="286"/>
      <c r="V67" s="206"/>
      <c r="W67" s="286"/>
      <c r="X67" s="118"/>
      <c r="Y67" s="127"/>
      <c r="Z67" s="195"/>
      <c r="AA67" s="195"/>
      <c r="AB67" s="195"/>
      <c r="AC67" s="195"/>
      <c r="AD67" s="124"/>
      <c r="AE67" s="118"/>
    </row>
    <row r="68" spans="1:31" ht="15.75" x14ac:dyDescent="0.25">
      <c r="A68" s="118"/>
      <c r="B68" s="118"/>
      <c r="C68" s="118"/>
      <c r="D68" s="118"/>
      <c r="E68" s="118"/>
      <c r="F68" s="118"/>
      <c r="G68" s="242" t="s">
        <v>365</v>
      </c>
      <c r="H68" s="246"/>
      <c r="I68" s="246"/>
      <c r="J68" s="246"/>
      <c r="K68" s="246"/>
      <c r="L68" s="176"/>
      <c r="M68" s="176"/>
      <c r="N68" s="176"/>
      <c r="O68" s="176"/>
      <c r="P68" s="176"/>
      <c r="Q68" s="176"/>
      <c r="R68" s="118"/>
      <c r="S68" s="286"/>
      <c r="T68" s="206"/>
      <c r="U68" s="286"/>
      <c r="V68" s="206"/>
      <c r="W68" s="286"/>
      <c r="X68" s="118"/>
      <c r="Y68" s="127"/>
      <c r="Z68" s="195"/>
      <c r="AA68" s="195"/>
      <c r="AB68" s="195"/>
      <c r="AC68" s="195"/>
      <c r="AD68" s="124"/>
      <c r="AE68" s="118"/>
    </row>
    <row r="69" spans="1:31" ht="15.75" x14ac:dyDescent="0.25">
      <c r="A69" s="118"/>
      <c r="B69" s="118"/>
      <c r="C69" s="118"/>
      <c r="D69" s="118"/>
      <c r="E69" s="118"/>
      <c r="F69" s="118"/>
      <c r="G69" s="253" t="s">
        <v>2970</v>
      </c>
      <c r="H69" s="246"/>
      <c r="J69" s="1"/>
      <c r="K69" s="246"/>
      <c r="L69" s="176"/>
      <c r="M69" s="176"/>
      <c r="N69" s="176"/>
      <c r="O69" s="176"/>
      <c r="P69" s="176"/>
      <c r="Q69" s="176"/>
      <c r="R69" s="118"/>
      <c r="S69" s="286"/>
      <c r="T69" s="206"/>
      <c r="U69" s="286"/>
      <c r="V69" s="206"/>
      <c r="W69" s="286"/>
      <c r="X69" s="118"/>
      <c r="Y69" s="127"/>
      <c r="Z69" s="195"/>
      <c r="AA69" s="195"/>
      <c r="AB69" s="195"/>
      <c r="AC69" s="195"/>
      <c r="AD69" s="124"/>
      <c r="AE69" s="118"/>
    </row>
    <row r="70" spans="1:31" ht="15.75" x14ac:dyDescent="0.25">
      <c r="A70" s="118"/>
      <c r="B70" s="118"/>
      <c r="C70" s="118"/>
      <c r="D70" s="118"/>
      <c r="E70" s="118"/>
      <c r="F70" s="118"/>
      <c r="G70" s="242" t="s">
        <v>3670</v>
      </c>
      <c r="H70" s="246"/>
      <c r="I70" s="246"/>
      <c r="J70" s="246"/>
      <c r="K70" s="246"/>
      <c r="L70" s="176"/>
      <c r="M70" s="176"/>
      <c r="N70" s="176"/>
      <c r="O70" s="176"/>
      <c r="P70" s="176"/>
      <c r="Q70" s="176"/>
      <c r="R70" s="118"/>
      <c r="S70" s="286"/>
      <c r="T70" s="206"/>
      <c r="U70" s="286"/>
      <c r="V70" s="206"/>
      <c r="W70" s="286"/>
      <c r="X70" s="118"/>
      <c r="Y70" s="430"/>
      <c r="Z70" s="69"/>
      <c r="AA70" s="69"/>
      <c r="AB70" s="69"/>
      <c r="AC70" s="69"/>
      <c r="AD70" s="399"/>
      <c r="AE70" s="118"/>
    </row>
    <row r="71" spans="1:31" ht="15.75" x14ac:dyDescent="0.25">
      <c r="A71" s="118"/>
      <c r="B71" s="118"/>
      <c r="C71" s="118"/>
      <c r="D71" s="118"/>
      <c r="E71" s="118"/>
      <c r="F71" s="118"/>
      <c r="G71" s="242" t="s">
        <v>1845</v>
      </c>
      <c r="H71" s="2"/>
      <c r="I71" s="246"/>
      <c r="J71" s="246"/>
      <c r="K71" s="246"/>
      <c r="L71" s="176"/>
      <c r="M71" s="176"/>
      <c r="N71" s="176"/>
      <c r="O71" s="176"/>
      <c r="P71" s="176"/>
      <c r="Q71" s="176"/>
      <c r="R71" s="118"/>
      <c r="S71" s="286"/>
      <c r="T71" s="206"/>
      <c r="U71" s="286"/>
      <c r="V71" s="206"/>
      <c r="W71" s="286"/>
      <c r="X71" s="118"/>
      <c r="Y71" s="430"/>
      <c r="Z71" s="69"/>
      <c r="AA71" s="69"/>
      <c r="AB71" s="69"/>
      <c r="AC71" s="69"/>
      <c r="AD71" s="399"/>
      <c r="AE71" s="118"/>
    </row>
    <row r="72" spans="1:31" ht="16.5" thickBot="1" x14ac:dyDescent="0.3">
      <c r="A72" s="118"/>
      <c r="B72" s="118"/>
      <c r="C72" s="118"/>
      <c r="D72" s="118"/>
      <c r="E72" s="118"/>
      <c r="F72" s="118"/>
      <c r="G72" s="253" t="s">
        <v>1839</v>
      </c>
      <c r="H72" s="2"/>
      <c r="I72" s="246"/>
      <c r="J72" s="246"/>
      <c r="K72" s="246"/>
      <c r="L72" s="176"/>
      <c r="M72" s="176"/>
      <c r="N72" s="176"/>
      <c r="O72" s="176"/>
      <c r="P72" s="176"/>
      <c r="Q72" s="176"/>
      <c r="R72" s="118"/>
      <c r="S72" s="286"/>
      <c r="T72" s="206"/>
      <c r="U72" s="286"/>
      <c r="V72" s="206"/>
      <c r="W72" s="286"/>
      <c r="X72" s="118"/>
      <c r="Y72" s="430"/>
      <c r="Z72" s="150"/>
      <c r="AA72" s="150"/>
      <c r="AB72" s="150"/>
      <c r="AC72" s="150"/>
      <c r="AD72" s="401"/>
      <c r="AE72" s="118"/>
    </row>
    <row r="73" spans="1:31" ht="15.75" x14ac:dyDescent="0.25">
      <c r="A73" s="118"/>
      <c r="B73" s="118"/>
      <c r="C73" s="118"/>
      <c r="D73" s="118"/>
      <c r="E73" s="118"/>
      <c r="F73" s="118"/>
      <c r="G73" s="253" t="s">
        <v>3103</v>
      </c>
      <c r="H73" s="246"/>
      <c r="J73" s="1"/>
      <c r="K73" s="246"/>
      <c r="L73" s="176"/>
      <c r="M73" s="176"/>
      <c r="N73" s="176"/>
      <c r="O73" s="176"/>
      <c r="P73" s="176"/>
      <c r="Q73" s="176"/>
      <c r="R73" s="118"/>
      <c r="S73" s="286"/>
      <c r="T73" s="206"/>
      <c r="U73" s="286"/>
      <c r="V73" s="206"/>
      <c r="W73" s="286"/>
      <c r="X73" s="118"/>
      <c r="Y73" s="431"/>
      <c r="Z73" s="404"/>
      <c r="AA73" s="403">
        <f>SUM(AA53:AA72)</f>
        <v>-27.9</v>
      </c>
      <c r="AB73" s="404"/>
      <c r="AC73" s="404"/>
      <c r="AD73" s="405"/>
      <c r="AE73" s="118"/>
    </row>
    <row r="74" spans="1:31" ht="15.75" x14ac:dyDescent="0.25">
      <c r="A74" s="118"/>
      <c r="B74" s="118"/>
      <c r="C74" s="118"/>
      <c r="D74" s="118"/>
      <c r="E74" s="118"/>
      <c r="F74" s="118"/>
      <c r="G74" s="164" t="s">
        <v>132</v>
      </c>
      <c r="H74" s="246"/>
      <c r="I74" s="246"/>
      <c r="J74" s="246"/>
      <c r="K74" s="246"/>
      <c r="L74" s="176"/>
      <c r="M74" s="176"/>
      <c r="N74" s="176"/>
      <c r="O74" s="176"/>
      <c r="P74" s="176"/>
      <c r="Q74" s="176"/>
      <c r="R74" s="118"/>
      <c r="S74" s="286"/>
      <c r="T74" s="206"/>
      <c r="U74" s="286"/>
      <c r="V74" s="206"/>
      <c r="W74" s="286"/>
      <c r="X74" s="118"/>
      <c r="Y74" s="118"/>
      <c r="Z74" s="118"/>
      <c r="AA74" s="118"/>
      <c r="AB74" s="118"/>
      <c r="AC74" s="118"/>
      <c r="AD74" s="118"/>
      <c r="AE74" s="118"/>
    </row>
    <row r="75" spans="1:31" ht="15.75" x14ac:dyDescent="0.25">
      <c r="A75" s="118"/>
      <c r="B75" s="118"/>
      <c r="C75" s="118"/>
      <c r="D75" s="118"/>
      <c r="E75" s="118"/>
      <c r="F75" s="118"/>
      <c r="G75" s="555" t="s">
        <v>2652</v>
      </c>
      <c r="H75" s="2"/>
      <c r="I75" s="246"/>
      <c r="J75" s="246"/>
      <c r="K75" s="246"/>
      <c r="L75" s="176"/>
      <c r="M75" s="176"/>
      <c r="N75" s="176"/>
      <c r="O75" s="176"/>
      <c r="P75" s="176"/>
      <c r="Q75" s="176"/>
      <c r="R75" s="118"/>
      <c r="S75" s="286"/>
      <c r="T75" s="206"/>
      <c r="U75" s="286"/>
      <c r="V75" s="206"/>
      <c r="W75" s="286"/>
      <c r="X75" s="118"/>
      <c r="Y75" s="881" t="s">
        <v>1298</v>
      </c>
      <c r="Z75" s="882"/>
      <c r="AA75" s="882"/>
      <c r="AB75" s="882"/>
      <c r="AC75" s="882"/>
      <c r="AD75" s="919"/>
      <c r="AE75" s="118"/>
    </row>
    <row r="76" spans="1:31" ht="15.75" x14ac:dyDescent="0.25">
      <c r="A76" s="118"/>
      <c r="B76" s="118"/>
      <c r="C76" s="118"/>
      <c r="D76" s="118"/>
      <c r="E76" s="118"/>
      <c r="F76" s="118"/>
      <c r="G76" s="253" t="s">
        <v>3120</v>
      </c>
      <c r="H76" s="246"/>
      <c r="I76" s="246"/>
      <c r="J76" s="246"/>
      <c r="K76" s="246"/>
      <c r="L76" s="176"/>
      <c r="M76" s="176"/>
      <c r="N76" s="176"/>
      <c r="O76" s="176"/>
      <c r="P76" s="176"/>
      <c r="Q76" s="176"/>
      <c r="R76" s="118"/>
      <c r="S76" s="286"/>
      <c r="T76" s="206"/>
      <c r="U76" s="286"/>
      <c r="V76" s="206"/>
      <c r="W76" s="286"/>
      <c r="X76" s="118"/>
      <c r="Y76" s="1012"/>
      <c r="Z76" s="812"/>
      <c r="AA76" s="589">
        <v>2022</v>
      </c>
      <c r="AB76" s="589">
        <v>2023</v>
      </c>
      <c r="AC76" s="589">
        <v>2024</v>
      </c>
      <c r="AD76" s="126">
        <v>2025</v>
      </c>
      <c r="AE76" s="118"/>
    </row>
    <row r="77" spans="1:31" ht="15.75" x14ac:dyDescent="0.25">
      <c r="A77" s="118"/>
      <c r="B77" s="118"/>
      <c r="C77" s="118"/>
      <c r="D77" s="118"/>
      <c r="E77" s="118"/>
      <c r="F77" s="118"/>
      <c r="G77" s="253" t="s">
        <v>2206</v>
      </c>
      <c r="H77" s="244"/>
      <c r="I77" s="244"/>
      <c r="J77" s="246"/>
      <c r="K77" s="246"/>
      <c r="L77" s="176"/>
      <c r="M77" s="176"/>
      <c r="N77" s="176"/>
      <c r="O77" s="176"/>
      <c r="P77" s="176"/>
      <c r="Q77" s="176"/>
      <c r="R77" s="118"/>
      <c r="S77" s="286"/>
      <c r="T77" s="206"/>
      <c r="U77" s="286"/>
      <c r="V77" s="206"/>
      <c r="W77" s="286"/>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53" t="s">
        <v>2973</v>
      </c>
      <c r="H78" s="2"/>
      <c r="I78" s="246"/>
      <c r="J78" s="246"/>
      <c r="K78" s="246"/>
      <c r="L78" s="246"/>
      <c r="M78" s="176"/>
      <c r="N78" s="176"/>
      <c r="O78" s="176"/>
      <c r="P78" s="176"/>
      <c r="Q78" s="176"/>
      <c r="R78" s="118"/>
      <c r="S78" s="286"/>
      <c r="T78" s="206"/>
      <c r="U78" s="286"/>
      <c r="V78" s="206"/>
      <c r="W78" s="286"/>
      <c r="X78" s="118"/>
      <c r="Y78" s="1012" t="s">
        <v>1312</v>
      </c>
      <c r="Z78" s="812"/>
      <c r="AA78" s="69">
        <f>AA49</f>
        <v>36.700000000000003</v>
      </c>
      <c r="AB78" s="69"/>
      <c r="AC78" s="69"/>
      <c r="AD78" s="399"/>
      <c r="AE78" s="118"/>
    </row>
    <row r="79" spans="1:31" ht="16.5" thickBot="1" x14ac:dyDescent="0.3">
      <c r="A79" s="118"/>
      <c r="B79" s="118"/>
      <c r="C79" s="118"/>
      <c r="D79" s="118"/>
      <c r="E79" s="118"/>
      <c r="F79" s="118"/>
      <c r="G79" s="253" t="s">
        <v>4053</v>
      </c>
      <c r="H79" s="2"/>
      <c r="K79" s="246"/>
      <c r="L79" s="176"/>
      <c r="M79" s="176"/>
      <c r="N79" s="176"/>
      <c r="O79" s="176"/>
      <c r="P79" s="176"/>
      <c r="Q79" s="176"/>
      <c r="R79" s="118"/>
      <c r="S79" s="286"/>
      <c r="T79" s="206"/>
      <c r="U79" s="286"/>
      <c r="V79" s="206"/>
      <c r="W79" s="286"/>
      <c r="X79" s="118"/>
      <c r="Y79" s="1012" t="s">
        <v>1313</v>
      </c>
      <c r="Z79" s="812"/>
      <c r="AA79" s="150">
        <f>AA73</f>
        <v>-27.9</v>
      </c>
      <c r="AB79" s="150"/>
      <c r="AC79" s="150"/>
      <c r="AD79" s="401"/>
      <c r="AE79" s="118"/>
    </row>
    <row r="80" spans="1:31" ht="15.75" x14ac:dyDescent="0.25">
      <c r="A80" s="118"/>
      <c r="B80" s="118"/>
      <c r="C80" s="118"/>
      <c r="D80" s="118"/>
      <c r="E80" s="118"/>
      <c r="F80" s="118"/>
      <c r="G80" s="555"/>
      <c r="H80" s="610"/>
      <c r="I80" s="555"/>
      <c r="J80" s="246"/>
      <c r="K80" s="246"/>
      <c r="L80" s="246"/>
      <c r="M80" s="176"/>
      <c r="N80" s="176"/>
      <c r="O80" s="176"/>
      <c r="P80" s="176"/>
      <c r="Q80" s="176"/>
      <c r="R80" s="118"/>
      <c r="S80" s="286"/>
      <c r="T80" s="206"/>
      <c r="U80" s="286"/>
      <c r="V80" s="206"/>
      <c r="W80" s="286"/>
      <c r="X80" s="118"/>
      <c r="Y80" s="1013" t="s">
        <v>1314</v>
      </c>
      <c r="Z80" s="1014"/>
      <c r="AA80" s="403">
        <f>SUM(AA78:AA79)</f>
        <v>8.8000000000000043</v>
      </c>
      <c r="AB80" s="404"/>
      <c r="AC80" s="404"/>
      <c r="AD80" s="405"/>
      <c r="AE80" s="118"/>
    </row>
    <row r="81" spans="1:31" ht="15.75" x14ac:dyDescent="0.25">
      <c r="A81" s="118"/>
      <c r="B81" s="118"/>
      <c r="C81" s="118"/>
      <c r="D81" s="118"/>
      <c r="E81" s="118"/>
      <c r="F81" s="118"/>
      <c r="G81" s="555"/>
      <c r="H81" s="246"/>
      <c r="I81" s="246"/>
      <c r="J81" s="246"/>
      <c r="K81" s="246"/>
      <c r="L81" s="246"/>
      <c r="M81" s="176"/>
      <c r="N81" s="176"/>
      <c r="O81" s="176"/>
      <c r="P81" s="176"/>
      <c r="Q81" s="176"/>
      <c r="R81" s="118"/>
      <c r="S81" s="286"/>
      <c r="T81" s="206"/>
      <c r="U81" s="286"/>
      <c r="V81" s="206"/>
      <c r="W81" s="286"/>
      <c r="X81" s="118"/>
      <c r="Y81" s="118"/>
      <c r="Z81" s="118"/>
      <c r="AA81" s="118"/>
      <c r="AB81" s="118"/>
      <c r="AC81" s="118"/>
      <c r="AD81" s="118"/>
      <c r="AE81" s="118"/>
    </row>
    <row r="82" spans="1:31" ht="15.75" x14ac:dyDescent="0.25">
      <c r="A82" s="118"/>
      <c r="B82" s="118"/>
      <c r="C82" s="118"/>
      <c r="D82" s="118"/>
      <c r="E82" s="118"/>
      <c r="F82" s="118"/>
      <c r="G82" s="555"/>
      <c r="H82" s="244"/>
      <c r="I82" s="246"/>
      <c r="J82" s="246"/>
      <c r="K82" s="246"/>
      <c r="L82" s="246"/>
      <c r="M82" s="176"/>
      <c r="N82" s="176"/>
      <c r="O82" s="176"/>
      <c r="P82" s="176"/>
      <c r="Q82" s="176"/>
      <c r="R82" s="118"/>
      <c r="S82" s="286"/>
      <c r="T82" s="206"/>
      <c r="U82" s="286"/>
      <c r="V82" s="206"/>
      <c r="W82" s="286"/>
      <c r="X82" s="118"/>
      <c r="Y82" s="118"/>
      <c r="Z82" s="118"/>
      <c r="AA82" s="118"/>
      <c r="AB82" s="118"/>
      <c r="AC82" s="118"/>
      <c r="AD82" s="118"/>
      <c r="AE82" s="118"/>
    </row>
    <row r="83" spans="1:31" ht="15.75" x14ac:dyDescent="0.25">
      <c r="A83" s="118"/>
      <c r="B83" s="118"/>
      <c r="C83" s="118"/>
      <c r="D83" s="118"/>
      <c r="E83" s="118"/>
      <c r="F83" s="118"/>
      <c r="G83" s="555"/>
      <c r="H83" s="246"/>
      <c r="I83" s="246"/>
      <c r="J83" s="246"/>
      <c r="K83" s="246"/>
      <c r="L83" s="246"/>
      <c r="M83" s="176"/>
      <c r="N83" s="176"/>
      <c r="O83" s="176"/>
      <c r="P83" s="176"/>
      <c r="Q83" s="176"/>
      <c r="R83" s="118"/>
      <c r="S83" s="286"/>
      <c r="T83" s="206"/>
      <c r="U83" s="286"/>
      <c r="V83" s="206"/>
      <c r="W83" s="286"/>
      <c r="X83" s="118"/>
      <c r="Y83" s="118"/>
      <c r="Z83" s="118"/>
      <c r="AA83" s="118"/>
      <c r="AB83" s="118"/>
      <c r="AC83" s="118"/>
      <c r="AD83" s="118"/>
      <c r="AE83" s="118"/>
    </row>
    <row r="84" spans="1:31" ht="15.75" x14ac:dyDescent="0.25">
      <c r="A84" s="118"/>
      <c r="B84" s="118"/>
      <c r="C84" s="118"/>
      <c r="D84" s="118"/>
      <c r="E84" s="118"/>
      <c r="F84" s="118"/>
      <c r="G84" s="555"/>
      <c r="H84" s="246"/>
      <c r="I84" s="246"/>
      <c r="J84" s="246"/>
      <c r="K84" s="246"/>
      <c r="L84" s="246"/>
      <c r="M84" s="176"/>
      <c r="N84" s="176"/>
      <c r="O84" s="176"/>
      <c r="P84" s="176"/>
      <c r="Q84" s="176"/>
      <c r="R84" s="118"/>
      <c r="S84" s="286"/>
      <c r="T84" s="206"/>
      <c r="U84" s="286"/>
      <c r="V84" s="206"/>
      <c r="W84" s="286"/>
      <c r="X84" s="118"/>
      <c r="Y84" s="118"/>
      <c r="Z84" s="118"/>
      <c r="AA84" s="118"/>
      <c r="AB84" s="118"/>
      <c r="AC84" s="118"/>
      <c r="AD84" s="118"/>
      <c r="AE84" s="118"/>
    </row>
    <row r="85" spans="1:31" ht="15.75" x14ac:dyDescent="0.25">
      <c r="A85" s="118"/>
      <c r="B85" s="118"/>
      <c r="C85" s="118"/>
      <c r="D85" s="118"/>
      <c r="E85" s="118"/>
      <c r="F85" s="118"/>
      <c r="G85" s="555"/>
      <c r="H85" s="246"/>
      <c r="I85" s="246"/>
      <c r="J85" s="246"/>
      <c r="K85" s="246"/>
      <c r="L85" s="246"/>
      <c r="M85" s="176"/>
      <c r="N85" s="176"/>
      <c r="O85" s="176"/>
      <c r="P85" s="176"/>
      <c r="Q85" s="176"/>
      <c r="R85" s="118"/>
      <c r="S85" s="286"/>
      <c r="T85" s="206"/>
      <c r="U85" s="286"/>
      <c r="V85" s="206"/>
      <c r="W85" s="286"/>
      <c r="X85" s="118"/>
      <c r="Y85" s="118"/>
      <c r="Z85" s="118"/>
      <c r="AA85" s="118"/>
      <c r="AB85" s="118"/>
      <c r="AC85" s="118"/>
      <c r="AD85" s="118"/>
      <c r="AE85" s="118"/>
    </row>
    <row r="86" spans="1:31" ht="15.75" x14ac:dyDescent="0.25">
      <c r="A86" s="118"/>
      <c r="B86" s="118"/>
      <c r="C86" s="118"/>
      <c r="D86" s="118"/>
      <c r="E86" s="118"/>
      <c r="F86" s="118"/>
      <c r="G86" s="242"/>
      <c r="H86" s="246"/>
      <c r="I86" s="246"/>
      <c r="J86" s="246"/>
      <c r="K86" s="246"/>
      <c r="L86" s="246"/>
      <c r="M86" s="176"/>
      <c r="N86" s="176"/>
      <c r="O86" s="176"/>
      <c r="P86" s="176"/>
      <c r="Q86" s="176"/>
      <c r="R86" s="118"/>
      <c r="S86" s="286"/>
      <c r="T86" s="206"/>
      <c r="U86" s="286"/>
      <c r="V86" s="206"/>
      <c r="W86" s="286"/>
      <c r="X86" s="118"/>
      <c r="Y86" s="118"/>
      <c r="Z86" s="118"/>
      <c r="AA86" s="118"/>
      <c r="AB86" s="118"/>
      <c r="AC86" s="118"/>
      <c r="AD86" s="118"/>
      <c r="AE86" s="118"/>
    </row>
    <row r="87" spans="1:31" ht="15.75" x14ac:dyDescent="0.25">
      <c r="A87" s="118"/>
      <c r="B87" s="118"/>
      <c r="C87" s="118"/>
      <c r="D87" s="118"/>
      <c r="E87" s="118"/>
      <c r="F87" s="118"/>
      <c r="G87" s="253"/>
      <c r="H87" s="246"/>
      <c r="I87" s="246"/>
      <c r="J87" s="246"/>
      <c r="K87" s="246"/>
      <c r="L87" s="246"/>
      <c r="M87" s="176"/>
      <c r="N87" s="176"/>
      <c r="O87" s="176"/>
      <c r="P87" s="176"/>
      <c r="Q87" s="176"/>
      <c r="R87" s="118"/>
      <c r="S87" s="286"/>
      <c r="T87" s="206"/>
      <c r="U87" s="286"/>
      <c r="V87" s="206"/>
      <c r="W87" s="286"/>
      <c r="X87" s="118"/>
      <c r="Y87" s="118"/>
      <c r="Z87" s="118"/>
      <c r="AA87" s="118"/>
      <c r="AB87" s="118"/>
      <c r="AC87" s="118"/>
      <c r="AD87" s="118"/>
      <c r="AE87" s="118"/>
    </row>
    <row r="88" spans="1:31" ht="15.75" x14ac:dyDescent="0.25">
      <c r="A88" s="118"/>
      <c r="B88" s="118"/>
      <c r="C88" s="118"/>
      <c r="D88" s="118"/>
      <c r="E88" s="118"/>
      <c r="F88" s="118"/>
      <c r="G88" s="242"/>
      <c r="H88" s="246"/>
      <c r="I88" s="246"/>
      <c r="J88" s="246"/>
      <c r="K88" s="246"/>
      <c r="L88" s="246"/>
      <c r="M88" s="246"/>
      <c r="N88" s="176"/>
      <c r="O88" s="176"/>
      <c r="P88" s="176"/>
      <c r="Q88" s="176"/>
      <c r="R88" s="118"/>
      <c r="S88" s="286"/>
      <c r="T88" s="206"/>
      <c r="U88" s="286"/>
      <c r="V88" s="206"/>
      <c r="W88" s="286"/>
      <c r="X88" s="118"/>
      <c r="Y88" s="118"/>
      <c r="Z88" s="118"/>
      <c r="AA88" s="118"/>
      <c r="AB88" s="118"/>
      <c r="AC88" s="118"/>
      <c r="AD88" s="118"/>
      <c r="AE88" s="118"/>
    </row>
    <row r="89" spans="1:31" ht="15.75" x14ac:dyDescent="0.25">
      <c r="A89" s="118"/>
      <c r="B89" s="118"/>
      <c r="C89" s="118"/>
      <c r="D89" s="118"/>
      <c r="E89" s="118"/>
      <c r="F89" s="118"/>
      <c r="G89" s="242"/>
      <c r="H89" s="246"/>
      <c r="I89" s="246"/>
      <c r="J89" s="246"/>
      <c r="K89" s="246"/>
      <c r="L89" s="246"/>
      <c r="M89" s="246"/>
      <c r="N89" s="176"/>
      <c r="O89" s="176"/>
      <c r="P89" s="176"/>
      <c r="Q89" s="176"/>
      <c r="R89" s="118"/>
      <c r="S89" s="286"/>
      <c r="T89" s="206"/>
      <c r="U89" s="286"/>
      <c r="V89" s="206"/>
      <c r="W89" s="286"/>
      <c r="X89" s="118"/>
      <c r="Y89" s="118"/>
      <c r="Z89" s="118"/>
      <c r="AA89" s="118"/>
      <c r="AB89" s="118"/>
      <c r="AC89" s="118"/>
      <c r="AD89" s="118"/>
      <c r="AE89" s="118"/>
    </row>
    <row r="90" spans="1:31" ht="15.75" x14ac:dyDescent="0.25">
      <c r="A90" s="118"/>
      <c r="B90" s="118"/>
      <c r="C90" s="118"/>
      <c r="D90" s="118"/>
      <c r="E90" s="118"/>
      <c r="F90" s="118"/>
      <c r="G90" s="242"/>
      <c r="H90" s="246"/>
      <c r="I90" s="246"/>
      <c r="J90" s="246"/>
      <c r="K90" s="246"/>
      <c r="L90" s="246"/>
      <c r="M90" s="246"/>
      <c r="N90" s="176"/>
      <c r="O90" s="176"/>
      <c r="P90" s="176"/>
      <c r="Q90" s="176"/>
      <c r="R90" s="118"/>
      <c r="S90" s="286"/>
      <c r="T90" s="206"/>
      <c r="U90" s="286"/>
      <c r="V90" s="206"/>
      <c r="W90" s="286"/>
      <c r="X90" s="118"/>
      <c r="Y90" s="118"/>
      <c r="Z90" s="118"/>
      <c r="AA90" s="118"/>
      <c r="AB90" s="118"/>
      <c r="AC90" s="118"/>
      <c r="AD90" s="118"/>
      <c r="AE90" s="118"/>
    </row>
    <row r="91" spans="1:31" ht="15.75" x14ac:dyDescent="0.25">
      <c r="A91" s="118"/>
      <c r="B91" s="118"/>
      <c r="C91" s="118"/>
      <c r="D91" s="118"/>
      <c r="E91" s="118"/>
      <c r="F91" s="118"/>
      <c r="G91" s="242"/>
      <c r="H91" s="246"/>
      <c r="I91" s="246"/>
      <c r="J91" s="246"/>
      <c r="K91" s="246"/>
      <c r="L91" s="246"/>
      <c r="M91" s="246"/>
      <c r="N91" s="176"/>
      <c r="O91" s="176"/>
      <c r="P91" s="176"/>
      <c r="Q91" s="176"/>
      <c r="R91" s="118"/>
      <c r="S91" s="286"/>
      <c r="T91" s="206"/>
      <c r="U91" s="286"/>
      <c r="V91" s="206"/>
      <c r="W91" s="286"/>
      <c r="X91" s="118"/>
      <c r="Y91" s="118"/>
      <c r="Z91" s="118"/>
      <c r="AA91" s="118"/>
      <c r="AB91" s="118"/>
      <c r="AC91" s="118"/>
      <c r="AD91" s="118"/>
      <c r="AE91" s="118"/>
    </row>
    <row r="92" spans="1:31" ht="15.75" x14ac:dyDescent="0.25">
      <c r="A92" s="118"/>
      <c r="B92" s="118"/>
      <c r="C92" s="118"/>
      <c r="D92" s="118"/>
      <c r="E92" s="118"/>
      <c r="F92" s="118"/>
      <c r="G92" s="253"/>
      <c r="H92" s="246"/>
      <c r="I92" s="246"/>
      <c r="J92" s="246"/>
      <c r="K92" s="246"/>
      <c r="L92" s="246"/>
      <c r="M92" s="246"/>
      <c r="N92" s="176"/>
      <c r="O92" s="176"/>
      <c r="P92" s="176"/>
      <c r="Q92" s="176"/>
      <c r="R92" s="118"/>
      <c r="S92" s="286"/>
      <c r="T92" s="206"/>
      <c r="U92" s="286"/>
      <c r="V92" s="206"/>
      <c r="W92" s="286"/>
      <c r="X92" s="118"/>
      <c r="Y92" s="118"/>
      <c r="Z92" s="118"/>
      <c r="AA92" s="118"/>
      <c r="AB92" s="118"/>
      <c r="AC92" s="118"/>
      <c r="AD92" s="118"/>
      <c r="AE92" s="118"/>
    </row>
    <row r="93" spans="1:31" ht="15.75" x14ac:dyDescent="0.25">
      <c r="A93" s="118"/>
      <c r="B93" s="118"/>
      <c r="C93" s="118"/>
      <c r="D93" s="118"/>
      <c r="E93" s="118"/>
      <c r="F93" s="118"/>
      <c r="G93" s="242"/>
      <c r="H93" s="244"/>
      <c r="I93" s="244"/>
      <c r="J93" s="244"/>
      <c r="K93" s="244"/>
      <c r="L93" s="242"/>
      <c r="M93" s="246"/>
      <c r="N93" s="176"/>
      <c r="O93" s="176"/>
      <c r="P93" s="176"/>
      <c r="Q93" s="176"/>
      <c r="R93" s="118"/>
      <c r="S93" s="286"/>
      <c r="T93" s="206"/>
      <c r="U93" s="286"/>
      <c r="V93" s="206"/>
      <c r="W93" s="286"/>
      <c r="X93" s="118"/>
      <c r="Y93" s="118"/>
      <c r="Z93" s="118"/>
      <c r="AA93" s="118"/>
      <c r="AB93" s="118"/>
      <c r="AC93" s="118"/>
      <c r="AD93" s="118"/>
      <c r="AE93" s="118"/>
    </row>
    <row r="94" spans="1:31" ht="15.75" x14ac:dyDescent="0.25">
      <c r="A94" s="118"/>
      <c r="B94" s="118"/>
      <c r="C94" s="118"/>
      <c r="D94" s="118"/>
      <c r="E94" s="118"/>
      <c r="F94" s="118"/>
      <c r="G94" s="242"/>
      <c r="H94" s="246"/>
      <c r="I94" s="246"/>
      <c r="J94" s="246"/>
      <c r="K94" s="246"/>
      <c r="L94" s="246"/>
      <c r="M94" s="246"/>
      <c r="N94" s="176"/>
      <c r="O94" s="176"/>
      <c r="P94" s="176"/>
      <c r="Q94" s="176"/>
      <c r="R94" s="118"/>
      <c r="S94" s="286"/>
      <c r="T94" s="206"/>
      <c r="U94" s="286"/>
      <c r="V94" s="206"/>
      <c r="W94" s="286"/>
      <c r="X94" s="118"/>
      <c r="Y94" s="118"/>
      <c r="Z94" s="118"/>
      <c r="AA94" s="118"/>
      <c r="AB94" s="118"/>
      <c r="AC94" s="118"/>
      <c r="AD94" s="118"/>
      <c r="AE94" s="118"/>
    </row>
    <row r="95" spans="1:31" ht="15.75" x14ac:dyDescent="0.25">
      <c r="A95" s="118"/>
      <c r="B95" s="118"/>
      <c r="C95" s="118"/>
      <c r="D95" s="118"/>
      <c r="E95" s="118"/>
      <c r="F95" s="118"/>
      <c r="G95" s="242"/>
      <c r="H95" s="246"/>
      <c r="I95" s="246"/>
      <c r="J95" s="246"/>
      <c r="K95" s="246"/>
      <c r="L95" s="246"/>
      <c r="M95" s="246"/>
      <c r="N95" s="176"/>
      <c r="O95" s="176"/>
      <c r="P95" s="176"/>
      <c r="Q95" s="176"/>
      <c r="R95" s="118"/>
      <c r="S95" s="286"/>
      <c r="T95" s="206"/>
      <c r="U95" s="286"/>
      <c r="V95" s="206"/>
      <c r="W95" s="286"/>
      <c r="X95" s="118"/>
      <c r="Y95" s="118"/>
      <c r="Z95" s="118"/>
      <c r="AA95" s="118"/>
      <c r="AB95" s="118"/>
      <c r="AC95" s="118"/>
      <c r="AD95" s="118"/>
      <c r="AE95" s="118"/>
    </row>
    <row r="96" spans="1:31" ht="15.75" x14ac:dyDescent="0.25">
      <c r="A96" s="118"/>
      <c r="B96" s="118"/>
      <c r="C96" s="118"/>
      <c r="D96" s="118"/>
      <c r="E96" s="118"/>
      <c r="F96" s="118"/>
      <c r="G96" s="242"/>
      <c r="H96" s="246"/>
      <c r="I96" s="246"/>
      <c r="J96" s="246"/>
      <c r="K96" s="246"/>
      <c r="L96" s="246"/>
      <c r="M96" s="246"/>
      <c r="N96" s="176"/>
      <c r="O96" s="176"/>
      <c r="P96" s="176"/>
      <c r="Q96" s="17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42"/>
      <c r="H97" s="246"/>
      <c r="I97" s="246"/>
      <c r="J97" s="246"/>
      <c r="K97" s="246"/>
      <c r="L97" s="246"/>
      <c r="M97" s="246"/>
      <c r="N97" s="176"/>
      <c r="O97" s="176"/>
      <c r="P97" s="176"/>
      <c r="Q97" s="17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42"/>
      <c r="H98" s="246"/>
      <c r="I98" s="246"/>
      <c r="J98" s="246"/>
      <c r="K98" s="246"/>
      <c r="L98" s="246"/>
      <c r="M98" s="246"/>
      <c r="N98" s="246"/>
      <c r="O98" s="176"/>
      <c r="P98" s="176"/>
      <c r="Q98" s="17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42"/>
      <c r="H99" s="246"/>
      <c r="I99" s="246"/>
      <c r="J99" s="246"/>
      <c r="K99" s="246"/>
      <c r="L99" s="246"/>
      <c r="M99" s="246"/>
      <c r="N99" s="246"/>
      <c r="O99" s="176"/>
      <c r="P99" s="176"/>
      <c r="Q99" s="17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242"/>
      <c r="H100" s="246"/>
      <c r="I100" s="246"/>
      <c r="J100" s="246"/>
      <c r="K100" s="246"/>
      <c r="L100" s="246"/>
      <c r="M100" s="246"/>
      <c r="N100" s="246"/>
      <c r="O100" s="176"/>
      <c r="P100" s="176"/>
      <c r="Q100" s="17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253"/>
      <c r="H101" s="246"/>
      <c r="I101" s="246"/>
      <c r="J101" s="246"/>
      <c r="K101" s="246"/>
      <c r="L101" s="246"/>
      <c r="M101" s="246"/>
      <c r="N101" s="246"/>
      <c r="O101" s="176"/>
      <c r="P101" s="176"/>
      <c r="Q101" s="17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53"/>
      <c r="H102" s="246"/>
      <c r="I102" s="246"/>
      <c r="J102" s="246"/>
      <c r="K102" s="246"/>
      <c r="L102" s="246"/>
      <c r="M102" s="246"/>
      <c r="N102" s="246"/>
      <c r="O102" s="176"/>
      <c r="P102" s="176"/>
      <c r="Q102" s="17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53"/>
      <c r="H103" s="246"/>
      <c r="I103" s="246"/>
      <c r="J103" s="246"/>
      <c r="K103" s="246"/>
      <c r="L103" s="246"/>
      <c r="M103" s="246"/>
      <c r="N103" s="246"/>
      <c r="O103" s="176"/>
      <c r="P103" s="176"/>
      <c r="Q103" s="17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53"/>
      <c r="H104" s="246"/>
      <c r="I104" s="246"/>
      <c r="J104" s="246"/>
      <c r="K104" s="246"/>
      <c r="L104" s="246"/>
      <c r="M104" s="246"/>
      <c r="N104" s="246"/>
      <c r="O104" s="176"/>
      <c r="P104" s="176"/>
      <c r="Q104" s="17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53"/>
      <c r="H105" s="246"/>
      <c r="I105" s="246"/>
      <c r="J105" s="246"/>
      <c r="K105" s="246"/>
      <c r="L105" s="246"/>
      <c r="M105" s="246"/>
      <c r="N105" s="246"/>
      <c r="O105" s="176"/>
      <c r="P105" s="176"/>
      <c r="Q105" s="17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253"/>
      <c r="H106" s="246"/>
      <c r="I106" s="246"/>
      <c r="J106" s="246"/>
      <c r="K106" s="246"/>
      <c r="L106" s="246"/>
      <c r="M106" s="246"/>
      <c r="N106" s="246"/>
      <c r="O106" s="176"/>
      <c r="P106" s="176"/>
      <c r="Q106" s="17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175"/>
      <c r="H107" s="176"/>
      <c r="I107" s="176"/>
      <c r="J107" s="176"/>
      <c r="K107" s="176"/>
      <c r="L107" s="176"/>
      <c r="M107" s="176"/>
      <c r="N107" s="176"/>
      <c r="O107" s="176"/>
      <c r="P107" s="176"/>
      <c r="Q107" s="17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175"/>
      <c r="H108" s="176"/>
      <c r="I108" s="176"/>
      <c r="J108" s="176"/>
      <c r="K108" s="176"/>
      <c r="L108" s="176"/>
      <c r="M108" s="176"/>
      <c r="N108" s="176"/>
      <c r="O108" s="176"/>
      <c r="P108" s="176"/>
      <c r="Q108" s="17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175"/>
      <c r="H109" s="176"/>
      <c r="I109" s="176"/>
      <c r="J109" s="176"/>
      <c r="K109" s="176"/>
      <c r="L109" s="176"/>
      <c r="M109" s="176"/>
      <c r="N109" s="176"/>
      <c r="O109" s="176"/>
      <c r="P109" s="176"/>
      <c r="Q109" s="17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175"/>
      <c r="H110" s="176"/>
      <c r="I110" s="176"/>
      <c r="J110" s="176"/>
      <c r="K110" s="176"/>
      <c r="L110" s="176"/>
      <c r="M110" s="176"/>
      <c r="N110" s="176"/>
      <c r="O110" s="176"/>
      <c r="P110" s="176"/>
      <c r="Q110" s="17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175"/>
      <c r="H111" s="176"/>
      <c r="I111" s="176"/>
      <c r="J111" s="176"/>
      <c r="K111" s="176"/>
      <c r="L111" s="176"/>
      <c r="M111" s="176"/>
      <c r="N111" s="176"/>
      <c r="O111" s="176"/>
      <c r="P111" s="176"/>
      <c r="Q111" s="17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175"/>
      <c r="H112" s="176"/>
      <c r="I112" s="176"/>
      <c r="J112" s="176"/>
      <c r="K112" s="176"/>
      <c r="L112" s="176"/>
      <c r="M112" s="176"/>
      <c r="N112" s="176"/>
      <c r="O112" s="176"/>
      <c r="P112" s="176"/>
      <c r="Q112" s="17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175"/>
      <c r="H113" s="176"/>
      <c r="I113" s="176"/>
      <c r="J113" s="176"/>
      <c r="K113" s="176"/>
      <c r="L113" s="176"/>
      <c r="M113" s="176"/>
      <c r="N113" s="176"/>
      <c r="O113" s="176"/>
      <c r="P113" s="176"/>
      <c r="Q113" s="17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175"/>
      <c r="H114" s="176"/>
      <c r="I114" s="176"/>
      <c r="J114" s="176"/>
      <c r="K114" s="176"/>
      <c r="L114" s="176"/>
      <c r="M114" s="176"/>
      <c r="N114" s="176"/>
      <c r="O114" s="176"/>
      <c r="P114" s="176"/>
      <c r="Q114" s="17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175"/>
      <c r="H115" s="176"/>
      <c r="I115" s="176"/>
      <c r="J115" s="176"/>
      <c r="K115" s="176"/>
      <c r="L115" s="176"/>
      <c r="M115" s="176"/>
      <c r="N115" s="176"/>
      <c r="O115" s="176"/>
      <c r="P115" s="176"/>
      <c r="Q115" s="17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175"/>
      <c r="H116" s="176"/>
      <c r="I116" s="176"/>
      <c r="J116" s="176"/>
      <c r="K116" s="176"/>
      <c r="L116" s="176"/>
      <c r="M116" s="176"/>
      <c r="N116" s="176"/>
      <c r="O116" s="176"/>
      <c r="P116" s="176"/>
      <c r="Q116" s="17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175"/>
      <c r="H117" s="176"/>
      <c r="I117" s="176"/>
      <c r="J117" s="176"/>
      <c r="K117" s="176"/>
      <c r="L117" s="176"/>
      <c r="M117" s="176"/>
      <c r="N117" s="176"/>
      <c r="O117" s="176"/>
      <c r="P117" s="176"/>
      <c r="Q117" s="17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175"/>
      <c r="H118" s="176"/>
      <c r="I118" s="176"/>
      <c r="J118" s="176"/>
      <c r="K118" s="176"/>
      <c r="L118" s="176"/>
      <c r="M118" s="176"/>
      <c r="N118" s="176"/>
      <c r="O118" s="176"/>
      <c r="P118" s="176"/>
      <c r="Q118" s="17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175"/>
      <c r="H119" s="176"/>
      <c r="I119" s="176"/>
      <c r="J119" s="176"/>
      <c r="K119" s="176"/>
      <c r="L119" s="176"/>
      <c r="M119" s="176"/>
      <c r="N119" s="176"/>
      <c r="O119" s="176"/>
      <c r="P119" s="176"/>
      <c r="Q119" s="17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175"/>
      <c r="H120" s="176"/>
      <c r="I120" s="176"/>
      <c r="J120" s="176"/>
      <c r="K120" s="176"/>
      <c r="L120" s="176"/>
      <c r="M120" s="176"/>
      <c r="N120" s="176"/>
      <c r="O120" s="176"/>
      <c r="P120" s="176"/>
      <c r="Q120" s="17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175"/>
      <c r="H121" s="176"/>
      <c r="I121" s="176"/>
      <c r="J121" s="176"/>
      <c r="K121" s="176"/>
      <c r="L121" s="176"/>
      <c r="M121" s="176"/>
      <c r="N121" s="176"/>
      <c r="O121" s="176"/>
      <c r="P121" s="176"/>
      <c r="Q121" s="17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175"/>
      <c r="H122" s="176"/>
      <c r="I122" s="176"/>
      <c r="J122" s="176"/>
      <c r="K122" s="176"/>
      <c r="L122" s="176"/>
      <c r="M122" s="176"/>
      <c r="N122" s="176"/>
      <c r="O122" s="176"/>
      <c r="P122" s="176"/>
      <c r="Q122" s="17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175"/>
      <c r="H123" s="176"/>
      <c r="I123" s="176"/>
      <c r="J123" s="176"/>
      <c r="K123" s="176"/>
      <c r="L123" s="176"/>
      <c r="M123" s="176"/>
      <c r="N123" s="176"/>
      <c r="O123" s="176"/>
      <c r="P123" s="176"/>
      <c r="Q123" s="17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175"/>
      <c r="H124" s="176"/>
      <c r="I124" s="176"/>
      <c r="J124" s="176"/>
      <c r="K124" s="176"/>
      <c r="L124" s="176"/>
      <c r="M124" s="176"/>
      <c r="N124" s="176"/>
      <c r="O124" s="176"/>
      <c r="P124" s="176"/>
      <c r="Q124" s="17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175"/>
      <c r="H125" s="176"/>
      <c r="I125" s="176"/>
      <c r="J125" s="176"/>
      <c r="K125" s="176"/>
      <c r="L125" s="176"/>
      <c r="M125" s="176"/>
      <c r="N125" s="176"/>
      <c r="O125" s="176"/>
      <c r="P125" s="176"/>
      <c r="Q125" s="17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175"/>
      <c r="H126" s="176"/>
      <c r="I126" s="176"/>
      <c r="J126" s="176"/>
      <c r="K126" s="176"/>
      <c r="L126" s="176"/>
      <c r="M126" s="176"/>
      <c r="N126" s="176"/>
      <c r="O126" s="176"/>
      <c r="P126" s="176"/>
      <c r="Q126" s="17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175"/>
      <c r="H127" s="176"/>
      <c r="I127" s="176"/>
      <c r="J127" s="176"/>
      <c r="K127" s="176"/>
      <c r="L127" s="176"/>
      <c r="M127" s="176"/>
      <c r="N127" s="176"/>
      <c r="O127" s="176"/>
      <c r="P127" s="176"/>
      <c r="Q127" s="17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175"/>
      <c r="H128" s="176"/>
      <c r="I128" s="176"/>
      <c r="J128" s="176"/>
      <c r="K128" s="176"/>
      <c r="L128" s="176"/>
      <c r="M128" s="176"/>
      <c r="N128" s="17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179"/>
      <c r="H129" s="180"/>
      <c r="I129" s="180"/>
      <c r="J129" s="180"/>
      <c r="K129" s="180"/>
      <c r="L129" s="180"/>
      <c r="M129" s="180"/>
      <c r="N129" s="180"/>
      <c r="O129" s="180"/>
      <c r="P129" s="180"/>
      <c r="Q129" s="180"/>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179"/>
      <c r="H130" s="180"/>
      <c r="I130" s="180"/>
      <c r="J130" s="180"/>
      <c r="K130" s="180"/>
      <c r="L130" s="180"/>
      <c r="M130" s="180"/>
      <c r="N130" s="180"/>
      <c r="O130" s="180"/>
      <c r="P130" s="180"/>
      <c r="Q130" s="180"/>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179"/>
      <c r="H131" s="180"/>
      <c r="I131" s="180"/>
      <c r="J131" s="180"/>
      <c r="K131" s="180"/>
      <c r="L131" s="180"/>
      <c r="M131" s="180"/>
      <c r="N131" s="180"/>
      <c r="O131" s="180"/>
      <c r="P131" s="180"/>
      <c r="Q131" s="180"/>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179"/>
      <c r="H132" s="180"/>
      <c r="I132" s="180"/>
      <c r="J132" s="180"/>
      <c r="K132" s="180"/>
      <c r="L132" s="180"/>
      <c r="M132" s="180"/>
      <c r="N132" s="180"/>
      <c r="O132" s="180"/>
      <c r="P132" s="180"/>
      <c r="Q132" s="180"/>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179"/>
      <c r="H133" s="180"/>
      <c r="I133" s="180"/>
      <c r="J133" s="180"/>
      <c r="K133" s="180"/>
      <c r="L133" s="180"/>
      <c r="M133" s="180"/>
      <c r="N133" s="180"/>
      <c r="O133" s="180"/>
      <c r="P133" s="180"/>
      <c r="Q133" s="180"/>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118"/>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118"/>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118"/>
    </row>
    <row r="137" spans="1:31" ht="15.75" x14ac:dyDescent="0.25">
      <c r="A137" s="69"/>
      <c r="B137" s="69"/>
      <c r="C137" s="69"/>
      <c r="D137" s="69"/>
      <c r="E137" s="69"/>
      <c r="F137" s="69"/>
      <c r="G137" s="69"/>
      <c r="H137" s="69"/>
      <c r="I137" s="70"/>
      <c r="J137" s="70"/>
      <c r="K137" s="70"/>
      <c r="L137" s="69"/>
      <c r="M137" s="69"/>
      <c r="N137" s="69"/>
      <c r="O137" s="69"/>
      <c r="P137" s="69"/>
      <c r="Q137" s="69"/>
      <c r="R137" s="69"/>
      <c r="S137" s="195"/>
      <c r="T137" s="69"/>
      <c r="U137" s="195"/>
      <c r="V137" s="69"/>
      <c r="W137" s="195"/>
      <c r="X137" s="69"/>
      <c r="Y137" s="69"/>
      <c r="Z137" s="69"/>
      <c r="AA137" s="69"/>
      <c r="AB137" s="69"/>
      <c r="AC137" s="69"/>
      <c r="AD137" s="69"/>
      <c r="AE137" s="69"/>
    </row>
  </sheetData>
  <sortState ref="G4:Q137">
    <sortCondition ref="H4"/>
    <sortCondition ref="I4"/>
    <sortCondition ref="G4"/>
  </sortState>
  <customSheetViews>
    <customSheetView guid="{A3995B4C-F3BA-4340-9E6D-92D2A5A4204C}">
      <selection activeCell="N18" sqref="N18"/>
      <pageMargins left="0.7" right="0.7" top="0.75" bottom="0.75" header="0.3" footer="0.3"/>
      <pageSetup orientation="portrait" r:id="rId1"/>
    </customSheetView>
  </customSheetViews>
  <mergeCells count="56">
    <mergeCell ref="C58:D58"/>
    <mergeCell ref="C59:D59"/>
    <mergeCell ref="G2:J2"/>
    <mergeCell ref="S2:S3"/>
    <mergeCell ref="C53:D53"/>
    <mergeCell ref="C54:D54"/>
    <mergeCell ref="C55:D55"/>
    <mergeCell ref="C56:D56"/>
    <mergeCell ref="C57:D57"/>
    <mergeCell ref="C39:D39"/>
    <mergeCell ref="C40:D40"/>
    <mergeCell ref="C41:D41"/>
    <mergeCell ref="C37:D37"/>
    <mergeCell ref="C42:D42"/>
    <mergeCell ref="C43:D43"/>
    <mergeCell ref="C44:D44"/>
    <mergeCell ref="Y79:Z79"/>
    <mergeCell ref="Y80:Z80"/>
    <mergeCell ref="Y27:AD27"/>
    <mergeCell ref="Y51:AD51"/>
    <mergeCell ref="Y75:AD75"/>
    <mergeCell ref="Y76:Z76"/>
    <mergeCell ref="Y77:Z77"/>
    <mergeCell ref="Y78:Z78"/>
    <mergeCell ref="C50:D50"/>
    <mergeCell ref="C51:D51"/>
    <mergeCell ref="C52:D52"/>
    <mergeCell ref="C32:D32"/>
    <mergeCell ref="C33:D33"/>
    <mergeCell ref="C34:D34"/>
    <mergeCell ref="C35:D35"/>
    <mergeCell ref="C38:D38"/>
    <mergeCell ref="C36:D36"/>
    <mergeCell ref="C45:D45"/>
    <mergeCell ref="C46:D46"/>
    <mergeCell ref="C47:D47"/>
    <mergeCell ref="C48:D48"/>
    <mergeCell ref="C49:D49"/>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W2:W3"/>
    <mergeCell ref="R2:R3"/>
  </mergeCells>
  <conditionalFormatting sqref="E4:E11">
    <cfRule type="cellIs" dxfId="25" priority="1" operator="lessThan">
      <formula>0</formula>
    </cfRule>
  </conditionalFormatting>
  <conditionalFormatting sqref="E11">
    <cfRule type="cellIs" dxfId="24" priority="2" operator="lessThan">
      <formula>0</formula>
    </cfRule>
  </conditionalFormatting>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136"/>
  <sheetViews>
    <sheetView workbookViewId="0">
      <selection activeCell="G57" sqref="G57"/>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3.7109375" style="1" customWidth="1"/>
    <col min="8" max="8" width="10.7109375" style="1" customWidth="1"/>
    <col min="9" max="9" width="10.7109375" style="2" customWidth="1"/>
    <col min="10"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118"/>
      <c r="K1" s="118"/>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57" t="s">
        <v>1846</v>
      </c>
      <c r="C2" s="1058"/>
      <c r="D2" s="1058"/>
      <c r="E2" s="1059"/>
      <c r="F2" s="118"/>
      <c r="G2" s="881" t="s">
        <v>1295</v>
      </c>
      <c r="H2" s="882"/>
      <c r="I2" s="882"/>
      <c r="J2" s="882"/>
      <c r="K2" s="882"/>
      <c r="L2" s="882"/>
      <c r="M2" s="139"/>
      <c r="N2" s="139"/>
      <c r="O2" s="139"/>
      <c r="P2" s="139"/>
      <c r="Q2" s="140"/>
      <c r="R2" s="1021"/>
      <c r="S2" s="937" t="s">
        <v>1358</v>
      </c>
      <c r="T2" s="118"/>
      <c r="U2" s="937" t="s">
        <v>2481</v>
      </c>
      <c r="V2" s="118"/>
      <c r="W2" s="937" t="s">
        <v>3125</v>
      </c>
      <c r="X2" s="118"/>
      <c r="Y2" s="881" t="s">
        <v>1296</v>
      </c>
      <c r="Z2" s="882"/>
      <c r="AA2" s="882"/>
      <c r="AB2" s="882"/>
      <c r="AC2" s="882"/>
      <c r="AD2" s="919"/>
      <c r="AE2" s="118"/>
    </row>
    <row r="3" spans="1:31" ht="14.25" customHeight="1" x14ac:dyDescent="0.25">
      <c r="A3" s="118"/>
      <c r="B3" s="1060"/>
      <c r="C3" s="1061"/>
      <c r="D3" s="1061"/>
      <c r="E3" s="1062"/>
      <c r="F3" s="118"/>
      <c r="G3" s="203" t="s">
        <v>115</v>
      </c>
      <c r="H3" s="641">
        <v>2022</v>
      </c>
      <c r="I3" s="641">
        <v>2023</v>
      </c>
      <c r="J3" s="641">
        <v>2024</v>
      </c>
      <c r="K3" s="641">
        <v>2025</v>
      </c>
      <c r="L3" s="641">
        <v>2026</v>
      </c>
      <c r="M3" s="641">
        <v>2027</v>
      </c>
      <c r="N3" s="641">
        <v>2028</v>
      </c>
      <c r="O3" s="588">
        <v>2029</v>
      </c>
      <c r="P3" s="529">
        <v>2030</v>
      </c>
      <c r="Q3" s="134">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112.24</v>
      </c>
      <c r="F4" s="118"/>
      <c r="G4" s="253" t="s">
        <v>415</v>
      </c>
      <c r="H4" s="246">
        <v>0.5</v>
      </c>
      <c r="I4" s="247">
        <v>0.3</v>
      </c>
      <c r="J4" s="247">
        <v>0.4</v>
      </c>
      <c r="K4" s="247">
        <v>0.6</v>
      </c>
      <c r="L4" s="259" t="s">
        <v>116</v>
      </c>
      <c r="M4" s="176"/>
      <c r="N4" s="176"/>
      <c r="O4" s="176"/>
      <c r="P4" s="176"/>
      <c r="Q4" s="176"/>
      <c r="R4" s="118"/>
      <c r="S4"/>
      <c r="T4" s="206"/>
      <c r="U4" s="342" t="s">
        <v>2625</v>
      </c>
      <c r="V4" s="206"/>
      <c r="W4" s="333" t="s">
        <v>3411</v>
      </c>
      <c r="X4" s="118"/>
      <c r="Y4" s="429"/>
      <c r="Z4" s="397">
        <v>1</v>
      </c>
      <c r="AA4" s="397">
        <v>0.75</v>
      </c>
      <c r="AB4" s="397">
        <v>0.5</v>
      </c>
      <c r="AC4" s="397">
        <v>0.25</v>
      </c>
      <c r="AD4" s="398">
        <v>0.25</v>
      </c>
      <c r="AE4" s="118"/>
    </row>
    <row r="5" spans="1:31" ht="15.75" x14ac:dyDescent="0.25">
      <c r="A5" s="118"/>
      <c r="B5" s="859" t="s">
        <v>1145</v>
      </c>
      <c r="C5" s="860"/>
      <c r="D5" s="860"/>
      <c r="E5" s="318">
        <f>SUM(H4:H255)</f>
        <v>85.37</v>
      </c>
      <c r="F5" s="118"/>
      <c r="G5" s="275" t="s">
        <v>1858</v>
      </c>
      <c r="H5" s="246">
        <v>0.5</v>
      </c>
      <c r="I5" s="247">
        <v>0.3</v>
      </c>
      <c r="J5" s="247">
        <v>0.4</v>
      </c>
      <c r="K5" s="247">
        <v>0.6</v>
      </c>
      <c r="L5" s="259" t="s">
        <v>116</v>
      </c>
      <c r="M5" s="176"/>
      <c r="N5" s="176"/>
      <c r="O5" s="176"/>
      <c r="P5" s="176"/>
      <c r="Q5" s="176"/>
      <c r="R5" s="118"/>
      <c r="T5" s="206"/>
      <c r="U5" s="333" t="s">
        <v>2657</v>
      </c>
      <c r="V5" s="206"/>
      <c r="W5" s="333" t="s">
        <v>3412</v>
      </c>
      <c r="X5" s="118"/>
      <c r="Y5" s="127" t="s">
        <v>2885</v>
      </c>
      <c r="Z5" s="195">
        <v>4.75</v>
      </c>
      <c r="AA5" s="195">
        <v>2.38</v>
      </c>
      <c r="AB5" s="195">
        <v>2.38</v>
      </c>
      <c r="AC5" s="195"/>
      <c r="AD5" s="124"/>
      <c r="AE5" s="118"/>
    </row>
    <row r="6" spans="1:31" ht="15.75" x14ac:dyDescent="0.25">
      <c r="A6" s="118"/>
      <c r="B6" s="859" t="s">
        <v>1297</v>
      </c>
      <c r="C6" s="860"/>
      <c r="D6" s="860"/>
      <c r="E6" s="318">
        <f>(COUNTA(G104:G128)*0.3)+(COUNTA(G129:G153)*0.5)+(COUNTA(G154:G255)*1)</f>
        <v>0</v>
      </c>
      <c r="F6" s="118"/>
      <c r="G6" s="253" t="s">
        <v>218</v>
      </c>
      <c r="H6" s="246">
        <v>0.5</v>
      </c>
      <c r="I6" s="247">
        <v>0.3</v>
      </c>
      <c r="J6" s="247">
        <v>0.4</v>
      </c>
      <c r="K6" s="247">
        <v>0.6</v>
      </c>
      <c r="L6" s="259" t="s">
        <v>116</v>
      </c>
      <c r="M6" s="176"/>
      <c r="N6" s="176"/>
      <c r="O6" s="176"/>
      <c r="P6" s="176"/>
      <c r="Q6" s="176"/>
      <c r="R6" s="118"/>
      <c r="T6" s="206"/>
      <c r="U6" s="333" t="s">
        <v>2658</v>
      </c>
      <c r="V6" s="206"/>
      <c r="W6" s="333" t="s">
        <v>3413</v>
      </c>
      <c r="X6" s="118"/>
      <c r="Y6" s="127"/>
      <c r="Z6" s="195"/>
      <c r="AA6" s="195"/>
      <c r="AB6" s="195"/>
      <c r="AC6" s="195"/>
      <c r="AD6" s="124"/>
      <c r="AE6" s="118"/>
    </row>
    <row r="7" spans="1:31" ht="15.75" x14ac:dyDescent="0.25">
      <c r="A7" s="118"/>
      <c r="B7" s="859" t="s">
        <v>1298</v>
      </c>
      <c r="C7" s="860"/>
      <c r="D7" s="860"/>
      <c r="E7" s="318">
        <f>AA80</f>
        <v>-19.16</v>
      </c>
      <c r="F7" s="118"/>
      <c r="G7" s="253" t="s">
        <v>669</v>
      </c>
      <c r="H7" s="246">
        <v>0.5</v>
      </c>
      <c r="I7" s="247">
        <v>0.3</v>
      </c>
      <c r="J7" s="247">
        <v>0.4</v>
      </c>
      <c r="K7" s="247">
        <v>0.6</v>
      </c>
      <c r="L7" s="259" t="s">
        <v>116</v>
      </c>
      <c r="M7" s="176"/>
      <c r="N7" s="176"/>
      <c r="O7" s="176"/>
      <c r="P7" s="176"/>
      <c r="Q7" s="176"/>
      <c r="R7" s="118"/>
      <c r="S7"/>
      <c r="T7" s="206"/>
      <c r="U7" s="333" t="s">
        <v>2659</v>
      </c>
      <c r="V7" s="206"/>
      <c r="W7" s="333" t="s">
        <v>3414</v>
      </c>
      <c r="X7" s="118"/>
      <c r="Y7" s="127"/>
      <c r="Z7" s="195"/>
      <c r="AA7" s="195"/>
      <c r="AB7" s="195"/>
      <c r="AC7" s="195"/>
      <c r="AD7" s="124"/>
      <c r="AE7" s="118"/>
    </row>
    <row r="8" spans="1:31" ht="15.75" x14ac:dyDescent="0.25">
      <c r="A8" s="118"/>
      <c r="B8" s="859" t="s">
        <v>1296</v>
      </c>
      <c r="C8" s="860"/>
      <c r="D8" s="860"/>
      <c r="E8" s="318">
        <f>Z25</f>
        <v>4.75</v>
      </c>
      <c r="F8" s="118"/>
      <c r="G8" s="164" t="s">
        <v>1382</v>
      </c>
      <c r="H8" s="246">
        <v>0.5</v>
      </c>
      <c r="I8" s="247">
        <v>0.3</v>
      </c>
      <c r="J8" s="247">
        <v>0.4</v>
      </c>
      <c r="K8" s="247">
        <v>0.6</v>
      </c>
      <c r="L8" s="259" t="s">
        <v>116</v>
      </c>
      <c r="M8" s="176"/>
      <c r="N8" s="176"/>
      <c r="O8" s="176"/>
      <c r="P8" s="176"/>
      <c r="Q8" s="176"/>
      <c r="R8" s="118"/>
      <c r="T8" s="206"/>
      <c r="U8" s="333" t="s">
        <v>2660</v>
      </c>
      <c r="V8" s="206"/>
      <c r="W8" s="333" t="s">
        <v>3415</v>
      </c>
      <c r="X8" s="118"/>
      <c r="Y8" s="127"/>
      <c r="Z8" s="195"/>
      <c r="AA8" s="195"/>
      <c r="AB8" s="195"/>
      <c r="AC8" s="195"/>
      <c r="AD8" s="124"/>
      <c r="AE8" s="118"/>
    </row>
    <row r="9" spans="1:31" ht="15.75" x14ac:dyDescent="0.25">
      <c r="A9" s="118"/>
      <c r="B9" s="859" t="s">
        <v>1299</v>
      </c>
      <c r="C9" s="860"/>
      <c r="D9" s="860"/>
      <c r="E9" s="318">
        <f>B18</f>
        <v>0</v>
      </c>
      <c r="F9" s="118"/>
      <c r="G9" s="253" t="s">
        <v>2055</v>
      </c>
      <c r="H9" s="246">
        <v>0.5</v>
      </c>
      <c r="I9" s="247">
        <v>0.4</v>
      </c>
      <c r="J9" s="247">
        <v>0.6</v>
      </c>
      <c r="K9" s="259" t="s">
        <v>116</v>
      </c>
      <c r="L9" s="176"/>
      <c r="M9" s="176"/>
      <c r="N9" s="176"/>
      <c r="O9" s="176"/>
      <c r="P9" s="176"/>
      <c r="Q9" s="176"/>
      <c r="R9" s="118"/>
      <c r="T9" s="206"/>
      <c r="U9" s="333" t="s">
        <v>2661</v>
      </c>
      <c r="V9" s="206"/>
      <c r="W9" s="333" t="s">
        <v>3416</v>
      </c>
      <c r="X9" s="118"/>
      <c r="Y9" s="127"/>
      <c r="Z9" s="195"/>
      <c r="AA9" s="195"/>
      <c r="AB9" s="195"/>
      <c r="AC9" s="195"/>
      <c r="AD9" s="124"/>
      <c r="AE9" s="118"/>
    </row>
    <row r="10" spans="1:31" ht="16.5" thickBot="1" x14ac:dyDescent="0.3">
      <c r="A10" s="118"/>
      <c r="B10" s="859" t="s">
        <v>1300</v>
      </c>
      <c r="C10" s="860"/>
      <c r="D10" s="860"/>
      <c r="E10" s="319">
        <f>B24</f>
        <v>0</v>
      </c>
      <c r="F10" s="118"/>
      <c r="G10" s="242" t="s">
        <v>4116</v>
      </c>
      <c r="H10" s="246">
        <v>0.5</v>
      </c>
      <c r="I10" s="247">
        <v>0.4</v>
      </c>
      <c r="J10" s="247">
        <v>0.6</v>
      </c>
      <c r="K10" s="259" t="s">
        <v>116</v>
      </c>
      <c r="L10" s="176"/>
      <c r="M10" s="176"/>
      <c r="N10" s="176"/>
      <c r="O10" s="176"/>
      <c r="P10" s="176"/>
      <c r="Q10" s="176"/>
      <c r="R10" s="118"/>
      <c r="S10"/>
      <c r="T10" s="206"/>
      <c r="U10" s="284" t="s">
        <v>2553</v>
      </c>
      <c r="V10" s="206"/>
      <c r="W10" s="342" t="s">
        <v>3562</v>
      </c>
      <c r="X10" s="118"/>
      <c r="Y10" s="127"/>
      <c r="Z10" s="195"/>
      <c r="AA10" s="195"/>
      <c r="AB10" s="195"/>
      <c r="AC10" s="195"/>
      <c r="AD10" s="124"/>
      <c r="AE10" s="118"/>
    </row>
    <row r="11" spans="1:31" ht="15.75" x14ac:dyDescent="0.25">
      <c r="A11" s="118"/>
      <c r="B11" s="862" t="s">
        <v>1301</v>
      </c>
      <c r="C11" s="863"/>
      <c r="D11" s="863"/>
      <c r="E11" s="320">
        <f>(E4+E7+E10)-(E5+E6+E8+E9)</f>
        <v>2.9599999999999937</v>
      </c>
      <c r="F11" s="118"/>
      <c r="G11" s="275" t="s">
        <v>2849</v>
      </c>
      <c r="H11" s="246">
        <v>0.5</v>
      </c>
      <c r="I11" s="247">
        <v>0.6</v>
      </c>
      <c r="J11" s="259" t="s">
        <v>116</v>
      </c>
      <c r="K11" s="246"/>
      <c r="L11" s="176"/>
      <c r="M11" s="176"/>
      <c r="N11" s="176"/>
      <c r="O11" s="176"/>
      <c r="P11" s="176"/>
      <c r="Q11" s="176"/>
      <c r="R11" s="118"/>
      <c r="S11"/>
      <c r="T11" s="206"/>
      <c r="U11" s="284" t="s">
        <v>2554</v>
      </c>
      <c r="V11" s="206"/>
      <c r="W11" s="342" t="s">
        <v>3563</v>
      </c>
      <c r="X11" s="118"/>
      <c r="Y11" s="127"/>
      <c r="Z11" s="195"/>
      <c r="AA11" s="195"/>
      <c r="AB11" s="195"/>
      <c r="AC11" s="195"/>
      <c r="AD11" s="124"/>
      <c r="AE11" s="118"/>
    </row>
    <row r="12" spans="1:31" ht="15.75" x14ac:dyDescent="0.25">
      <c r="A12" s="118"/>
      <c r="B12" s="118"/>
      <c r="C12" s="118"/>
      <c r="D12" s="118"/>
      <c r="E12" s="118"/>
      <c r="F12" s="118"/>
      <c r="G12" s="175" t="s">
        <v>194</v>
      </c>
      <c r="H12" s="172">
        <v>0.5</v>
      </c>
      <c r="I12" s="161">
        <v>0.6</v>
      </c>
      <c r="J12" s="257" t="s">
        <v>116</v>
      </c>
      <c r="K12" s="246"/>
      <c r="L12" s="176"/>
      <c r="M12" s="176"/>
      <c r="N12" s="176"/>
      <c r="O12" s="176"/>
      <c r="P12" s="176"/>
      <c r="Q12" s="176"/>
      <c r="R12" s="118"/>
      <c r="S12"/>
      <c r="T12" s="206"/>
      <c r="U12" s="306" t="s">
        <v>2564</v>
      </c>
      <c r="V12" s="206"/>
      <c r="W12" s="354" t="s">
        <v>3271</v>
      </c>
      <c r="X12" s="118"/>
      <c r="Y12" s="127"/>
      <c r="Z12" s="195"/>
      <c r="AA12" s="195"/>
      <c r="AB12" s="195"/>
      <c r="AC12" s="195"/>
      <c r="AD12" s="124"/>
      <c r="AE12" s="118"/>
    </row>
    <row r="13" spans="1:31" ht="15.75" x14ac:dyDescent="0.25">
      <c r="A13" s="118"/>
      <c r="B13" s="881" t="s">
        <v>1299</v>
      </c>
      <c r="C13" s="882"/>
      <c r="D13" s="882"/>
      <c r="E13" s="919"/>
      <c r="F13" s="118"/>
      <c r="G13" s="253" t="s">
        <v>3915</v>
      </c>
      <c r="H13" s="303">
        <v>0.5</v>
      </c>
      <c r="I13" s="252">
        <v>0.6</v>
      </c>
      <c r="J13" s="499" t="s">
        <v>116</v>
      </c>
      <c r="K13" s="246"/>
      <c r="L13" s="176"/>
      <c r="M13" s="176"/>
      <c r="N13" s="176"/>
      <c r="O13" s="176"/>
      <c r="P13" s="176"/>
      <c r="Q13" s="176"/>
      <c r="R13" s="118"/>
      <c r="S13"/>
      <c r="T13" s="206"/>
      <c r="U13" s="306" t="s">
        <v>2561</v>
      </c>
      <c r="V13" s="206"/>
      <c r="X13" s="118"/>
      <c r="Y13" s="127"/>
      <c r="Z13" s="195"/>
      <c r="AA13" s="195"/>
      <c r="AB13" s="195"/>
      <c r="AC13" s="195"/>
      <c r="AD13" s="124"/>
      <c r="AE13" s="118"/>
    </row>
    <row r="14" spans="1:31" ht="15.75" x14ac:dyDescent="0.25">
      <c r="A14" s="118"/>
      <c r="B14" s="562">
        <v>2022</v>
      </c>
      <c r="C14" s="560">
        <v>2023</v>
      </c>
      <c r="D14" s="560">
        <v>2024</v>
      </c>
      <c r="E14" s="126">
        <v>2025</v>
      </c>
      <c r="F14" s="118"/>
      <c r="G14" s="242" t="s">
        <v>1855</v>
      </c>
      <c r="H14" s="303">
        <v>0.5</v>
      </c>
      <c r="I14" s="304">
        <v>0.6</v>
      </c>
      <c r="J14" s="274" t="s">
        <v>116</v>
      </c>
      <c r="K14" s="246"/>
      <c r="L14" s="176"/>
      <c r="M14" s="176"/>
      <c r="N14" s="176"/>
      <c r="O14" s="176"/>
      <c r="P14" s="176"/>
      <c r="Q14" s="176"/>
      <c r="R14" s="118"/>
      <c r="S14"/>
      <c r="T14" s="206"/>
      <c r="U14" s="261" t="s">
        <v>2681</v>
      </c>
      <c r="V14" s="206"/>
      <c r="X14" s="118"/>
      <c r="Y14" s="127"/>
      <c r="Z14" s="195"/>
      <c r="AA14" s="195"/>
      <c r="AB14" s="195"/>
      <c r="AC14" s="195"/>
      <c r="AD14" s="124"/>
      <c r="AE14" s="118"/>
    </row>
    <row r="15" spans="1:31" ht="15.75" x14ac:dyDescent="0.25">
      <c r="A15" s="118"/>
      <c r="B15" s="127"/>
      <c r="C15" s="195"/>
      <c r="D15" s="195"/>
      <c r="E15" s="124"/>
      <c r="F15" s="118"/>
      <c r="G15" s="253" t="s">
        <v>888</v>
      </c>
      <c r="H15" s="303">
        <v>0.5</v>
      </c>
      <c r="I15" s="252">
        <v>0.6</v>
      </c>
      <c r="J15" s="499" t="s">
        <v>116</v>
      </c>
      <c r="K15" s="246"/>
      <c r="L15" s="176"/>
      <c r="M15" s="176"/>
      <c r="N15" s="176"/>
      <c r="O15" s="176"/>
      <c r="P15" s="176"/>
      <c r="Q15" s="176"/>
      <c r="R15" s="118"/>
      <c r="S15" s="164"/>
      <c r="T15" s="206"/>
      <c r="U15" s="164"/>
      <c r="V15" s="206"/>
      <c r="W15" s="164"/>
      <c r="X15" s="118"/>
      <c r="Y15" s="127"/>
      <c r="Z15" s="195"/>
      <c r="AA15" s="195"/>
      <c r="AB15" s="195"/>
      <c r="AC15" s="195"/>
      <c r="AD15" s="124"/>
      <c r="AE15" s="118"/>
    </row>
    <row r="16" spans="1:31" ht="15.75" x14ac:dyDescent="0.25">
      <c r="A16" s="118"/>
      <c r="B16" s="127"/>
      <c r="C16" s="195"/>
      <c r="D16" s="195"/>
      <c r="E16" s="124"/>
      <c r="F16" s="118"/>
      <c r="G16" s="275" t="s">
        <v>3100</v>
      </c>
      <c r="H16" s="303">
        <v>0.5</v>
      </c>
      <c r="I16" s="304">
        <v>0.6</v>
      </c>
      <c r="J16" s="274" t="s">
        <v>116</v>
      </c>
      <c r="K16" s="246"/>
      <c r="L16" s="246"/>
      <c r="M16" s="176"/>
      <c r="N16" s="176"/>
      <c r="O16" s="176"/>
      <c r="P16" s="176"/>
      <c r="Q16" s="176"/>
      <c r="R16" s="118"/>
      <c r="T16" s="206"/>
      <c r="V16" s="206"/>
      <c r="X16" s="118"/>
      <c r="Y16" s="127"/>
      <c r="Z16" s="195"/>
      <c r="AA16" s="195"/>
      <c r="AB16" s="195"/>
      <c r="AC16" s="195"/>
      <c r="AD16" s="124"/>
      <c r="AE16" s="118"/>
    </row>
    <row r="17" spans="1:31" ht="16.5" thickBot="1" x14ac:dyDescent="0.3">
      <c r="A17" s="118"/>
      <c r="B17" s="128"/>
      <c r="C17" s="129"/>
      <c r="D17" s="129"/>
      <c r="E17" s="125"/>
      <c r="F17" s="118"/>
      <c r="G17" s="242" t="s">
        <v>1854</v>
      </c>
      <c r="H17" s="246">
        <v>0.5</v>
      </c>
      <c r="I17" s="247">
        <v>0.6</v>
      </c>
      <c r="J17" s="259" t="s">
        <v>116</v>
      </c>
      <c r="K17" s="246"/>
      <c r="L17" s="176"/>
      <c r="M17" s="176"/>
      <c r="N17" s="176"/>
      <c r="O17" s="176"/>
      <c r="P17" s="176"/>
      <c r="Q17" s="176"/>
      <c r="R17" s="118"/>
      <c r="T17" s="206"/>
      <c r="V17" s="206"/>
      <c r="X17" s="118"/>
      <c r="Y17" s="127"/>
      <c r="Z17" s="195"/>
      <c r="AA17" s="195"/>
      <c r="AB17" s="195"/>
      <c r="AC17" s="195"/>
      <c r="AD17" s="124"/>
      <c r="AE17" s="118"/>
    </row>
    <row r="18" spans="1:31" ht="15.75" x14ac:dyDescent="0.25">
      <c r="A18" s="118"/>
      <c r="B18" s="147">
        <f>SUM(B15:B17)</f>
        <v>0</v>
      </c>
      <c r="C18" s="131"/>
      <c r="D18" s="131"/>
      <c r="E18" s="132"/>
      <c r="F18" s="118"/>
      <c r="G18" s="275" t="s">
        <v>4105</v>
      </c>
      <c r="H18" s="246">
        <v>0.5</v>
      </c>
      <c r="I18" s="259" t="s">
        <v>116</v>
      </c>
      <c r="J18" s="246"/>
      <c r="K18" s="246"/>
      <c r="L18" s="176"/>
      <c r="M18" s="176"/>
      <c r="N18" s="176"/>
      <c r="O18" s="176"/>
      <c r="P18" s="176"/>
      <c r="Q18" s="176"/>
      <c r="R18" s="118"/>
      <c r="S18" s="241"/>
      <c r="T18" s="206"/>
      <c r="U18" s="241"/>
      <c r="V18" s="206"/>
      <c r="W18" s="241"/>
      <c r="X18" s="118"/>
      <c r="Y18" s="127"/>
      <c r="Z18" s="195"/>
      <c r="AA18" s="195"/>
      <c r="AB18" s="195"/>
      <c r="AC18" s="195"/>
      <c r="AD18" s="124"/>
      <c r="AE18" s="118"/>
    </row>
    <row r="19" spans="1:31" ht="15.75" x14ac:dyDescent="0.25">
      <c r="A19" s="118"/>
      <c r="B19" s="118"/>
      <c r="C19" s="118"/>
      <c r="D19" s="118"/>
      <c r="E19" s="118"/>
      <c r="F19" s="118"/>
      <c r="G19" s="253" t="s">
        <v>782</v>
      </c>
      <c r="H19" s="246">
        <v>0.5</v>
      </c>
      <c r="I19" s="259" t="s">
        <v>116</v>
      </c>
      <c r="J19" s="246"/>
      <c r="K19" s="246"/>
      <c r="L19" s="176"/>
      <c r="M19" s="176"/>
      <c r="N19" s="176"/>
      <c r="O19" s="176"/>
      <c r="P19" s="176"/>
      <c r="Q19" s="176"/>
      <c r="R19" s="118"/>
      <c r="S19" s="241"/>
      <c r="T19" s="206"/>
      <c r="U19" s="241"/>
      <c r="V19" s="206"/>
      <c r="W19" s="241"/>
      <c r="X19" s="118"/>
      <c r="Y19" s="127"/>
      <c r="Z19" s="195"/>
      <c r="AA19" s="195"/>
      <c r="AB19" s="195"/>
      <c r="AC19" s="195"/>
      <c r="AD19" s="124"/>
      <c r="AE19" s="118"/>
    </row>
    <row r="20" spans="1:31" ht="15.75" x14ac:dyDescent="0.25">
      <c r="A20" s="118"/>
      <c r="B20" s="881" t="s">
        <v>1302</v>
      </c>
      <c r="C20" s="882"/>
      <c r="D20" s="882"/>
      <c r="E20" s="919"/>
      <c r="F20" s="118"/>
      <c r="G20" s="253" t="s">
        <v>772</v>
      </c>
      <c r="H20" s="246">
        <v>0.5</v>
      </c>
      <c r="I20" s="259" t="s">
        <v>116</v>
      </c>
      <c r="J20" s="246"/>
      <c r="K20" s="246"/>
      <c r="L20" s="176"/>
      <c r="M20" s="176"/>
      <c r="N20" s="176"/>
      <c r="O20" s="176"/>
      <c r="P20" s="176"/>
      <c r="Q20" s="176"/>
      <c r="R20" s="118"/>
      <c r="S20" s="241"/>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164" t="s">
        <v>1339</v>
      </c>
      <c r="H21" s="258">
        <v>0.5</v>
      </c>
      <c r="I21" s="246"/>
      <c r="J21" s="246"/>
      <c r="K21" s="246"/>
      <c r="L21" s="246"/>
      <c r="M21" s="176"/>
      <c r="N21" s="176"/>
      <c r="O21" s="176"/>
      <c r="P21" s="176"/>
      <c r="Q21" s="17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242" t="s">
        <v>4089</v>
      </c>
      <c r="H22" s="246">
        <v>0.5</v>
      </c>
      <c r="I22" s="246"/>
      <c r="J22" s="246"/>
      <c r="K22" s="246"/>
      <c r="L22" s="176"/>
      <c r="M22" s="176"/>
      <c r="N22" s="176"/>
      <c r="O22" s="176"/>
      <c r="P22" s="176"/>
      <c r="Q22" s="17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275" t="s">
        <v>4008</v>
      </c>
      <c r="H23" s="246">
        <v>0.7</v>
      </c>
      <c r="I23" s="246"/>
      <c r="J23" s="246"/>
      <c r="K23" s="246"/>
      <c r="L23" s="176"/>
      <c r="M23" s="176"/>
      <c r="N23" s="176"/>
      <c r="O23" s="176"/>
      <c r="P23" s="176"/>
      <c r="Q23" s="176"/>
      <c r="R23" s="118"/>
      <c r="S23" s="241"/>
      <c r="T23" s="206"/>
      <c r="U23" s="241"/>
      <c r="V23" s="206"/>
      <c r="W23" s="241"/>
      <c r="X23" s="118"/>
      <c r="Y23" s="127"/>
      <c r="Z23" s="195"/>
      <c r="AA23" s="195"/>
      <c r="AB23" s="195"/>
      <c r="AC23" s="195"/>
      <c r="AD23" s="124"/>
      <c r="AE23" s="118"/>
    </row>
    <row r="24" spans="1:31" ht="16.5" thickBot="1" x14ac:dyDescent="0.3">
      <c r="A24" s="118"/>
      <c r="B24" s="147">
        <f>(B22+B23)</f>
        <v>0</v>
      </c>
      <c r="C24" s="131"/>
      <c r="D24" s="131"/>
      <c r="E24" s="132"/>
      <c r="F24" s="118"/>
      <c r="G24" s="253" t="s">
        <v>641</v>
      </c>
      <c r="H24" s="303">
        <v>0.94</v>
      </c>
      <c r="I24" s="259" t="s">
        <v>116</v>
      </c>
      <c r="J24" s="246"/>
      <c r="K24" s="246"/>
      <c r="L24" s="176"/>
      <c r="M24" s="176"/>
      <c r="N24" s="176"/>
      <c r="O24" s="176"/>
      <c r="P24" s="176"/>
      <c r="Q24" s="17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253" t="s">
        <v>4019</v>
      </c>
      <c r="H25" s="246">
        <v>1.3</v>
      </c>
      <c r="I25" s="246">
        <v>1.3</v>
      </c>
      <c r="J25" s="246">
        <v>1.3</v>
      </c>
      <c r="K25" s="246"/>
      <c r="L25" s="176"/>
      <c r="M25" s="176"/>
      <c r="N25" s="176"/>
      <c r="O25" s="176"/>
      <c r="P25" s="176"/>
      <c r="Q25" s="176"/>
      <c r="R25" s="118"/>
      <c r="S25" s="241"/>
      <c r="T25" s="206"/>
      <c r="U25" s="241"/>
      <c r="V25" s="206"/>
      <c r="W25" s="241"/>
      <c r="X25" s="118"/>
      <c r="Y25" s="402"/>
      <c r="Z25" s="131">
        <f>SUM(Z5:Z24)</f>
        <v>4.75</v>
      </c>
      <c r="AA25" s="131"/>
      <c r="AB25" s="131"/>
      <c r="AC25" s="131"/>
      <c r="AD25" s="132"/>
      <c r="AE25" s="118"/>
    </row>
    <row r="26" spans="1:31" ht="15.75" x14ac:dyDescent="0.25">
      <c r="A26" s="118"/>
      <c r="B26" s="881" t="s">
        <v>44</v>
      </c>
      <c r="C26" s="882"/>
      <c r="D26" s="882"/>
      <c r="E26" s="919"/>
      <c r="F26" s="118"/>
      <c r="G26" s="242" t="s">
        <v>4013</v>
      </c>
      <c r="H26" s="246">
        <v>1.35</v>
      </c>
      <c r="I26" s="246">
        <v>1.35</v>
      </c>
      <c r="J26" s="246">
        <v>1.35</v>
      </c>
      <c r="K26" s="246"/>
      <c r="L26" s="176"/>
      <c r="M26" s="176"/>
      <c r="N26" s="176"/>
      <c r="O26" s="176"/>
      <c r="P26" s="176"/>
      <c r="Q26" s="17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75" t="s">
        <v>3021</v>
      </c>
      <c r="H27" s="246">
        <v>2</v>
      </c>
      <c r="I27" s="246"/>
      <c r="J27" s="246"/>
      <c r="K27" s="246"/>
      <c r="L27" s="176"/>
      <c r="M27" s="176"/>
      <c r="N27" s="176"/>
      <c r="O27" s="176"/>
      <c r="P27" s="176"/>
      <c r="Q27" s="17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53" t="s">
        <v>506</v>
      </c>
      <c r="H28" s="246">
        <v>2.4</v>
      </c>
      <c r="I28" s="259" t="s">
        <v>116</v>
      </c>
      <c r="J28" s="246"/>
      <c r="K28" s="246"/>
      <c r="L28" s="176"/>
      <c r="M28" s="176"/>
      <c r="N28" s="176"/>
      <c r="O28" s="176"/>
      <c r="P28" s="176"/>
      <c r="Q28" s="176"/>
      <c r="R28" s="118"/>
      <c r="S28" s="241"/>
      <c r="T28" s="206"/>
      <c r="U28" s="241"/>
      <c r="V28" s="206"/>
      <c r="W28" s="241"/>
      <c r="X28" s="118"/>
      <c r="Y28" s="203" t="s">
        <v>115</v>
      </c>
      <c r="Z28" s="419" t="s">
        <v>1304</v>
      </c>
      <c r="AA28" s="423">
        <v>2022</v>
      </c>
      <c r="AB28" s="423">
        <v>2023</v>
      </c>
      <c r="AC28" s="423">
        <v>2024</v>
      </c>
      <c r="AD28" s="126">
        <v>2025</v>
      </c>
      <c r="AE28" s="118"/>
    </row>
    <row r="29" spans="1:31" ht="15.75" x14ac:dyDescent="0.25">
      <c r="A29" s="118"/>
      <c r="B29" s="916"/>
      <c r="C29" s="917"/>
      <c r="D29" s="917"/>
      <c r="E29" s="918"/>
      <c r="F29" s="118"/>
      <c r="G29" s="253" t="s">
        <v>3981</v>
      </c>
      <c r="H29" s="246">
        <v>3.1</v>
      </c>
      <c r="I29" s="246">
        <v>3.1</v>
      </c>
      <c r="J29" s="246"/>
      <c r="K29" s="246"/>
      <c r="L29" s="176"/>
      <c r="M29" s="176"/>
      <c r="N29" s="176"/>
      <c r="O29" s="176"/>
      <c r="P29" s="176"/>
      <c r="Q29" s="176"/>
      <c r="R29" s="118"/>
      <c r="S29" s="241"/>
      <c r="T29" s="206"/>
      <c r="U29" s="241"/>
      <c r="V29" s="206"/>
      <c r="W29" s="241"/>
      <c r="X29" s="118"/>
      <c r="Y29" s="127" t="s">
        <v>3695</v>
      </c>
      <c r="Z29" s="195" t="s">
        <v>102</v>
      </c>
      <c r="AA29" s="195">
        <v>1</v>
      </c>
      <c r="AB29" s="195"/>
      <c r="AC29" s="195"/>
      <c r="AD29" s="124"/>
      <c r="AE29" s="118"/>
    </row>
    <row r="30" spans="1:31" ht="15.75" x14ac:dyDescent="0.25">
      <c r="A30" s="118"/>
      <c r="B30" s="118"/>
      <c r="C30" s="118"/>
      <c r="D30" s="118"/>
      <c r="E30" s="118"/>
      <c r="F30" s="118"/>
      <c r="G30" s="253" t="s">
        <v>554</v>
      </c>
      <c r="H30" s="655">
        <v>4.25</v>
      </c>
      <c r="I30" s="246"/>
      <c r="J30" s="246"/>
      <c r="K30" s="246"/>
      <c r="L30" s="176"/>
      <c r="M30" s="176"/>
      <c r="N30" s="176"/>
      <c r="O30" s="176"/>
      <c r="P30" s="176"/>
      <c r="Q30" s="176"/>
      <c r="R30" s="118"/>
      <c r="S30" s="241"/>
      <c r="T30" s="206"/>
      <c r="U30" s="241"/>
      <c r="V30" s="206"/>
      <c r="W30" s="241"/>
      <c r="X30" s="118"/>
      <c r="Y30" s="127"/>
      <c r="Z30" s="195"/>
      <c r="AA30" s="195"/>
      <c r="AB30" s="195"/>
      <c r="AC30" s="195"/>
      <c r="AD30" s="124"/>
      <c r="AE30" s="118"/>
    </row>
    <row r="31" spans="1:31" ht="15.75" x14ac:dyDescent="0.25">
      <c r="A31" s="118"/>
      <c r="B31" s="873" t="s">
        <v>1305</v>
      </c>
      <c r="C31" s="873"/>
      <c r="D31" s="873"/>
      <c r="E31" s="873"/>
      <c r="F31" s="118"/>
      <c r="G31" s="275" t="s">
        <v>3977</v>
      </c>
      <c r="H31" s="246">
        <v>6.5</v>
      </c>
      <c r="I31" s="246">
        <v>6.5</v>
      </c>
      <c r="J31" s="246">
        <v>6.5</v>
      </c>
      <c r="K31" s="246">
        <v>6.5</v>
      </c>
      <c r="L31" s="176"/>
      <c r="M31" s="176"/>
      <c r="N31" s="176"/>
      <c r="O31" s="176"/>
      <c r="P31" s="176"/>
      <c r="Q31" s="176"/>
      <c r="R31" s="118"/>
      <c r="S31" s="241"/>
      <c r="T31" s="206"/>
      <c r="U31" s="241"/>
      <c r="V31" s="206"/>
      <c r="W31" s="241"/>
      <c r="X31" s="118"/>
      <c r="Y31" s="127"/>
      <c r="Z31" s="195"/>
      <c r="AA31" s="195"/>
      <c r="AB31" s="195"/>
      <c r="AC31" s="195"/>
      <c r="AD31" s="124"/>
      <c r="AE31" s="118"/>
    </row>
    <row r="32" spans="1:31" ht="15.75" x14ac:dyDescent="0.25">
      <c r="A32" s="118"/>
      <c r="B32" s="421" t="s">
        <v>1306</v>
      </c>
      <c r="C32" s="874" t="s">
        <v>1859</v>
      </c>
      <c r="D32" s="874"/>
      <c r="E32" s="421" t="s">
        <v>1307</v>
      </c>
      <c r="F32" s="118"/>
      <c r="G32" s="253" t="s">
        <v>999</v>
      </c>
      <c r="H32" s="548">
        <v>7.75</v>
      </c>
      <c r="I32" s="548">
        <v>7.75</v>
      </c>
      <c r="J32" s="259"/>
      <c r="K32" s="246"/>
      <c r="L32" s="176"/>
      <c r="M32" s="176"/>
      <c r="N32" s="176"/>
      <c r="O32" s="176"/>
      <c r="P32" s="176"/>
      <c r="Q32" s="176"/>
      <c r="R32" s="118"/>
      <c r="S32" s="241"/>
      <c r="T32" s="206"/>
      <c r="U32" s="241"/>
      <c r="V32" s="206"/>
      <c r="W32" s="241"/>
      <c r="X32" s="118"/>
      <c r="Y32" s="127"/>
      <c r="Z32" s="195"/>
      <c r="AA32" s="195"/>
      <c r="AB32" s="195"/>
      <c r="AC32" s="195"/>
      <c r="AD32" s="124"/>
      <c r="AE32" s="118"/>
    </row>
    <row r="33" spans="1:31" ht="15.75" x14ac:dyDescent="0.25">
      <c r="A33" s="118"/>
      <c r="B33" s="425">
        <v>2010</v>
      </c>
      <c r="C33" s="934" t="s">
        <v>1860</v>
      </c>
      <c r="D33" s="934"/>
      <c r="E33" s="425">
        <v>1.42</v>
      </c>
      <c r="F33" s="118"/>
      <c r="G33" s="275" t="s">
        <v>2123</v>
      </c>
      <c r="H33" s="655">
        <v>11.08</v>
      </c>
      <c r="I33" s="302">
        <v>12.07</v>
      </c>
      <c r="J33" s="246"/>
      <c r="K33" s="246"/>
      <c r="L33" s="176"/>
      <c r="M33" s="176"/>
      <c r="N33" s="176"/>
      <c r="O33" s="176"/>
      <c r="P33" s="176"/>
      <c r="Q33" s="176"/>
      <c r="R33" s="118"/>
      <c r="S33" s="241"/>
      <c r="T33" s="206"/>
      <c r="U33" s="241"/>
      <c r="V33" s="206"/>
      <c r="W33" s="241"/>
      <c r="X33" s="118"/>
      <c r="Y33" s="127"/>
      <c r="Z33" s="195"/>
      <c r="AA33" s="195"/>
      <c r="AB33" s="195"/>
      <c r="AC33" s="195"/>
      <c r="AD33" s="124"/>
      <c r="AE33" s="118"/>
    </row>
    <row r="34" spans="1:31" ht="15.75" x14ac:dyDescent="0.25">
      <c r="A34" s="118"/>
      <c r="B34" s="426">
        <v>2011</v>
      </c>
      <c r="C34" s="945" t="s">
        <v>773</v>
      </c>
      <c r="D34" s="945"/>
      <c r="E34" s="313">
        <v>1.1399999999999999</v>
      </c>
      <c r="F34" s="118"/>
      <c r="G34" s="275" t="s">
        <v>2343</v>
      </c>
      <c r="H34" s="246">
        <v>14</v>
      </c>
      <c r="I34" s="246">
        <v>14</v>
      </c>
      <c r="J34" s="246">
        <v>14</v>
      </c>
      <c r="K34" s="246"/>
      <c r="L34" s="176"/>
      <c r="M34" s="176"/>
      <c r="N34" s="176"/>
      <c r="O34" s="176"/>
      <c r="P34" s="176"/>
      <c r="Q34" s="176"/>
      <c r="R34" s="118"/>
      <c r="S34" s="241"/>
      <c r="T34" s="206"/>
      <c r="U34" s="241"/>
      <c r="V34" s="206"/>
      <c r="W34" s="241"/>
      <c r="X34" s="118"/>
      <c r="Y34" s="127"/>
      <c r="Z34" s="195"/>
      <c r="AA34" s="195"/>
      <c r="AB34" s="195"/>
      <c r="AC34" s="195"/>
      <c r="AD34" s="124"/>
      <c r="AE34" s="118"/>
    </row>
    <row r="35" spans="1:31" ht="15.75" x14ac:dyDescent="0.25">
      <c r="A35" s="118"/>
      <c r="B35" s="420">
        <v>2012</v>
      </c>
      <c r="C35" s="861" t="s">
        <v>774</v>
      </c>
      <c r="D35" s="861"/>
      <c r="E35" s="223">
        <v>0.67</v>
      </c>
      <c r="F35" s="118"/>
      <c r="G35" s="275" t="s">
        <v>2344</v>
      </c>
      <c r="H35" s="246">
        <v>20.5</v>
      </c>
      <c r="I35" s="246">
        <v>20.5</v>
      </c>
      <c r="J35" s="246">
        <v>20.5</v>
      </c>
      <c r="K35" s="246"/>
      <c r="L35" s="176"/>
      <c r="M35" s="176"/>
      <c r="N35" s="176"/>
      <c r="O35" s="176"/>
      <c r="P35" s="176"/>
      <c r="Q35" s="176"/>
      <c r="R35" s="118"/>
      <c r="S35" s="241"/>
      <c r="T35" s="206"/>
      <c r="U35" s="241"/>
      <c r="V35" s="206"/>
      <c r="W35" s="241"/>
      <c r="X35" s="118"/>
      <c r="Y35" s="127"/>
      <c r="Z35" s="195"/>
      <c r="AA35" s="195"/>
      <c r="AB35" s="195"/>
      <c r="AC35" s="195"/>
      <c r="AD35" s="124"/>
      <c r="AE35" s="118"/>
    </row>
    <row r="36" spans="1:31" ht="15.75" x14ac:dyDescent="0.25">
      <c r="A36" s="118"/>
      <c r="B36" s="420">
        <v>2013</v>
      </c>
      <c r="C36" s="861" t="s">
        <v>775</v>
      </c>
      <c r="D36" s="861"/>
      <c r="E36" s="223">
        <v>0.66</v>
      </c>
      <c r="F36" s="118"/>
      <c r="G36" s="677" t="s">
        <v>3790</v>
      </c>
      <c r="H36" s="246"/>
      <c r="I36" s="246"/>
      <c r="J36" s="246"/>
      <c r="K36" s="246"/>
      <c r="L36" s="246"/>
      <c r="M36" s="176"/>
      <c r="N36" s="176"/>
      <c r="O36" s="176"/>
      <c r="P36" s="176"/>
      <c r="Q36" s="176"/>
      <c r="R36" s="118"/>
      <c r="S36" s="241"/>
      <c r="T36" s="206"/>
      <c r="U36" s="241"/>
      <c r="V36" s="206"/>
      <c r="W36" s="241"/>
      <c r="X36" s="118"/>
      <c r="Y36" s="127"/>
      <c r="Z36" s="195"/>
      <c r="AA36" s="195"/>
      <c r="AB36" s="195"/>
      <c r="AC36" s="195"/>
      <c r="AD36" s="124"/>
      <c r="AE36" s="118"/>
    </row>
    <row r="37" spans="1:31" ht="15.75" x14ac:dyDescent="0.25">
      <c r="A37" s="118"/>
      <c r="B37" s="420">
        <v>2014</v>
      </c>
      <c r="C37" s="861" t="s">
        <v>776</v>
      </c>
      <c r="D37" s="861"/>
      <c r="E37" s="420">
        <v>0.94</v>
      </c>
      <c r="F37" s="118"/>
      <c r="G37" s="164" t="s">
        <v>1115</v>
      </c>
      <c r="H37" s="242"/>
      <c r="I37" s="246"/>
      <c r="J37" s="246"/>
      <c r="K37" s="246"/>
      <c r="L37" s="176"/>
      <c r="M37" s="176"/>
      <c r="N37" s="176"/>
      <c r="O37" s="176"/>
      <c r="P37" s="176"/>
      <c r="Q37" s="176"/>
      <c r="R37" s="118"/>
      <c r="S37" s="241"/>
      <c r="T37" s="206"/>
      <c r="U37" s="241"/>
      <c r="V37" s="206"/>
      <c r="W37" s="241"/>
      <c r="X37" s="118"/>
      <c r="Y37" s="127"/>
      <c r="Z37" s="195"/>
      <c r="AA37" s="195"/>
      <c r="AB37" s="195"/>
      <c r="AC37" s="195"/>
      <c r="AD37" s="124"/>
      <c r="AE37" s="118"/>
    </row>
    <row r="38" spans="1:31" ht="15.75" x14ac:dyDescent="0.25">
      <c r="A38" s="118"/>
      <c r="B38" s="420">
        <v>2015</v>
      </c>
      <c r="C38" s="861" t="s">
        <v>778</v>
      </c>
      <c r="D38" s="861"/>
      <c r="E38" s="420">
        <v>0.88</v>
      </c>
      <c r="F38" s="118"/>
      <c r="G38" s="275" t="s">
        <v>3114</v>
      </c>
      <c r="H38" s="246"/>
      <c r="I38" s="246"/>
      <c r="J38" s="246"/>
      <c r="K38" s="246"/>
      <c r="L38" s="246"/>
      <c r="M38" s="176"/>
      <c r="N38" s="176"/>
      <c r="O38" s="176"/>
      <c r="P38" s="176"/>
      <c r="Q38" s="176"/>
      <c r="R38" s="118"/>
      <c r="S38" s="241"/>
      <c r="T38" s="206"/>
      <c r="U38" s="241"/>
      <c r="V38" s="206"/>
      <c r="W38" s="241"/>
      <c r="X38" s="118"/>
      <c r="Y38" s="127"/>
      <c r="Z38" s="195"/>
      <c r="AA38" s="195"/>
      <c r="AB38" s="195"/>
      <c r="AC38" s="195"/>
      <c r="AD38" s="124"/>
      <c r="AE38" s="118"/>
    </row>
    <row r="39" spans="1:31" ht="15.75" x14ac:dyDescent="0.25">
      <c r="A39" s="118"/>
      <c r="B39" s="420">
        <v>2016</v>
      </c>
      <c r="C39" s="861" t="s">
        <v>779</v>
      </c>
      <c r="D39" s="861"/>
      <c r="E39" s="223">
        <v>0.86</v>
      </c>
      <c r="F39" s="118"/>
      <c r="G39" s="242" t="s">
        <v>3735</v>
      </c>
      <c r="I39" s="1"/>
      <c r="K39" s="246"/>
      <c r="L39" s="176"/>
      <c r="M39" s="176"/>
      <c r="N39" s="176"/>
      <c r="O39" s="176"/>
      <c r="P39" s="176"/>
      <c r="Q39" s="176"/>
      <c r="R39" s="118"/>
      <c r="S39" s="241"/>
      <c r="T39" s="206"/>
      <c r="U39" s="241"/>
      <c r="V39" s="206"/>
      <c r="W39" s="241"/>
      <c r="X39" s="118"/>
      <c r="Y39" s="127"/>
      <c r="Z39" s="195"/>
      <c r="AA39" s="195"/>
      <c r="AB39" s="195"/>
      <c r="AC39" s="195"/>
      <c r="AD39" s="124"/>
      <c r="AE39" s="118"/>
    </row>
    <row r="40" spans="1:31" ht="15.75" x14ac:dyDescent="0.25">
      <c r="A40" s="118"/>
      <c r="B40" s="420">
        <v>2017</v>
      </c>
      <c r="C40" s="861" t="s">
        <v>780</v>
      </c>
      <c r="D40" s="861"/>
      <c r="E40" s="223">
        <v>0.93</v>
      </c>
      <c r="F40" s="118"/>
      <c r="G40" s="275" t="s">
        <v>3070</v>
      </c>
      <c r="H40" s="2"/>
      <c r="I40" s="246"/>
      <c r="J40" s="246"/>
      <c r="K40" s="246"/>
      <c r="L40" s="176"/>
      <c r="M40" s="176"/>
      <c r="N40" s="176"/>
      <c r="O40" s="176"/>
      <c r="P40" s="176"/>
      <c r="Q40" s="176"/>
      <c r="R40" s="118"/>
      <c r="S40" s="241"/>
      <c r="T40" s="206"/>
      <c r="U40" s="241"/>
      <c r="V40" s="206"/>
      <c r="W40" s="241"/>
      <c r="X40" s="118"/>
      <c r="Y40" s="127"/>
      <c r="Z40" s="195"/>
      <c r="AA40" s="195"/>
      <c r="AB40" s="195"/>
      <c r="AC40" s="195"/>
      <c r="AD40" s="124"/>
      <c r="AE40" s="118"/>
    </row>
    <row r="41" spans="1:31" ht="15.75" x14ac:dyDescent="0.25">
      <c r="A41" s="118"/>
      <c r="B41" s="420">
        <v>2018</v>
      </c>
      <c r="C41" s="861" t="s">
        <v>781</v>
      </c>
      <c r="D41" s="861"/>
      <c r="E41" s="223">
        <v>0.68</v>
      </c>
      <c r="F41" s="118"/>
      <c r="G41" s="242" t="s">
        <v>3087</v>
      </c>
      <c r="H41" s="246"/>
      <c r="I41" s="246"/>
      <c r="J41" s="246"/>
      <c r="K41" s="246"/>
      <c r="L41" s="176"/>
      <c r="M41" s="176"/>
      <c r="N41" s="176"/>
      <c r="O41" s="176"/>
      <c r="P41" s="176"/>
      <c r="Q41" s="176"/>
      <c r="R41" s="118"/>
      <c r="S41" s="241"/>
      <c r="T41" s="206"/>
      <c r="U41" s="241"/>
      <c r="V41" s="206"/>
      <c r="W41" s="241"/>
      <c r="X41" s="118"/>
      <c r="Y41" s="127"/>
      <c r="Z41" s="195"/>
      <c r="AA41" s="195"/>
      <c r="AB41" s="195"/>
      <c r="AC41" s="195"/>
      <c r="AD41" s="124"/>
      <c r="AE41" s="118"/>
    </row>
    <row r="42" spans="1:31" ht="15.75" x14ac:dyDescent="0.25">
      <c r="A42" s="118"/>
      <c r="B42" s="530">
        <v>2019</v>
      </c>
      <c r="C42" s="861" t="s">
        <v>2090</v>
      </c>
      <c r="D42" s="861"/>
      <c r="E42" s="530">
        <v>0.62</v>
      </c>
      <c r="F42" s="118"/>
      <c r="G42" s="677" t="s">
        <v>3791</v>
      </c>
      <c r="H42" s="246"/>
      <c r="I42" s="246"/>
      <c r="J42" s="246"/>
      <c r="K42" s="246"/>
      <c r="L42" s="246"/>
      <c r="M42" s="176"/>
      <c r="N42" s="176"/>
      <c r="O42" s="176"/>
      <c r="P42" s="176"/>
      <c r="Q42" s="176"/>
      <c r="R42" s="118"/>
      <c r="S42" s="241"/>
      <c r="T42" s="206"/>
      <c r="U42" s="241"/>
      <c r="V42" s="206"/>
      <c r="W42" s="241"/>
      <c r="X42" s="118"/>
      <c r="Y42" s="127"/>
      <c r="Z42" s="195"/>
      <c r="AA42" s="195"/>
      <c r="AB42" s="195"/>
      <c r="AC42" s="195"/>
      <c r="AD42" s="124"/>
      <c r="AE42" s="118"/>
    </row>
    <row r="43" spans="1:31" ht="15.75" x14ac:dyDescent="0.25">
      <c r="A43" s="118"/>
      <c r="B43" s="573">
        <v>2020</v>
      </c>
      <c r="C43" s="989" t="s">
        <v>2434</v>
      </c>
      <c r="D43" s="990"/>
      <c r="E43" s="573">
        <v>1.1499999999999999</v>
      </c>
      <c r="F43" s="118"/>
      <c r="G43" s="253" t="s">
        <v>2313</v>
      </c>
      <c r="H43" s="246"/>
      <c r="I43" s="246"/>
      <c r="J43" s="246"/>
      <c r="K43" s="246"/>
      <c r="L43" s="176"/>
      <c r="M43" s="176"/>
      <c r="N43" s="176"/>
      <c r="O43" s="176"/>
      <c r="P43" s="176"/>
      <c r="Q43" s="176"/>
      <c r="R43" s="118"/>
      <c r="S43" s="241"/>
      <c r="T43" s="206"/>
      <c r="U43" s="241"/>
      <c r="V43" s="206"/>
      <c r="W43" s="241"/>
      <c r="X43" s="118"/>
      <c r="Y43" s="127"/>
      <c r="Z43" s="195"/>
      <c r="AA43" s="195"/>
      <c r="AB43" s="195"/>
      <c r="AC43" s="195"/>
      <c r="AD43" s="124"/>
      <c r="AE43" s="118"/>
    </row>
    <row r="44" spans="1:31" ht="15.75" x14ac:dyDescent="0.25">
      <c r="A44" s="118"/>
      <c r="B44" s="571">
        <v>2021</v>
      </c>
      <c r="C44" s="946" t="s">
        <v>779</v>
      </c>
      <c r="D44" s="947"/>
      <c r="E44" s="571">
        <v>0.86</v>
      </c>
      <c r="F44" s="118"/>
      <c r="G44" s="577" t="s">
        <v>2469</v>
      </c>
      <c r="H44" s="246"/>
      <c r="I44" s="246"/>
      <c r="J44" s="246"/>
      <c r="K44" s="246"/>
      <c r="L44" s="246"/>
      <c r="M44" s="246"/>
      <c r="N44" s="176"/>
      <c r="O44" s="176"/>
      <c r="P44" s="176"/>
      <c r="Q44" s="17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75" t="s">
        <v>3091</v>
      </c>
      <c r="H45" s="246"/>
      <c r="I45" s="246"/>
      <c r="J45" s="246"/>
      <c r="K45" s="246"/>
      <c r="L45" s="246"/>
      <c r="M45" s="176"/>
      <c r="N45" s="176"/>
      <c r="O45" s="176"/>
      <c r="P45" s="176"/>
      <c r="Q45" s="17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275" t="s">
        <v>1847</v>
      </c>
      <c r="H46" s="246"/>
      <c r="I46" s="246"/>
      <c r="J46" s="246"/>
      <c r="K46" s="246"/>
      <c r="L46" s="176"/>
      <c r="M46" s="176"/>
      <c r="N46" s="176"/>
      <c r="O46" s="176"/>
      <c r="P46" s="176"/>
      <c r="Q46" s="17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275" t="s">
        <v>3373</v>
      </c>
      <c r="H47" s="246"/>
      <c r="I47" s="246"/>
      <c r="J47" s="246"/>
      <c r="K47" s="246"/>
      <c r="L47" s="246"/>
      <c r="M47" s="176"/>
      <c r="N47" s="176"/>
      <c r="O47" s="176"/>
      <c r="P47" s="176"/>
      <c r="Q47" s="176"/>
      <c r="R47" s="118"/>
      <c r="S47" s="241"/>
      <c r="T47" s="206"/>
      <c r="U47" s="241"/>
      <c r="V47" s="206"/>
      <c r="W47" s="241"/>
      <c r="X47" s="118"/>
      <c r="Y47" s="127"/>
      <c r="Z47" s="195"/>
      <c r="AA47" s="195"/>
      <c r="AB47" s="195"/>
      <c r="AC47" s="195"/>
      <c r="AD47" s="124"/>
      <c r="AE47" s="118"/>
    </row>
    <row r="48" spans="1:31" ht="16.5" thickBot="1" x14ac:dyDescent="0.3">
      <c r="A48" s="118"/>
      <c r="B48" s="631"/>
      <c r="C48" s="979"/>
      <c r="D48" s="980"/>
      <c r="E48" s="631"/>
      <c r="F48" s="118"/>
      <c r="G48" s="677" t="s">
        <v>3789</v>
      </c>
      <c r="H48" s="246"/>
      <c r="I48" s="246"/>
      <c r="J48" s="246"/>
      <c r="K48" s="246"/>
      <c r="L48" s="246"/>
      <c r="M48" s="176"/>
      <c r="N48" s="176"/>
      <c r="O48" s="176"/>
      <c r="P48" s="176"/>
      <c r="Q48" s="176"/>
      <c r="R48" s="118"/>
      <c r="S48" s="241"/>
      <c r="T48" s="206"/>
      <c r="U48" s="241"/>
      <c r="V48" s="206"/>
      <c r="W48" s="241"/>
      <c r="X48" s="118"/>
      <c r="Y48" s="127"/>
      <c r="Z48" s="129"/>
      <c r="AA48" s="129"/>
      <c r="AB48" s="129"/>
      <c r="AC48" s="129"/>
      <c r="AD48" s="125"/>
      <c r="AE48" s="118"/>
    </row>
    <row r="49" spans="1:31" ht="15.75" x14ac:dyDescent="0.25">
      <c r="A49" s="118"/>
      <c r="B49" s="631"/>
      <c r="C49" s="979"/>
      <c r="D49" s="980"/>
      <c r="E49" s="631"/>
      <c r="F49" s="118"/>
      <c r="G49" s="275" t="s">
        <v>1862</v>
      </c>
      <c r="H49" s="242"/>
      <c r="I49" s="246"/>
      <c r="J49" s="246"/>
      <c r="K49" s="246"/>
      <c r="L49" s="176"/>
      <c r="M49" s="176"/>
      <c r="N49" s="176"/>
      <c r="O49" s="176"/>
      <c r="P49" s="176"/>
      <c r="Q49" s="176"/>
      <c r="R49" s="118"/>
      <c r="S49" s="241"/>
      <c r="T49" s="206"/>
      <c r="U49" s="241"/>
      <c r="V49" s="206"/>
      <c r="W49" s="241"/>
      <c r="X49" s="118"/>
      <c r="Y49" s="402"/>
      <c r="Z49" s="131"/>
      <c r="AA49" s="131">
        <f>SUM(AA29:AA48)</f>
        <v>1</v>
      </c>
      <c r="AB49" s="131"/>
      <c r="AC49" s="131"/>
      <c r="AD49" s="132"/>
      <c r="AE49" s="118"/>
    </row>
    <row r="50" spans="1:31" ht="15.75" x14ac:dyDescent="0.25">
      <c r="A50" s="118"/>
      <c r="B50" s="353"/>
      <c r="C50" s="979"/>
      <c r="D50" s="980"/>
      <c r="E50" s="353"/>
      <c r="F50" s="118"/>
      <c r="G50" s="617" t="s">
        <v>3422</v>
      </c>
      <c r="I50" s="1"/>
      <c r="K50" s="246"/>
      <c r="L50" s="176"/>
      <c r="M50" s="176"/>
      <c r="N50" s="176"/>
      <c r="O50" s="176"/>
      <c r="P50" s="176"/>
      <c r="Q50" s="17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42" t="s">
        <v>689</v>
      </c>
      <c r="H51" s="246"/>
      <c r="I51" s="246"/>
      <c r="J51" s="246"/>
      <c r="K51" s="246"/>
      <c r="L51" s="246"/>
      <c r="M51" s="176"/>
      <c r="N51" s="176"/>
      <c r="O51" s="176"/>
      <c r="P51" s="176"/>
      <c r="Q51" s="17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242" t="s">
        <v>3417</v>
      </c>
      <c r="H52" s="247"/>
      <c r="I52" s="247"/>
      <c r="J52" s="259"/>
      <c r="K52" s="246"/>
      <c r="L52" s="176"/>
      <c r="M52" s="176"/>
      <c r="N52" s="176"/>
      <c r="O52" s="176"/>
      <c r="P52" s="176"/>
      <c r="Q52" s="176"/>
      <c r="R52" s="118"/>
      <c r="S52" s="241"/>
      <c r="T52" s="206"/>
      <c r="U52" s="241"/>
      <c r="V52" s="206"/>
      <c r="W52" s="241"/>
      <c r="X52" s="118"/>
      <c r="Y52" s="203" t="s">
        <v>115</v>
      </c>
      <c r="Z52" s="419" t="s">
        <v>1309</v>
      </c>
      <c r="AA52" s="423">
        <v>2022</v>
      </c>
      <c r="AB52" s="423">
        <v>2023</v>
      </c>
      <c r="AC52" s="423">
        <v>2024</v>
      </c>
      <c r="AD52" s="126">
        <v>2025</v>
      </c>
      <c r="AE52" s="118"/>
    </row>
    <row r="53" spans="1:31" ht="15.75" x14ac:dyDescent="0.25">
      <c r="A53" s="118"/>
      <c r="B53" s="353"/>
      <c r="C53" s="979"/>
      <c r="D53" s="980"/>
      <c r="E53" s="353"/>
      <c r="F53" s="118"/>
      <c r="G53" s="555" t="s">
        <v>3419</v>
      </c>
      <c r="I53" s="1"/>
      <c r="J53" s="246"/>
      <c r="K53" s="246"/>
      <c r="L53" s="176"/>
      <c r="M53" s="176"/>
      <c r="N53" s="176"/>
      <c r="O53" s="176"/>
      <c r="P53" s="176"/>
      <c r="Q53" s="176"/>
      <c r="R53" s="118"/>
      <c r="S53" s="241"/>
      <c r="T53" s="206"/>
      <c r="U53" s="241"/>
      <c r="V53" s="206"/>
      <c r="W53" s="241"/>
      <c r="X53" s="118"/>
      <c r="Y53" s="127" t="s">
        <v>2342</v>
      </c>
      <c r="Z53" s="195" t="s">
        <v>101</v>
      </c>
      <c r="AA53" s="195">
        <v>-3</v>
      </c>
      <c r="AB53" s="195"/>
      <c r="AC53" s="195"/>
      <c r="AD53" s="124"/>
      <c r="AE53" s="118"/>
    </row>
    <row r="54" spans="1:31" ht="15.75" x14ac:dyDescent="0.25">
      <c r="A54" s="118"/>
      <c r="B54" s="353"/>
      <c r="C54" s="979"/>
      <c r="D54" s="980"/>
      <c r="E54" s="353"/>
      <c r="F54" s="118"/>
      <c r="G54" s="275" t="s">
        <v>1861</v>
      </c>
      <c r="H54" s="246"/>
      <c r="I54" s="246"/>
      <c r="J54" s="246"/>
      <c r="K54" s="246"/>
      <c r="L54" s="176"/>
      <c r="M54" s="176"/>
      <c r="N54" s="176"/>
      <c r="O54" s="176"/>
      <c r="P54" s="176"/>
      <c r="Q54" s="176"/>
      <c r="R54" s="118"/>
      <c r="S54" s="241"/>
      <c r="T54" s="206"/>
      <c r="U54" s="241"/>
      <c r="V54" s="206"/>
      <c r="W54" s="241"/>
      <c r="X54" s="118"/>
      <c r="Y54" s="127" t="s">
        <v>3935</v>
      </c>
      <c r="Z54" s="195" t="s">
        <v>104</v>
      </c>
      <c r="AA54" s="195">
        <v>-16</v>
      </c>
      <c r="AB54" s="195"/>
      <c r="AC54" s="195"/>
      <c r="AD54" s="124"/>
      <c r="AE54" s="118"/>
    </row>
    <row r="55" spans="1:31" ht="15.75" x14ac:dyDescent="0.25">
      <c r="A55" s="118"/>
      <c r="B55" s="353"/>
      <c r="C55" s="979"/>
      <c r="D55" s="980"/>
      <c r="E55" s="353"/>
      <c r="F55" s="118"/>
      <c r="G55" s="69" t="s">
        <v>2363</v>
      </c>
      <c r="H55" s="242"/>
      <c r="I55" s="246"/>
      <c r="J55" s="246"/>
      <c r="K55" s="246"/>
      <c r="L55" s="176"/>
      <c r="M55" s="176"/>
      <c r="N55" s="176"/>
      <c r="O55" s="176"/>
      <c r="P55" s="176"/>
      <c r="Q55" s="176"/>
      <c r="R55" s="118"/>
      <c r="S55" s="143"/>
      <c r="T55" s="118"/>
      <c r="U55" s="143"/>
      <c r="V55" s="118"/>
      <c r="W55" s="143"/>
      <c r="X55" s="118"/>
      <c r="Y55" s="127" t="s">
        <v>4122</v>
      </c>
      <c r="Z55" s="195" t="s">
        <v>92</v>
      </c>
      <c r="AA55" s="195">
        <v>-1.1599999999999999</v>
      </c>
      <c r="AB55" s="195"/>
      <c r="AC55" s="195"/>
      <c r="AD55" s="124"/>
      <c r="AE55" s="118"/>
    </row>
    <row r="56" spans="1:31" ht="15.75" x14ac:dyDescent="0.25">
      <c r="A56" s="118"/>
      <c r="B56" s="353"/>
      <c r="C56" s="979"/>
      <c r="D56" s="980"/>
      <c r="E56" s="353"/>
      <c r="F56" s="118"/>
      <c r="G56" s="253" t="s">
        <v>1693</v>
      </c>
      <c r="H56" s="246"/>
      <c r="I56" s="259"/>
      <c r="J56" s="246"/>
      <c r="K56" s="246"/>
      <c r="L56" s="176"/>
      <c r="M56" s="176"/>
      <c r="N56" s="176"/>
      <c r="O56" s="176"/>
      <c r="P56" s="176"/>
      <c r="Q56" s="176"/>
      <c r="R56" s="118"/>
      <c r="S56" s="143"/>
      <c r="T56" s="118"/>
      <c r="U56" s="143"/>
      <c r="V56" s="118"/>
      <c r="W56" s="143"/>
      <c r="X56" s="118"/>
      <c r="Y56" s="127"/>
      <c r="Z56" s="195"/>
      <c r="AA56" s="195"/>
      <c r="AB56" s="195"/>
      <c r="AC56" s="195"/>
      <c r="AD56" s="124"/>
      <c r="AE56" s="118"/>
    </row>
    <row r="57" spans="1:31" ht="15.75" x14ac:dyDescent="0.25">
      <c r="A57" s="118"/>
      <c r="B57" s="229"/>
      <c r="C57" s="910"/>
      <c r="D57" s="911"/>
      <c r="E57" s="229"/>
      <c r="F57" s="118"/>
      <c r="G57" s="668" t="s">
        <v>3761</v>
      </c>
      <c r="I57" s="1"/>
      <c r="J57" s="246"/>
      <c r="K57" s="246"/>
      <c r="L57" s="176"/>
      <c r="M57" s="176"/>
      <c r="N57" s="176"/>
      <c r="O57" s="176"/>
      <c r="P57" s="176"/>
      <c r="Q57" s="176"/>
      <c r="R57" s="118"/>
      <c r="S57" s="143"/>
      <c r="T57" s="118"/>
      <c r="U57" s="143"/>
      <c r="V57" s="118"/>
      <c r="W57" s="143"/>
      <c r="X57" s="118"/>
      <c r="Y57" s="127"/>
      <c r="Z57" s="195"/>
      <c r="AA57" s="195"/>
      <c r="AB57" s="195"/>
      <c r="AC57" s="195"/>
      <c r="AD57" s="124"/>
      <c r="AE57" s="118"/>
    </row>
    <row r="58" spans="1:31" ht="15.75" x14ac:dyDescent="0.25">
      <c r="A58" s="118"/>
      <c r="B58" s="422"/>
      <c r="C58" s="908"/>
      <c r="D58" s="908"/>
      <c r="E58" s="422"/>
      <c r="F58" s="118"/>
      <c r="G58" s="253" t="s">
        <v>885</v>
      </c>
      <c r="H58" s="246"/>
      <c r="I58" s="246"/>
      <c r="J58" s="246"/>
      <c r="K58" s="246"/>
      <c r="L58" s="176"/>
      <c r="M58" s="176"/>
      <c r="N58" s="176"/>
      <c r="O58" s="176"/>
      <c r="P58" s="176"/>
      <c r="Q58" s="176"/>
      <c r="R58" s="118"/>
      <c r="S58" s="143"/>
      <c r="T58" s="118"/>
      <c r="U58" s="143"/>
      <c r="V58" s="118"/>
      <c r="W58" s="143"/>
      <c r="X58" s="118"/>
      <c r="Y58" s="127"/>
      <c r="Z58" s="195"/>
      <c r="AA58" s="195"/>
      <c r="AB58" s="195"/>
      <c r="AC58" s="195"/>
      <c r="AD58" s="124"/>
      <c r="AE58" s="118"/>
    </row>
    <row r="59" spans="1:31" ht="15.75" x14ac:dyDescent="0.25">
      <c r="A59" s="118"/>
      <c r="B59" s="422"/>
      <c r="C59" s="908"/>
      <c r="D59" s="908"/>
      <c r="E59" s="422"/>
      <c r="F59" s="118"/>
      <c r="G59" s="242" t="s">
        <v>4073</v>
      </c>
      <c r="H59" s="246"/>
      <c r="I59" s="246"/>
      <c r="J59" s="246"/>
      <c r="K59" s="246"/>
      <c r="L59" s="246"/>
      <c r="M59" s="176"/>
      <c r="N59" s="176"/>
      <c r="O59" s="176"/>
      <c r="P59" s="176"/>
      <c r="Q59" s="176"/>
      <c r="R59" s="118"/>
      <c r="S59" s="143"/>
      <c r="T59" s="118"/>
      <c r="U59" s="143"/>
      <c r="V59" s="118"/>
      <c r="W59" s="143"/>
      <c r="X59" s="118"/>
      <c r="Y59" s="127"/>
      <c r="Z59" s="195"/>
      <c r="AA59" s="195"/>
      <c r="AB59" s="195"/>
      <c r="AC59" s="195"/>
      <c r="AD59" s="124"/>
      <c r="AE59" s="118"/>
    </row>
    <row r="60" spans="1:31" ht="15.75" x14ac:dyDescent="0.25">
      <c r="A60" s="118"/>
      <c r="B60" s="118"/>
      <c r="C60" s="118"/>
      <c r="D60" s="118"/>
      <c r="E60" s="118"/>
      <c r="F60" s="118"/>
      <c r="G60" s="253" t="s">
        <v>1513</v>
      </c>
      <c r="H60" s="246"/>
      <c r="I60" s="246"/>
      <c r="J60" s="246"/>
      <c r="K60" s="246"/>
      <c r="L60" s="176"/>
      <c r="M60" s="176"/>
      <c r="N60" s="176"/>
      <c r="O60" s="176"/>
      <c r="P60" s="176"/>
      <c r="Q60" s="17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275" t="s">
        <v>3107</v>
      </c>
      <c r="H61" s="2"/>
      <c r="I61" s="1"/>
      <c r="K61" s="246"/>
      <c r="L61" s="246"/>
      <c r="M61" s="176"/>
      <c r="N61" s="176"/>
      <c r="O61" s="176"/>
      <c r="P61" s="176"/>
      <c r="Q61" s="17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242" t="s">
        <v>3080</v>
      </c>
      <c r="H62" s="246"/>
      <c r="I62" s="246"/>
      <c r="J62" s="246"/>
      <c r="K62" s="246"/>
      <c r="L62" s="246"/>
      <c r="M62" s="176"/>
      <c r="N62" s="176"/>
      <c r="O62" s="176"/>
      <c r="P62" s="176"/>
      <c r="Q62" s="17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242" t="s">
        <v>527</v>
      </c>
      <c r="H63" s="246"/>
      <c r="I63" s="246"/>
      <c r="J63" s="246"/>
      <c r="K63" s="246"/>
      <c r="L63" s="176"/>
      <c r="M63" s="176"/>
      <c r="N63" s="176"/>
      <c r="O63" s="176"/>
      <c r="P63" s="176"/>
      <c r="Q63" s="17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253" t="s">
        <v>1371</v>
      </c>
      <c r="H64" s="246"/>
      <c r="I64" s="246"/>
      <c r="J64" s="246"/>
      <c r="K64" s="246"/>
      <c r="L64" s="246"/>
      <c r="M64" s="176"/>
      <c r="N64" s="176"/>
      <c r="O64" s="176"/>
      <c r="P64" s="176"/>
      <c r="Q64" s="17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164" t="s">
        <v>1315</v>
      </c>
      <c r="H65" s="246"/>
      <c r="I65" s="246"/>
      <c r="J65" s="246"/>
      <c r="K65" s="246"/>
      <c r="L65" s="176"/>
      <c r="M65" s="176"/>
      <c r="N65" s="176"/>
      <c r="O65" s="176"/>
      <c r="P65" s="176"/>
      <c r="Q65" s="17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175" t="s">
        <v>721</v>
      </c>
      <c r="H66" s="246"/>
      <c r="I66" s="246"/>
      <c r="J66" s="246"/>
      <c r="K66" s="246"/>
      <c r="L66" s="176"/>
      <c r="M66" s="176"/>
      <c r="N66" s="176"/>
      <c r="O66" s="176"/>
      <c r="P66" s="176"/>
      <c r="Q66" s="17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164" t="s">
        <v>3074</v>
      </c>
      <c r="H67" s="246"/>
      <c r="I67" s="246"/>
      <c r="J67" s="246"/>
      <c r="K67" s="246"/>
      <c r="L67" s="246"/>
      <c r="M67" s="176"/>
      <c r="N67" s="176"/>
      <c r="O67" s="176"/>
      <c r="P67" s="176"/>
      <c r="Q67" s="17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253" t="s">
        <v>2954</v>
      </c>
      <c r="H68" s="246"/>
      <c r="I68" s="246"/>
      <c r="J68" s="246"/>
      <c r="K68" s="246"/>
      <c r="L68" s="246"/>
      <c r="M68" s="176"/>
      <c r="N68" s="176"/>
      <c r="O68" s="176"/>
      <c r="P68" s="176"/>
      <c r="Q68" s="17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164" t="s">
        <v>3734</v>
      </c>
      <c r="I69" s="246"/>
      <c r="J69" s="246"/>
      <c r="K69" s="246"/>
      <c r="L69" s="176"/>
      <c r="M69" s="176"/>
      <c r="N69" s="176"/>
      <c r="O69" s="176"/>
      <c r="P69" s="176"/>
      <c r="Q69" s="17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42" t="s">
        <v>3280</v>
      </c>
      <c r="H70" s="246"/>
      <c r="I70" s="246"/>
      <c r="J70" s="246"/>
      <c r="K70" s="246"/>
      <c r="L70" s="246"/>
      <c r="M70" s="176"/>
      <c r="N70" s="176"/>
      <c r="O70" s="176"/>
      <c r="P70" s="176"/>
      <c r="Q70" s="176"/>
      <c r="R70" s="118"/>
      <c r="S70" s="143"/>
      <c r="T70" s="118"/>
      <c r="U70" s="143"/>
      <c r="V70" s="118"/>
      <c r="W70" s="143"/>
      <c r="X70" s="118"/>
      <c r="Y70" s="127"/>
      <c r="Z70" s="195"/>
      <c r="AA70" s="195"/>
      <c r="AB70" s="195"/>
      <c r="AC70" s="195"/>
      <c r="AD70" s="124"/>
      <c r="AE70" s="118"/>
    </row>
    <row r="71" spans="1:31" ht="15.75" x14ac:dyDescent="0.25">
      <c r="A71" s="118"/>
      <c r="B71" s="118"/>
      <c r="C71" s="118"/>
      <c r="D71" s="118"/>
      <c r="E71" s="118"/>
      <c r="F71" s="118"/>
      <c r="G71" s="242" t="s">
        <v>2966</v>
      </c>
      <c r="I71" s="1"/>
      <c r="K71" s="246"/>
      <c r="L71" s="176"/>
      <c r="M71" s="176"/>
      <c r="N71" s="176"/>
      <c r="O71" s="176"/>
      <c r="P71" s="176"/>
      <c r="Q71" s="176"/>
      <c r="R71" s="118"/>
      <c r="S71" s="143"/>
      <c r="T71" s="118"/>
      <c r="U71" s="143"/>
      <c r="V71" s="118"/>
      <c r="W71" s="143"/>
      <c r="X71" s="118"/>
      <c r="Y71" s="127"/>
      <c r="Z71" s="195"/>
      <c r="AA71" s="195"/>
      <c r="AB71" s="195"/>
      <c r="AC71" s="195"/>
      <c r="AD71" s="124"/>
      <c r="AE71" s="118"/>
    </row>
    <row r="72" spans="1:31" ht="16.5" thickBot="1" x14ac:dyDescent="0.3">
      <c r="A72" s="118"/>
      <c r="B72" s="118"/>
      <c r="C72" s="118"/>
      <c r="D72" s="118"/>
      <c r="E72" s="118"/>
      <c r="F72" s="118"/>
      <c r="G72" s="242" t="s">
        <v>471</v>
      </c>
      <c r="H72" s="2"/>
      <c r="I72" s="1"/>
      <c r="K72" s="246"/>
      <c r="L72" s="176"/>
      <c r="M72" s="176"/>
      <c r="N72" s="176"/>
      <c r="O72" s="176"/>
      <c r="P72" s="176"/>
      <c r="Q72" s="176"/>
      <c r="R72" s="118"/>
      <c r="S72" s="143"/>
      <c r="T72" s="118"/>
      <c r="U72" s="143"/>
      <c r="V72" s="118"/>
      <c r="W72" s="143"/>
      <c r="X72" s="118"/>
      <c r="Y72" s="127"/>
      <c r="Z72" s="129"/>
      <c r="AA72" s="129"/>
      <c r="AB72" s="129"/>
      <c r="AC72" s="129"/>
      <c r="AD72" s="125"/>
      <c r="AE72" s="118"/>
    </row>
    <row r="73" spans="1:31" ht="15.75" x14ac:dyDescent="0.25">
      <c r="A73" s="118"/>
      <c r="B73" s="118"/>
      <c r="C73" s="118"/>
      <c r="D73" s="118"/>
      <c r="E73" s="118"/>
      <c r="F73" s="118"/>
      <c r="G73" s="555" t="s">
        <v>3418</v>
      </c>
      <c r="I73" s="1"/>
      <c r="J73" s="246"/>
      <c r="K73" s="246"/>
      <c r="L73" s="176"/>
      <c r="M73" s="176"/>
      <c r="N73" s="176"/>
      <c r="O73" s="176"/>
      <c r="P73" s="176"/>
      <c r="Q73" s="176"/>
      <c r="R73" s="118"/>
      <c r="S73" s="143"/>
      <c r="T73" s="118"/>
      <c r="U73" s="143"/>
      <c r="V73" s="118"/>
      <c r="W73" s="143"/>
      <c r="X73" s="118"/>
      <c r="Y73" s="402"/>
      <c r="Z73" s="131"/>
      <c r="AA73" s="131">
        <f>SUM(AA53:AA72)</f>
        <v>-20.16</v>
      </c>
      <c r="AB73" s="131"/>
      <c r="AC73" s="131"/>
      <c r="AD73" s="132"/>
      <c r="AE73" s="118"/>
    </row>
    <row r="74" spans="1:31" ht="15.75" x14ac:dyDescent="0.25">
      <c r="A74" s="118"/>
      <c r="B74" s="118"/>
      <c r="C74" s="118"/>
      <c r="D74" s="118"/>
      <c r="E74" s="118"/>
      <c r="F74" s="118"/>
      <c r="G74" s="555" t="s">
        <v>2665</v>
      </c>
      <c r="I74" s="1"/>
      <c r="J74" s="246"/>
      <c r="K74" s="246"/>
      <c r="L74" s="176"/>
      <c r="M74" s="176"/>
      <c r="N74" s="176"/>
      <c r="O74" s="176"/>
      <c r="P74" s="176"/>
      <c r="Q74" s="17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558" t="s">
        <v>2662</v>
      </c>
      <c r="I75" s="1"/>
      <c r="K75" s="246"/>
      <c r="L75" s="176"/>
      <c r="M75" s="176"/>
      <c r="N75" s="176"/>
      <c r="O75" s="176"/>
      <c r="P75" s="176"/>
      <c r="Q75" s="17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242" t="s">
        <v>535</v>
      </c>
      <c r="H76" s="242"/>
      <c r="I76" s="246"/>
      <c r="J76" s="246"/>
      <c r="K76" s="246"/>
      <c r="L76" s="176"/>
      <c r="M76" s="176"/>
      <c r="N76" s="176"/>
      <c r="O76" s="176"/>
      <c r="P76" s="176"/>
      <c r="Q76" s="176"/>
      <c r="R76" s="118"/>
      <c r="S76" s="143"/>
      <c r="T76" s="118"/>
      <c r="U76" s="143"/>
      <c r="V76" s="118"/>
      <c r="W76" s="143"/>
      <c r="X76" s="118"/>
      <c r="Y76" s="1012"/>
      <c r="Z76" s="812"/>
      <c r="AA76" s="423">
        <v>2022</v>
      </c>
      <c r="AB76" s="423">
        <v>2023</v>
      </c>
      <c r="AC76" s="423">
        <v>2024</v>
      </c>
      <c r="AD76" s="126">
        <v>2025</v>
      </c>
      <c r="AE76" s="118"/>
    </row>
    <row r="77" spans="1:31" ht="15.75" x14ac:dyDescent="0.25">
      <c r="A77" s="118"/>
      <c r="B77" s="118"/>
      <c r="C77" s="118"/>
      <c r="D77" s="118"/>
      <c r="E77" s="118"/>
      <c r="F77" s="118"/>
      <c r="G77" s="164" t="s">
        <v>143</v>
      </c>
      <c r="H77" s="246"/>
      <c r="I77" s="246"/>
      <c r="J77" s="246"/>
      <c r="K77" s="246"/>
      <c r="L77" s="246"/>
      <c r="M77" s="176"/>
      <c r="N77" s="176"/>
      <c r="O77" s="176"/>
      <c r="P77" s="176"/>
      <c r="Q77" s="17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75" t="s">
        <v>1856</v>
      </c>
      <c r="H78" s="246"/>
      <c r="I78" s="246"/>
      <c r="J78" s="246"/>
      <c r="K78" s="246"/>
      <c r="L78" s="176"/>
      <c r="M78" s="176"/>
      <c r="N78" s="176"/>
      <c r="O78" s="176"/>
      <c r="P78" s="176"/>
      <c r="Q78" s="176"/>
      <c r="R78" s="118"/>
      <c r="S78" s="143"/>
      <c r="T78" s="118"/>
      <c r="U78" s="143"/>
      <c r="V78" s="118"/>
      <c r="W78" s="143"/>
      <c r="X78" s="118"/>
      <c r="Y78" s="1012" t="s">
        <v>1312</v>
      </c>
      <c r="Z78" s="812"/>
      <c r="AA78" s="69">
        <f>AA49</f>
        <v>1</v>
      </c>
      <c r="AB78" s="69"/>
      <c r="AC78" s="69"/>
      <c r="AD78" s="399"/>
      <c r="AE78" s="118"/>
    </row>
    <row r="79" spans="1:31" ht="16.5" thickBot="1" x14ac:dyDescent="0.3">
      <c r="A79" s="118"/>
      <c r="B79" s="118"/>
      <c r="C79" s="118"/>
      <c r="D79" s="118"/>
      <c r="E79" s="118"/>
      <c r="F79" s="118"/>
      <c r="G79" s="242" t="s">
        <v>777</v>
      </c>
      <c r="H79" s="246"/>
      <c r="I79" s="246"/>
      <c r="J79" s="246"/>
      <c r="K79" s="246"/>
      <c r="L79" s="176"/>
      <c r="M79" s="176"/>
      <c r="N79" s="176"/>
      <c r="O79" s="176"/>
      <c r="P79" s="176"/>
      <c r="Q79" s="176"/>
      <c r="R79" s="118"/>
      <c r="S79" s="143"/>
      <c r="T79" s="118"/>
      <c r="U79" s="143"/>
      <c r="V79" s="118"/>
      <c r="W79" s="143"/>
      <c r="X79" s="118"/>
      <c r="Y79" s="1012" t="s">
        <v>1313</v>
      </c>
      <c r="Z79" s="812"/>
      <c r="AA79" s="150">
        <f>AA73</f>
        <v>-20.16</v>
      </c>
      <c r="AB79" s="150"/>
      <c r="AC79" s="150"/>
      <c r="AD79" s="401"/>
      <c r="AE79" s="118"/>
    </row>
    <row r="80" spans="1:31" ht="15.75" x14ac:dyDescent="0.25">
      <c r="A80" s="118"/>
      <c r="B80" s="118"/>
      <c r="C80" s="118"/>
      <c r="D80" s="118"/>
      <c r="E80" s="118"/>
      <c r="F80" s="118"/>
      <c r="G80" s="275" t="s">
        <v>1695</v>
      </c>
      <c r="H80" s="246"/>
      <c r="I80" s="246"/>
      <c r="J80" s="246"/>
      <c r="K80" s="246"/>
      <c r="L80" s="176"/>
      <c r="M80" s="176"/>
      <c r="N80" s="176"/>
      <c r="O80" s="176"/>
      <c r="P80" s="176"/>
      <c r="Q80" s="176"/>
      <c r="R80" s="118"/>
      <c r="S80" s="143"/>
      <c r="T80" s="118"/>
      <c r="U80" s="143"/>
      <c r="V80" s="118"/>
      <c r="W80" s="143"/>
      <c r="X80" s="118"/>
      <c r="Y80" s="1013" t="s">
        <v>1314</v>
      </c>
      <c r="Z80" s="1014"/>
      <c r="AA80" s="404">
        <f>SUM(AA78:AA79)</f>
        <v>-19.16</v>
      </c>
      <c r="AB80" s="404"/>
      <c r="AC80" s="404"/>
      <c r="AD80" s="405"/>
      <c r="AE80" s="118"/>
    </row>
    <row r="81" spans="1:31" ht="15.75" x14ac:dyDescent="0.25">
      <c r="A81" s="118"/>
      <c r="B81" s="118"/>
      <c r="C81" s="118"/>
      <c r="D81" s="118"/>
      <c r="E81" s="118"/>
      <c r="F81" s="118"/>
      <c r="G81" s="242" t="s">
        <v>549</v>
      </c>
      <c r="H81" s="246"/>
      <c r="I81" s="246"/>
      <c r="J81" s="246"/>
      <c r="K81" s="246"/>
      <c r="L81" s="246"/>
      <c r="M81" s="176"/>
      <c r="N81" s="176"/>
      <c r="O81" s="176"/>
      <c r="P81" s="176"/>
      <c r="Q81" s="17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555" t="s">
        <v>3421</v>
      </c>
      <c r="H82" s="246"/>
      <c r="I82" s="246"/>
      <c r="J82" s="246"/>
      <c r="K82" s="246"/>
      <c r="L82" s="176"/>
      <c r="M82" s="176"/>
      <c r="N82" s="176"/>
      <c r="O82" s="176"/>
      <c r="P82" s="176"/>
      <c r="Q82" s="17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42" t="s">
        <v>1434</v>
      </c>
      <c r="H83" s="246"/>
      <c r="I83" s="246"/>
      <c r="J83" s="246"/>
      <c r="K83" s="246"/>
      <c r="L83" s="246"/>
      <c r="M83" s="246"/>
      <c r="N83" s="176"/>
      <c r="O83" s="176"/>
      <c r="P83" s="176"/>
      <c r="Q83" s="17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555" t="s">
        <v>2848</v>
      </c>
      <c r="H84" s="242"/>
      <c r="I84" s="246"/>
      <c r="J84" s="246"/>
      <c r="K84" s="246"/>
      <c r="L84" s="176"/>
      <c r="M84" s="176"/>
      <c r="N84" s="176"/>
      <c r="O84" s="176"/>
      <c r="P84" s="176"/>
      <c r="Q84" s="17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164" t="s">
        <v>1556</v>
      </c>
      <c r="H85" s="246"/>
      <c r="I85" s="246"/>
      <c r="J85" s="246"/>
      <c r="K85" s="246"/>
      <c r="L85" s="176"/>
      <c r="M85" s="176"/>
      <c r="N85" s="176"/>
      <c r="O85" s="176"/>
      <c r="P85" s="176"/>
      <c r="Q85" s="17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42" t="s">
        <v>771</v>
      </c>
      <c r="H86" s="246"/>
      <c r="I86" s="246"/>
      <c r="J86" s="246"/>
      <c r="K86" s="246"/>
      <c r="L86" s="176"/>
      <c r="M86" s="176"/>
      <c r="N86" s="176"/>
      <c r="O86" s="176"/>
      <c r="P86" s="176"/>
      <c r="Q86" s="17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53" t="s">
        <v>3667</v>
      </c>
      <c r="H87" s="246"/>
      <c r="I87" s="246"/>
      <c r="J87" s="246"/>
      <c r="K87" s="246"/>
      <c r="L87" s="176"/>
      <c r="M87" s="176"/>
      <c r="N87" s="176"/>
      <c r="O87" s="176"/>
      <c r="P87" s="176"/>
      <c r="Q87" s="17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75" t="s">
        <v>3108</v>
      </c>
      <c r="H88" s="246"/>
      <c r="I88" s="246"/>
      <c r="J88" s="246"/>
      <c r="K88" s="246"/>
      <c r="L88" s="246"/>
      <c r="M88" s="176"/>
      <c r="N88" s="176"/>
      <c r="O88" s="176"/>
      <c r="P88" s="176"/>
      <c r="Q88" s="17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175" t="s">
        <v>1390</v>
      </c>
      <c r="H89" s="246"/>
      <c r="I89" s="246"/>
      <c r="J89" s="246"/>
      <c r="K89" s="246"/>
      <c r="L89" s="176"/>
      <c r="M89" s="176"/>
      <c r="N89" s="176"/>
      <c r="O89" s="176"/>
      <c r="P89" s="176"/>
      <c r="Q89" s="17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164" t="s">
        <v>204</v>
      </c>
      <c r="H90" s="246"/>
      <c r="I90" s="246"/>
      <c r="J90" s="246"/>
      <c r="K90" s="246"/>
      <c r="L90" s="176"/>
      <c r="M90" s="176"/>
      <c r="N90" s="176"/>
      <c r="O90" s="176"/>
      <c r="P90" s="176"/>
      <c r="Q90" s="17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42" t="s">
        <v>1430</v>
      </c>
      <c r="H91" s="246"/>
      <c r="I91" s="246"/>
      <c r="J91" s="246"/>
      <c r="K91" s="246"/>
      <c r="L91" s="176"/>
      <c r="M91" s="176"/>
      <c r="N91" s="176"/>
      <c r="O91" s="176"/>
      <c r="P91" s="176"/>
      <c r="Q91" s="17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42" t="s">
        <v>215</v>
      </c>
      <c r="H92" s="246"/>
      <c r="I92" s="246"/>
      <c r="J92" s="246"/>
      <c r="K92" s="246"/>
      <c r="L92" s="176"/>
      <c r="M92" s="176"/>
      <c r="N92" s="176"/>
      <c r="O92" s="176"/>
      <c r="P92" s="176"/>
      <c r="Q92" s="17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75" t="s">
        <v>1864</v>
      </c>
      <c r="H93" s="246"/>
      <c r="I93" s="246"/>
      <c r="J93" s="246"/>
      <c r="K93" s="246"/>
      <c r="L93" s="176"/>
      <c r="M93" s="176"/>
      <c r="N93" s="176"/>
      <c r="O93" s="176"/>
      <c r="P93" s="176"/>
      <c r="Q93" s="17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42" t="s">
        <v>550</v>
      </c>
      <c r="H94" s="246"/>
      <c r="I94" s="246"/>
      <c r="J94" s="246"/>
      <c r="K94" s="246"/>
      <c r="L94" s="176"/>
      <c r="M94" s="176"/>
      <c r="N94" s="176"/>
      <c r="O94" s="176"/>
      <c r="P94" s="176"/>
      <c r="Q94" s="17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42" t="s">
        <v>1014</v>
      </c>
      <c r="H95" s="246"/>
      <c r="I95" s="246"/>
      <c r="J95" s="246"/>
      <c r="K95" s="246"/>
      <c r="L95" s="176"/>
      <c r="M95" s="176"/>
      <c r="N95" s="176"/>
      <c r="O95" s="176"/>
      <c r="P95" s="176"/>
      <c r="Q95" s="17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555" t="s">
        <v>2663</v>
      </c>
      <c r="I96" s="1"/>
      <c r="K96" s="246"/>
      <c r="L96" s="176"/>
      <c r="M96" s="176"/>
      <c r="N96" s="176"/>
      <c r="O96" s="176"/>
      <c r="P96" s="176"/>
      <c r="Q96" s="17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555" t="s">
        <v>2664</v>
      </c>
      <c r="H97" s="242"/>
      <c r="I97" s="246"/>
      <c r="J97" s="246"/>
      <c r="K97" s="246"/>
      <c r="L97" s="176"/>
      <c r="M97" s="176"/>
      <c r="N97" s="176"/>
      <c r="O97" s="176"/>
      <c r="P97" s="176"/>
      <c r="Q97" s="17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555" t="s">
        <v>3420</v>
      </c>
      <c r="I98" s="1"/>
      <c r="J98" s="246"/>
      <c r="K98" s="246"/>
      <c r="L98" s="176"/>
      <c r="M98" s="176"/>
      <c r="N98" s="176"/>
      <c r="O98" s="176"/>
      <c r="P98" s="176"/>
      <c r="Q98" s="17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42" t="s">
        <v>499</v>
      </c>
      <c r="H99" s="246"/>
      <c r="I99" s="246"/>
      <c r="J99" s="246"/>
      <c r="K99" s="246"/>
      <c r="L99" s="176"/>
      <c r="M99" s="176"/>
      <c r="N99" s="176"/>
      <c r="O99" s="176"/>
      <c r="P99" s="176"/>
      <c r="Q99" s="17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164" t="s">
        <v>1445</v>
      </c>
      <c r="H100" s="242"/>
      <c r="I100" s="242"/>
      <c r="J100" s="246"/>
      <c r="K100" s="246"/>
      <c r="L100" s="176"/>
      <c r="M100" s="176"/>
      <c r="N100" s="176"/>
      <c r="O100" s="176"/>
      <c r="P100" s="176"/>
      <c r="Q100" s="17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H101" s="246"/>
      <c r="I101" s="246"/>
      <c r="J101" s="246"/>
      <c r="K101" s="246"/>
      <c r="L101" s="246"/>
      <c r="M101" s="176"/>
      <c r="N101" s="176"/>
      <c r="O101" s="176"/>
      <c r="P101" s="176"/>
      <c r="Q101" s="17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53"/>
      <c r="H102" s="246"/>
      <c r="I102" s="246"/>
      <c r="J102" s="246"/>
      <c r="K102" s="246"/>
      <c r="L102" s="246"/>
      <c r="M102" s="176"/>
      <c r="N102" s="176"/>
      <c r="O102" s="176"/>
      <c r="P102" s="176"/>
      <c r="Q102" s="17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75"/>
      <c r="H103" s="246"/>
      <c r="I103" s="246"/>
      <c r="J103" s="246"/>
      <c r="K103" s="246"/>
      <c r="L103" s="246"/>
      <c r="M103" s="246"/>
      <c r="N103" s="176"/>
      <c r="O103" s="176"/>
      <c r="P103" s="176"/>
      <c r="Q103" s="17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75"/>
      <c r="H104" s="246"/>
      <c r="I104" s="246"/>
      <c r="J104" s="246"/>
      <c r="K104" s="246"/>
      <c r="L104" s="246"/>
      <c r="M104" s="246"/>
      <c r="N104" s="176"/>
      <c r="O104" s="176"/>
      <c r="P104" s="176"/>
      <c r="Q104" s="17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75"/>
      <c r="H105" s="246"/>
      <c r="I105" s="246"/>
      <c r="J105" s="246"/>
      <c r="K105" s="246"/>
      <c r="L105" s="246"/>
      <c r="M105" s="246"/>
      <c r="N105" s="176"/>
      <c r="O105" s="176"/>
      <c r="P105" s="176"/>
      <c r="Q105" s="17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275"/>
      <c r="H106" s="246"/>
      <c r="I106" s="246"/>
      <c r="J106" s="246"/>
      <c r="K106" s="246"/>
      <c r="L106" s="246"/>
      <c r="M106" s="246"/>
      <c r="N106" s="176"/>
      <c r="O106" s="176"/>
      <c r="P106" s="176"/>
      <c r="Q106" s="17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275"/>
      <c r="H107" s="246"/>
      <c r="I107" s="246"/>
      <c r="J107" s="246"/>
      <c r="K107" s="246"/>
      <c r="L107" s="246"/>
      <c r="M107" s="246"/>
      <c r="N107" s="246"/>
      <c r="O107" s="176"/>
      <c r="P107" s="176"/>
      <c r="Q107" s="17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275"/>
      <c r="H108" s="246"/>
      <c r="I108" s="246"/>
      <c r="J108" s="246"/>
      <c r="K108" s="246"/>
      <c r="L108" s="246"/>
      <c r="M108" s="246"/>
      <c r="N108" s="246"/>
      <c r="O108" s="176"/>
      <c r="P108" s="176"/>
      <c r="Q108" s="17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75"/>
      <c r="H109" s="246"/>
      <c r="I109" s="246"/>
      <c r="J109" s="246"/>
      <c r="K109" s="246"/>
      <c r="L109" s="246"/>
      <c r="M109" s="246"/>
      <c r="N109" s="246"/>
      <c r="O109" s="176"/>
      <c r="P109" s="176"/>
      <c r="Q109" s="17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75"/>
      <c r="H110" s="246"/>
      <c r="I110" s="246"/>
      <c r="J110" s="246"/>
      <c r="K110" s="246"/>
      <c r="L110" s="246"/>
      <c r="M110" s="246"/>
      <c r="N110" s="246"/>
      <c r="O110" s="176"/>
      <c r="P110" s="176"/>
      <c r="Q110" s="17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275"/>
      <c r="H111" s="246"/>
      <c r="I111" s="246"/>
      <c r="J111" s="246"/>
      <c r="K111" s="246"/>
      <c r="L111" s="246"/>
      <c r="M111" s="246"/>
      <c r="N111" s="246"/>
      <c r="O111" s="176"/>
      <c r="P111" s="176"/>
      <c r="Q111" s="17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75"/>
      <c r="H112" s="246"/>
      <c r="I112" s="246"/>
      <c r="J112" s="246"/>
      <c r="K112" s="246"/>
      <c r="L112" s="246"/>
      <c r="M112" s="246"/>
      <c r="N112" s="246"/>
      <c r="O112" s="176"/>
      <c r="P112" s="176"/>
      <c r="Q112" s="17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75"/>
      <c r="H113" s="246"/>
      <c r="I113" s="246"/>
      <c r="J113" s="246"/>
      <c r="K113" s="246"/>
      <c r="L113" s="246"/>
      <c r="M113" s="246"/>
      <c r="N113" s="246"/>
      <c r="O113" s="176"/>
      <c r="P113" s="176"/>
      <c r="Q113" s="17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275"/>
      <c r="H114" s="246"/>
      <c r="I114" s="246"/>
      <c r="J114" s="246"/>
      <c r="K114" s="246"/>
      <c r="L114" s="246"/>
      <c r="M114" s="246"/>
      <c r="N114" s="246"/>
      <c r="O114" s="176"/>
      <c r="P114" s="176"/>
      <c r="Q114" s="17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75"/>
      <c r="H115" s="246"/>
      <c r="I115" s="246"/>
      <c r="J115" s="246"/>
      <c r="K115" s="246"/>
      <c r="L115" s="246"/>
      <c r="M115" s="246"/>
      <c r="N115" s="246"/>
      <c r="O115" s="176"/>
      <c r="P115" s="176"/>
      <c r="Q115" s="17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75"/>
      <c r="H116" s="246"/>
      <c r="I116" s="246"/>
      <c r="J116" s="246"/>
      <c r="K116" s="246"/>
      <c r="L116" s="246"/>
      <c r="M116" s="246"/>
      <c r="N116" s="246"/>
      <c r="O116" s="176"/>
      <c r="P116" s="176"/>
      <c r="Q116" s="17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75"/>
      <c r="H117" s="246"/>
      <c r="I117" s="246"/>
      <c r="J117" s="246"/>
      <c r="K117" s="246"/>
      <c r="L117" s="246"/>
      <c r="M117" s="246"/>
      <c r="N117" s="246"/>
      <c r="O117" s="176"/>
      <c r="P117" s="176"/>
      <c r="Q117" s="17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75"/>
      <c r="H118" s="246"/>
      <c r="I118" s="246"/>
      <c r="J118" s="246"/>
      <c r="K118" s="246"/>
      <c r="L118" s="246"/>
      <c r="M118" s="246"/>
      <c r="N118" s="246"/>
      <c r="O118" s="176"/>
      <c r="P118" s="176"/>
      <c r="Q118" s="17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75"/>
      <c r="H119" s="246"/>
      <c r="I119" s="246"/>
      <c r="J119" s="246"/>
      <c r="K119" s="246"/>
      <c r="L119" s="246"/>
      <c r="M119" s="246"/>
      <c r="N119" s="246"/>
      <c r="O119" s="176"/>
      <c r="P119" s="176"/>
      <c r="Q119" s="17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75"/>
      <c r="H120" s="246"/>
      <c r="I120" s="246"/>
      <c r="J120" s="246"/>
      <c r="K120" s="246"/>
      <c r="L120" s="246"/>
      <c r="M120" s="246"/>
      <c r="N120" s="246"/>
      <c r="O120" s="176"/>
      <c r="P120" s="176"/>
      <c r="Q120" s="17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75"/>
      <c r="H121" s="246"/>
      <c r="I121" s="246"/>
      <c r="J121" s="246"/>
      <c r="K121" s="246"/>
      <c r="L121" s="246"/>
      <c r="M121" s="246"/>
      <c r="N121" s="246"/>
      <c r="O121" s="176"/>
      <c r="P121" s="176"/>
      <c r="Q121" s="17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56"/>
      <c r="H122" s="176"/>
      <c r="I122" s="176"/>
      <c r="J122" s="176"/>
      <c r="K122" s="176"/>
      <c r="L122" s="176"/>
      <c r="M122" s="176"/>
      <c r="N122" s="176"/>
      <c r="O122" s="176"/>
      <c r="P122" s="176"/>
      <c r="Q122" s="17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56"/>
      <c r="H123" s="176"/>
      <c r="I123" s="176"/>
      <c r="J123" s="176"/>
      <c r="K123" s="176"/>
      <c r="L123" s="176"/>
      <c r="M123" s="176"/>
      <c r="N123" s="176"/>
      <c r="O123" s="176"/>
      <c r="P123" s="176"/>
      <c r="Q123" s="17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56"/>
      <c r="H124" s="176"/>
      <c r="I124" s="176"/>
      <c r="J124" s="176"/>
      <c r="K124" s="176"/>
      <c r="L124" s="176"/>
      <c r="M124" s="176"/>
      <c r="N124" s="176"/>
      <c r="O124" s="176"/>
      <c r="P124" s="176"/>
      <c r="Q124" s="17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56"/>
      <c r="H125" s="176"/>
      <c r="I125" s="176"/>
      <c r="J125" s="176"/>
      <c r="K125" s="176"/>
      <c r="L125" s="176"/>
      <c r="M125" s="176"/>
      <c r="N125" s="176"/>
      <c r="O125" s="176"/>
      <c r="P125" s="176"/>
      <c r="Q125" s="17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56"/>
      <c r="H126" s="176"/>
      <c r="I126" s="176"/>
      <c r="J126" s="176"/>
      <c r="K126" s="176"/>
      <c r="L126" s="176"/>
      <c r="M126" s="176"/>
      <c r="N126" s="176"/>
      <c r="O126" s="176"/>
      <c r="P126" s="176"/>
      <c r="Q126" s="17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56"/>
      <c r="H127" s="176"/>
      <c r="I127" s="176"/>
      <c r="J127" s="176"/>
      <c r="K127" s="176"/>
      <c r="L127" s="176"/>
      <c r="M127" s="176"/>
      <c r="N127" s="176"/>
      <c r="O127" s="176"/>
      <c r="P127" s="176"/>
      <c r="Q127" s="17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56"/>
      <c r="H128" s="176"/>
      <c r="I128" s="176"/>
      <c r="J128" s="176"/>
      <c r="K128" s="176"/>
      <c r="L128" s="176"/>
      <c r="M128" s="176"/>
      <c r="N128" s="176"/>
      <c r="O128" s="176"/>
      <c r="P128" s="176"/>
      <c r="Q128" s="17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358"/>
      <c r="H129" s="180"/>
      <c r="I129" s="180"/>
      <c r="J129" s="180"/>
      <c r="K129" s="180"/>
      <c r="L129" s="180"/>
      <c r="M129" s="180"/>
      <c r="N129" s="180"/>
      <c r="O129" s="180"/>
      <c r="P129" s="406"/>
      <c r="Q129" s="40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454"/>
      <c r="H130" s="406"/>
      <c r="I130" s="406"/>
      <c r="J130" s="406"/>
      <c r="K130" s="406"/>
      <c r="L130" s="40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454"/>
      <c r="H131" s="406"/>
      <c r="I131" s="406"/>
      <c r="J131" s="406"/>
      <c r="K131" s="406"/>
      <c r="L131" s="406"/>
      <c r="M131" s="406"/>
      <c r="N131" s="406"/>
      <c r="O131" s="406"/>
      <c r="P131" s="406"/>
      <c r="Q131" s="406"/>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454"/>
      <c r="H132" s="406"/>
      <c r="I132" s="406"/>
      <c r="J132" s="406"/>
      <c r="K132" s="406"/>
      <c r="L132" s="406"/>
      <c r="M132" s="406"/>
      <c r="N132" s="406"/>
      <c r="O132" s="406"/>
      <c r="P132" s="406"/>
      <c r="Q132" s="406"/>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454"/>
      <c r="H133" s="406"/>
      <c r="I133" s="406"/>
      <c r="J133" s="406"/>
      <c r="K133" s="406"/>
      <c r="L133" s="406"/>
      <c r="M133" s="406"/>
      <c r="N133" s="406"/>
      <c r="O133" s="406"/>
      <c r="P133" s="406"/>
      <c r="Q133" s="406"/>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454"/>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454"/>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118"/>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118"/>
    </row>
  </sheetData>
  <sortState ref="G4:Q136">
    <sortCondition ref="H4"/>
    <sortCondition ref="I4"/>
    <sortCondition ref="G4"/>
  </sortState>
  <customSheetViews>
    <customSheetView guid="{A3995B4C-F3BA-4340-9E6D-92D2A5A4204C}" topLeftCell="A49">
      <selection activeCell="G60" sqref="G60"/>
      <pageMargins left="0.7" right="0.7" top="0.75" bottom="0.75" header="0.3" footer="0.3"/>
      <pageSetup orientation="portrait" r:id="rId1"/>
    </customSheetView>
  </customSheetViews>
  <mergeCells count="56">
    <mergeCell ref="C58:D58"/>
    <mergeCell ref="C59:D59"/>
    <mergeCell ref="S2:S3"/>
    <mergeCell ref="C53:D53"/>
    <mergeCell ref="C54:D54"/>
    <mergeCell ref="C55:D55"/>
    <mergeCell ref="C56:D56"/>
    <mergeCell ref="C57:D57"/>
    <mergeCell ref="C39:D39"/>
    <mergeCell ref="C40:D40"/>
    <mergeCell ref="C41:D41"/>
    <mergeCell ref="C37:D37"/>
    <mergeCell ref="C42:D42"/>
    <mergeCell ref="C43:D43"/>
    <mergeCell ref="C44:D44"/>
    <mergeCell ref="C45:D45"/>
    <mergeCell ref="Y79:Z79"/>
    <mergeCell ref="Y80:Z80"/>
    <mergeCell ref="Y27:AD27"/>
    <mergeCell ref="Y51:AD51"/>
    <mergeCell ref="Y75:AD75"/>
    <mergeCell ref="Y76:Z76"/>
    <mergeCell ref="Y77:Z77"/>
    <mergeCell ref="Y78:Z78"/>
    <mergeCell ref="C51:D51"/>
    <mergeCell ref="C52:D52"/>
    <mergeCell ref="C32:D32"/>
    <mergeCell ref="C33:D33"/>
    <mergeCell ref="C34:D34"/>
    <mergeCell ref="C35:D35"/>
    <mergeCell ref="C38:D38"/>
    <mergeCell ref="C36:D36"/>
    <mergeCell ref="C46:D46"/>
    <mergeCell ref="C47:D47"/>
    <mergeCell ref="C48:D48"/>
    <mergeCell ref="C49:D49"/>
    <mergeCell ref="C50:D50"/>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s>
  <conditionalFormatting sqref="E4:E11">
    <cfRule type="cellIs" dxfId="23" priority="1" operator="lessThan">
      <formula>0</formula>
    </cfRule>
  </conditionalFormatting>
  <conditionalFormatting sqref="E11">
    <cfRule type="cellIs" dxfId="22" priority="2" operator="lessThan">
      <formula>0</formula>
    </cfRule>
  </conditionalFormatting>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E136"/>
  <sheetViews>
    <sheetView workbookViewId="0">
      <selection activeCell="J56" sqref="J56"/>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1.7109375" style="1" customWidth="1"/>
    <col min="8" max="8" width="10.7109375" style="1" customWidth="1"/>
    <col min="9" max="11" width="10.7109375" style="2" customWidth="1"/>
    <col min="12"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63" t="s">
        <v>1865</v>
      </c>
      <c r="C2" s="1064"/>
      <c r="D2" s="1064"/>
      <c r="E2" s="1065"/>
      <c r="F2" s="118"/>
      <c r="G2" s="881" t="s">
        <v>1295</v>
      </c>
      <c r="H2" s="882"/>
      <c r="I2" s="882"/>
      <c r="J2" s="882"/>
      <c r="K2" s="882"/>
      <c r="L2" s="882"/>
      <c r="M2" s="139"/>
      <c r="N2" s="139"/>
      <c r="O2" s="139"/>
      <c r="P2" s="139"/>
      <c r="Q2" s="140"/>
      <c r="R2" s="966"/>
      <c r="S2" s="937" t="s">
        <v>1358</v>
      </c>
      <c r="T2" s="118"/>
      <c r="U2" s="937" t="s">
        <v>2481</v>
      </c>
      <c r="V2" s="118"/>
      <c r="W2" s="937" t="s">
        <v>3125</v>
      </c>
      <c r="X2" s="118"/>
      <c r="Y2" s="881" t="s">
        <v>1296</v>
      </c>
      <c r="Z2" s="882"/>
      <c r="AA2" s="882"/>
      <c r="AB2" s="882"/>
      <c r="AC2" s="882"/>
      <c r="AD2" s="919"/>
      <c r="AE2" s="118"/>
    </row>
    <row r="3" spans="1:31" ht="14.25" customHeight="1" x14ac:dyDescent="0.25">
      <c r="A3" s="118"/>
      <c r="B3" s="1066"/>
      <c r="C3" s="1067"/>
      <c r="D3" s="1067"/>
      <c r="E3" s="1068"/>
      <c r="F3" s="118"/>
      <c r="G3" s="203" t="s">
        <v>115</v>
      </c>
      <c r="H3" s="624">
        <v>2022</v>
      </c>
      <c r="I3" s="624">
        <v>2023</v>
      </c>
      <c r="J3" s="624">
        <v>2024</v>
      </c>
      <c r="K3" s="624">
        <v>2025</v>
      </c>
      <c r="L3" s="624">
        <v>2026</v>
      </c>
      <c r="M3" s="624">
        <v>2027</v>
      </c>
      <c r="N3" s="588">
        <v>2028</v>
      </c>
      <c r="O3" s="588">
        <v>2029</v>
      </c>
      <c r="P3" s="529">
        <v>2030</v>
      </c>
      <c r="Q3" s="134">
        <v>2031</v>
      </c>
      <c r="R3" s="966"/>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116.04</v>
      </c>
      <c r="F4" s="118"/>
      <c r="G4" s="275" t="s">
        <v>1996</v>
      </c>
      <c r="H4" s="246">
        <v>0.5</v>
      </c>
      <c r="I4" s="247">
        <v>0.3</v>
      </c>
      <c r="J4" s="247">
        <v>0.4</v>
      </c>
      <c r="K4" s="247">
        <v>0.6</v>
      </c>
      <c r="L4" s="259" t="s">
        <v>116</v>
      </c>
      <c r="M4" s="246"/>
      <c r="N4" s="246"/>
      <c r="O4" s="246"/>
      <c r="P4" s="246"/>
      <c r="Q4" s="246"/>
      <c r="R4" s="118"/>
      <c r="S4"/>
      <c r="T4" s="206"/>
      <c r="U4" s="196" t="s">
        <v>2618</v>
      </c>
      <c r="V4" s="206"/>
      <c r="W4" s="339" t="s">
        <v>3238</v>
      </c>
      <c r="X4" s="118"/>
      <c r="Y4" s="429"/>
      <c r="Z4" s="397">
        <v>1</v>
      </c>
      <c r="AA4" s="397">
        <v>0.75</v>
      </c>
      <c r="AB4" s="397">
        <v>0.5</v>
      </c>
      <c r="AC4" s="397">
        <v>0.25</v>
      </c>
      <c r="AD4" s="398">
        <v>0.25</v>
      </c>
      <c r="AE4" s="118"/>
    </row>
    <row r="5" spans="1:31" ht="15.75" x14ac:dyDescent="0.25">
      <c r="A5" s="118"/>
      <c r="B5" s="859" t="s">
        <v>1145</v>
      </c>
      <c r="C5" s="860"/>
      <c r="D5" s="860"/>
      <c r="E5" s="318">
        <f>SUM(H4:H255)</f>
        <v>83.44</v>
      </c>
      <c r="F5" s="118"/>
      <c r="G5" s="555" t="s">
        <v>2548</v>
      </c>
      <c r="H5" s="246">
        <v>0.5</v>
      </c>
      <c r="I5" s="247">
        <v>0.3</v>
      </c>
      <c r="J5" s="247">
        <v>0.4</v>
      </c>
      <c r="K5" s="247">
        <v>0.6</v>
      </c>
      <c r="L5" s="259" t="s">
        <v>116</v>
      </c>
      <c r="M5" s="246"/>
      <c r="N5" s="246"/>
      <c r="O5" s="246"/>
      <c r="P5" s="246"/>
      <c r="Q5" s="246"/>
      <c r="R5" s="118"/>
      <c r="T5" s="206"/>
      <c r="U5" s="339" t="s">
        <v>2667</v>
      </c>
      <c r="V5" s="206"/>
      <c r="W5" s="285" t="s">
        <v>3221</v>
      </c>
      <c r="X5" s="118"/>
      <c r="Y5" s="127" t="s">
        <v>4143</v>
      </c>
      <c r="Z5" s="195">
        <v>7.5</v>
      </c>
      <c r="AA5" s="69">
        <v>5.63</v>
      </c>
      <c r="AB5" s="69">
        <v>3.75</v>
      </c>
      <c r="AC5" s="69">
        <v>1.88</v>
      </c>
      <c r="AD5" s="399"/>
      <c r="AE5" s="118"/>
    </row>
    <row r="6" spans="1:31" ht="14.25" customHeight="1" x14ac:dyDescent="0.25">
      <c r="A6" s="118"/>
      <c r="B6" s="859" t="s">
        <v>1297</v>
      </c>
      <c r="C6" s="860"/>
      <c r="D6" s="860"/>
      <c r="E6" s="318">
        <f>(COUNTA(G104:G128)*0.3)+(COUNTA(G129:G153)*0.5)+(COUNTA(G154:G255)*1)</f>
        <v>0.3</v>
      </c>
      <c r="F6" s="118"/>
      <c r="G6" s="253" t="s">
        <v>751</v>
      </c>
      <c r="H6" s="246">
        <v>0.5</v>
      </c>
      <c r="I6" s="247">
        <v>0.3</v>
      </c>
      <c r="J6" s="247">
        <v>0.4</v>
      </c>
      <c r="K6" s="247">
        <v>0.6</v>
      </c>
      <c r="L6" s="259" t="s">
        <v>116</v>
      </c>
      <c r="M6" s="246"/>
      <c r="N6" s="246"/>
      <c r="O6" s="246"/>
      <c r="P6" s="246"/>
      <c r="Q6" s="246"/>
      <c r="R6" s="118"/>
      <c r="T6" s="206"/>
      <c r="U6" s="339" t="s">
        <v>2668</v>
      </c>
      <c r="V6" s="206"/>
      <c r="W6" s="339" t="s">
        <v>3240</v>
      </c>
      <c r="X6" s="118"/>
      <c r="Y6" s="127" t="s">
        <v>3178</v>
      </c>
      <c r="Z6" s="195">
        <v>2.33</v>
      </c>
      <c r="AA6" s="195"/>
      <c r="AB6" s="69"/>
      <c r="AC6" s="69"/>
      <c r="AD6" s="399"/>
      <c r="AE6" s="118"/>
    </row>
    <row r="7" spans="1:31" ht="15.75" x14ac:dyDescent="0.25">
      <c r="A7" s="118"/>
      <c r="B7" s="859" t="s">
        <v>1298</v>
      </c>
      <c r="C7" s="860"/>
      <c r="D7" s="860"/>
      <c r="E7" s="318">
        <f>AA80</f>
        <v>-10.829999999999998</v>
      </c>
      <c r="F7" s="118"/>
      <c r="G7" s="253" t="s">
        <v>3147</v>
      </c>
      <c r="H7" s="246">
        <v>0.5</v>
      </c>
      <c r="I7" s="247">
        <v>0.3</v>
      </c>
      <c r="J7" s="247">
        <v>0.4</v>
      </c>
      <c r="K7" s="247">
        <v>0.6</v>
      </c>
      <c r="L7" s="259" t="s">
        <v>116</v>
      </c>
      <c r="M7" s="246"/>
      <c r="N7" s="246"/>
      <c r="O7" s="246"/>
      <c r="P7" s="246"/>
      <c r="Q7" s="246"/>
      <c r="R7" s="118"/>
      <c r="T7" s="206"/>
      <c r="U7" s="328" t="s">
        <v>2544</v>
      </c>
      <c r="V7" s="206"/>
      <c r="W7" s="339" t="s">
        <v>3241</v>
      </c>
      <c r="X7" s="118"/>
      <c r="Y7" s="127" t="s">
        <v>3179</v>
      </c>
      <c r="Z7" s="70">
        <v>7.76</v>
      </c>
      <c r="AA7" s="70">
        <v>5.18</v>
      </c>
      <c r="AB7" s="70">
        <v>2.59</v>
      </c>
      <c r="AC7" s="70"/>
      <c r="AD7" s="399"/>
      <c r="AE7" s="118"/>
    </row>
    <row r="8" spans="1:31" ht="15.75" x14ac:dyDescent="0.25">
      <c r="A8" s="118"/>
      <c r="B8" s="859" t="s">
        <v>1296</v>
      </c>
      <c r="C8" s="860"/>
      <c r="D8" s="860"/>
      <c r="E8" s="318">
        <f>Z25</f>
        <v>17.59</v>
      </c>
      <c r="F8" s="118"/>
      <c r="G8" s="242" t="s">
        <v>4014</v>
      </c>
      <c r="H8" s="246">
        <v>0.5</v>
      </c>
      <c r="I8" s="246">
        <v>0.5</v>
      </c>
      <c r="J8" s="246">
        <v>0.5</v>
      </c>
      <c r="K8" s="246"/>
      <c r="L8" s="246"/>
      <c r="M8" s="246"/>
      <c r="N8" s="246"/>
      <c r="O8" s="246"/>
      <c r="P8" s="246"/>
      <c r="Q8" s="246"/>
      <c r="R8" s="118"/>
      <c r="T8" s="206"/>
      <c r="V8" s="206"/>
      <c r="W8" s="339" t="s">
        <v>3242</v>
      </c>
      <c r="X8" s="118"/>
      <c r="Y8" s="127"/>
      <c r="Z8" s="195"/>
      <c r="AA8" s="195"/>
      <c r="AB8" s="195"/>
      <c r="AC8" s="195"/>
      <c r="AD8" s="124"/>
      <c r="AE8" s="118"/>
    </row>
    <row r="9" spans="1:31" ht="18" x14ac:dyDescent="0.25">
      <c r="A9" s="118"/>
      <c r="B9" s="859" t="s">
        <v>1299</v>
      </c>
      <c r="C9" s="860"/>
      <c r="D9" s="860"/>
      <c r="E9" s="318">
        <f>B18</f>
        <v>1</v>
      </c>
      <c r="F9" s="118"/>
      <c r="G9" s="175" t="s">
        <v>692</v>
      </c>
      <c r="H9" s="176">
        <v>0.5</v>
      </c>
      <c r="I9" s="185">
        <v>0.6</v>
      </c>
      <c r="J9" s="528" t="s">
        <v>116</v>
      </c>
      <c r="M9" s="246"/>
      <c r="N9" s="246"/>
      <c r="O9" s="246"/>
      <c r="P9" s="246"/>
      <c r="Q9" s="246"/>
      <c r="R9" s="118"/>
      <c r="S9"/>
      <c r="T9" s="206"/>
      <c r="U9" s="342" t="s">
        <v>2628</v>
      </c>
      <c r="V9" s="206"/>
      <c r="W9" s="339" t="s">
        <v>3243</v>
      </c>
      <c r="X9" s="118"/>
      <c r="Y9" s="127"/>
      <c r="Z9" s="195"/>
      <c r="AA9" s="195"/>
      <c r="AB9" s="195"/>
      <c r="AC9" s="195"/>
      <c r="AD9" s="124"/>
      <c r="AE9" s="118"/>
    </row>
    <row r="10" spans="1:31" ht="16.5" thickBot="1" x14ac:dyDescent="0.3">
      <c r="A10" s="118"/>
      <c r="B10" s="859" t="s">
        <v>1300</v>
      </c>
      <c r="C10" s="860"/>
      <c r="D10" s="860"/>
      <c r="E10" s="319">
        <f>B24</f>
        <v>0</v>
      </c>
      <c r="F10" s="118"/>
      <c r="G10" s="242" t="s">
        <v>4139</v>
      </c>
      <c r="H10" s="708">
        <v>0.5</v>
      </c>
      <c r="I10" s="246"/>
      <c r="J10" s="246"/>
      <c r="K10" s="246"/>
      <c r="L10" s="246"/>
      <c r="M10" s="246"/>
      <c r="N10" s="246"/>
      <c r="O10" s="246"/>
      <c r="P10" s="246"/>
      <c r="Q10" s="246"/>
      <c r="R10" s="118"/>
      <c r="T10" s="206"/>
      <c r="U10" s="333" t="s">
        <v>2656</v>
      </c>
      <c r="V10" s="206"/>
      <c r="W10" s="308" t="s">
        <v>3385</v>
      </c>
      <c r="X10" s="118"/>
      <c r="Y10" s="127"/>
      <c r="Z10" s="195"/>
      <c r="AA10" s="195"/>
      <c r="AB10" s="195"/>
      <c r="AC10" s="195"/>
      <c r="AD10" s="124"/>
      <c r="AE10" s="118"/>
    </row>
    <row r="11" spans="1:31" ht="15.75" x14ac:dyDescent="0.25">
      <c r="A11" s="118"/>
      <c r="B11" s="862" t="s">
        <v>1301</v>
      </c>
      <c r="C11" s="863"/>
      <c r="D11" s="863"/>
      <c r="E11" s="320">
        <f>(E4+E7+E10)-(E5+E6+E8+E9)</f>
        <v>2.8800000000000097</v>
      </c>
      <c r="F11" s="118"/>
      <c r="G11" s="253" t="s">
        <v>4197</v>
      </c>
      <c r="H11" s="708">
        <v>0.5</v>
      </c>
      <c r="J11" s="246"/>
      <c r="K11" s="246"/>
      <c r="L11" s="246"/>
      <c r="M11" s="246"/>
      <c r="N11" s="246"/>
      <c r="O11" s="246"/>
      <c r="P11" s="246"/>
      <c r="Q11" s="246"/>
      <c r="R11" s="118"/>
      <c r="S11"/>
      <c r="T11" s="206"/>
      <c r="U11" s="308" t="s">
        <v>2487</v>
      </c>
      <c r="V11" s="206"/>
      <c r="W11" s="342" t="s">
        <v>3206</v>
      </c>
      <c r="X11" s="118"/>
      <c r="Y11" s="127"/>
      <c r="Z11" s="195"/>
      <c r="AA11" s="195"/>
      <c r="AB11" s="195"/>
      <c r="AC11" s="195"/>
      <c r="AD11" s="124"/>
      <c r="AE11" s="118"/>
    </row>
    <row r="12" spans="1:31" ht="15.75" x14ac:dyDescent="0.25">
      <c r="A12" s="118"/>
      <c r="B12" s="118"/>
      <c r="C12" s="118"/>
      <c r="D12" s="118"/>
      <c r="E12" s="118"/>
      <c r="F12" s="118"/>
      <c r="G12" s="242" t="s">
        <v>1576</v>
      </c>
      <c r="H12" s="258">
        <v>0.5</v>
      </c>
      <c r="I12" s="246"/>
      <c r="J12" s="246"/>
      <c r="K12" s="246"/>
      <c r="L12" s="246"/>
      <c r="M12" s="246"/>
      <c r="N12" s="246"/>
      <c r="O12" s="246"/>
      <c r="P12" s="246"/>
      <c r="Q12" s="246"/>
      <c r="R12" s="118"/>
      <c r="T12" s="206"/>
      <c r="U12" s="283" t="s">
        <v>2478</v>
      </c>
      <c r="V12" s="206"/>
      <c r="W12" s="339" t="s">
        <v>3239</v>
      </c>
      <c r="X12" s="118"/>
      <c r="Y12" s="127"/>
      <c r="Z12" s="195"/>
      <c r="AA12" s="195"/>
      <c r="AB12" s="195"/>
      <c r="AC12" s="195"/>
      <c r="AD12" s="124"/>
      <c r="AE12" s="118"/>
    </row>
    <row r="13" spans="1:31" ht="15.75" x14ac:dyDescent="0.25">
      <c r="A13" s="118"/>
      <c r="B13" s="881" t="s">
        <v>1299</v>
      </c>
      <c r="C13" s="882"/>
      <c r="D13" s="882"/>
      <c r="E13" s="919"/>
      <c r="F13" s="118"/>
      <c r="G13" s="242" t="s">
        <v>4045</v>
      </c>
      <c r="H13" s="246">
        <v>0.5</v>
      </c>
      <c r="J13" s="246"/>
      <c r="K13" s="246"/>
      <c r="L13" s="246"/>
      <c r="M13" s="246"/>
      <c r="N13" s="246"/>
      <c r="O13" s="246"/>
      <c r="P13" s="246"/>
      <c r="Q13" s="246"/>
      <c r="R13" s="118"/>
      <c r="S13"/>
      <c r="T13" s="206"/>
      <c r="U13" s="308" t="s">
        <v>2485</v>
      </c>
      <c r="V13" s="206"/>
      <c r="W13" s="308" t="s">
        <v>3388</v>
      </c>
      <c r="X13" s="118"/>
      <c r="Y13" s="127"/>
      <c r="Z13" s="195"/>
      <c r="AA13" s="195"/>
      <c r="AB13" s="195"/>
      <c r="AC13" s="195"/>
      <c r="AD13" s="124"/>
      <c r="AE13" s="118"/>
    </row>
    <row r="14" spans="1:31" ht="15.75" x14ac:dyDescent="0.25">
      <c r="A14" s="118"/>
      <c r="B14" s="562">
        <v>2022</v>
      </c>
      <c r="C14" s="560">
        <v>2023</v>
      </c>
      <c r="D14" s="560">
        <v>2024</v>
      </c>
      <c r="E14" s="126">
        <v>2025</v>
      </c>
      <c r="F14" s="118"/>
      <c r="G14" s="242" t="s">
        <v>4033</v>
      </c>
      <c r="H14" s="160">
        <v>0.75</v>
      </c>
      <c r="I14" s="161"/>
      <c r="J14" s="257"/>
      <c r="K14" s="246"/>
      <c r="L14" s="246"/>
      <c r="M14" s="246"/>
      <c r="N14" s="246"/>
      <c r="O14" s="246"/>
      <c r="P14" s="246"/>
      <c r="Q14" s="246"/>
      <c r="R14" s="118"/>
      <c r="S14"/>
      <c r="T14" s="206"/>
      <c r="U14" s="330" t="s">
        <v>2534</v>
      </c>
      <c r="V14" s="206"/>
      <c r="W14" s="418" t="s">
        <v>3497</v>
      </c>
      <c r="X14" s="118"/>
      <c r="Y14" s="127"/>
      <c r="Z14" s="195"/>
      <c r="AA14" s="195"/>
      <c r="AB14" s="195"/>
      <c r="AC14" s="195"/>
      <c r="AD14" s="124"/>
      <c r="AE14" s="118"/>
    </row>
    <row r="15" spans="1:31" ht="15.75" x14ac:dyDescent="0.25">
      <c r="A15" s="118"/>
      <c r="B15" s="127">
        <v>1</v>
      </c>
      <c r="C15" s="195"/>
      <c r="D15" s="195"/>
      <c r="E15" s="124"/>
      <c r="F15" s="118"/>
      <c r="G15" s="242" t="s">
        <v>3999</v>
      </c>
      <c r="H15" s="160">
        <v>1</v>
      </c>
      <c r="I15" s="246">
        <v>1</v>
      </c>
      <c r="J15" s="246"/>
      <c r="K15" s="246"/>
      <c r="L15" s="246"/>
      <c r="M15" s="246"/>
      <c r="N15" s="246"/>
      <c r="O15" s="246"/>
      <c r="P15" s="246"/>
      <c r="Q15" s="246"/>
      <c r="R15" s="118"/>
      <c r="T15" s="206"/>
      <c r="U15" s="418" t="s">
        <v>2599</v>
      </c>
      <c r="V15" s="206"/>
      <c r="W15" s="418" t="s">
        <v>3499</v>
      </c>
      <c r="X15" s="118"/>
      <c r="Y15" s="127"/>
      <c r="Z15" s="195"/>
      <c r="AA15" s="195"/>
      <c r="AB15" s="195"/>
      <c r="AC15" s="195"/>
      <c r="AD15" s="124"/>
      <c r="AE15" s="118"/>
    </row>
    <row r="16" spans="1:31" ht="15.75" x14ac:dyDescent="0.25">
      <c r="A16" s="118"/>
      <c r="B16" s="127"/>
      <c r="C16" s="195"/>
      <c r="D16" s="195"/>
      <c r="E16" s="124"/>
      <c r="F16" s="118"/>
      <c r="G16" s="253" t="s">
        <v>2063</v>
      </c>
      <c r="H16" s="246">
        <v>1.2</v>
      </c>
      <c r="I16" s="259" t="s">
        <v>116</v>
      </c>
      <c r="J16" s="246"/>
      <c r="K16" s="246"/>
      <c r="L16" s="246"/>
      <c r="M16" s="246"/>
      <c r="N16" s="246"/>
      <c r="O16" s="246"/>
      <c r="P16" s="246"/>
      <c r="Q16" s="246"/>
      <c r="R16" s="118"/>
      <c r="T16" s="206"/>
      <c r="U16" s="306" t="s">
        <v>2563</v>
      </c>
      <c r="V16" s="206"/>
      <c r="W16"/>
      <c r="X16" s="118"/>
      <c r="Y16" s="127"/>
      <c r="Z16" s="195"/>
      <c r="AA16" s="195"/>
      <c r="AB16" s="195"/>
      <c r="AC16" s="195"/>
      <c r="AD16" s="124"/>
      <c r="AE16" s="118"/>
    </row>
    <row r="17" spans="1:31" ht="16.5" thickBot="1" x14ac:dyDescent="0.3">
      <c r="A17" s="118"/>
      <c r="B17" s="128"/>
      <c r="C17" s="129"/>
      <c r="D17" s="129"/>
      <c r="E17" s="125"/>
      <c r="F17" s="118"/>
      <c r="G17" s="242" t="s">
        <v>3988</v>
      </c>
      <c r="H17" s="246">
        <v>1.25</v>
      </c>
      <c r="J17" s="246"/>
      <c r="K17" s="246"/>
      <c r="L17" s="246"/>
      <c r="M17" s="246"/>
      <c r="N17" s="246"/>
      <c r="O17" s="246"/>
      <c r="P17" s="246"/>
      <c r="Q17" s="246"/>
      <c r="R17" s="118"/>
      <c r="T17" s="206"/>
      <c r="U17" s="308" t="s">
        <v>2486</v>
      </c>
      <c r="V17" s="206"/>
      <c r="W17"/>
      <c r="X17" s="118"/>
      <c r="Y17" s="127"/>
      <c r="Z17" s="195"/>
      <c r="AA17" s="195"/>
      <c r="AB17" s="195"/>
      <c r="AC17" s="195"/>
      <c r="AD17" s="124"/>
      <c r="AE17" s="118"/>
    </row>
    <row r="18" spans="1:31" ht="15.75" x14ac:dyDescent="0.25">
      <c r="A18" s="118"/>
      <c r="B18" s="130">
        <f>SUM(B15:B17)</f>
        <v>1</v>
      </c>
      <c r="C18" s="131"/>
      <c r="D18" s="131"/>
      <c r="E18" s="132"/>
      <c r="F18" s="118"/>
      <c r="G18" s="242" t="s">
        <v>1975</v>
      </c>
      <c r="H18" s="246">
        <v>1.4</v>
      </c>
      <c r="I18" s="247">
        <v>0.6</v>
      </c>
      <c r="J18" s="259" t="s">
        <v>116</v>
      </c>
      <c r="K18" s="246"/>
      <c r="L18" s="246"/>
      <c r="M18" s="246"/>
      <c r="N18" s="246"/>
      <c r="O18" s="246"/>
      <c r="P18" s="246"/>
      <c r="Q18" s="246"/>
      <c r="R18" s="118"/>
      <c r="T18" s="206"/>
      <c r="V18" s="206"/>
      <c r="W18"/>
      <c r="X18" s="118"/>
      <c r="Y18" s="127"/>
      <c r="Z18" s="195"/>
      <c r="AA18" s="195"/>
      <c r="AB18" s="195"/>
      <c r="AC18" s="195"/>
      <c r="AD18" s="124"/>
      <c r="AE18" s="118"/>
    </row>
    <row r="19" spans="1:31" ht="15.75" x14ac:dyDescent="0.25">
      <c r="A19" s="118"/>
      <c r="B19" s="118"/>
      <c r="C19" s="118"/>
      <c r="D19" s="118"/>
      <c r="E19" s="118"/>
      <c r="F19" s="118"/>
      <c r="G19" s="253" t="s">
        <v>364</v>
      </c>
      <c r="H19" s="303">
        <v>1.5</v>
      </c>
      <c r="I19" s="259" t="s">
        <v>116</v>
      </c>
      <c r="M19" s="246"/>
      <c r="N19" s="246"/>
      <c r="O19" s="246"/>
      <c r="P19" s="246"/>
      <c r="Q19" s="246"/>
      <c r="R19" s="118"/>
      <c r="T19" s="206"/>
      <c r="V19" s="206"/>
      <c r="W19"/>
      <c r="X19" s="118"/>
      <c r="Y19" s="127"/>
      <c r="Z19" s="195"/>
      <c r="AA19" s="195"/>
      <c r="AB19" s="195"/>
      <c r="AC19" s="195"/>
      <c r="AD19" s="124"/>
      <c r="AE19" s="118"/>
    </row>
    <row r="20" spans="1:31" ht="15.75" x14ac:dyDescent="0.25">
      <c r="A20" s="118"/>
      <c r="B20" s="881" t="s">
        <v>1302</v>
      </c>
      <c r="C20" s="882"/>
      <c r="D20" s="882"/>
      <c r="E20" s="919"/>
      <c r="F20" s="118"/>
      <c r="G20" s="242" t="s">
        <v>4097</v>
      </c>
      <c r="H20" s="708">
        <v>1.5</v>
      </c>
      <c r="I20" s="246"/>
      <c r="J20" s="246"/>
      <c r="K20" s="246"/>
      <c r="L20" s="246"/>
      <c r="M20" s="246"/>
      <c r="N20" s="246"/>
      <c r="O20" s="246"/>
      <c r="P20" s="246"/>
      <c r="Q20" s="246"/>
      <c r="R20" s="118"/>
      <c r="T20" s="206"/>
      <c r="V20" s="206"/>
      <c r="X20" s="118"/>
      <c r="Y20" s="127"/>
      <c r="Z20" s="195"/>
      <c r="AA20" s="195"/>
      <c r="AB20" s="195"/>
      <c r="AC20" s="195"/>
      <c r="AD20" s="124"/>
      <c r="AE20" s="118"/>
    </row>
    <row r="21" spans="1:31" ht="15.75" x14ac:dyDescent="0.25">
      <c r="A21" s="118"/>
      <c r="B21" s="562">
        <v>2022</v>
      </c>
      <c r="C21" s="560">
        <v>2023</v>
      </c>
      <c r="D21" s="560">
        <v>2024</v>
      </c>
      <c r="E21" s="126">
        <v>2025</v>
      </c>
      <c r="F21" s="118"/>
      <c r="G21" s="164" t="s">
        <v>1348</v>
      </c>
      <c r="H21" s="258">
        <v>1.84</v>
      </c>
      <c r="J21" s="1"/>
      <c r="K21" s="246"/>
      <c r="L21" s="246"/>
      <c r="M21" s="246"/>
      <c r="N21" s="246"/>
      <c r="O21" s="246"/>
      <c r="P21" s="246"/>
      <c r="Q21" s="246"/>
      <c r="R21" s="118"/>
      <c r="S21" s="164"/>
      <c r="T21" s="206"/>
      <c r="U21" s="164"/>
      <c r="V21" s="206"/>
      <c r="W21" s="164"/>
      <c r="X21" s="118"/>
      <c r="Y21" s="127"/>
      <c r="Z21" s="195"/>
      <c r="AA21" s="195"/>
      <c r="AB21" s="195"/>
      <c r="AC21" s="195"/>
      <c r="AD21" s="124"/>
      <c r="AE21" s="118"/>
    </row>
    <row r="22" spans="1:31" ht="15.75" x14ac:dyDescent="0.25">
      <c r="A22" s="118"/>
      <c r="B22" s="127"/>
      <c r="C22" s="195"/>
      <c r="D22" s="195"/>
      <c r="E22" s="124"/>
      <c r="F22" s="118"/>
      <c r="G22" s="253" t="s">
        <v>1005</v>
      </c>
      <c r="H22" s="315">
        <v>3.44</v>
      </c>
      <c r="J22" s="246"/>
      <c r="K22" s="246"/>
      <c r="L22" s="246"/>
      <c r="M22" s="246"/>
      <c r="N22" s="246"/>
      <c r="O22" s="246"/>
      <c r="P22" s="246"/>
      <c r="Q22" s="246"/>
      <c r="R22" s="118"/>
      <c r="S22" s="164"/>
      <c r="T22" s="206"/>
      <c r="U22" s="164"/>
      <c r="V22" s="206"/>
      <c r="W22" s="164"/>
      <c r="X22" s="118"/>
      <c r="Y22" s="127"/>
      <c r="Z22" s="69"/>
      <c r="AA22" s="69"/>
      <c r="AB22" s="69"/>
      <c r="AC22" s="69"/>
      <c r="AD22" s="399"/>
      <c r="AE22" s="118"/>
    </row>
    <row r="23" spans="1:31" ht="16.5" thickBot="1" x14ac:dyDescent="0.3">
      <c r="A23" s="118"/>
      <c r="B23" s="128"/>
      <c r="C23" s="129"/>
      <c r="D23" s="129"/>
      <c r="E23" s="125"/>
      <c r="F23" s="118"/>
      <c r="G23" s="242" t="s">
        <v>3919</v>
      </c>
      <c r="H23" s="246">
        <v>4</v>
      </c>
      <c r="I23" s="247"/>
      <c r="J23" s="247"/>
      <c r="K23" s="259"/>
      <c r="L23" s="246"/>
      <c r="M23" s="246"/>
      <c r="N23" s="246"/>
      <c r="O23" s="246"/>
      <c r="P23" s="246"/>
      <c r="Q23" s="246"/>
      <c r="R23" s="118"/>
      <c r="S23" s="164"/>
      <c r="T23" s="206"/>
      <c r="U23" s="164"/>
      <c r="V23" s="206"/>
      <c r="W23" s="164"/>
      <c r="X23" s="118"/>
      <c r="Y23" s="127"/>
      <c r="Z23" s="69"/>
      <c r="AA23" s="69"/>
      <c r="AB23" s="69"/>
      <c r="AC23" s="69"/>
      <c r="AD23" s="399"/>
      <c r="AE23" s="118"/>
    </row>
    <row r="24" spans="1:31" ht="16.5" thickBot="1" x14ac:dyDescent="0.3">
      <c r="A24" s="118"/>
      <c r="B24" s="130">
        <f>SUM(B22:B23)</f>
        <v>0</v>
      </c>
      <c r="C24" s="131"/>
      <c r="D24" s="131"/>
      <c r="E24" s="132"/>
      <c r="F24" s="118"/>
      <c r="G24" s="242" t="s">
        <v>2985</v>
      </c>
      <c r="H24" s="246">
        <v>6</v>
      </c>
      <c r="I24" s="246">
        <v>6</v>
      </c>
      <c r="J24" s="246"/>
      <c r="K24" s="246"/>
      <c r="L24" s="246"/>
      <c r="M24" s="246"/>
      <c r="N24" s="246"/>
      <c r="O24" s="246"/>
      <c r="P24" s="246"/>
      <c r="Q24" s="246"/>
      <c r="R24" s="118"/>
      <c r="S24" s="241"/>
      <c r="T24" s="206"/>
      <c r="U24" s="241"/>
      <c r="V24" s="206"/>
      <c r="W24" s="241"/>
      <c r="X24" s="118"/>
      <c r="Y24" s="127"/>
      <c r="Z24" s="150"/>
      <c r="AA24" s="150"/>
      <c r="AB24" s="150"/>
      <c r="AC24" s="150"/>
      <c r="AD24" s="401"/>
      <c r="AE24" s="118"/>
    </row>
    <row r="25" spans="1:31" ht="15.75" x14ac:dyDescent="0.25">
      <c r="A25" s="118"/>
      <c r="B25" s="118"/>
      <c r="C25" s="118"/>
      <c r="D25" s="118"/>
      <c r="E25" s="118"/>
      <c r="F25" s="118"/>
      <c r="G25" s="242" t="s">
        <v>2111</v>
      </c>
      <c r="H25" s="303">
        <v>7.42</v>
      </c>
      <c r="I25" s="321">
        <v>8.2899999999999991</v>
      </c>
      <c r="L25" s="246"/>
      <c r="M25" s="246"/>
      <c r="N25" s="246"/>
      <c r="O25" s="246"/>
      <c r="P25" s="246"/>
      <c r="Q25" s="246"/>
      <c r="R25" s="118"/>
      <c r="S25" s="241"/>
      <c r="T25" s="206"/>
      <c r="U25" s="241"/>
      <c r="V25" s="206"/>
      <c r="W25" s="241"/>
      <c r="X25" s="118"/>
      <c r="Y25" s="402"/>
      <c r="Z25" s="403">
        <f>SUM(Z5:Z24)</f>
        <v>17.59</v>
      </c>
      <c r="AA25" s="404"/>
      <c r="AB25" s="404"/>
      <c r="AC25" s="404"/>
      <c r="AD25" s="405"/>
      <c r="AE25" s="118"/>
    </row>
    <row r="26" spans="1:31" ht="15.75" x14ac:dyDescent="0.25">
      <c r="A26" s="118"/>
      <c r="B26" s="881" t="s">
        <v>44</v>
      </c>
      <c r="C26" s="882"/>
      <c r="D26" s="882"/>
      <c r="E26" s="919"/>
      <c r="F26" s="118"/>
      <c r="G26" s="242" t="s">
        <v>1124</v>
      </c>
      <c r="H26" s="303">
        <v>9.4</v>
      </c>
      <c r="I26" s="303">
        <v>9.4</v>
      </c>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53" t="s">
        <v>1645</v>
      </c>
      <c r="H27" s="246">
        <v>11.17</v>
      </c>
      <c r="I27" s="316">
        <v>12.43</v>
      </c>
      <c r="J27" s="1"/>
      <c r="K27" s="246"/>
      <c r="L27" s="246"/>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53" t="s">
        <v>3018</v>
      </c>
      <c r="H28" s="611">
        <v>12.7</v>
      </c>
      <c r="I28" s="246">
        <v>12.7</v>
      </c>
      <c r="J28" s="246"/>
      <c r="K28" s="246"/>
      <c r="L28" s="246"/>
      <c r="M28" s="246"/>
      <c r="N28" s="246"/>
      <c r="O28" s="246"/>
      <c r="P28" s="246"/>
      <c r="Q28" s="246"/>
      <c r="R28" s="118"/>
      <c r="S28" s="241"/>
      <c r="T28" s="206"/>
      <c r="U28" s="241"/>
      <c r="V28" s="206"/>
      <c r="W28" s="241"/>
      <c r="X28" s="118"/>
      <c r="Y28" s="203" t="s">
        <v>115</v>
      </c>
      <c r="Z28" s="419" t="s">
        <v>1304</v>
      </c>
      <c r="AA28" s="423">
        <v>2022</v>
      </c>
      <c r="AB28" s="423">
        <v>2023</v>
      </c>
      <c r="AC28" s="423">
        <v>2024</v>
      </c>
      <c r="AD28" s="126">
        <v>2025</v>
      </c>
      <c r="AE28" s="118"/>
    </row>
    <row r="29" spans="1:31" ht="15.75" x14ac:dyDescent="0.25">
      <c r="A29" s="118"/>
      <c r="B29" s="916"/>
      <c r="C29" s="917"/>
      <c r="D29" s="917"/>
      <c r="E29" s="918"/>
      <c r="F29" s="118"/>
      <c r="G29" s="577" t="s">
        <v>3019</v>
      </c>
      <c r="H29" s="246">
        <v>13.87</v>
      </c>
      <c r="I29" s="246">
        <v>13.87</v>
      </c>
      <c r="J29" s="246">
        <v>13.87</v>
      </c>
      <c r="K29" s="246">
        <v>13.87</v>
      </c>
      <c r="L29" s="246"/>
      <c r="M29" s="246"/>
      <c r="N29" s="246"/>
      <c r="O29" s="246"/>
      <c r="P29" s="246"/>
      <c r="Q29" s="246"/>
      <c r="R29" s="118"/>
      <c r="S29" s="241"/>
      <c r="T29" s="206"/>
      <c r="U29" s="241"/>
      <c r="V29" s="206"/>
      <c r="W29" s="241"/>
      <c r="X29" s="118"/>
      <c r="Y29" s="127" t="s">
        <v>3532</v>
      </c>
      <c r="Z29" s="195" t="s">
        <v>2</v>
      </c>
      <c r="AA29" s="195">
        <v>5</v>
      </c>
      <c r="AB29" s="195"/>
      <c r="AC29" s="195"/>
      <c r="AD29" s="124"/>
      <c r="AE29" s="118"/>
    </row>
    <row r="30" spans="1:31" ht="15.75" x14ac:dyDescent="0.25">
      <c r="A30" s="118"/>
      <c r="B30" s="118"/>
      <c r="C30" s="118"/>
      <c r="D30" s="118"/>
      <c r="E30" s="118"/>
      <c r="F30" s="118"/>
      <c r="G30" s="242" t="s">
        <v>382</v>
      </c>
      <c r="H30" s="246"/>
      <c r="I30" s="246"/>
      <c r="J30" s="246"/>
      <c r="K30" s="246"/>
      <c r="L30" s="246"/>
      <c r="M30" s="246"/>
      <c r="N30" s="246"/>
      <c r="O30" s="246"/>
      <c r="P30" s="246"/>
      <c r="Q30" s="246"/>
      <c r="R30" s="118"/>
      <c r="S30" s="241"/>
      <c r="T30" s="206"/>
      <c r="U30" s="241"/>
      <c r="V30" s="206"/>
      <c r="W30" s="241"/>
      <c r="X30" s="118"/>
      <c r="Y30" s="127" t="s">
        <v>3933</v>
      </c>
      <c r="Z30" s="195" t="s">
        <v>92</v>
      </c>
      <c r="AA30" s="195">
        <v>6</v>
      </c>
      <c r="AB30" s="195"/>
      <c r="AC30" s="195"/>
      <c r="AD30" s="124"/>
      <c r="AE30" s="118"/>
    </row>
    <row r="31" spans="1:31" ht="15.75" x14ac:dyDescent="0.25">
      <c r="A31" s="118"/>
      <c r="B31" s="873" t="s">
        <v>1305</v>
      </c>
      <c r="C31" s="873"/>
      <c r="D31" s="873"/>
      <c r="E31" s="873"/>
      <c r="F31" s="118"/>
      <c r="G31" s="242" t="s">
        <v>1006</v>
      </c>
      <c r="H31" s="2"/>
      <c r="K31" s="246"/>
      <c r="L31" s="246"/>
      <c r="M31" s="246"/>
      <c r="N31" s="246"/>
      <c r="O31" s="246"/>
      <c r="P31" s="246"/>
      <c r="Q31" s="246"/>
      <c r="R31" s="118"/>
      <c r="S31" s="241"/>
      <c r="T31" s="206"/>
      <c r="U31" s="241"/>
      <c r="V31" s="206"/>
      <c r="W31" s="241"/>
      <c r="X31" s="118"/>
      <c r="Y31" s="127" t="s">
        <v>3532</v>
      </c>
      <c r="Z31" s="195" t="s">
        <v>94</v>
      </c>
      <c r="AA31" s="195">
        <v>1</v>
      </c>
      <c r="AB31" s="195"/>
      <c r="AC31" s="195"/>
      <c r="AD31" s="124"/>
      <c r="AE31" s="118"/>
    </row>
    <row r="32" spans="1:31" ht="15.75" x14ac:dyDescent="0.25">
      <c r="A32" s="118"/>
      <c r="B32" s="421" t="s">
        <v>1306</v>
      </c>
      <c r="C32" s="874" t="s">
        <v>1570</v>
      </c>
      <c r="D32" s="874"/>
      <c r="E32" s="421" t="s">
        <v>1307</v>
      </c>
      <c r="F32" s="118"/>
      <c r="G32" s="253" t="s">
        <v>221</v>
      </c>
      <c r="H32" s="2"/>
      <c r="K32" s="246"/>
      <c r="L32" s="246"/>
      <c r="M32" s="246"/>
      <c r="N32" s="246"/>
      <c r="O32" s="246"/>
      <c r="P32" s="246"/>
      <c r="Q32" s="246"/>
      <c r="R32" s="118"/>
      <c r="S32" s="241"/>
      <c r="T32" s="206"/>
      <c r="U32" s="241"/>
      <c r="V32" s="206"/>
      <c r="W32" s="241"/>
      <c r="X32" s="118"/>
      <c r="Y32" s="127" t="s">
        <v>4196</v>
      </c>
      <c r="Z32" s="195" t="s">
        <v>70</v>
      </c>
      <c r="AA32" s="195">
        <v>1</v>
      </c>
      <c r="AB32" s="195"/>
      <c r="AC32" s="195"/>
      <c r="AD32" s="124"/>
      <c r="AE32" s="118"/>
    </row>
    <row r="33" spans="1:31" ht="15.75" x14ac:dyDescent="0.25">
      <c r="A33" s="118"/>
      <c r="B33" s="420">
        <v>2010</v>
      </c>
      <c r="C33" s="861" t="s">
        <v>790</v>
      </c>
      <c r="D33" s="861"/>
      <c r="E33" s="420">
        <v>1.08</v>
      </c>
      <c r="F33" s="118"/>
      <c r="G33" s="253" t="s">
        <v>2870</v>
      </c>
      <c r="H33" s="246"/>
      <c r="I33" s="246"/>
      <c r="J33" s="246"/>
      <c r="K33" s="246"/>
      <c r="L33" s="246"/>
      <c r="M33" s="246"/>
      <c r="N33" s="246"/>
      <c r="O33" s="246"/>
      <c r="P33" s="246"/>
      <c r="Q33" s="246"/>
      <c r="R33" s="118"/>
      <c r="S33" s="241"/>
      <c r="T33" s="206"/>
      <c r="U33" s="241"/>
      <c r="V33" s="206"/>
      <c r="W33" s="241"/>
      <c r="X33" s="118"/>
      <c r="Y33" s="127"/>
      <c r="Z33" s="195"/>
      <c r="AA33" s="195"/>
      <c r="AB33" s="195"/>
      <c r="AC33" s="195"/>
      <c r="AD33" s="124"/>
      <c r="AE33" s="118"/>
    </row>
    <row r="34" spans="1:31" ht="15.75" x14ac:dyDescent="0.25">
      <c r="A34" s="118"/>
      <c r="B34" s="426">
        <v>2011</v>
      </c>
      <c r="C34" s="888" t="s">
        <v>1872</v>
      </c>
      <c r="D34" s="888"/>
      <c r="E34" s="313">
        <v>1.7</v>
      </c>
      <c r="F34" s="118"/>
      <c r="G34" s="253" t="s">
        <v>1709</v>
      </c>
      <c r="H34" s="247"/>
      <c r="I34" s="259"/>
      <c r="J34" s="246"/>
      <c r="K34" s="246"/>
      <c r="L34" s="246"/>
      <c r="M34" s="246"/>
      <c r="N34" s="246"/>
      <c r="O34" s="246"/>
      <c r="P34" s="246"/>
      <c r="Q34" s="246"/>
      <c r="R34" s="118"/>
      <c r="S34" s="241"/>
      <c r="T34" s="206"/>
      <c r="U34" s="241"/>
      <c r="V34" s="206"/>
      <c r="W34" s="241"/>
      <c r="X34" s="118"/>
      <c r="Y34" s="127"/>
      <c r="Z34" s="195"/>
      <c r="AA34" s="195"/>
      <c r="AB34" s="195"/>
      <c r="AC34" s="195"/>
      <c r="AD34" s="124"/>
      <c r="AE34" s="118"/>
    </row>
    <row r="35" spans="1:31" ht="15.75" x14ac:dyDescent="0.25">
      <c r="A35" s="118"/>
      <c r="B35" s="426">
        <v>2012</v>
      </c>
      <c r="C35" s="888" t="s">
        <v>1873</v>
      </c>
      <c r="D35" s="888"/>
      <c r="E35" s="313">
        <v>1.75</v>
      </c>
      <c r="F35" s="118"/>
      <c r="G35" s="242" t="s">
        <v>643</v>
      </c>
      <c r="H35" s="246"/>
      <c r="I35" s="246"/>
      <c r="J35" s="246"/>
      <c r="K35" s="246"/>
      <c r="L35" s="246"/>
      <c r="M35" s="246"/>
      <c r="N35" s="246"/>
      <c r="O35" s="246"/>
      <c r="P35" s="246"/>
      <c r="Q35" s="246"/>
      <c r="R35" s="118"/>
      <c r="S35" s="241"/>
      <c r="T35" s="206"/>
      <c r="U35" s="241"/>
      <c r="V35" s="206"/>
      <c r="W35" s="241"/>
      <c r="X35" s="118"/>
      <c r="Y35" s="127"/>
      <c r="Z35" s="195"/>
      <c r="AA35" s="195"/>
      <c r="AB35" s="195"/>
      <c r="AC35" s="195"/>
      <c r="AD35" s="124"/>
      <c r="AE35" s="118"/>
    </row>
    <row r="36" spans="1:31" ht="15.75" x14ac:dyDescent="0.25">
      <c r="A36" s="118"/>
      <c r="B36" s="424">
        <v>2013</v>
      </c>
      <c r="C36" s="987" t="s">
        <v>1874</v>
      </c>
      <c r="D36" s="987"/>
      <c r="E36" s="327">
        <v>2.73</v>
      </c>
      <c r="F36" s="118"/>
      <c r="G36" s="242" t="s">
        <v>1550</v>
      </c>
      <c r="H36" s="246"/>
      <c r="I36" s="246"/>
      <c r="J36" s="246"/>
      <c r="K36" s="246"/>
      <c r="L36" s="246"/>
      <c r="M36" s="246"/>
      <c r="N36" s="246"/>
      <c r="O36" s="246"/>
      <c r="P36" s="246"/>
      <c r="Q36" s="246"/>
      <c r="R36" s="118"/>
      <c r="S36" s="241"/>
      <c r="T36" s="206"/>
      <c r="U36" s="241"/>
      <c r="V36" s="206"/>
      <c r="W36" s="241"/>
      <c r="X36" s="118"/>
      <c r="Y36" s="127"/>
      <c r="Z36" s="195"/>
      <c r="AA36" s="195"/>
      <c r="AB36" s="195"/>
      <c r="AC36" s="195"/>
      <c r="AD36" s="124"/>
      <c r="AE36" s="118"/>
    </row>
    <row r="37" spans="1:31" ht="15.75" x14ac:dyDescent="0.25">
      <c r="A37" s="118"/>
      <c r="B37" s="425">
        <v>2014</v>
      </c>
      <c r="C37" s="934" t="s">
        <v>1875</v>
      </c>
      <c r="D37" s="934"/>
      <c r="E37" s="425">
        <v>1.94</v>
      </c>
      <c r="F37" s="118"/>
      <c r="G37" s="577" t="s">
        <v>2535</v>
      </c>
      <c r="H37" s="2"/>
      <c r="K37" s="246"/>
      <c r="L37" s="246"/>
      <c r="M37" s="246"/>
      <c r="N37" s="246"/>
      <c r="O37" s="246"/>
      <c r="P37" s="246"/>
      <c r="Q37" s="246"/>
      <c r="R37" s="118"/>
      <c r="S37" s="241"/>
      <c r="T37" s="206"/>
      <c r="U37" s="241"/>
      <c r="V37" s="206"/>
      <c r="W37" s="241"/>
      <c r="X37" s="118"/>
      <c r="Y37" s="127"/>
      <c r="Z37" s="195"/>
      <c r="AA37" s="195"/>
      <c r="AB37" s="195"/>
      <c r="AC37" s="195"/>
      <c r="AD37" s="124"/>
      <c r="AE37" s="118"/>
    </row>
    <row r="38" spans="1:31" ht="15.75" x14ac:dyDescent="0.25">
      <c r="A38" s="118"/>
      <c r="B38" s="426">
        <v>2015</v>
      </c>
      <c r="C38" s="945" t="s">
        <v>793</v>
      </c>
      <c r="D38" s="945"/>
      <c r="E38" s="426">
        <v>1.34</v>
      </c>
      <c r="F38" s="118"/>
      <c r="G38" s="242" t="s">
        <v>531</v>
      </c>
      <c r="H38" s="246"/>
      <c r="I38" s="246"/>
      <c r="J38" s="246"/>
      <c r="K38" s="246"/>
      <c r="L38" s="246"/>
      <c r="M38" s="246"/>
      <c r="N38" s="246"/>
      <c r="O38" s="246"/>
      <c r="P38" s="246"/>
      <c r="Q38" s="246"/>
      <c r="R38" s="118"/>
      <c r="S38" s="241"/>
      <c r="T38" s="206"/>
      <c r="U38" s="241"/>
      <c r="V38" s="206"/>
      <c r="W38" s="241"/>
      <c r="X38" s="118"/>
      <c r="Y38" s="127"/>
      <c r="Z38" s="195"/>
      <c r="AA38" s="195"/>
      <c r="AB38" s="195"/>
      <c r="AC38" s="195"/>
      <c r="AD38" s="124"/>
      <c r="AE38" s="118"/>
    </row>
    <row r="39" spans="1:31" ht="15.75" x14ac:dyDescent="0.25">
      <c r="A39" s="118"/>
      <c r="B39" s="420">
        <v>2016</v>
      </c>
      <c r="C39" s="861" t="s">
        <v>795</v>
      </c>
      <c r="D39" s="861"/>
      <c r="E39" s="223">
        <v>1.08</v>
      </c>
      <c r="F39" s="118"/>
      <c r="G39" s="69" t="s">
        <v>2320</v>
      </c>
      <c r="H39" s="246"/>
      <c r="I39" s="246"/>
      <c r="J39" s="246"/>
      <c r="K39" s="246"/>
      <c r="L39" s="246"/>
      <c r="M39" s="246"/>
      <c r="N39" s="246"/>
      <c r="O39" s="246"/>
      <c r="P39" s="246"/>
      <c r="Q39" s="246"/>
      <c r="R39" s="118"/>
      <c r="S39" s="241"/>
      <c r="T39" s="206"/>
      <c r="U39" s="241"/>
      <c r="V39" s="206"/>
      <c r="W39" s="241"/>
      <c r="X39" s="118"/>
      <c r="Y39" s="127"/>
      <c r="Z39" s="195"/>
      <c r="AA39" s="195"/>
      <c r="AB39" s="195"/>
      <c r="AC39" s="195"/>
      <c r="AD39" s="124"/>
      <c r="AE39" s="118"/>
    </row>
    <row r="40" spans="1:31" ht="15.75" x14ac:dyDescent="0.25">
      <c r="A40" s="118"/>
      <c r="B40" s="420">
        <v>2017</v>
      </c>
      <c r="C40" s="861" t="s">
        <v>796</v>
      </c>
      <c r="D40" s="861"/>
      <c r="E40" s="223">
        <v>1.1399999999999999</v>
      </c>
      <c r="F40" s="118"/>
      <c r="G40" s="253" t="s">
        <v>807</v>
      </c>
      <c r="H40" s="246"/>
      <c r="I40" s="246"/>
      <c r="J40" s="246"/>
      <c r="K40" s="246"/>
      <c r="L40" s="246"/>
      <c r="M40" s="246"/>
      <c r="N40" s="246"/>
      <c r="O40" s="246"/>
      <c r="P40" s="246"/>
      <c r="Q40" s="246"/>
      <c r="R40" s="118"/>
      <c r="S40" s="241"/>
      <c r="T40" s="206"/>
      <c r="U40" s="241"/>
      <c r="V40" s="206"/>
      <c r="W40" s="241"/>
      <c r="X40" s="118"/>
      <c r="Y40" s="127"/>
      <c r="Z40" s="195"/>
      <c r="AA40" s="195"/>
      <c r="AB40" s="195"/>
      <c r="AC40" s="195"/>
      <c r="AD40" s="124"/>
      <c r="AE40" s="118"/>
    </row>
    <row r="41" spans="1:31" ht="15.75" x14ac:dyDescent="0.25">
      <c r="A41" s="118"/>
      <c r="B41" s="420">
        <v>2018</v>
      </c>
      <c r="C41" s="861" t="s">
        <v>797</v>
      </c>
      <c r="D41" s="861"/>
      <c r="E41" s="223">
        <v>0.9</v>
      </c>
      <c r="F41" s="118"/>
      <c r="G41" s="242" t="s">
        <v>799</v>
      </c>
      <c r="H41" s="246"/>
      <c r="I41" s="246"/>
      <c r="J41" s="246"/>
      <c r="K41" s="246"/>
      <c r="L41" s="246"/>
      <c r="M41" s="246"/>
      <c r="N41" s="246"/>
      <c r="O41" s="246"/>
      <c r="P41" s="246"/>
      <c r="Q41" s="246"/>
      <c r="R41" s="118"/>
      <c r="S41" s="241"/>
      <c r="T41" s="206"/>
      <c r="U41" s="241"/>
      <c r="V41" s="206"/>
      <c r="W41" s="241"/>
      <c r="X41" s="118"/>
      <c r="Y41" s="127"/>
      <c r="Z41" s="195"/>
      <c r="AA41" s="195"/>
      <c r="AB41" s="195"/>
      <c r="AC41" s="195"/>
      <c r="AD41" s="124"/>
      <c r="AE41" s="118"/>
    </row>
    <row r="42" spans="1:31" ht="15.75" x14ac:dyDescent="0.25">
      <c r="A42" s="118"/>
      <c r="B42" s="530">
        <v>2019</v>
      </c>
      <c r="C42" s="861" t="s">
        <v>2091</v>
      </c>
      <c r="D42" s="861"/>
      <c r="E42" s="530">
        <v>0.84</v>
      </c>
      <c r="F42" s="118"/>
      <c r="G42" s="242" t="s">
        <v>892</v>
      </c>
      <c r="H42" s="247"/>
      <c r="I42" s="247"/>
      <c r="J42" s="259"/>
      <c r="K42" s="246"/>
      <c r="L42" s="246"/>
      <c r="M42" s="246"/>
      <c r="N42" s="246"/>
      <c r="O42" s="246"/>
      <c r="P42" s="246"/>
      <c r="Q42" s="246"/>
      <c r="R42" s="118"/>
      <c r="S42" s="241"/>
      <c r="T42" s="206"/>
      <c r="U42" s="241"/>
      <c r="V42" s="206"/>
      <c r="W42" s="241"/>
      <c r="X42" s="118"/>
      <c r="Y42" s="127"/>
      <c r="Z42" s="195"/>
      <c r="AA42" s="195"/>
      <c r="AB42" s="195"/>
      <c r="AC42" s="195"/>
      <c r="AD42" s="124"/>
      <c r="AE42" s="118"/>
    </row>
    <row r="43" spans="1:31" ht="15.75" x14ac:dyDescent="0.25">
      <c r="A43" s="118"/>
      <c r="B43" s="571">
        <v>2020</v>
      </c>
      <c r="C43" s="946" t="s">
        <v>2435</v>
      </c>
      <c r="D43" s="947"/>
      <c r="E43" s="571">
        <v>0.55000000000000004</v>
      </c>
      <c r="F43" s="118"/>
      <c r="G43" s="678" t="s">
        <v>3812</v>
      </c>
      <c r="H43" s="246"/>
      <c r="I43" s="246"/>
      <c r="J43" s="246"/>
      <c r="K43" s="246"/>
      <c r="L43" s="246"/>
      <c r="M43" s="246"/>
      <c r="N43" s="246"/>
      <c r="O43" s="246"/>
      <c r="P43" s="246"/>
      <c r="Q43" s="246"/>
      <c r="R43" s="118"/>
      <c r="S43" s="241"/>
      <c r="T43" s="206"/>
      <c r="U43" s="241"/>
      <c r="V43" s="206"/>
      <c r="W43" s="241"/>
      <c r="X43" s="118"/>
      <c r="Y43" s="127"/>
      <c r="Z43" s="195"/>
      <c r="AA43" s="195"/>
      <c r="AB43" s="195"/>
      <c r="AC43" s="195"/>
      <c r="AD43" s="124"/>
      <c r="AE43" s="118"/>
    </row>
    <row r="44" spans="1:31" ht="15.75" x14ac:dyDescent="0.25">
      <c r="A44" s="118"/>
      <c r="B44" s="571">
        <v>2021</v>
      </c>
      <c r="C44" s="946" t="s">
        <v>646</v>
      </c>
      <c r="D44" s="947"/>
      <c r="E44" s="571">
        <v>1.04</v>
      </c>
      <c r="F44" s="118"/>
      <c r="G44" s="242" t="s">
        <v>387</v>
      </c>
      <c r="H44" s="2"/>
      <c r="J44" s="246"/>
      <c r="K44" s="246"/>
      <c r="L44" s="246"/>
      <c r="M44" s="246"/>
      <c r="N44" s="246"/>
      <c r="O44" s="246"/>
      <c r="P44" s="246"/>
      <c r="Q44" s="246"/>
      <c r="R44" s="118"/>
      <c r="S44" s="241"/>
      <c r="T44" s="206"/>
      <c r="U44" s="241"/>
      <c r="V44" s="206"/>
      <c r="W44" s="241"/>
      <c r="X44" s="118"/>
      <c r="Y44" s="127"/>
      <c r="Z44" s="195"/>
      <c r="AA44" s="195"/>
      <c r="AB44" s="195"/>
      <c r="AC44" s="195"/>
      <c r="AD44" s="124"/>
      <c r="AE44" s="118"/>
    </row>
    <row r="45" spans="1:31" ht="15.75" x14ac:dyDescent="0.25">
      <c r="A45" s="118"/>
      <c r="B45" s="353"/>
      <c r="C45" s="979"/>
      <c r="D45" s="980"/>
      <c r="E45" s="353"/>
      <c r="F45" s="118"/>
      <c r="G45" s="678" t="s">
        <v>3810</v>
      </c>
      <c r="M45" s="246"/>
      <c r="N45" s="246"/>
      <c r="O45" s="246"/>
      <c r="P45" s="246"/>
      <c r="Q45" s="246"/>
      <c r="R45" s="118"/>
      <c r="S45" s="241"/>
      <c r="T45" s="206"/>
      <c r="U45" s="241"/>
      <c r="V45" s="206"/>
      <c r="W45" s="241"/>
      <c r="X45" s="118"/>
      <c r="Y45" s="127"/>
      <c r="Z45" s="195"/>
      <c r="AA45" s="195"/>
      <c r="AB45" s="195"/>
      <c r="AC45" s="195"/>
      <c r="AD45" s="124"/>
      <c r="AE45" s="118"/>
    </row>
    <row r="46" spans="1:31" ht="15.75" x14ac:dyDescent="0.25">
      <c r="A46" s="118"/>
      <c r="B46" s="353"/>
      <c r="C46" s="979"/>
      <c r="D46" s="980"/>
      <c r="E46" s="353"/>
      <c r="F46" s="118"/>
      <c r="G46" s="69" t="s">
        <v>2127</v>
      </c>
      <c r="H46" s="246"/>
      <c r="I46" s="246"/>
      <c r="J46" s="246"/>
      <c r="K46" s="246"/>
      <c r="L46" s="246"/>
      <c r="M46" s="246"/>
      <c r="N46" s="246"/>
      <c r="O46" s="246"/>
      <c r="P46" s="246"/>
      <c r="Q46" s="246"/>
      <c r="R46" s="118"/>
      <c r="S46" s="241"/>
      <c r="T46" s="206"/>
      <c r="U46" s="241"/>
      <c r="V46" s="206"/>
      <c r="W46" s="241"/>
      <c r="X46" s="118"/>
      <c r="Y46" s="127"/>
      <c r="Z46" s="195"/>
      <c r="AA46" s="195"/>
      <c r="AB46" s="195"/>
      <c r="AC46" s="195"/>
      <c r="AD46" s="124"/>
      <c r="AE46" s="118"/>
    </row>
    <row r="47" spans="1:31" ht="15.75" x14ac:dyDescent="0.25">
      <c r="A47" s="118"/>
      <c r="B47" s="353"/>
      <c r="C47" s="979"/>
      <c r="D47" s="980"/>
      <c r="E47" s="353"/>
      <c r="F47" s="118"/>
      <c r="G47" s="242" t="s">
        <v>1037</v>
      </c>
      <c r="H47" s="2"/>
      <c r="I47" s="246"/>
      <c r="J47" s="246"/>
      <c r="K47" s="246"/>
      <c r="L47" s="246"/>
      <c r="M47" s="246"/>
      <c r="N47" s="246"/>
      <c r="O47" s="246"/>
      <c r="P47" s="246"/>
      <c r="Q47" s="246"/>
      <c r="R47" s="118"/>
      <c r="S47" s="241"/>
      <c r="T47" s="206"/>
      <c r="U47" s="241"/>
      <c r="V47" s="206"/>
      <c r="W47" s="241"/>
      <c r="X47" s="118"/>
      <c r="Y47" s="127"/>
      <c r="Z47" s="195"/>
      <c r="AA47" s="195"/>
      <c r="AB47" s="195"/>
      <c r="AC47" s="195"/>
      <c r="AD47" s="124"/>
      <c r="AE47" s="118"/>
    </row>
    <row r="48" spans="1:31" ht="16.5" thickBot="1" x14ac:dyDescent="0.3">
      <c r="A48" s="118"/>
      <c r="B48" s="353"/>
      <c r="C48" s="979"/>
      <c r="D48" s="980"/>
      <c r="E48" s="353"/>
      <c r="F48" s="118"/>
      <c r="G48" s="69" t="s">
        <v>2400</v>
      </c>
      <c r="H48" s="2"/>
      <c r="K48" s="246"/>
      <c r="L48" s="246"/>
      <c r="M48" s="246"/>
      <c r="N48" s="246"/>
      <c r="O48" s="246"/>
      <c r="P48" s="246"/>
      <c r="Q48" s="246"/>
      <c r="R48" s="118"/>
      <c r="S48" s="241"/>
      <c r="T48" s="206"/>
      <c r="U48" s="241"/>
      <c r="V48" s="206"/>
      <c r="W48" s="241"/>
      <c r="X48" s="118"/>
      <c r="Y48" s="127"/>
      <c r="Z48" s="129"/>
      <c r="AA48" s="129"/>
      <c r="AB48" s="129">
        <v>0</v>
      </c>
      <c r="AC48" s="129"/>
      <c r="AD48" s="125"/>
      <c r="AE48" s="118"/>
    </row>
    <row r="49" spans="1:31" ht="15.75" x14ac:dyDescent="0.25">
      <c r="A49" s="118"/>
      <c r="B49" s="353"/>
      <c r="C49" s="979"/>
      <c r="D49" s="980"/>
      <c r="E49" s="353"/>
      <c r="F49" s="118"/>
      <c r="G49" s="253" t="s">
        <v>3244</v>
      </c>
      <c r="H49" s="2"/>
      <c r="J49" s="1"/>
      <c r="K49" s="246"/>
      <c r="L49" s="246"/>
      <c r="M49" s="246"/>
      <c r="N49" s="246"/>
      <c r="O49" s="246"/>
      <c r="P49" s="246"/>
      <c r="Q49" s="246"/>
      <c r="R49" s="118"/>
      <c r="S49" s="241"/>
      <c r="T49" s="206"/>
      <c r="U49" s="241"/>
      <c r="V49" s="206"/>
      <c r="W49" s="241"/>
      <c r="X49" s="118"/>
      <c r="Y49" s="402"/>
      <c r="Z49" s="131"/>
      <c r="AA49" s="133">
        <f>SUM(AA29:AA48)</f>
        <v>13</v>
      </c>
      <c r="AB49" s="133">
        <f>SUM(AB29:AB48)</f>
        <v>0</v>
      </c>
      <c r="AC49" s="131"/>
      <c r="AD49" s="132"/>
      <c r="AE49" s="118"/>
    </row>
    <row r="50" spans="1:31" ht="15.75" x14ac:dyDescent="0.25">
      <c r="A50" s="118"/>
      <c r="B50" s="353"/>
      <c r="C50" s="979"/>
      <c r="D50" s="980"/>
      <c r="E50" s="353"/>
      <c r="F50" s="118"/>
      <c r="G50" s="242" t="s">
        <v>3665</v>
      </c>
      <c r="H50" s="244"/>
      <c r="I50" s="246"/>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42" t="s">
        <v>1758</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69" t="s">
        <v>3541</v>
      </c>
      <c r="H52" s="246"/>
      <c r="I52" s="246"/>
      <c r="J52" s="246"/>
      <c r="K52" s="246"/>
      <c r="L52" s="246"/>
      <c r="M52" s="246"/>
      <c r="N52" s="246"/>
      <c r="O52" s="246"/>
      <c r="P52" s="246"/>
      <c r="Q52" s="246"/>
      <c r="R52" s="118"/>
      <c r="S52" s="241"/>
      <c r="T52" s="206"/>
      <c r="U52" s="241"/>
      <c r="V52" s="206"/>
      <c r="W52" s="241"/>
      <c r="X52" s="118"/>
      <c r="Y52" s="203" t="s">
        <v>115</v>
      </c>
      <c r="Z52" s="419" t="s">
        <v>1309</v>
      </c>
      <c r="AA52" s="589">
        <v>2022</v>
      </c>
      <c r="AB52" s="589">
        <v>2023</v>
      </c>
      <c r="AC52" s="589">
        <v>2024</v>
      </c>
      <c r="AD52" s="126">
        <v>2025</v>
      </c>
      <c r="AE52" s="118"/>
    </row>
    <row r="53" spans="1:31" ht="15.75" x14ac:dyDescent="0.25">
      <c r="A53" s="118"/>
      <c r="B53" s="353"/>
      <c r="C53" s="979"/>
      <c r="D53" s="980"/>
      <c r="E53" s="353"/>
      <c r="F53" s="118"/>
      <c r="G53" s="242" t="s">
        <v>1912</v>
      </c>
      <c r="I53" s="274"/>
      <c r="J53" s="246"/>
      <c r="K53" s="246"/>
      <c r="L53" s="246"/>
      <c r="M53" s="246"/>
      <c r="N53" s="246"/>
      <c r="O53" s="246"/>
      <c r="P53" s="246"/>
      <c r="Q53" s="246"/>
      <c r="R53" s="118"/>
      <c r="S53" s="241"/>
      <c r="T53" s="206"/>
      <c r="U53" s="241"/>
      <c r="V53" s="206"/>
      <c r="W53" s="241"/>
      <c r="X53" s="118"/>
      <c r="Y53" s="127" t="s">
        <v>2781</v>
      </c>
      <c r="Z53" s="195" t="s">
        <v>3</v>
      </c>
      <c r="AA53" s="195">
        <v>-2.5</v>
      </c>
      <c r="AB53" s="195">
        <v>-2.5</v>
      </c>
      <c r="AC53" s="195"/>
      <c r="AD53" s="124"/>
      <c r="AE53" s="118"/>
    </row>
    <row r="54" spans="1:31" ht="15.75" x14ac:dyDescent="0.25">
      <c r="A54" s="118"/>
      <c r="B54" s="353"/>
      <c r="C54" s="979"/>
      <c r="D54" s="980"/>
      <c r="E54" s="353"/>
      <c r="F54" s="118"/>
      <c r="G54" s="253" t="s">
        <v>3376</v>
      </c>
      <c r="H54" s="2"/>
      <c r="K54" s="246"/>
      <c r="L54" s="246"/>
      <c r="M54" s="246"/>
      <c r="N54" s="246"/>
      <c r="O54" s="246"/>
      <c r="P54" s="246"/>
      <c r="Q54" s="246"/>
      <c r="R54" s="118"/>
      <c r="S54" s="241"/>
      <c r="T54" s="206"/>
      <c r="U54" s="241"/>
      <c r="V54" s="206"/>
      <c r="W54" s="241"/>
      <c r="X54" s="118"/>
      <c r="Y54" s="127" t="s">
        <v>3551</v>
      </c>
      <c r="Z54" s="195" t="s">
        <v>70</v>
      </c>
      <c r="AA54" s="195">
        <v>-6</v>
      </c>
      <c r="AB54" s="195"/>
      <c r="AC54" s="195"/>
      <c r="AD54" s="124"/>
      <c r="AE54" s="118"/>
    </row>
    <row r="55" spans="1:31" ht="15.75" x14ac:dyDescent="0.25">
      <c r="A55" s="118"/>
      <c r="B55" s="353"/>
      <c r="C55" s="979"/>
      <c r="D55" s="980"/>
      <c r="E55" s="353"/>
      <c r="F55" s="118"/>
      <c r="G55" s="253" t="s">
        <v>869</v>
      </c>
      <c r="H55" s="246"/>
      <c r="I55" s="246"/>
      <c r="J55" s="1"/>
      <c r="K55" s="246"/>
      <c r="L55" s="246"/>
      <c r="M55" s="246"/>
      <c r="N55" s="246"/>
      <c r="O55" s="246"/>
      <c r="P55" s="246"/>
      <c r="Q55" s="246"/>
      <c r="R55" s="118"/>
      <c r="S55" s="143"/>
      <c r="T55" s="118"/>
      <c r="U55" s="143"/>
      <c r="V55" s="118"/>
      <c r="W55" s="143"/>
      <c r="X55" s="118"/>
      <c r="Y55" s="127" t="s">
        <v>3694</v>
      </c>
      <c r="Z55" s="195" t="s">
        <v>104</v>
      </c>
      <c r="AA55" s="195">
        <v>-6.75</v>
      </c>
      <c r="AB55" s="195"/>
      <c r="AC55" s="195"/>
      <c r="AD55" s="124"/>
      <c r="AE55" s="118"/>
    </row>
    <row r="56" spans="1:31" ht="15.75" x14ac:dyDescent="0.25">
      <c r="A56" s="118"/>
      <c r="B56" s="353"/>
      <c r="C56" s="979"/>
      <c r="D56" s="980"/>
      <c r="E56" s="353"/>
      <c r="F56" s="118"/>
      <c r="G56" s="242" t="s">
        <v>3740</v>
      </c>
      <c r="H56" s="2"/>
      <c r="J56" s="1"/>
      <c r="K56" s="246"/>
      <c r="L56" s="246"/>
      <c r="M56" s="246"/>
      <c r="N56" s="246"/>
      <c r="O56" s="246"/>
      <c r="P56" s="246"/>
      <c r="Q56" s="246"/>
      <c r="R56" s="118"/>
      <c r="S56" s="143"/>
      <c r="T56" s="118"/>
      <c r="U56" s="143"/>
      <c r="V56" s="118"/>
      <c r="W56" s="143"/>
      <c r="X56" s="118"/>
      <c r="Y56" s="127" t="s">
        <v>4078</v>
      </c>
      <c r="Z56" s="195" t="s">
        <v>94</v>
      </c>
      <c r="AA56" s="195">
        <v>-3.08</v>
      </c>
      <c r="AB56" s="195"/>
      <c r="AC56" s="195"/>
      <c r="AD56" s="124"/>
      <c r="AE56" s="118"/>
    </row>
    <row r="57" spans="1:31" ht="15.75" x14ac:dyDescent="0.25">
      <c r="A57" s="118"/>
      <c r="B57" s="229"/>
      <c r="C57" s="910"/>
      <c r="D57" s="911"/>
      <c r="E57" s="229"/>
      <c r="F57" s="118"/>
      <c r="G57" s="242" t="s">
        <v>1792</v>
      </c>
      <c r="H57" s="2"/>
      <c r="J57" s="1"/>
      <c r="K57" s="246"/>
      <c r="L57" s="246"/>
      <c r="M57" s="246"/>
      <c r="N57" s="246"/>
      <c r="O57" s="246"/>
      <c r="P57" s="246"/>
      <c r="Q57" s="246"/>
      <c r="R57" s="118"/>
      <c r="S57" s="143"/>
      <c r="T57" s="118"/>
      <c r="U57" s="143"/>
      <c r="V57" s="118"/>
      <c r="W57" s="143"/>
      <c r="X57" s="118"/>
      <c r="Y57" s="127" t="s">
        <v>3936</v>
      </c>
      <c r="Z57" s="195" t="s">
        <v>84</v>
      </c>
      <c r="AA57" s="195">
        <v>-2</v>
      </c>
      <c r="AB57" s="195"/>
      <c r="AC57" s="195"/>
      <c r="AD57" s="124"/>
      <c r="AE57" s="118"/>
    </row>
    <row r="58" spans="1:31" ht="15.75" x14ac:dyDescent="0.25">
      <c r="A58" s="118"/>
      <c r="B58" s="422"/>
      <c r="C58" s="908"/>
      <c r="D58" s="908"/>
      <c r="E58" s="422"/>
      <c r="F58" s="118"/>
      <c r="G58" s="678" t="s">
        <v>3813</v>
      </c>
      <c r="H58" s="246"/>
      <c r="I58" s="246"/>
      <c r="J58" s="246"/>
      <c r="K58" s="246"/>
      <c r="L58" s="246"/>
      <c r="M58" s="246"/>
      <c r="N58" s="246"/>
      <c r="O58" s="246"/>
      <c r="P58" s="246"/>
      <c r="Q58" s="246"/>
      <c r="R58" s="118"/>
      <c r="S58" s="143"/>
      <c r="T58" s="118"/>
      <c r="U58" s="143"/>
      <c r="V58" s="118"/>
      <c r="W58" s="143"/>
      <c r="X58" s="118"/>
      <c r="Y58" s="127" t="s">
        <v>4181</v>
      </c>
      <c r="Z58" s="195" t="s">
        <v>84</v>
      </c>
      <c r="AA58" s="195">
        <v>-0.5</v>
      </c>
      <c r="AB58" s="195"/>
      <c r="AC58" s="195"/>
      <c r="AD58" s="124"/>
      <c r="AE58" s="118"/>
    </row>
    <row r="59" spans="1:31" ht="15.75" x14ac:dyDescent="0.25">
      <c r="A59" s="118"/>
      <c r="B59" s="422"/>
      <c r="C59" s="908"/>
      <c r="D59" s="908"/>
      <c r="E59" s="422"/>
      <c r="F59" s="118"/>
      <c r="G59" s="69" t="s">
        <v>2293</v>
      </c>
      <c r="H59" s="2"/>
      <c r="K59" s="246"/>
      <c r="L59" s="246"/>
      <c r="M59" s="246"/>
      <c r="N59" s="246"/>
      <c r="O59" s="246"/>
      <c r="P59" s="246"/>
      <c r="Q59" s="246"/>
      <c r="R59" s="118"/>
      <c r="S59" s="143"/>
      <c r="T59" s="118"/>
      <c r="U59" s="143"/>
      <c r="V59" s="118"/>
      <c r="W59" s="143"/>
      <c r="X59" s="118"/>
      <c r="Y59" s="127" t="s">
        <v>3077</v>
      </c>
      <c r="Z59" s="195" t="s">
        <v>86</v>
      </c>
      <c r="AA59" s="195">
        <v>-3</v>
      </c>
      <c r="AB59" s="195">
        <v>-2</v>
      </c>
      <c r="AC59" s="195"/>
      <c r="AD59" s="124"/>
      <c r="AE59" s="118"/>
    </row>
    <row r="60" spans="1:31" ht="15.75" x14ac:dyDescent="0.25">
      <c r="A60" s="118"/>
      <c r="B60" s="118"/>
      <c r="C60" s="118"/>
      <c r="D60" s="118"/>
      <c r="E60" s="118"/>
      <c r="F60" s="118"/>
      <c r="G60" s="536" t="s">
        <v>2899</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175" t="s">
        <v>216</v>
      </c>
      <c r="H61" s="2"/>
      <c r="J61" s="1"/>
      <c r="K61" s="246"/>
      <c r="L61" s="246"/>
      <c r="M61" s="246"/>
      <c r="N61" s="246"/>
      <c r="O61" s="246"/>
      <c r="P61" s="246"/>
      <c r="Q61" s="246"/>
      <c r="R61" s="118"/>
      <c r="S61" s="143"/>
      <c r="T61" s="118"/>
      <c r="U61" s="143"/>
      <c r="V61" s="118"/>
      <c r="W61" s="143"/>
      <c r="X61" s="118"/>
      <c r="Y61" s="195"/>
      <c r="Z61" s="195"/>
      <c r="AA61" s="195"/>
      <c r="AB61" s="195"/>
      <c r="AC61" s="195"/>
      <c r="AD61" s="124"/>
      <c r="AE61" s="118"/>
    </row>
    <row r="62" spans="1:31" ht="15.75" x14ac:dyDescent="0.25">
      <c r="A62" s="118"/>
      <c r="B62" s="118"/>
      <c r="C62" s="118"/>
      <c r="D62" s="118"/>
      <c r="E62" s="118"/>
      <c r="F62" s="118"/>
      <c r="G62" s="69" t="s">
        <v>2894</v>
      </c>
      <c r="H62" s="2"/>
      <c r="K62" s="246"/>
      <c r="L62" s="246"/>
      <c r="M62" s="246"/>
      <c r="N62" s="246"/>
      <c r="O62" s="246"/>
      <c r="P62" s="246"/>
      <c r="Q62" s="246"/>
      <c r="R62" s="118"/>
      <c r="S62" s="143"/>
      <c r="T62" s="118"/>
      <c r="U62" s="143"/>
      <c r="V62" s="118"/>
      <c r="W62" s="143"/>
      <c r="X62" s="118"/>
      <c r="Y62" s="70"/>
      <c r="Z62" s="70"/>
      <c r="AA62" s="70"/>
      <c r="AB62" s="69"/>
      <c r="AC62" s="195"/>
      <c r="AD62" s="124"/>
      <c r="AE62" s="118"/>
    </row>
    <row r="63" spans="1:31" ht="15.75" x14ac:dyDescent="0.25">
      <c r="A63" s="118"/>
      <c r="B63" s="118"/>
      <c r="C63" s="118"/>
      <c r="D63" s="118"/>
      <c r="E63" s="118"/>
      <c r="F63" s="118"/>
      <c r="G63" s="242" t="s">
        <v>2821</v>
      </c>
      <c r="H63" s="2"/>
      <c r="J63" s="1"/>
      <c r="K63" s="246"/>
      <c r="L63" s="246"/>
      <c r="M63" s="246"/>
      <c r="N63" s="246"/>
      <c r="O63" s="246"/>
      <c r="P63" s="246"/>
      <c r="Q63" s="24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253" t="s">
        <v>2855</v>
      </c>
      <c r="H64" s="2"/>
      <c r="J64" s="246"/>
      <c r="K64" s="246"/>
      <c r="L64" s="246"/>
      <c r="M64" s="246"/>
      <c r="N64" s="246"/>
      <c r="O64" s="246"/>
      <c r="P64" s="246"/>
      <c r="Q64" s="24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164" t="s">
        <v>2266</v>
      </c>
      <c r="H65" s="2"/>
      <c r="I65" s="246"/>
      <c r="J65" s="246"/>
      <c r="K65" s="246"/>
      <c r="L65" s="246"/>
      <c r="M65" s="246"/>
      <c r="N65" s="246"/>
      <c r="O65" s="246"/>
      <c r="P65" s="246"/>
      <c r="Q65" s="24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242" t="s">
        <v>1844</v>
      </c>
      <c r="H66" s="246"/>
      <c r="I66" s="246"/>
      <c r="J66" s="246"/>
      <c r="K66" s="246"/>
      <c r="L66" s="246"/>
      <c r="M66" s="246"/>
      <c r="N66" s="246"/>
      <c r="O66" s="246"/>
      <c r="P66" s="246"/>
      <c r="Q66" s="24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253" t="s">
        <v>629</v>
      </c>
      <c r="H67" s="2"/>
      <c r="K67" s="246"/>
      <c r="L67" s="246"/>
      <c r="M67" s="246"/>
      <c r="N67" s="246"/>
      <c r="O67" s="246"/>
      <c r="P67" s="246"/>
      <c r="Q67" s="24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69" t="s">
        <v>2360</v>
      </c>
      <c r="M68" s="246"/>
      <c r="N68" s="246"/>
      <c r="O68" s="246"/>
      <c r="P68" s="246"/>
      <c r="Q68" s="24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175" t="s">
        <v>2410</v>
      </c>
      <c r="H69" s="246"/>
      <c r="I69" s="246"/>
      <c r="J69" s="1"/>
      <c r="K69" s="246"/>
      <c r="L69" s="246"/>
      <c r="M69" s="246"/>
      <c r="N69" s="246"/>
      <c r="O69" s="246"/>
      <c r="P69" s="246"/>
      <c r="Q69" s="24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42" t="s">
        <v>662</v>
      </c>
      <c r="H70" s="246"/>
      <c r="I70" s="246"/>
      <c r="J70" s="246"/>
      <c r="K70" s="246"/>
      <c r="L70" s="246"/>
      <c r="M70" s="246"/>
      <c r="N70" s="246"/>
      <c r="O70" s="246"/>
      <c r="P70" s="246"/>
      <c r="Q70" s="246"/>
      <c r="R70" s="118"/>
      <c r="S70" s="143"/>
      <c r="T70" s="118"/>
      <c r="U70" s="143"/>
      <c r="V70" s="118"/>
      <c r="W70" s="143"/>
      <c r="X70" s="118"/>
      <c r="Y70" s="127"/>
      <c r="Z70" s="195"/>
      <c r="AA70" s="195"/>
      <c r="AB70" s="195"/>
      <c r="AC70" s="195"/>
      <c r="AD70" s="124"/>
      <c r="AE70" s="118"/>
    </row>
    <row r="71" spans="1:31" ht="15.75" x14ac:dyDescent="0.25">
      <c r="A71" s="118"/>
      <c r="B71" s="118"/>
      <c r="C71" s="118"/>
      <c r="D71" s="118"/>
      <c r="E71" s="118"/>
      <c r="F71" s="118"/>
      <c r="G71" s="678" t="s">
        <v>3809</v>
      </c>
      <c r="K71" s="246"/>
      <c r="L71" s="246"/>
      <c r="M71" s="246"/>
      <c r="N71" s="246"/>
      <c r="O71" s="246"/>
      <c r="P71" s="246"/>
      <c r="Q71" s="246"/>
      <c r="R71" s="118"/>
      <c r="S71" s="143"/>
      <c r="T71" s="118"/>
      <c r="U71" s="143"/>
      <c r="V71" s="118"/>
      <c r="W71" s="143"/>
      <c r="X71" s="118"/>
      <c r="Y71" s="127"/>
      <c r="Z71" s="195"/>
      <c r="AA71" s="195"/>
      <c r="AB71" s="195"/>
      <c r="AC71" s="195"/>
      <c r="AD71" s="124"/>
      <c r="AE71" s="118"/>
    </row>
    <row r="72" spans="1:31" ht="16.5" thickBot="1" x14ac:dyDescent="0.3">
      <c r="A72" s="118"/>
      <c r="B72" s="118"/>
      <c r="C72" s="118"/>
      <c r="D72" s="118"/>
      <c r="E72" s="118"/>
      <c r="F72" s="118"/>
      <c r="G72" s="242" t="s">
        <v>2911</v>
      </c>
      <c r="H72" s="2"/>
      <c r="K72" s="246"/>
      <c r="L72" s="246"/>
      <c r="M72" s="246"/>
      <c r="N72" s="246"/>
      <c r="O72" s="246"/>
      <c r="P72" s="246"/>
      <c r="Q72" s="246"/>
      <c r="R72" s="118"/>
      <c r="S72" s="143"/>
      <c r="T72" s="118"/>
      <c r="U72" s="143"/>
      <c r="V72" s="118"/>
      <c r="W72" s="143"/>
      <c r="X72" s="118"/>
      <c r="Y72" s="127"/>
      <c r="Z72" s="129"/>
      <c r="AA72" s="129"/>
      <c r="AB72" s="129"/>
      <c r="AC72" s="129"/>
      <c r="AD72" s="125"/>
      <c r="AE72" s="118"/>
    </row>
    <row r="73" spans="1:31" ht="15.75" x14ac:dyDescent="0.25">
      <c r="A73" s="118"/>
      <c r="B73" s="118"/>
      <c r="C73" s="118"/>
      <c r="D73" s="118"/>
      <c r="E73" s="118"/>
      <c r="F73" s="118"/>
      <c r="G73" s="253" t="s">
        <v>3245</v>
      </c>
      <c r="H73" s="246"/>
      <c r="I73" s="246"/>
      <c r="J73" s="246"/>
      <c r="K73" s="246"/>
      <c r="L73" s="246"/>
      <c r="M73" s="246"/>
      <c r="N73" s="246"/>
      <c r="O73" s="246"/>
      <c r="P73" s="246"/>
      <c r="Q73" s="246"/>
      <c r="R73" s="118"/>
      <c r="S73" s="143"/>
      <c r="T73" s="118"/>
      <c r="U73" s="143"/>
      <c r="V73" s="118"/>
      <c r="W73" s="143"/>
      <c r="X73" s="118"/>
      <c r="Y73" s="402"/>
      <c r="Z73" s="131"/>
      <c r="AA73" s="133">
        <f>SUM(AA53:AA72)</f>
        <v>-23.83</v>
      </c>
      <c r="AB73" s="133">
        <f>SUM(AB53:AB72)</f>
        <v>-4.5</v>
      </c>
      <c r="AC73" s="133">
        <f>SUM(AC54:AC72)</f>
        <v>0</v>
      </c>
      <c r="AD73" s="132"/>
      <c r="AE73" s="118"/>
    </row>
    <row r="74" spans="1:31" ht="15.75" x14ac:dyDescent="0.25">
      <c r="A74" s="118"/>
      <c r="B74" s="118"/>
      <c r="C74" s="118"/>
      <c r="D74" s="118"/>
      <c r="E74" s="118"/>
      <c r="F74" s="118"/>
      <c r="G74" s="242" t="s">
        <v>814</v>
      </c>
      <c r="H74" s="259"/>
      <c r="I74" s="259"/>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175" t="s">
        <v>3635</v>
      </c>
      <c r="I75" s="259"/>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242" t="s">
        <v>466</v>
      </c>
      <c r="H76" s="2"/>
      <c r="J76" s="246"/>
      <c r="K76" s="246"/>
      <c r="L76" s="246"/>
      <c r="M76" s="246"/>
      <c r="N76" s="246"/>
      <c r="O76" s="246"/>
      <c r="P76" s="246"/>
      <c r="Q76" s="246"/>
      <c r="R76" s="118"/>
      <c r="S76" s="143"/>
      <c r="T76" s="118"/>
      <c r="U76" s="143"/>
      <c r="V76" s="118"/>
      <c r="W76" s="143"/>
      <c r="X76" s="118"/>
      <c r="Y76" s="1012"/>
      <c r="Z76" s="812"/>
      <c r="AA76" s="589">
        <v>2022</v>
      </c>
      <c r="AB76" s="589">
        <v>2023</v>
      </c>
      <c r="AC76" s="589">
        <v>2024</v>
      </c>
      <c r="AD76" s="126">
        <v>2025</v>
      </c>
      <c r="AE76" s="118"/>
    </row>
    <row r="77" spans="1:31" ht="15.75" x14ac:dyDescent="0.25">
      <c r="A77" s="118"/>
      <c r="B77" s="118"/>
      <c r="C77" s="118"/>
      <c r="D77" s="118"/>
      <c r="E77" s="118"/>
      <c r="F77" s="118"/>
      <c r="G77" s="253" t="s">
        <v>1700</v>
      </c>
      <c r="H77" s="335"/>
      <c r="I77" s="246"/>
      <c r="J77" s="1"/>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69" t="s">
        <v>3068</v>
      </c>
      <c r="H78" s="176"/>
      <c r="I78" s="244"/>
      <c r="J78" s="242"/>
      <c r="K78" s="242"/>
      <c r="L78" s="242"/>
      <c r="M78" s="242"/>
      <c r="N78" s="242"/>
      <c r="O78" s="242"/>
      <c r="P78" s="242"/>
      <c r="Q78" s="242"/>
      <c r="R78" s="118"/>
      <c r="S78" s="143"/>
      <c r="T78" s="118"/>
      <c r="U78" s="143"/>
      <c r="V78" s="118"/>
      <c r="W78" s="143"/>
      <c r="X78" s="118"/>
      <c r="Y78" s="1012" t="s">
        <v>1312</v>
      </c>
      <c r="Z78" s="812"/>
      <c r="AA78" s="69">
        <f>AA49</f>
        <v>13</v>
      </c>
      <c r="AB78" s="69">
        <f>AB49</f>
        <v>0</v>
      </c>
      <c r="AC78" s="69">
        <f>AC49</f>
        <v>0</v>
      </c>
      <c r="AD78" s="399"/>
      <c r="AE78" s="118"/>
    </row>
    <row r="79" spans="1:31" ht="16.5" thickBot="1" x14ac:dyDescent="0.3">
      <c r="A79" s="118"/>
      <c r="B79" s="118"/>
      <c r="C79" s="118"/>
      <c r="D79" s="118"/>
      <c r="E79" s="118"/>
      <c r="F79" s="118"/>
      <c r="G79" s="253" t="s">
        <v>3247</v>
      </c>
      <c r="H79" s="246"/>
      <c r="I79" s="246"/>
      <c r="J79" s="246"/>
      <c r="K79" s="246"/>
      <c r="L79" s="246"/>
      <c r="M79" s="246"/>
      <c r="N79" s="246"/>
      <c r="O79" s="246"/>
      <c r="P79" s="246"/>
      <c r="Q79" s="246"/>
      <c r="R79" s="118"/>
      <c r="S79" s="143"/>
      <c r="T79" s="118"/>
      <c r="U79" s="143"/>
      <c r="V79" s="118"/>
      <c r="W79" s="143"/>
      <c r="X79" s="118"/>
      <c r="Y79" s="1012" t="s">
        <v>1313</v>
      </c>
      <c r="Z79" s="812"/>
      <c r="AA79" s="150">
        <f>AA73</f>
        <v>-23.83</v>
      </c>
      <c r="AB79" s="150">
        <f>AB73</f>
        <v>-4.5</v>
      </c>
      <c r="AC79" s="150">
        <f>AC73</f>
        <v>0</v>
      </c>
      <c r="AD79" s="401"/>
      <c r="AE79" s="118"/>
    </row>
    <row r="80" spans="1:31" ht="15.75" x14ac:dyDescent="0.25">
      <c r="A80" s="118"/>
      <c r="B80" s="118"/>
      <c r="C80" s="118"/>
      <c r="D80" s="118"/>
      <c r="E80" s="118"/>
      <c r="F80" s="118"/>
      <c r="G80" s="69" t="s">
        <v>2246</v>
      </c>
      <c r="H80" s="2"/>
      <c r="J80" s="246"/>
      <c r="K80" s="246"/>
      <c r="L80" s="246"/>
      <c r="M80" s="246"/>
      <c r="N80" s="246"/>
      <c r="O80" s="246"/>
      <c r="P80" s="246"/>
      <c r="Q80" s="246"/>
      <c r="R80" s="118"/>
      <c r="S80" s="143"/>
      <c r="T80" s="118"/>
      <c r="U80" s="143"/>
      <c r="V80" s="118"/>
      <c r="W80" s="143"/>
      <c r="X80" s="118"/>
      <c r="Y80" s="1013" t="s">
        <v>1314</v>
      </c>
      <c r="Z80" s="1014"/>
      <c r="AA80" s="403">
        <f>SUM(AA78:AA79)</f>
        <v>-10.829999999999998</v>
      </c>
      <c r="AB80" s="403">
        <f>SUM(AB78:AB79)</f>
        <v>-4.5</v>
      </c>
      <c r="AC80" s="403">
        <f>SUM(AC78:AC79)</f>
        <v>0</v>
      </c>
      <c r="AD80" s="405"/>
      <c r="AE80" s="118"/>
    </row>
    <row r="81" spans="1:31" ht="15.75" x14ac:dyDescent="0.25">
      <c r="A81" s="118"/>
      <c r="B81" s="118"/>
      <c r="C81" s="118"/>
      <c r="D81" s="118"/>
      <c r="E81" s="118"/>
      <c r="F81" s="118"/>
      <c r="G81" s="555" t="s">
        <v>2780</v>
      </c>
      <c r="H81" s="246"/>
      <c r="I81" s="246"/>
      <c r="J81" s="1"/>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42" t="s">
        <v>2803</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53" t="s">
        <v>1118</v>
      </c>
      <c r="H83" s="246"/>
      <c r="I83" s="246"/>
      <c r="J83" s="246"/>
      <c r="K83" s="246"/>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242" t="s">
        <v>532</v>
      </c>
      <c r="H84" s="247"/>
      <c r="I84" s="247"/>
      <c r="J84" s="259"/>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1689</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175" t="s">
        <v>231</v>
      </c>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1876</v>
      </c>
      <c r="H87" s="246"/>
      <c r="I87" s="246"/>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53" t="s">
        <v>1706</v>
      </c>
      <c r="H88" s="176"/>
      <c r="I88" s="176"/>
      <c r="J88" s="17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164" t="s">
        <v>1555</v>
      </c>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69" t="s">
        <v>2358</v>
      </c>
      <c r="H90" s="2"/>
      <c r="J90" s="1"/>
      <c r="K90" s="246"/>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75" t="s">
        <v>794</v>
      </c>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53" t="s">
        <v>1835</v>
      </c>
      <c r="H92" s="244"/>
      <c r="I92" s="244"/>
      <c r="J92" s="246"/>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69" t="s">
        <v>2402</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69" t="s">
        <v>3121</v>
      </c>
      <c r="H94" s="246"/>
      <c r="I94" s="246"/>
      <c r="J94" s="246"/>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164" t="s">
        <v>2134</v>
      </c>
      <c r="H95" s="259"/>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42" t="s">
        <v>995</v>
      </c>
      <c r="H96" s="2"/>
      <c r="J96" s="1"/>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164" t="s">
        <v>144</v>
      </c>
      <c r="H97" s="2"/>
      <c r="I97" s="246"/>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69" t="s">
        <v>2868</v>
      </c>
      <c r="H98" s="2"/>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69" t="s">
        <v>2873</v>
      </c>
      <c r="H99" s="2"/>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242" t="s">
        <v>1843</v>
      </c>
      <c r="H100" s="2"/>
      <c r="I100" s="246"/>
      <c r="J100" s="246"/>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555" t="s">
        <v>2674</v>
      </c>
      <c r="H101" s="259"/>
      <c r="I101" s="246"/>
      <c r="J101" s="246"/>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53" t="s">
        <v>3149</v>
      </c>
      <c r="K102" s="1"/>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678" t="s">
        <v>3811</v>
      </c>
      <c r="H103" s="2"/>
      <c r="J103" s="1"/>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53" t="s">
        <v>2880</v>
      </c>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K105" s="246"/>
      <c r="L105" s="246"/>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H108" s="246"/>
      <c r="I108" s="246"/>
      <c r="J108" s="246"/>
      <c r="K108" s="246"/>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53"/>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K111" s="244"/>
      <c r="L111" s="242"/>
      <c r="M111" s="242"/>
      <c r="N111" s="242"/>
      <c r="O111" s="242"/>
      <c r="P111" s="242"/>
      <c r="Q111" s="242"/>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42"/>
      <c r="H116" s="160"/>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42"/>
      <c r="H117" s="160"/>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42"/>
      <c r="H118" s="160"/>
      <c r="I118" s="246"/>
      <c r="J118" s="246"/>
      <c r="K118" s="246"/>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42"/>
      <c r="H119" s="160"/>
      <c r="I119" s="246"/>
      <c r="J119" s="246"/>
      <c r="K119" s="246"/>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42"/>
      <c r="H120" s="160"/>
      <c r="I120" s="246"/>
      <c r="J120" s="246"/>
      <c r="K120" s="246"/>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164"/>
      <c r="H121" s="160"/>
      <c r="I121" s="246"/>
      <c r="J121" s="246"/>
      <c r="K121" s="246"/>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164"/>
      <c r="H122" s="160"/>
      <c r="I122" s="246"/>
      <c r="J122" s="246"/>
      <c r="K122" s="246"/>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164"/>
      <c r="H123" s="160"/>
      <c r="I123" s="246"/>
      <c r="J123" s="246"/>
      <c r="K123" s="246"/>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164"/>
      <c r="H124" s="160"/>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164"/>
      <c r="H125" s="171"/>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53"/>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53"/>
      <c r="H127" s="246"/>
      <c r="I127" s="246"/>
      <c r="J127" s="246"/>
      <c r="K127" s="246"/>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53"/>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179"/>
      <c r="H129" s="180"/>
      <c r="I129" s="180"/>
      <c r="J129" s="180"/>
      <c r="K129" s="180"/>
      <c r="L129" s="180"/>
      <c r="M129" s="180"/>
      <c r="N129" s="406"/>
      <c r="O129" s="406"/>
      <c r="P129" s="406"/>
      <c r="Q129" s="40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407"/>
      <c r="H130" s="406"/>
      <c r="I130" s="406"/>
      <c r="J130" s="406"/>
      <c r="K130" s="406"/>
      <c r="L130" s="40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407"/>
      <c r="H131" s="406"/>
      <c r="I131" s="406"/>
      <c r="J131" s="406"/>
      <c r="K131" s="406"/>
      <c r="L131" s="406"/>
      <c r="M131" s="406"/>
      <c r="N131" s="406"/>
      <c r="O131" s="406"/>
      <c r="P131" s="406"/>
      <c r="Q131" s="406"/>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407"/>
      <c r="H132" s="406"/>
      <c r="I132" s="406"/>
      <c r="J132" s="406"/>
      <c r="K132" s="406"/>
      <c r="L132" s="406"/>
      <c r="M132" s="406"/>
      <c r="N132" s="406"/>
      <c r="O132" s="406"/>
      <c r="P132" s="406"/>
      <c r="Q132" s="406"/>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407"/>
      <c r="H133" s="406"/>
      <c r="I133" s="406"/>
      <c r="J133" s="406"/>
      <c r="K133" s="406"/>
      <c r="L133" s="406"/>
      <c r="M133" s="406"/>
      <c r="N133" s="406"/>
      <c r="O133" s="406"/>
      <c r="P133" s="406"/>
      <c r="Q133" s="406"/>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407"/>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118"/>
    </row>
    <row r="136" spans="1:31" ht="15" x14ac:dyDescent="0.25">
      <c r="A136" s="3"/>
      <c r="B136" s="3"/>
      <c r="C136" s="3"/>
      <c r="D136" s="3"/>
      <c r="E136" s="3"/>
      <c r="F136" s="3"/>
      <c r="G136" s="3"/>
      <c r="H136" s="11"/>
      <c r="I136" s="11"/>
      <c r="J136" s="11"/>
      <c r="K136" s="11"/>
      <c r="L136" s="11"/>
      <c r="M136" s="11"/>
      <c r="N136" s="11"/>
      <c r="O136" s="11"/>
      <c r="P136" s="11"/>
      <c r="Q136" s="11"/>
      <c r="R136" s="3"/>
      <c r="S136" s="7"/>
      <c r="T136" s="3"/>
      <c r="U136" s="7"/>
      <c r="V136" s="3"/>
      <c r="W136" s="7"/>
      <c r="X136" s="3"/>
      <c r="Y136" s="3"/>
      <c r="Z136" s="3"/>
      <c r="AA136" s="3"/>
      <c r="AB136" s="3"/>
      <c r="AC136" s="3"/>
      <c r="AD136" s="3"/>
      <c r="AE136" s="4"/>
    </row>
  </sheetData>
  <sortState ref="G4:Q136">
    <sortCondition ref="H4"/>
    <sortCondition ref="I4"/>
    <sortCondition ref="G4"/>
  </sortState>
  <customSheetViews>
    <customSheetView guid="{A3995B4C-F3BA-4340-9E6D-92D2A5A4204C}" topLeftCell="D1">
      <selection activeCell="G117" sqref="G117"/>
      <pageMargins left="0.7" right="0.7" top="0.75" bottom="0.75" header="0.3" footer="0.3"/>
      <pageSetup orientation="portrait" r:id="rId1"/>
    </customSheetView>
  </customSheetViews>
  <mergeCells count="56">
    <mergeCell ref="C58:D58"/>
    <mergeCell ref="C59:D59"/>
    <mergeCell ref="S2:S3"/>
    <mergeCell ref="C53:D53"/>
    <mergeCell ref="C54:D54"/>
    <mergeCell ref="C55:D55"/>
    <mergeCell ref="C56:D56"/>
    <mergeCell ref="C57:D57"/>
    <mergeCell ref="C39:D39"/>
    <mergeCell ref="C40:D40"/>
    <mergeCell ref="C41:D41"/>
    <mergeCell ref="C37:D37"/>
    <mergeCell ref="C42:D42"/>
    <mergeCell ref="C43:D43"/>
    <mergeCell ref="C44:D44"/>
    <mergeCell ref="C45:D45"/>
    <mergeCell ref="Y79:Z79"/>
    <mergeCell ref="Y80:Z80"/>
    <mergeCell ref="Y27:AD27"/>
    <mergeCell ref="Y51:AD51"/>
    <mergeCell ref="Y75:AD75"/>
    <mergeCell ref="Y76:Z76"/>
    <mergeCell ref="Y77:Z77"/>
    <mergeCell ref="Y78:Z78"/>
    <mergeCell ref="C51:D51"/>
    <mergeCell ref="C52:D52"/>
    <mergeCell ref="C32:D32"/>
    <mergeCell ref="C33:D33"/>
    <mergeCell ref="C34:D34"/>
    <mergeCell ref="C35:D35"/>
    <mergeCell ref="C38:D38"/>
    <mergeCell ref="C36:D36"/>
    <mergeCell ref="C46:D46"/>
    <mergeCell ref="C47:D47"/>
    <mergeCell ref="C48:D48"/>
    <mergeCell ref="C49:D49"/>
    <mergeCell ref="C50:D50"/>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s>
  <conditionalFormatting sqref="E4:E11">
    <cfRule type="cellIs" dxfId="21" priority="1" operator="lessThan">
      <formula>0</formula>
    </cfRule>
  </conditionalFormatting>
  <conditionalFormatting sqref="E11">
    <cfRule type="cellIs" dxfId="20" priority="2" operator="lessThan">
      <formula>0</formula>
    </cfRule>
  </conditionalFormatting>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E136"/>
  <sheetViews>
    <sheetView topLeftCell="P13" workbookViewId="0">
      <selection activeCell="U21" sqref="U21"/>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0.7109375" style="1" customWidth="1"/>
    <col min="8" max="8" width="10.7109375" style="1" customWidth="1"/>
    <col min="9" max="10" width="10.7109375" style="2" customWidth="1"/>
    <col min="11"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118"/>
      <c r="L1" s="118"/>
      <c r="M1" s="118"/>
      <c r="N1" s="118"/>
      <c r="O1" s="118"/>
      <c r="P1" s="118"/>
      <c r="Q1" s="118"/>
      <c r="R1" s="118"/>
      <c r="S1" s="143"/>
      <c r="T1" s="118"/>
      <c r="U1" s="143"/>
      <c r="V1" s="118"/>
      <c r="W1" s="143"/>
      <c r="X1" s="118"/>
      <c r="Y1" s="118"/>
      <c r="Z1" s="118"/>
      <c r="AA1" s="118"/>
      <c r="AB1" s="118"/>
      <c r="AC1" s="118"/>
      <c r="AD1" s="118"/>
      <c r="AE1" s="4"/>
    </row>
    <row r="2" spans="1:31" ht="14.25" customHeight="1" x14ac:dyDescent="0.25">
      <c r="A2" s="118"/>
      <c r="B2" s="1069" t="s">
        <v>1879</v>
      </c>
      <c r="C2" s="1070"/>
      <c r="D2" s="1070"/>
      <c r="E2" s="1071"/>
      <c r="F2" s="118"/>
      <c r="G2" s="881" t="s">
        <v>1295</v>
      </c>
      <c r="H2" s="882"/>
      <c r="I2" s="882"/>
      <c r="J2" s="882"/>
      <c r="K2" s="882"/>
      <c r="L2" s="882"/>
      <c r="M2" s="139"/>
      <c r="N2" s="139"/>
      <c r="O2" s="139"/>
      <c r="P2" s="139"/>
      <c r="Q2" s="140"/>
      <c r="R2" s="1021"/>
      <c r="S2" s="937" t="s">
        <v>1358</v>
      </c>
      <c r="T2" s="118"/>
      <c r="U2" s="937" t="s">
        <v>2481</v>
      </c>
      <c r="V2" s="118"/>
      <c r="W2" s="937" t="s">
        <v>3125</v>
      </c>
      <c r="X2" s="118"/>
      <c r="Y2" s="881" t="s">
        <v>1296</v>
      </c>
      <c r="Z2" s="882"/>
      <c r="AA2" s="882"/>
      <c r="AB2" s="882"/>
      <c r="AC2" s="882"/>
      <c r="AD2" s="919"/>
      <c r="AE2" s="4"/>
    </row>
    <row r="3" spans="1:31" ht="14.25" customHeight="1" x14ac:dyDescent="0.25">
      <c r="A3" s="118"/>
      <c r="B3" s="1072"/>
      <c r="C3" s="1073"/>
      <c r="D3" s="1073"/>
      <c r="E3" s="1074"/>
      <c r="F3" s="118"/>
      <c r="G3" s="203" t="s">
        <v>115</v>
      </c>
      <c r="H3" s="637">
        <v>2022</v>
      </c>
      <c r="I3" s="637">
        <v>2023</v>
      </c>
      <c r="J3" s="637">
        <v>2024</v>
      </c>
      <c r="K3" s="637">
        <v>2025</v>
      </c>
      <c r="L3" s="637">
        <v>2026</v>
      </c>
      <c r="M3" s="637">
        <v>2027</v>
      </c>
      <c r="N3" s="637">
        <v>2028</v>
      </c>
      <c r="O3" s="637">
        <v>2029</v>
      </c>
      <c r="P3" s="529">
        <v>2030</v>
      </c>
      <c r="Q3" s="134">
        <v>2031</v>
      </c>
      <c r="R3" s="1021"/>
      <c r="S3" s="938"/>
      <c r="T3" s="118"/>
      <c r="U3" s="938"/>
      <c r="V3" s="118"/>
      <c r="W3" s="938"/>
      <c r="X3" s="118"/>
      <c r="Y3" s="203" t="s">
        <v>115</v>
      </c>
      <c r="Z3" s="560">
        <v>2022</v>
      </c>
      <c r="AA3" s="560">
        <v>2023</v>
      </c>
      <c r="AB3" s="560">
        <v>2024</v>
      </c>
      <c r="AC3" s="560">
        <v>2025</v>
      </c>
      <c r="AD3" s="560">
        <v>2026</v>
      </c>
      <c r="AE3" s="4"/>
    </row>
    <row r="4" spans="1:31" ht="15.75" x14ac:dyDescent="0.25">
      <c r="A4" s="118"/>
      <c r="B4" s="857" t="s">
        <v>1144</v>
      </c>
      <c r="C4" s="858"/>
      <c r="D4" s="858"/>
      <c r="E4" s="317">
        <v>118.6</v>
      </c>
      <c r="F4" s="118"/>
      <c r="G4" s="253" t="s">
        <v>1884</v>
      </c>
      <c r="H4" s="246">
        <v>0.3</v>
      </c>
      <c r="I4" s="246">
        <v>0.5</v>
      </c>
      <c r="J4" s="247">
        <v>0.3</v>
      </c>
      <c r="K4" s="247">
        <v>0.4</v>
      </c>
      <c r="L4" s="247">
        <v>0.6</v>
      </c>
      <c r="M4" s="259" t="s">
        <v>116</v>
      </c>
      <c r="N4" s="246"/>
      <c r="O4" s="246"/>
      <c r="P4" s="246"/>
      <c r="Q4" s="246"/>
      <c r="R4" s="118"/>
      <c r="S4"/>
      <c r="T4" s="206"/>
      <c r="U4" s="261" t="s">
        <v>2676</v>
      </c>
      <c r="V4" s="206"/>
      <c r="W4" s="261" t="s">
        <v>4242</v>
      </c>
      <c r="X4" s="118"/>
      <c r="Y4" s="441"/>
      <c r="Z4" s="264">
        <v>1</v>
      </c>
      <c r="AA4" s="264">
        <v>0.75</v>
      </c>
      <c r="AB4" s="264">
        <v>0.5</v>
      </c>
      <c r="AC4" s="264">
        <v>0.25</v>
      </c>
      <c r="AD4" s="398">
        <v>0.25</v>
      </c>
      <c r="AE4" s="4"/>
    </row>
    <row r="5" spans="1:31" ht="15.75" x14ac:dyDescent="0.25">
      <c r="A5" s="118"/>
      <c r="B5" s="859" t="s">
        <v>1145</v>
      </c>
      <c r="C5" s="860"/>
      <c r="D5" s="860"/>
      <c r="E5" s="318">
        <f>SUM(H4:H255)</f>
        <v>121.15</v>
      </c>
      <c r="F5" s="118"/>
      <c r="G5" s="253" t="s">
        <v>2141</v>
      </c>
      <c r="H5" s="246">
        <v>0.3</v>
      </c>
      <c r="I5" s="246">
        <v>0.5</v>
      </c>
      <c r="J5" s="247">
        <v>0.3</v>
      </c>
      <c r="K5" s="247">
        <v>0.4</v>
      </c>
      <c r="L5" s="247">
        <v>0.6</v>
      </c>
      <c r="M5" s="259" t="s">
        <v>116</v>
      </c>
      <c r="N5" s="246"/>
      <c r="O5" s="246"/>
      <c r="P5" s="246"/>
      <c r="Q5" s="246"/>
      <c r="R5" s="118"/>
      <c r="S5"/>
      <c r="T5" s="206"/>
      <c r="U5" s="261" t="s">
        <v>2677</v>
      </c>
      <c r="V5" s="206"/>
      <c r="W5" s="261" t="s">
        <v>4243</v>
      </c>
      <c r="X5" s="118"/>
      <c r="Y5" s="127"/>
      <c r="Z5" s="241"/>
      <c r="AA5" s="241"/>
      <c r="AB5" s="241"/>
      <c r="AC5" s="241"/>
      <c r="AD5" s="124"/>
      <c r="AE5" s="4"/>
    </row>
    <row r="6" spans="1:31" ht="15.75" x14ac:dyDescent="0.25">
      <c r="A6" s="118"/>
      <c r="B6" s="859" t="s">
        <v>1297</v>
      </c>
      <c r="C6" s="860"/>
      <c r="D6" s="860"/>
      <c r="E6" s="318">
        <f>(COUNTA(G104:G128)*0.3)+(COUNTA(G129:G153)*0.5)+(COUNTA(G154:G255)*1)</f>
        <v>0</v>
      </c>
      <c r="F6" s="118"/>
      <c r="G6" s="69" t="s">
        <v>2166</v>
      </c>
      <c r="H6" s="246">
        <v>0.3</v>
      </c>
      <c r="I6" s="246">
        <v>0.5</v>
      </c>
      <c r="J6" s="247">
        <v>0.3</v>
      </c>
      <c r="K6" s="247">
        <v>0.4</v>
      </c>
      <c r="L6" s="247">
        <v>0.6</v>
      </c>
      <c r="M6" s="259" t="s">
        <v>116</v>
      </c>
      <c r="N6" s="246"/>
      <c r="O6" s="246"/>
      <c r="P6" s="246"/>
      <c r="Q6" s="246"/>
      <c r="R6" s="118"/>
      <c r="S6"/>
      <c r="T6" s="206"/>
      <c r="U6" s="261" t="s">
        <v>2678</v>
      </c>
      <c r="V6" s="206"/>
      <c r="W6" s="261" t="s">
        <v>4244</v>
      </c>
      <c r="X6" s="118"/>
      <c r="Y6" s="127"/>
      <c r="Z6" s="241"/>
      <c r="AA6" s="241"/>
      <c r="AB6" s="241"/>
      <c r="AC6" s="241"/>
      <c r="AD6" s="124"/>
      <c r="AE6" s="4"/>
    </row>
    <row r="7" spans="1:31" ht="15.75" x14ac:dyDescent="0.25">
      <c r="A7" s="118"/>
      <c r="B7" s="859" t="s">
        <v>1298</v>
      </c>
      <c r="C7" s="860"/>
      <c r="D7" s="860"/>
      <c r="E7" s="318">
        <f>AA80</f>
        <v>4.8000000000000007</v>
      </c>
      <c r="F7" s="118"/>
      <c r="G7" s="253" t="s">
        <v>825</v>
      </c>
      <c r="H7" s="246">
        <v>0.3</v>
      </c>
      <c r="I7" s="246">
        <v>0.5</v>
      </c>
      <c r="J7" s="247">
        <v>0.3</v>
      </c>
      <c r="K7" s="247">
        <v>0.4</v>
      </c>
      <c r="L7" s="247">
        <v>0.6</v>
      </c>
      <c r="M7" s="259" t="s">
        <v>116</v>
      </c>
      <c r="N7" s="246"/>
      <c r="O7" s="246"/>
      <c r="P7" s="246"/>
      <c r="Q7" s="246"/>
      <c r="R7" s="118"/>
      <c r="S7"/>
      <c r="T7" s="206"/>
      <c r="U7" s="261" t="s">
        <v>2679</v>
      </c>
      <c r="V7" s="206"/>
      <c r="W7" s="261" t="s">
        <v>4245</v>
      </c>
      <c r="X7" s="118"/>
      <c r="Y7" s="127"/>
      <c r="Z7" s="241"/>
      <c r="AA7" s="241"/>
      <c r="AB7" s="241"/>
      <c r="AC7" s="241"/>
      <c r="AD7" s="124"/>
      <c r="AE7" s="4"/>
    </row>
    <row r="8" spans="1:31" ht="15.75" x14ac:dyDescent="0.25">
      <c r="A8" s="118"/>
      <c r="B8" s="859" t="s">
        <v>1296</v>
      </c>
      <c r="C8" s="860"/>
      <c r="D8" s="860"/>
      <c r="E8" s="318">
        <f>Z25</f>
        <v>0</v>
      </c>
      <c r="F8" s="118"/>
      <c r="G8" s="242" t="s">
        <v>2381</v>
      </c>
      <c r="H8" s="246">
        <v>0.5</v>
      </c>
      <c r="I8" s="247">
        <v>0.3</v>
      </c>
      <c r="J8" s="247">
        <v>0.4</v>
      </c>
      <c r="K8" s="247">
        <v>0.6</v>
      </c>
      <c r="L8" s="259" t="s">
        <v>116</v>
      </c>
      <c r="M8" s="246"/>
      <c r="N8" s="246"/>
      <c r="O8" s="246"/>
      <c r="P8" s="246"/>
      <c r="Q8" s="246"/>
      <c r="R8" s="118"/>
      <c r="S8"/>
      <c r="T8" s="206"/>
      <c r="U8" s="261" t="s">
        <v>2680</v>
      </c>
      <c r="V8" s="206"/>
      <c r="W8" s="261" t="s">
        <v>4246</v>
      </c>
      <c r="X8" s="118"/>
      <c r="Y8" s="127"/>
      <c r="Z8" s="241"/>
      <c r="AA8" s="241"/>
      <c r="AB8" s="241"/>
      <c r="AC8" s="241"/>
      <c r="AD8" s="124"/>
      <c r="AE8" s="4"/>
    </row>
    <row r="9" spans="1:31" ht="15.75" x14ac:dyDescent="0.25">
      <c r="A9" s="118"/>
      <c r="B9" s="859" t="s">
        <v>1299</v>
      </c>
      <c r="C9" s="860"/>
      <c r="D9" s="860"/>
      <c r="E9" s="318">
        <f>B18</f>
        <v>0</v>
      </c>
      <c r="F9" s="118"/>
      <c r="G9" s="253" t="s">
        <v>2012</v>
      </c>
      <c r="H9" s="246">
        <v>0.5</v>
      </c>
      <c r="I9" s="247">
        <v>0.3</v>
      </c>
      <c r="J9" s="247">
        <v>0.4</v>
      </c>
      <c r="K9" s="247">
        <v>0.6</v>
      </c>
      <c r="L9" s="259" t="s">
        <v>116</v>
      </c>
      <c r="M9" s="246"/>
      <c r="N9" s="246"/>
      <c r="O9" s="246"/>
      <c r="P9" s="246"/>
      <c r="Q9" s="246"/>
      <c r="R9" s="118"/>
      <c r="S9"/>
      <c r="T9" s="206"/>
      <c r="V9" s="206"/>
      <c r="W9" s="261" t="s">
        <v>4247</v>
      </c>
      <c r="X9" s="118"/>
      <c r="Y9" s="127"/>
      <c r="Z9" s="241"/>
      <c r="AA9" s="241"/>
      <c r="AB9" s="241"/>
      <c r="AC9" s="241"/>
      <c r="AD9" s="124"/>
      <c r="AE9" s="4"/>
    </row>
    <row r="10" spans="1:31" ht="16.5" thickBot="1" x14ac:dyDescent="0.3">
      <c r="A10" s="118"/>
      <c r="B10" s="859" t="s">
        <v>1300</v>
      </c>
      <c r="C10" s="860"/>
      <c r="D10" s="860"/>
      <c r="E10" s="319">
        <f>B24</f>
        <v>0</v>
      </c>
      <c r="F10" s="118"/>
      <c r="G10" s="253" t="s">
        <v>813</v>
      </c>
      <c r="H10" s="246">
        <v>0.5</v>
      </c>
      <c r="I10" s="247">
        <v>0.4</v>
      </c>
      <c r="J10" s="247">
        <v>0.6</v>
      </c>
      <c r="K10" s="259" t="s">
        <v>116</v>
      </c>
      <c r="L10" s="246"/>
      <c r="M10" s="246"/>
      <c r="N10" s="246"/>
      <c r="O10" s="246"/>
      <c r="P10" s="246"/>
      <c r="Q10" s="246"/>
      <c r="R10" s="118"/>
      <c r="T10" s="206"/>
      <c r="U10" s="196" t="s">
        <v>2620</v>
      </c>
      <c r="V10" s="206"/>
      <c r="W10"/>
      <c r="X10" s="118"/>
      <c r="Y10" s="127"/>
      <c r="Z10" s="241"/>
      <c r="AA10" s="241"/>
      <c r="AB10" s="241"/>
      <c r="AC10" s="241"/>
      <c r="AD10" s="124"/>
      <c r="AE10" s="4"/>
    </row>
    <row r="11" spans="1:31" ht="15.75" x14ac:dyDescent="0.25">
      <c r="A11" s="118"/>
      <c r="B11" s="862" t="s">
        <v>1301</v>
      </c>
      <c r="C11" s="863"/>
      <c r="D11" s="863"/>
      <c r="E11" s="320">
        <f>(E4+E7+E10)-(E5+E6+E8+E9)</f>
        <v>2.2499999999999858</v>
      </c>
      <c r="F11" s="118"/>
      <c r="G11" s="253" t="s">
        <v>832</v>
      </c>
      <c r="H11" s="246">
        <v>0.5</v>
      </c>
      <c r="I11" s="247">
        <v>0.4</v>
      </c>
      <c r="J11" s="247">
        <v>0.6</v>
      </c>
      <c r="K11" s="248" t="s">
        <v>116</v>
      </c>
      <c r="L11" s="246"/>
      <c r="M11" s="246"/>
      <c r="N11" s="246"/>
      <c r="O11" s="246"/>
      <c r="P11" s="246"/>
      <c r="Q11" s="246"/>
      <c r="R11" s="118"/>
      <c r="T11" s="206"/>
      <c r="U11" s="354" t="s">
        <v>2578</v>
      </c>
      <c r="V11" s="206"/>
      <c r="W11"/>
      <c r="X11" s="118"/>
      <c r="Y11" s="127"/>
      <c r="Z11" s="241"/>
      <c r="AA11" s="241"/>
      <c r="AB11" s="241"/>
      <c r="AC11" s="241"/>
      <c r="AD11" s="124"/>
      <c r="AE11" s="4"/>
    </row>
    <row r="12" spans="1:31" ht="15.75" x14ac:dyDescent="0.25">
      <c r="A12" s="118"/>
      <c r="B12" s="118"/>
      <c r="C12" s="118"/>
      <c r="D12" s="118"/>
      <c r="E12" s="118"/>
      <c r="F12" s="118"/>
      <c r="G12" s="253" t="s">
        <v>1881</v>
      </c>
      <c r="H12" s="246">
        <v>0.5</v>
      </c>
      <c r="I12" s="247">
        <v>0.6</v>
      </c>
      <c r="J12" s="259" t="s">
        <v>116</v>
      </c>
      <c r="K12" s="246"/>
      <c r="L12" s="246"/>
      <c r="M12" s="246"/>
      <c r="N12" s="246"/>
      <c r="O12" s="246"/>
      <c r="P12" s="246"/>
      <c r="Q12" s="246"/>
      <c r="R12" s="118"/>
      <c r="T12" s="206"/>
      <c r="U12" s="308" t="s">
        <v>2483</v>
      </c>
      <c r="V12" s="206"/>
      <c r="W12"/>
      <c r="X12" s="118"/>
      <c r="Y12" s="127"/>
      <c r="Z12" s="241"/>
      <c r="AA12" s="241"/>
      <c r="AB12" s="241"/>
      <c r="AC12" s="241"/>
      <c r="AD12" s="124"/>
      <c r="AE12" s="4"/>
    </row>
    <row r="13" spans="1:31" ht="15.75" x14ac:dyDescent="0.25">
      <c r="A13" s="118"/>
      <c r="B13" s="881" t="s">
        <v>1299</v>
      </c>
      <c r="C13" s="882"/>
      <c r="D13" s="882"/>
      <c r="E13" s="919"/>
      <c r="F13" s="118"/>
      <c r="G13" s="253" t="s">
        <v>818</v>
      </c>
      <c r="H13" s="246">
        <v>0.5</v>
      </c>
      <c r="I13" s="247">
        <v>0.6</v>
      </c>
      <c r="J13" s="259" t="s">
        <v>116</v>
      </c>
      <c r="K13" s="246"/>
      <c r="L13" s="246"/>
      <c r="M13" s="246"/>
      <c r="N13" s="246"/>
      <c r="O13" s="246"/>
      <c r="P13" s="246"/>
      <c r="Q13" s="246"/>
      <c r="R13" s="118"/>
      <c r="T13" s="206"/>
      <c r="U13"/>
      <c r="V13" s="206"/>
      <c r="W13"/>
      <c r="X13" s="118"/>
      <c r="Y13" s="127"/>
      <c r="Z13" s="241"/>
      <c r="AA13" s="241"/>
      <c r="AB13" s="241"/>
      <c r="AC13" s="241"/>
      <c r="AD13" s="124"/>
      <c r="AE13" s="4"/>
    </row>
    <row r="14" spans="1:31" ht="15.75" x14ac:dyDescent="0.25">
      <c r="A14" s="118"/>
      <c r="B14" s="562">
        <v>2022</v>
      </c>
      <c r="C14" s="560">
        <v>2023</v>
      </c>
      <c r="D14" s="560">
        <v>2024</v>
      </c>
      <c r="E14" s="126">
        <v>2025</v>
      </c>
      <c r="F14" s="118"/>
      <c r="G14" s="242" t="s">
        <v>770</v>
      </c>
      <c r="H14" s="303">
        <v>0.5</v>
      </c>
      <c r="I14" s="245">
        <v>0.6</v>
      </c>
      <c r="J14" s="274" t="s">
        <v>116</v>
      </c>
      <c r="K14" s="246"/>
      <c r="L14" s="246"/>
      <c r="M14" s="246"/>
      <c r="N14" s="246"/>
      <c r="O14" s="246"/>
      <c r="P14" s="246"/>
      <c r="Q14" s="246"/>
      <c r="R14" s="118"/>
      <c r="S14"/>
      <c r="T14" s="206"/>
      <c r="U14"/>
      <c r="V14" s="206"/>
      <c r="W14"/>
      <c r="X14" s="118"/>
      <c r="Y14" s="127"/>
      <c r="Z14" s="241"/>
      <c r="AA14" s="241"/>
      <c r="AB14" s="241"/>
      <c r="AC14" s="241"/>
      <c r="AD14" s="124"/>
      <c r="AE14" s="4"/>
    </row>
    <row r="15" spans="1:31" ht="15.75" x14ac:dyDescent="0.25">
      <c r="A15" s="118"/>
      <c r="B15" s="127"/>
      <c r="C15" s="241"/>
      <c r="D15" s="241"/>
      <c r="E15" s="124"/>
      <c r="F15" s="118"/>
      <c r="G15" s="253" t="s">
        <v>623</v>
      </c>
      <c r="H15" s="246">
        <v>0.5</v>
      </c>
      <c r="I15" s="259" t="s">
        <v>116</v>
      </c>
      <c r="J15" s="246"/>
      <c r="K15" s="246"/>
      <c r="L15" s="246"/>
      <c r="M15" s="246"/>
      <c r="N15" s="246"/>
      <c r="O15" s="246"/>
      <c r="P15" s="246"/>
      <c r="Q15" s="246"/>
      <c r="R15" s="118"/>
      <c r="T15" s="206"/>
      <c r="U15"/>
      <c r="V15" s="206"/>
      <c r="W15"/>
      <c r="X15" s="118"/>
      <c r="Y15" s="127"/>
      <c r="Z15" s="241"/>
      <c r="AA15" s="241"/>
      <c r="AB15" s="241"/>
      <c r="AC15" s="241"/>
      <c r="AD15" s="124"/>
      <c r="AE15" s="4"/>
    </row>
    <row r="16" spans="1:31" ht="15.75" x14ac:dyDescent="0.25">
      <c r="A16" s="118"/>
      <c r="B16" s="127"/>
      <c r="C16" s="241"/>
      <c r="D16" s="241"/>
      <c r="E16" s="124"/>
      <c r="F16" s="118"/>
      <c r="G16" s="253" t="s">
        <v>530</v>
      </c>
      <c r="H16" s="246">
        <v>0.5</v>
      </c>
      <c r="I16" s="259" t="s">
        <v>116</v>
      </c>
      <c r="J16" s="259"/>
      <c r="K16" s="246"/>
      <c r="L16" s="246"/>
      <c r="M16" s="246"/>
      <c r="N16" s="246"/>
      <c r="O16" s="246"/>
      <c r="P16" s="246"/>
      <c r="Q16" s="246"/>
      <c r="R16" s="118"/>
      <c r="S16"/>
      <c r="T16" s="206"/>
      <c r="U16"/>
      <c r="V16" s="206"/>
      <c r="W16"/>
      <c r="X16" s="118"/>
      <c r="Y16" s="127"/>
      <c r="Z16" s="241"/>
      <c r="AA16" s="241"/>
      <c r="AB16" s="241"/>
      <c r="AC16" s="241"/>
      <c r="AD16" s="124"/>
      <c r="AE16" s="4"/>
    </row>
    <row r="17" spans="1:31" ht="16.5" thickBot="1" x14ac:dyDescent="0.3">
      <c r="A17" s="118"/>
      <c r="B17" s="127"/>
      <c r="C17" s="241"/>
      <c r="D17" s="241"/>
      <c r="E17" s="124"/>
      <c r="F17" s="118"/>
      <c r="G17" s="253" t="s">
        <v>819</v>
      </c>
      <c r="H17" s="315">
        <v>0.5</v>
      </c>
      <c r="I17" s="246"/>
      <c r="J17" s="246"/>
      <c r="K17" s="246"/>
      <c r="L17" s="246"/>
      <c r="M17" s="246"/>
      <c r="N17" s="246"/>
      <c r="O17" s="246"/>
      <c r="P17" s="246"/>
      <c r="Q17" s="246"/>
      <c r="R17" s="118"/>
      <c r="S17"/>
      <c r="T17" s="206"/>
      <c r="U17"/>
      <c r="V17" s="206"/>
      <c r="W17"/>
      <c r="X17" s="118"/>
      <c r="Y17" s="127"/>
      <c r="Z17" s="241"/>
      <c r="AA17" s="241"/>
      <c r="AB17" s="241"/>
      <c r="AC17" s="241"/>
      <c r="AD17" s="124"/>
      <c r="AE17" s="4"/>
    </row>
    <row r="18" spans="1:31" ht="15.75" x14ac:dyDescent="0.25">
      <c r="A18" s="118"/>
      <c r="B18" s="130">
        <f>SUM(B15:B17)</f>
        <v>0</v>
      </c>
      <c r="C18" s="131"/>
      <c r="D18" s="131"/>
      <c r="E18" s="132"/>
      <c r="F18" s="118"/>
      <c r="G18" s="242" t="s">
        <v>1887</v>
      </c>
      <c r="H18" s="315">
        <v>0.5</v>
      </c>
      <c r="I18" s="246"/>
      <c r="J18" s="246"/>
      <c r="K18" s="246"/>
      <c r="L18" s="246"/>
      <c r="M18" s="246"/>
      <c r="N18" s="246"/>
      <c r="O18" s="246"/>
      <c r="P18" s="246"/>
      <c r="Q18" s="246"/>
      <c r="R18" s="118"/>
      <c r="T18" s="206"/>
      <c r="U18"/>
      <c r="V18" s="206"/>
      <c r="W18"/>
      <c r="X18" s="118"/>
      <c r="Y18" s="127"/>
      <c r="Z18" s="241"/>
      <c r="AA18" s="241"/>
      <c r="AB18" s="241"/>
      <c r="AC18" s="241"/>
      <c r="AD18" s="124"/>
      <c r="AE18" s="4"/>
    </row>
    <row r="19" spans="1:31" ht="15.75" x14ac:dyDescent="0.25">
      <c r="A19" s="118"/>
      <c r="B19" s="118"/>
      <c r="C19" s="118"/>
      <c r="D19" s="118"/>
      <c r="E19" s="118"/>
      <c r="F19" s="118"/>
      <c r="G19" s="536" t="s">
        <v>4017</v>
      </c>
      <c r="H19" s="303">
        <v>2.6</v>
      </c>
      <c r="I19" s="250">
        <v>2.6</v>
      </c>
      <c r="J19" s="246"/>
      <c r="K19" s="246"/>
      <c r="L19" s="246"/>
      <c r="M19" s="246"/>
      <c r="N19" s="246"/>
      <c r="O19" s="246"/>
      <c r="P19" s="246"/>
      <c r="Q19" s="246"/>
      <c r="R19" s="118"/>
      <c r="S19"/>
      <c r="T19" s="206"/>
      <c r="U19"/>
      <c r="V19" s="206"/>
      <c r="W19"/>
      <c r="X19" s="118"/>
      <c r="Y19" s="127"/>
      <c r="Z19" s="241"/>
      <c r="AA19" s="241"/>
      <c r="AB19" s="241"/>
      <c r="AC19" s="241"/>
      <c r="AD19" s="124"/>
      <c r="AE19" s="4"/>
    </row>
    <row r="20" spans="1:31" ht="15.75" x14ac:dyDescent="0.25">
      <c r="A20" s="118"/>
      <c r="B20" s="881" t="s">
        <v>1302</v>
      </c>
      <c r="C20" s="882"/>
      <c r="D20" s="882"/>
      <c r="E20" s="919"/>
      <c r="F20" s="118"/>
      <c r="G20" s="536" t="s">
        <v>3986</v>
      </c>
      <c r="H20" s="246">
        <v>4.4000000000000004</v>
      </c>
      <c r="I20" s="246">
        <v>4.4000000000000004</v>
      </c>
      <c r="J20" s="247"/>
      <c r="K20" s="247"/>
      <c r="L20" s="259"/>
      <c r="M20" s="246"/>
      <c r="N20" s="246"/>
      <c r="O20" s="246"/>
      <c r="P20" s="246"/>
      <c r="Q20" s="246"/>
      <c r="R20" s="118"/>
      <c r="S20" s="241"/>
      <c r="T20" s="206"/>
      <c r="U20" s="241"/>
      <c r="V20" s="206"/>
      <c r="W20" s="241"/>
      <c r="X20" s="118"/>
      <c r="Y20" s="127"/>
      <c r="Z20" s="241"/>
      <c r="AA20" s="241"/>
      <c r="AB20" s="241"/>
      <c r="AC20" s="241"/>
      <c r="AD20" s="124"/>
      <c r="AE20" s="4"/>
    </row>
    <row r="21" spans="1:31" ht="15.75" x14ac:dyDescent="0.25">
      <c r="A21" s="118"/>
      <c r="B21" s="562">
        <v>2022</v>
      </c>
      <c r="C21" s="560">
        <v>2023</v>
      </c>
      <c r="D21" s="560">
        <v>2024</v>
      </c>
      <c r="E21" s="126">
        <v>2025</v>
      </c>
      <c r="F21" s="118"/>
      <c r="G21" s="253" t="s">
        <v>261</v>
      </c>
      <c r="H21" s="250">
        <v>7.2</v>
      </c>
      <c r="I21" s="252">
        <v>0.6</v>
      </c>
      <c r="J21" s="274" t="s">
        <v>116</v>
      </c>
      <c r="K21" s="246"/>
      <c r="L21" s="246"/>
      <c r="M21" s="246"/>
      <c r="N21" s="246"/>
      <c r="O21" s="246"/>
      <c r="P21" s="246"/>
      <c r="Q21" s="246"/>
      <c r="R21" s="118"/>
      <c r="S21" s="241"/>
      <c r="T21" s="206"/>
      <c r="U21" s="241"/>
      <c r="V21" s="206"/>
      <c r="W21" s="241"/>
      <c r="X21" s="118"/>
      <c r="Y21" s="127"/>
      <c r="Z21" s="241"/>
      <c r="AA21" s="241"/>
      <c r="AB21" s="241"/>
      <c r="AC21" s="241"/>
      <c r="AD21" s="124"/>
      <c r="AE21" s="4"/>
    </row>
    <row r="22" spans="1:31" ht="15.75" x14ac:dyDescent="0.25">
      <c r="A22" s="118"/>
      <c r="B22" s="127"/>
      <c r="C22" s="241"/>
      <c r="D22" s="241"/>
      <c r="E22" s="124"/>
      <c r="F22" s="118"/>
      <c r="G22" s="536" t="s">
        <v>2999</v>
      </c>
      <c r="H22" s="246">
        <v>8.8000000000000007</v>
      </c>
      <c r="I22" s="246"/>
      <c r="J22" s="246"/>
      <c r="K22" s="246"/>
      <c r="L22" s="246"/>
      <c r="M22" s="246"/>
      <c r="N22" s="246"/>
      <c r="O22" s="246"/>
      <c r="P22" s="246"/>
      <c r="Q22" s="246"/>
      <c r="R22" s="118"/>
      <c r="S22" s="241"/>
      <c r="T22" s="206"/>
      <c r="U22" s="241"/>
      <c r="V22" s="206"/>
      <c r="W22" s="241"/>
      <c r="X22" s="118"/>
      <c r="Y22" s="127"/>
      <c r="Z22" s="241"/>
      <c r="AA22" s="241"/>
      <c r="AB22" s="241"/>
      <c r="AC22" s="241"/>
      <c r="AD22" s="124"/>
      <c r="AE22" s="4"/>
    </row>
    <row r="23" spans="1:31" ht="16.5" thickBot="1" x14ac:dyDescent="0.3">
      <c r="A23" s="118"/>
      <c r="B23" s="127"/>
      <c r="C23" s="241"/>
      <c r="D23" s="241"/>
      <c r="E23" s="124"/>
      <c r="F23" s="118"/>
      <c r="G23" s="558" t="s">
        <v>2984</v>
      </c>
      <c r="H23" s="607">
        <v>9</v>
      </c>
      <c r="I23" s="607">
        <v>9</v>
      </c>
      <c r="J23" s="246"/>
      <c r="K23" s="246"/>
      <c r="L23" s="246"/>
      <c r="M23" s="246"/>
      <c r="N23" s="246"/>
      <c r="O23" s="246"/>
      <c r="P23" s="246"/>
      <c r="Q23" s="246"/>
      <c r="R23" s="118"/>
      <c r="S23" s="241"/>
      <c r="T23" s="206"/>
      <c r="U23" s="241"/>
      <c r="V23" s="206"/>
      <c r="W23" s="241"/>
      <c r="X23" s="118"/>
      <c r="Y23" s="127"/>
      <c r="Z23" s="241"/>
      <c r="AA23" s="241"/>
      <c r="AB23" s="241"/>
      <c r="AC23" s="241"/>
      <c r="AD23" s="124"/>
      <c r="AE23" s="4"/>
    </row>
    <row r="24" spans="1:31" ht="16.5" thickBot="1" x14ac:dyDescent="0.3">
      <c r="A24" s="118"/>
      <c r="B24" s="130">
        <f>SUM(B22:B23)</f>
        <v>0</v>
      </c>
      <c r="C24" s="131"/>
      <c r="D24" s="131"/>
      <c r="E24" s="132"/>
      <c r="F24" s="118"/>
      <c r="G24" s="253" t="s">
        <v>1888</v>
      </c>
      <c r="H24" s="246">
        <v>10</v>
      </c>
      <c r="I24" s="246">
        <v>10</v>
      </c>
      <c r="J24" s="246"/>
      <c r="K24" s="246"/>
      <c r="L24" s="246"/>
      <c r="M24" s="246"/>
      <c r="N24" s="246"/>
      <c r="O24" s="246"/>
      <c r="P24" s="246"/>
      <c r="Q24" s="246"/>
      <c r="R24" s="118"/>
      <c r="S24" s="241"/>
      <c r="T24" s="206"/>
      <c r="U24" s="241"/>
      <c r="V24" s="206"/>
      <c r="W24" s="241"/>
      <c r="X24" s="118"/>
      <c r="Y24" s="127"/>
      <c r="Z24" s="241"/>
      <c r="AA24" s="241"/>
      <c r="AB24" s="241"/>
      <c r="AC24" s="241"/>
      <c r="AD24" s="124"/>
      <c r="AE24" s="4"/>
    </row>
    <row r="25" spans="1:31" ht="15.75" x14ac:dyDescent="0.25">
      <c r="A25" s="118"/>
      <c r="B25" s="118"/>
      <c r="C25" s="118"/>
      <c r="D25" s="118"/>
      <c r="E25" s="118"/>
      <c r="F25" s="118"/>
      <c r="G25" s="164" t="s">
        <v>1341</v>
      </c>
      <c r="H25" s="160">
        <v>10.35</v>
      </c>
      <c r="I25" s="160">
        <v>10.35</v>
      </c>
      <c r="J25" s="246"/>
      <c r="K25" s="246"/>
      <c r="L25" s="246"/>
      <c r="M25" s="246"/>
      <c r="N25" s="246"/>
      <c r="O25" s="246"/>
      <c r="P25" s="246"/>
      <c r="Q25" s="246"/>
      <c r="R25" s="118"/>
      <c r="S25" s="241"/>
      <c r="T25" s="206"/>
      <c r="U25" s="241"/>
      <c r="V25" s="206"/>
      <c r="W25" s="241"/>
      <c r="X25" s="118"/>
      <c r="Y25" s="402"/>
      <c r="Z25" s="133">
        <f>SUM(Z5:Z24)</f>
        <v>0</v>
      </c>
      <c r="AA25" s="131"/>
      <c r="AB25" s="131"/>
      <c r="AC25" s="131"/>
      <c r="AD25" s="132"/>
      <c r="AE25" s="4"/>
    </row>
    <row r="26" spans="1:31" ht="15.75" x14ac:dyDescent="0.25">
      <c r="A26" s="118"/>
      <c r="B26" s="881" t="s">
        <v>44</v>
      </c>
      <c r="C26" s="882"/>
      <c r="D26" s="882"/>
      <c r="E26" s="919"/>
      <c r="F26" s="118"/>
      <c r="G26" s="536" t="s">
        <v>3917</v>
      </c>
      <c r="H26" s="246">
        <v>11.5</v>
      </c>
      <c r="I26" s="246">
        <v>11.5</v>
      </c>
      <c r="J26" s="246"/>
      <c r="K26" s="246"/>
      <c r="L26" s="246"/>
      <c r="M26" s="246"/>
      <c r="N26" s="246"/>
      <c r="O26" s="246"/>
      <c r="P26" s="246"/>
      <c r="Q26" s="246"/>
      <c r="R26" s="118"/>
      <c r="S26" s="241"/>
      <c r="T26" s="206"/>
      <c r="U26" s="241"/>
      <c r="V26" s="206"/>
      <c r="W26" s="241"/>
      <c r="X26" s="118"/>
      <c r="Y26" s="469"/>
      <c r="Z26" s="469"/>
      <c r="AA26" s="469"/>
      <c r="AB26" s="469"/>
      <c r="AC26" s="469"/>
      <c r="AD26" s="469"/>
      <c r="AE26" s="4"/>
    </row>
    <row r="27" spans="1:31" ht="15.75" x14ac:dyDescent="0.25">
      <c r="A27" s="118"/>
      <c r="B27" s="913"/>
      <c r="C27" s="914"/>
      <c r="D27" s="914"/>
      <c r="E27" s="915"/>
      <c r="F27" s="118"/>
      <c r="G27" s="242" t="s">
        <v>3932</v>
      </c>
      <c r="H27" s="246">
        <v>11.6</v>
      </c>
      <c r="I27" s="246">
        <v>11.6</v>
      </c>
      <c r="J27" s="246">
        <v>11.6</v>
      </c>
      <c r="K27" s="246">
        <v>11.6</v>
      </c>
      <c r="L27" s="246">
        <v>11.6</v>
      </c>
      <c r="M27" s="246"/>
      <c r="N27" s="246"/>
      <c r="O27" s="246"/>
      <c r="P27" s="246"/>
      <c r="Q27" s="246"/>
      <c r="R27" s="118"/>
      <c r="S27" s="241"/>
      <c r="T27" s="206"/>
      <c r="U27" s="241"/>
      <c r="V27" s="206"/>
      <c r="W27" s="241"/>
      <c r="X27" s="118"/>
      <c r="Y27" s="881" t="s">
        <v>1303</v>
      </c>
      <c r="Z27" s="882"/>
      <c r="AA27" s="882"/>
      <c r="AB27" s="882"/>
      <c r="AC27" s="882"/>
      <c r="AD27" s="919"/>
      <c r="AE27" s="4"/>
    </row>
    <row r="28" spans="1:31" ht="15.75" x14ac:dyDescent="0.25">
      <c r="A28" s="118"/>
      <c r="B28" s="913"/>
      <c r="C28" s="914"/>
      <c r="D28" s="914"/>
      <c r="E28" s="915"/>
      <c r="F28" s="118"/>
      <c r="G28" s="253" t="s">
        <v>3002</v>
      </c>
      <c r="H28" s="246">
        <v>19</v>
      </c>
      <c r="I28" s="246"/>
      <c r="J28" s="246"/>
      <c r="K28" s="246"/>
      <c r="L28" s="246"/>
      <c r="M28" s="246"/>
      <c r="N28" s="246"/>
      <c r="O28" s="246"/>
      <c r="P28" s="246"/>
      <c r="Q28" s="246"/>
      <c r="R28" s="118"/>
      <c r="S28" s="241"/>
      <c r="T28" s="206"/>
      <c r="U28" s="241"/>
      <c r="V28" s="206"/>
      <c r="W28" s="241"/>
      <c r="X28" s="118"/>
      <c r="Y28" s="203" t="s">
        <v>115</v>
      </c>
      <c r="Z28" s="434" t="s">
        <v>1304</v>
      </c>
      <c r="AA28" s="434">
        <v>2022</v>
      </c>
      <c r="AB28" s="434">
        <v>2023</v>
      </c>
      <c r="AC28" s="434">
        <v>2024</v>
      </c>
      <c r="AD28" s="126">
        <v>2025</v>
      </c>
      <c r="AE28" s="4"/>
    </row>
    <row r="29" spans="1:31" ht="15.75" x14ac:dyDescent="0.25">
      <c r="A29" s="118"/>
      <c r="B29" s="916"/>
      <c r="C29" s="917"/>
      <c r="D29" s="917"/>
      <c r="E29" s="918"/>
      <c r="F29" s="118"/>
      <c r="G29" s="253" t="s">
        <v>2107</v>
      </c>
      <c r="H29" s="246">
        <v>20</v>
      </c>
      <c r="I29" s="302">
        <v>20</v>
      </c>
      <c r="J29" s="246">
        <v>20</v>
      </c>
      <c r="K29" s="246">
        <v>20</v>
      </c>
      <c r="L29" s="302">
        <v>20</v>
      </c>
      <c r="M29" s="246"/>
      <c r="N29" s="246"/>
      <c r="O29" s="246"/>
      <c r="P29" s="246"/>
      <c r="Q29" s="246"/>
      <c r="R29" s="118"/>
      <c r="S29" s="241"/>
      <c r="T29" s="206"/>
      <c r="U29" s="241"/>
      <c r="V29" s="206"/>
      <c r="W29" s="241"/>
      <c r="X29" s="118"/>
      <c r="Y29" s="127" t="s">
        <v>3077</v>
      </c>
      <c r="Z29" s="241" t="s">
        <v>82</v>
      </c>
      <c r="AA29" s="241">
        <v>3</v>
      </c>
      <c r="AB29" s="241">
        <v>2</v>
      </c>
      <c r="AC29" s="241"/>
      <c r="AD29" s="124"/>
      <c r="AE29" s="4"/>
    </row>
    <row r="30" spans="1:31" ht="15.75" x14ac:dyDescent="0.25">
      <c r="A30" s="118"/>
      <c r="B30" s="118"/>
      <c r="C30" s="118"/>
      <c r="D30" s="118"/>
      <c r="E30" s="118"/>
      <c r="F30" s="118"/>
      <c r="G30" s="690" t="s">
        <v>3871</v>
      </c>
      <c r="H30" s="246"/>
      <c r="I30" s="246"/>
      <c r="J30" s="246"/>
      <c r="K30" s="246"/>
      <c r="L30" s="246"/>
      <c r="M30" s="246"/>
      <c r="N30" s="246"/>
      <c r="O30" s="246"/>
      <c r="P30" s="246"/>
      <c r="Q30" s="246"/>
      <c r="R30" s="118"/>
      <c r="S30" s="241"/>
      <c r="T30" s="206"/>
      <c r="U30" s="241"/>
      <c r="V30" s="206"/>
      <c r="W30" s="241"/>
      <c r="X30" s="118"/>
      <c r="Y30" s="127" t="s">
        <v>3556</v>
      </c>
      <c r="Z30" s="241" t="s">
        <v>104</v>
      </c>
      <c r="AA30" s="241">
        <v>3</v>
      </c>
      <c r="AB30" s="241">
        <v>3</v>
      </c>
      <c r="AC30" s="241"/>
      <c r="AD30" s="124"/>
      <c r="AE30" s="4"/>
    </row>
    <row r="31" spans="1:31" ht="15.75" x14ac:dyDescent="0.25">
      <c r="A31" s="118"/>
      <c r="B31" s="873" t="s">
        <v>1305</v>
      </c>
      <c r="C31" s="873"/>
      <c r="D31" s="873"/>
      <c r="E31" s="873"/>
      <c r="F31" s="118"/>
      <c r="G31" s="275" t="s">
        <v>1885</v>
      </c>
      <c r="H31" s="246"/>
      <c r="I31" s="246"/>
      <c r="J31" s="246"/>
      <c r="K31" s="246"/>
      <c r="L31" s="246"/>
      <c r="M31" s="246"/>
      <c r="N31" s="246"/>
      <c r="O31" s="246"/>
      <c r="P31" s="246"/>
      <c r="Q31" s="246"/>
      <c r="R31" s="118"/>
      <c r="S31" s="241"/>
      <c r="T31" s="206"/>
      <c r="U31" s="241"/>
      <c r="V31" s="206"/>
      <c r="W31" s="241"/>
      <c r="X31" s="118"/>
      <c r="Y31" s="127" t="s">
        <v>3559</v>
      </c>
      <c r="Z31" s="241" t="s">
        <v>31</v>
      </c>
      <c r="AA31" s="241">
        <v>0.5</v>
      </c>
      <c r="AB31" s="241"/>
      <c r="AC31" s="241"/>
      <c r="AD31" s="124"/>
      <c r="AE31" s="4"/>
    </row>
    <row r="32" spans="1:31" ht="15.75" x14ac:dyDescent="0.25">
      <c r="A32" s="118"/>
      <c r="B32" s="433" t="s">
        <v>1306</v>
      </c>
      <c r="C32" s="874" t="s">
        <v>1570</v>
      </c>
      <c r="D32" s="874"/>
      <c r="E32" s="433" t="s">
        <v>1307</v>
      </c>
      <c r="F32" s="118"/>
      <c r="G32" s="253" t="s">
        <v>841</v>
      </c>
      <c r="H32" s="246"/>
      <c r="I32" s="246"/>
      <c r="J32" s="246"/>
      <c r="K32" s="246"/>
      <c r="L32" s="246"/>
      <c r="M32" s="246"/>
      <c r="N32" s="246"/>
      <c r="O32" s="246"/>
      <c r="P32" s="246"/>
      <c r="Q32" s="246"/>
      <c r="R32" s="118"/>
      <c r="S32" s="241"/>
      <c r="T32" s="206"/>
      <c r="U32" s="241"/>
      <c r="V32" s="206"/>
      <c r="W32" s="241"/>
      <c r="X32" s="118"/>
      <c r="Y32" s="127" t="s">
        <v>4148</v>
      </c>
      <c r="Z32" s="241" t="s">
        <v>92</v>
      </c>
      <c r="AA32" s="241">
        <v>11.6</v>
      </c>
      <c r="AB32" s="241"/>
      <c r="AC32" s="241"/>
      <c r="AD32" s="124"/>
      <c r="AE32" s="4"/>
    </row>
    <row r="33" spans="1:31" ht="15.75" x14ac:dyDescent="0.25">
      <c r="A33" s="118"/>
      <c r="B33" s="437">
        <v>2010</v>
      </c>
      <c r="C33" s="987" t="s">
        <v>1895</v>
      </c>
      <c r="D33" s="987"/>
      <c r="E33" s="437">
        <v>3.63</v>
      </c>
      <c r="F33" s="118"/>
      <c r="G33" s="242" t="s">
        <v>1877</v>
      </c>
      <c r="H33" s="246"/>
      <c r="I33" s="246"/>
      <c r="J33" s="246"/>
      <c r="K33" s="246"/>
      <c r="L33" s="246"/>
      <c r="M33" s="246"/>
      <c r="N33" s="246"/>
      <c r="O33" s="246"/>
      <c r="P33" s="246"/>
      <c r="Q33" s="246"/>
      <c r="R33" s="118"/>
      <c r="S33" s="241"/>
      <c r="T33" s="206"/>
      <c r="U33" s="241"/>
      <c r="V33" s="206"/>
      <c r="W33" s="241"/>
      <c r="X33" s="118"/>
      <c r="Y33" s="127" t="s">
        <v>4173</v>
      </c>
      <c r="Z33" s="241" t="s">
        <v>58</v>
      </c>
      <c r="AA33" s="241">
        <v>0.5</v>
      </c>
      <c r="AB33" s="241"/>
      <c r="AC33" s="241"/>
      <c r="AD33" s="124"/>
      <c r="AE33" s="4"/>
    </row>
    <row r="34" spans="1:31" ht="15.75" x14ac:dyDescent="0.25">
      <c r="A34" s="118"/>
      <c r="B34" s="438">
        <v>2011</v>
      </c>
      <c r="C34" s="934" t="s">
        <v>1896</v>
      </c>
      <c r="D34" s="934"/>
      <c r="E34" s="235">
        <v>2.12</v>
      </c>
      <c r="F34" s="118"/>
      <c r="G34" s="536" t="s">
        <v>2883</v>
      </c>
      <c r="H34" s="2"/>
      <c r="J34" s="1"/>
      <c r="L34" s="246"/>
      <c r="M34" s="246"/>
      <c r="N34" s="246"/>
      <c r="O34" s="246"/>
      <c r="P34" s="246"/>
      <c r="Q34" s="246"/>
      <c r="R34" s="118"/>
      <c r="S34" s="241"/>
      <c r="T34" s="206"/>
      <c r="U34" s="241"/>
      <c r="V34" s="206"/>
      <c r="W34" s="241"/>
      <c r="X34" s="118"/>
      <c r="Y34" s="127" t="s">
        <v>4195</v>
      </c>
      <c r="Z34" s="241" t="s">
        <v>79</v>
      </c>
      <c r="AA34" s="241">
        <v>0.5</v>
      </c>
      <c r="AB34" s="241"/>
      <c r="AC34" s="241"/>
      <c r="AD34" s="124"/>
      <c r="AE34" s="4"/>
    </row>
    <row r="35" spans="1:31" ht="15.75" x14ac:dyDescent="0.25">
      <c r="A35" s="118"/>
      <c r="B35" s="440">
        <v>2012</v>
      </c>
      <c r="C35" s="886" t="s">
        <v>1897</v>
      </c>
      <c r="D35" s="886"/>
      <c r="E35" s="224">
        <v>1.77</v>
      </c>
      <c r="F35" s="118"/>
      <c r="G35" s="536" t="s">
        <v>3298</v>
      </c>
      <c r="H35" s="246"/>
      <c r="I35" s="246"/>
      <c r="J35" s="246"/>
      <c r="K35" s="246"/>
      <c r="L35" s="246"/>
      <c r="M35" s="246"/>
      <c r="N35" s="246"/>
      <c r="O35" s="246"/>
      <c r="P35" s="246"/>
      <c r="Q35" s="246"/>
      <c r="R35" s="118"/>
      <c r="S35" s="241"/>
      <c r="T35" s="206"/>
      <c r="U35" s="241"/>
      <c r="V35" s="206"/>
      <c r="W35" s="241"/>
      <c r="X35" s="118"/>
      <c r="Y35" s="127"/>
      <c r="Z35" s="241"/>
      <c r="AA35" s="241"/>
      <c r="AB35" s="241"/>
      <c r="AC35" s="241"/>
      <c r="AD35" s="124"/>
      <c r="AE35" s="4"/>
    </row>
    <row r="36" spans="1:31" ht="15.75" x14ac:dyDescent="0.25">
      <c r="A36" s="118"/>
      <c r="B36" s="436">
        <v>2013</v>
      </c>
      <c r="C36" s="945" t="s">
        <v>826</v>
      </c>
      <c r="D36" s="945"/>
      <c r="E36" s="313">
        <v>1.53</v>
      </c>
      <c r="F36" s="118"/>
      <c r="G36" s="536" t="s">
        <v>3299</v>
      </c>
      <c r="H36" s="246"/>
      <c r="I36" s="246"/>
      <c r="J36" s="246"/>
      <c r="K36" s="246"/>
      <c r="L36" s="246"/>
      <c r="M36" s="246"/>
      <c r="N36" s="246"/>
      <c r="O36" s="246"/>
      <c r="P36" s="246"/>
      <c r="Q36" s="246"/>
      <c r="R36" s="118"/>
      <c r="S36" s="241"/>
      <c r="T36" s="206"/>
      <c r="U36" s="241"/>
      <c r="V36" s="206"/>
      <c r="W36" s="241"/>
      <c r="X36" s="118"/>
      <c r="Y36" s="127"/>
      <c r="Z36" s="241"/>
      <c r="AA36" s="241"/>
      <c r="AB36" s="241"/>
      <c r="AC36" s="241"/>
      <c r="AD36" s="124"/>
      <c r="AE36" s="4"/>
    </row>
    <row r="37" spans="1:31" ht="15.75" x14ac:dyDescent="0.25">
      <c r="A37" s="118"/>
      <c r="B37" s="440">
        <v>2014</v>
      </c>
      <c r="C37" s="886" t="s">
        <v>1898</v>
      </c>
      <c r="D37" s="886"/>
      <c r="E37" s="440">
        <v>1.59</v>
      </c>
      <c r="F37" s="118"/>
      <c r="G37" s="242" t="s">
        <v>1422</v>
      </c>
      <c r="H37" s="246"/>
      <c r="I37" s="246"/>
      <c r="J37" s="246"/>
      <c r="K37" s="246"/>
      <c r="L37" s="246"/>
      <c r="M37" s="246"/>
      <c r="N37" s="246"/>
      <c r="O37" s="246"/>
      <c r="P37" s="246"/>
      <c r="Q37" s="246"/>
      <c r="R37" s="118"/>
      <c r="S37" s="241"/>
      <c r="T37" s="206"/>
      <c r="U37" s="241"/>
      <c r="V37" s="206"/>
      <c r="W37" s="241"/>
      <c r="X37" s="118"/>
      <c r="Y37" s="127"/>
      <c r="Z37" s="241"/>
      <c r="AA37" s="241"/>
      <c r="AB37" s="241"/>
      <c r="AC37" s="241"/>
      <c r="AD37" s="124"/>
      <c r="AE37" s="4"/>
    </row>
    <row r="38" spans="1:31" ht="15.75" x14ac:dyDescent="0.25">
      <c r="A38" s="118"/>
      <c r="B38" s="436">
        <v>2015</v>
      </c>
      <c r="C38" s="945" t="s">
        <v>827</v>
      </c>
      <c r="D38" s="945"/>
      <c r="E38" s="436">
        <v>1.24</v>
      </c>
      <c r="F38" s="118"/>
      <c r="G38" s="253" t="s">
        <v>842</v>
      </c>
      <c r="H38" s="246"/>
      <c r="I38" s="246"/>
      <c r="J38" s="246"/>
      <c r="K38" s="246"/>
      <c r="L38" s="246"/>
      <c r="M38" s="246"/>
      <c r="N38" s="246"/>
      <c r="O38" s="246"/>
      <c r="P38" s="246"/>
      <c r="Q38" s="246"/>
      <c r="R38" s="118"/>
      <c r="S38" s="241"/>
      <c r="T38" s="206"/>
      <c r="U38" s="241"/>
      <c r="V38" s="206"/>
      <c r="W38" s="241"/>
      <c r="X38" s="118"/>
      <c r="Y38" s="127"/>
      <c r="Z38" s="241"/>
      <c r="AA38" s="241"/>
      <c r="AB38" s="241"/>
      <c r="AC38" s="241"/>
      <c r="AD38" s="124"/>
      <c r="AE38" s="4"/>
    </row>
    <row r="39" spans="1:31" ht="15.75" x14ac:dyDescent="0.25">
      <c r="A39" s="118"/>
      <c r="B39" s="612">
        <v>2016</v>
      </c>
      <c r="C39" s="861" t="s">
        <v>828</v>
      </c>
      <c r="D39" s="861"/>
      <c r="E39" s="223">
        <v>1.18</v>
      </c>
      <c r="F39" s="118"/>
      <c r="G39" s="253" t="s">
        <v>2229</v>
      </c>
      <c r="H39" s="246"/>
      <c r="I39" s="246"/>
      <c r="J39" s="246"/>
      <c r="K39" s="246"/>
      <c r="L39" s="246"/>
      <c r="M39" s="246"/>
      <c r="N39" s="246"/>
      <c r="O39" s="246"/>
      <c r="P39" s="246"/>
      <c r="Q39" s="246"/>
      <c r="R39" s="118"/>
      <c r="S39" s="241"/>
      <c r="T39" s="206"/>
      <c r="U39" s="241"/>
      <c r="V39" s="206"/>
      <c r="W39" s="241"/>
      <c r="X39" s="118"/>
      <c r="Y39" s="127"/>
      <c r="Z39" s="241"/>
      <c r="AA39" s="241"/>
      <c r="AB39" s="241"/>
      <c r="AC39" s="241"/>
      <c r="AD39" s="124"/>
      <c r="AE39" s="4"/>
    </row>
    <row r="40" spans="1:31" ht="15.75" x14ac:dyDescent="0.25">
      <c r="A40" s="118"/>
      <c r="B40" s="439">
        <v>2017</v>
      </c>
      <c r="C40" s="861" t="s">
        <v>829</v>
      </c>
      <c r="D40" s="861"/>
      <c r="E40" s="363">
        <v>0.76</v>
      </c>
      <c r="F40" s="118"/>
      <c r="G40" s="242" t="s">
        <v>2231</v>
      </c>
      <c r="H40" s="246"/>
      <c r="I40" s="246"/>
      <c r="J40" s="246"/>
      <c r="K40" s="246"/>
      <c r="L40" s="246"/>
      <c r="M40" s="246"/>
      <c r="N40" s="246"/>
      <c r="O40" s="246"/>
      <c r="P40" s="246"/>
      <c r="Q40" s="246"/>
      <c r="R40" s="118"/>
      <c r="S40" s="241"/>
      <c r="T40" s="206"/>
      <c r="U40" s="241"/>
      <c r="V40" s="206"/>
      <c r="W40" s="241"/>
      <c r="X40" s="118"/>
      <c r="Y40" s="127"/>
      <c r="Z40" s="241"/>
      <c r="AA40" s="241"/>
      <c r="AB40" s="241"/>
      <c r="AC40" s="241"/>
      <c r="AD40" s="124"/>
      <c r="AE40" s="4"/>
    </row>
    <row r="41" spans="1:31" ht="15.75" x14ac:dyDescent="0.25">
      <c r="A41" s="118"/>
      <c r="B41" s="432">
        <v>2018</v>
      </c>
      <c r="C41" s="861" t="s">
        <v>830</v>
      </c>
      <c r="D41" s="861"/>
      <c r="E41" s="223">
        <v>0.76</v>
      </c>
      <c r="F41" s="118"/>
      <c r="G41" s="275" t="s">
        <v>1894</v>
      </c>
      <c r="H41" s="246"/>
      <c r="I41" s="246"/>
      <c r="J41" s="246"/>
      <c r="K41" s="246"/>
      <c r="L41" s="246"/>
      <c r="M41" s="246"/>
      <c r="N41" s="246"/>
      <c r="O41" s="246"/>
      <c r="P41" s="246"/>
      <c r="Q41" s="246"/>
      <c r="R41" s="118"/>
      <c r="S41" s="241"/>
      <c r="T41" s="206"/>
      <c r="U41" s="241"/>
      <c r="V41" s="206"/>
      <c r="W41" s="241"/>
      <c r="X41" s="118"/>
      <c r="Y41" s="127"/>
      <c r="Z41" s="241"/>
      <c r="AA41" s="241"/>
      <c r="AB41" s="241"/>
      <c r="AC41" s="241"/>
      <c r="AD41" s="124"/>
      <c r="AE41" s="4"/>
    </row>
    <row r="42" spans="1:31" ht="15.75" x14ac:dyDescent="0.25">
      <c r="A42" s="118"/>
      <c r="B42" s="530">
        <v>2019</v>
      </c>
      <c r="C42" s="861" t="s">
        <v>2092</v>
      </c>
      <c r="D42" s="861"/>
      <c r="E42" s="530">
        <v>0.94</v>
      </c>
      <c r="F42" s="118"/>
      <c r="G42" s="253" t="s">
        <v>2963</v>
      </c>
      <c r="K42" s="246"/>
      <c r="L42" s="246"/>
      <c r="M42" s="246"/>
      <c r="N42" s="246"/>
      <c r="O42" s="246"/>
      <c r="P42" s="246"/>
      <c r="Q42" s="246"/>
      <c r="R42" s="118"/>
      <c r="S42" s="241"/>
      <c r="T42" s="206"/>
      <c r="U42" s="241"/>
      <c r="V42" s="206"/>
      <c r="W42" s="241"/>
      <c r="X42" s="118"/>
      <c r="Y42" s="127"/>
      <c r="Z42" s="241"/>
      <c r="AA42" s="241"/>
      <c r="AB42" s="241"/>
      <c r="AC42" s="241"/>
      <c r="AD42" s="124"/>
      <c r="AE42" s="4"/>
    </row>
    <row r="43" spans="1:31" ht="15.75" x14ac:dyDescent="0.25">
      <c r="A43" s="118"/>
      <c r="B43" s="571">
        <v>2020</v>
      </c>
      <c r="C43" s="946" t="s">
        <v>2436</v>
      </c>
      <c r="D43" s="947"/>
      <c r="E43" s="571">
        <v>0.57999999999999996</v>
      </c>
      <c r="F43" s="118"/>
      <c r="G43" s="536" t="s">
        <v>2865</v>
      </c>
      <c r="H43" s="2"/>
      <c r="J43" s="1"/>
      <c r="L43" s="246"/>
      <c r="M43" s="246"/>
      <c r="N43" s="246"/>
      <c r="O43" s="246"/>
      <c r="P43" s="246"/>
      <c r="Q43" s="246"/>
      <c r="R43" s="118"/>
      <c r="S43" s="241"/>
      <c r="T43" s="206"/>
      <c r="U43" s="241"/>
      <c r="V43" s="206"/>
      <c r="W43" s="241"/>
      <c r="X43" s="118"/>
      <c r="Y43" s="127"/>
      <c r="Z43" s="241"/>
      <c r="AA43" s="241"/>
      <c r="AB43" s="241"/>
      <c r="AC43" s="241"/>
      <c r="AD43" s="124"/>
      <c r="AE43" s="4"/>
    </row>
    <row r="44" spans="1:31" ht="15.75" x14ac:dyDescent="0.25">
      <c r="A44" s="118"/>
      <c r="B44" s="636">
        <v>2021</v>
      </c>
      <c r="C44" s="946" t="s">
        <v>3295</v>
      </c>
      <c r="D44" s="947"/>
      <c r="E44" s="638">
        <v>0.8</v>
      </c>
      <c r="F44" s="118"/>
      <c r="G44" s="253" t="s">
        <v>2398</v>
      </c>
      <c r="H44" s="246"/>
      <c r="I44" s="246"/>
      <c r="J44" s="246"/>
      <c r="K44" s="246"/>
      <c r="L44" s="246"/>
      <c r="M44" s="246"/>
      <c r="N44" s="246"/>
      <c r="O44" s="246"/>
      <c r="P44" s="246"/>
      <c r="Q44" s="246"/>
      <c r="R44" s="118"/>
      <c r="S44" s="241"/>
      <c r="T44" s="206"/>
      <c r="U44" s="241"/>
      <c r="V44" s="206"/>
      <c r="W44" s="241"/>
      <c r="X44" s="118"/>
      <c r="Y44" s="127"/>
      <c r="Z44" s="241"/>
      <c r="AA44" s="241"/>
      <c r="AB44" s="241"/>
      <c r="AC44" s="241"/>
      <c r="AD44" s="124"/>
      <c r="AE44" s="4"/>
    </row>
    <row r="45" spans="1:31" ht="15.75" x14ac:dyDescent="0.25">
      <c r="A45" s="118"/>
      <c r="B45" s="631"/>
      <c r="C45" s="979"/>
      <c r="D45" s="980"/>
      <c r="E45" s="631"/>
      <c r="F45" s="118"/>
      <c r="G45" s="242" t="s">
        <v>2318</v>
      </c>
      <c r="H45" s="246"/>
      <c r="I45" s="246"/>
      <c r="J45" s="246"/>
      <c r="K45" s="246"/>
      <c r="L45" s="246"/>
      <c r="M45" s="246"/>
      <c r="N45" s="246"/>
      <c r="O45" s="246"/>
      <c r="P45" s="246"/>
      <c r="Q45" s="246"/>
      <c r="R45" s="118"/>
      <c r="S45" s="241"/>
      <c r="T45" s="206"/>
      <c r="U45" s="241"/>
      <c r="V45" s="206"/>
      <c r="W45" s="241"/>
      <c r="X45" s="118"/>
      <c r="Y45" s="127"/>
      <c r="Z45" s="241"/>
      <c r="AA45" s="241"/>
      <c r="AB45" s="241"/>
      <c r="AC45" s="241"/>
      <c r="AD45" s="124"/>
      <c r="AE45" s="4"/>
    </row>
    <row r="46" spans="1:31" ht="15.75" x14ac:dyDescent="0.25">
      <c r="A46" s="118"/>
      <c r="B46" s="631"/>
      <c r="C46" s="979"/>
      <c r="D46" s="980"/>
      <c r="E46" s="631"/>
      <c r="F46" s="118"/>
      <c r="G46" s="242" t="s">
        <v>2969</v>
      </c>
      <c r="H46" s="247"/>
      <c r="I46" s="247"/>
      <c r="J46" s="248"/>
      <c r="K46" s="246"/>
      <c r="L46" s="246"/>
      <c r="M46" s="246"/>
      <c r="N46" s="246"/>
      <c r="O46" s="246"/>
      <c r="P46" s="246"/>
      <c r="Q46" s="246"/>
      <c r="R46" s="118"/>
      <c r="S46" s="241"/>
      <c r="T46" s="206"/>
      <c r="U46" s="241"/>
      <c r="V46" s="206"/>
      <c r="W46" s="241"/>
      <c r="X46" s="118"/>
      <c r="Y46" s="127"/>
      <c r="Z46" s="241"/>
      <c r="AA46" s="241"/>
      <c r="AB46" s="241"/>
      <c r="AC46" s="241"/>
      <c r="AD46" s="124"/>
      <c r="AE46" s="4"/>
    </row>
    <row r="47" spans="1:31" ht="15.75" x14ac:dyDescent="0.25">
      <c r="A47" s="118"/>
      <c r="B47" s="631"/>
      <c r="C47" s="979"/>
      <c r="D47" s="980"/>
      <c r="E47" s="631"/>
      <c r="F47" s="118"/>
      <c r="G47" s="690" t="s">
        <v>3870</v>
      </c>
      <c r="H47" s="2"/>
      <c r="I47" s="1"/>
      <c r="J47" s="1"/>
      <c r="K47" s="246"/>
      <c r="L47" s="246"/>
      <c r="M47" s="246"/>
      <c r="N47" s="246"/>
      <c r="O47" s="246"/>
      <c r="P47" s="246"/>
      <c r="Q47" s="246"/>
      <c r="R47" s="118"/>
      <c r="S47" s="241"/>
      <c r="T47" s="206"/>
      <c r="U47" s="241"/>
      <c r="V47" s="206"/>
      <c r="W47" s="241"/>
      <c r="X47" s="118"/>
      <c r="Y47" s="127"/>
      <c r="Z47" s="241"/>
      <c r="AA47" s="241"/>
      <c r="AB47" s="241"/>
      <c r="AC47" s="241"/>
      <c r="AD47" s="124"/>
      <c r="AE47" s="4"/>
    </row>
    <row r="48" spans="1:31" ht="16.5" thickBot="1" x14ac:dyDescent="0.3">
      <c r="A48" s="118"/>
      <c r="B48" s="631"/>
      <c r="C48" s="979"/>
      <c r="D48" s="980"/>
      <c r="E48" s="631"/>
      <c r="F48" s="118"/>
      <c r="G48" s="253" t="s">
        <v>2860</v>
      </c>
      <c r="H48" s="246"/>
      <c r="I48" s="246"/>
      <c r="J48" s="246"/>
      <c r="K48" s="246"/>
      <c r="L48" s="246"/>
      <c r="M48" s="246"/>
      <c r="N48" s="246"/>
      <c r="O48" s="246"/>
      <c r="P48" s="246"/>
      <c r="Q48" s="246"/>
      <c r="R48" s="118"/>
      <c r="S48" s="241"/>
      <c r="T48" s="206"/>
      <c r="U48" s="241"/>
      <c r="V48" s="206"/>
      <c r="W48" s="241"/>
      <c r="X48" s="118"/>
      <c r="Y48" s="127"/>
      <c r="Z48" s="241"/>
      <c r="AA48" s="241"/>
      <c r="AB48" s="241"/>
      <c r="AC48" s="241"/>
      <c r="AD48" s="124"/>
      <c r="AE48" s="4"/>
    </row>
    <row r="49" spans="1:31" ht="15.75" x14ac:dyDescent="0.25">
      <c r="A49" s="118"/>
      <c r="B49" s="631"/>
      <c r="C49" s="979"/>
      <c r="D49" s="980"/>
      <c r="E49" s="631"/>
      <c r="F49" s="118"/>
      <c r="G49" s="690" t="s">
        <v>3869</v>
      </c>
      <c r="H49" s="246"/>
      <c r="I49" s="246"/>
      <c r="J49" s="246"/>
      <c r="L49" s="246"/>
      <c r="M49" s="246"/>
      <c r="N49" s="246"/>
      <c r="O49" s="246"/>
      <c r="P49" s="246"/>
      <c r="Q49" s="246"/>
      <c r="R49" s="118"/>
      <c r="S49" s="241"/>
      <c r="T49" s="206"/>
      <c r="U49" s="241"/>
      <c r="V49" s="206"/>
      <c r="W49" s="241"/>
      <c r="X49" s="118"/>
      <c r="Y49" s="402"/>
      <c r="Z49" s="470"/>
      <c r="AA49" s="133">
        <f>SUM(AA29:AA48)</f>
        <v>19.100000000000001</v>
      </c>
      <c r="AB49" s="131"/>
      <c r="AC49" s="131"/>
      <c r="AD49" s="132"/>
      <c r="AE49" s="4"/>
    </row>
    <row r="50" spans="1:31" ht="15.75" x14ac:dyDescent="0.25">
      <c r="A50" s="118"/>
      <c r="B50" s="631"/>
      <c r="C50" s="979"/>
      <c r="D50" s="980"/>
      <c r="E50" s="631"/>
      <c r="F50" s="118"/>
      <c r="G50" s="253" t="s">
        <v>2915</v>
      </c>
      <c r="H50" s="247"/>
      <c r="I50" s="247"/>
      <c r="J50" s="248"/>
      <c r="K50" s="246"/>
      <c r="L50" s="246"/>
      <c r="M50" s="246"/>
      <c r="N50" s="246"/>
      <c r="O50" s="246"/>
      <c r="P50" s="246"/>
      <c r="Q50" s="246"/>
      <c r="R50" s="118"/>
      <c r="S50" s="241"/>
      <c r="T50" s="206"/>
      <c r="U50" s="241"/>
      <c r="V50" s="206"/>
      <c r="W50" s="241"/>
      <c r="X50" s="118"/>
      <c r="Y50" s="469"/>
      <c r="Z50" s="469"/>
      <c r="AA50" s="469"/>
      <c r="AB50" s="469"/>
      <c r="AC50" s="469"/>
      <c r="AD50" s="469"/>
      <c r="AE50" s="4"/>
    </row>
    <row r="51" spans="1:31" ht="15.75" x14ac:dyDescent="0.25">
      <c r="A51" s="118"/>
      <c r="B51" s="631"/>
      <c r="C51" s="979"/>
      <c r="D51" s="980"/>
      <c r="E51" s="631"/>
      <c r="F51" s="118"/>
      <c r="G51" s="536" t="s">
        <v>3681</v>
      </c>
      <c r="H51" s="247"/>
      <c r="I51" s="247"/>
      <c r="J51" s="248"/>
      <c r="K51" s="246"/>
      <c r="L51" s="246"/>
      <c r="M51" s="246"/>
      <c r="N51" s="246"/>
      <c r="O51" s="246"/>
      <c r="P51" s="246"/>
      <c r="Q51" s="246"/>
      <c r="R51" s="118"/>
      <c r="S51" s="241"/>
      <c r="T51" s="206"/>
      <c r="U51" s="241"/>
      <c r="V51" s="206"/>
      <c r="W51" s="241"/>
      <c r="X51" s="118"/>
      <c r="Y51" s="881" t="s">
        <v>1308</v>
      </c>
      <c r="Z51" s="882"/>
      <c r="AA51" s="882"/>
      <c r="AB51" s="882"/>
      <c r="AC51" s="882"/>
      <c r="AD51" s="919"/>
      <c r="AE51" s="4"/>
    </row>
    <row r="52" spans="1:31" ht="15.75" x14ac:dyDescent="0.25">
      <c r="A52" s="118"/>
      <c r="B52" s="631"/>
      <c r="C52" s="979"/>
      <c r="D52" s="980"/>
      <c r="E52" s="631"/>
      <c r="F52" s="118"/>
      <c r="G52" s="253" t="s">
        <v>838</v>
      </c>
      <c r="H52" s="246"/>
      <c r="I52" s="246"/>
      <c r="J52" s="246"/>
      <c r="K52" s="246"/>
      <c r="L52" s="246"/>
      <c r="M52" s="246"/>
      <c r="N52" s="246"/>
      <c r="O52" s="246"/>
      <c r="P52" s="246"/>
      <c r="Q52" s="246"/>
      <c r="R52" s="118"/>
      <c r="S52" s="241"/>
      <c r="T52" s="206"/>
      <c r="U52" s="241"/>
      <c r="V52" s="206"/>
      <c r="W52" s="241"/>
      <c r="X52" s="118"/>
      <c r="Y52" s="203" t="s">
        <v>115</v>
      </c>
      <c r="Z52" s="434" t="s">
        <v>1309</v>
      </c>
      <c r="AA52" s="589">
        <v>2022</v>
      </c>
      <c r="AB52" s="589">
        <v>2023</v>
      </c>
      <c r="AC52" s="589">
        <v>2024</v>
      </c>
      <c r="AD52" s="126">
        <v>2025</v>
      </c>
      <c r="AE52" s="4"/>
    </row>
    <row r="53" spans="1:31" ht="15.75" x14ac:dyDescent="0.25">
      <c r="A53" s="118"/>
      <c r="B53" s="353"/>
      <c r="C53" s="979"/>
      <c r="D53" s="980"/>
      <c r="E53" s="353"/>
      <c r="F53" s="118"/>
      <c r="G53" s="536" t="s">
        <v>2795</v>
      </c>
      <c r="H53" s="2"/>
      <c r="J53" s="1"/>
      <c r="L53" s="246"/>
      <c r="M53" s="246"/>
      <c r="N53" s="246"/>
      <c r="O53" s="246"/>
      <c r="P53" s="246"/>
      <c r="Q53" s="246"/>
      <c r="R53" s="118"/>
      <c r="S53" s="241"/>
      <c r="T53" s="206"/>
      <c r="U53" s="241"/>
      <c r="V53" s="206"/>
      <c r="W53" s="241"/>
      <c r="X53" s="118"/>
      <c r="Y53" s="127" t="s">
        <v>3566</v>
      </c>
      <c r="Z53" s="241" t="s">
        <v>52</v>
      </c>
      <c r="AA53" s="241">
        <v>-11</v>
      </c>
      <c r="AB53" s="241"/>
      <c r="AC53" s="241"/>
      <c r="AD53" s="124"/>
      <c r="AE53" s="4"/>
    </row>
    <row r="54" spans="1:31" ht="15.75" x14ac:dyDescent="0.25">
      <c r="A54" s="118"/>
      <c r="B54" s="353"/>
      <c r="C54" s="979"/>
      <c r="D54" s="980"/>
      <c r="E54" s="353"/>
      <c r="F54" s="118"/>
      <c r="G54" s="536" t="s">
        <v>2682</v>
      </c>
      <c r="H54" s="246"/>
      <c r="I54" s="246"/>
      <c r="J54" s="246"/>
      <c r="K54" s="246"/>
      <c r="L54" s="246"/>
      <c r="M54" s="246"/>
      <c r="N54" s="246"/>
      <c r="O54" s="246"/>
      <c r="P54" s="246"/>
      <c r="Q54" s="246"/>
      <c r="R54" s="118"/>
      <c r="S54" s="241"/>
      <c r="T54" s="206"/>
      <c r="U54" s="241"/>
      <c r="V54" s="206"/>
      <c r="W54" s="241"/>
      <c r="X54" s="118"/>
      <c r="Y54" s="127" t="s">
        <v>4152</v>
      </c>
      <c r="Z54" s="241" t="s">
        <v>31</v>
      </c>
      <c r="AA54" s="241">
        <v>-2</v>
      </c>
      <c r="AB54" s="241"/>
      <c r="AC54" s="241"/>
      <c r="AD54" s="124"/>
      <c r="AE54" s="4"/>
    </row>
    <row r="55" spans="1:31" ht="15.75" x14ac:dyDescent="0.25">
      <c r="A55" s="118"/>
      <c r="B55" s="353"/>
      <c r="C55" s="979"/>
      <c r="D55" s="980"/>
      <c r="E55" s="353"/>
      <c r="F55" s="118"/>
      <c r="G55" s="242" t="s">
        <v>2373</v>
      </c>
      <c r="H55" s="246"/>
      <c r="I55" s="246"/>
      <c r="J55" s="246"/>
      <c r="K55" s="246"/>
      <c r="L55" s="246"/>
      <c r="M55" s="246"/>
      <c r="N55" s="246"/>
      <c r="O55" s="246"/>
      <c r="P55" s="246"/>
      <c r="Q55" s="246"/>
      <c r="R55" s="118"/>
      <c r="S55" s="286"/>
      <c r="T55" s="206"/>
      <c r="U55" s="286"/>
      <c r="V55" s="206"/>
      <c r="W55" s="286"/>
      <c r="X55" s="118"/>
      <c r="Y55" s="127" t="s">
        <v>4174</v>
      </c>
      <c r="Z55" s="241" t="s">
        <v>58</v>
      </c>
      <c r="AA55" s="241">
        <v>-1.3</v>
      </c>
      <c r="AB55" s="241"/>
      <c r="AC55" s="241"/>
      <c r="AD55" s="124"/>
      <c r="AE55" s="4"/>
    </row>
    <row r="56" spans="1:31" ht="15.75" x14ac:dyDescent="0.25">
      <c r="A56" s="118"/>
      <c r="B56" s="353"/>
      <c r="C56" s="979"/>
      <c r="D56" s="980"/>
      <c r="E56" s="353"/>
      <c r="F56" s="118"/>
      <c r="G56" s="536" t="s">
        <v>3707</v>
      </c>
      <c r="H56" s="246"/>
      <c r="I56" s="246"/>
      <c r="J56" s="246"/>
      <c r="K56" s="246"/>
      <c r="L56" s="246"/>
      <c r="M56" s="246"/>
      <c r="N56" s="246"/>
      <c r="O56" s="246"/>
      <c r="P56" s="246"/>
      <c r="Q56" s="246"/>
      <c r="R56" s="118"/>
      <c r="S56" s="286"/>
      <c r="T56" s="206"/>
      <c r="U56" s="286"/>
      <c r="V56" s="206"/>
      <c r="W56" s="286"/>
      <c r="X56" s="118"/>
      <c r="Y56" s="127"/>
      <c r="Z56" s="241"/>
      <c r="AA56" s="241"/>
      <c r="AB56" s="241"/>
      <c r="AC56" s="241"/>
      <c r="AD56" s="124"/>
      <c r="AE56" s="4"/>
    </row>
    <row r="57" spans="1:31" ht="15.75" x14ac:dyDescent="0.25">
      <c r="A57" s="118"/>
      <c r="B57" s="229"/>
      <c r="C57" s="910"/>
      <c r="D57" s="911"/>
      <c r="E57" s="229"/>
      <c r="F57" s="118"/>
      <c r="G57" s="69" t="s">
        <v>2128</v>
      </c>
      <c r="H57" s="246"/>
      <c r="I57" s="246"/>
      <c r="J57" s="246"/>
      <c r="K57" s="246"/>
      <c r="L57" s="246"/>
      <c r="M57" s="246"/>
      <c r="N57" s="246"/>
      <c r="O57" s="246"/>
      <c r="P57" s="246"/>
      <c r="Q57" s="246"/>
      <c r="R57" s="118"/>
      <c r="S57" s="286"/>
      <c r="T57" s="206"/>
      <c r="U57" s="286"/>
      <c r="V57" s="206"/>
      <c r="W57" s="286"/>
      <c r="X57" s="118"/>
      <c r="Y57" s="442"/>
      <c r="Z57" s="443"/>
      <c r="AA57" s="443"/>
      <c r="AB57" s="241"/>
      <c r="AC57" s="241"/>
      <c r="AD57" s="124"/>
      <c r="AE57" s="4"/>
    </row>
    <row r="58" spans="1:31" ht="15.75" x14ac:dyDescent="0.25">
      <c r="A58" s="118"/>
      <c r="B58" s="435"/>
      <c r="C58" s="908"/>
      <c r="D58" s="908"/>
      <c r="E58" s="435"/>
      <c r="F58" s="118"/>
      <c r="G58" s="242" t="s">
        <v>1889</v>
      </c>
      <c r="H58" s="246"/>
      <c r="I58" s="246"/>
      <c r="J58" s="246"/>
      <c r="K58" s="246"/>
      <c r="L58" s="246"/>
      <c r="M58" s="246"/>
      <c r="N58" s="246"/>
      <c r="O58" s="246"/>
      <c r="P58" s="246"/>
      <c r="Q58" s="246"/>
      <c r="R58" s="118"/>
      <c r="S58" s="286"/>
      <c r="T58" s="206"/>
      <c r="U58" s="286"/>
      <c r="V58" s="206"/>
      <c r="W58" s="286"/>
      <c r="X58" s="118"/>
      <c r="Y58" s="127"/>
      <c r="Z58" s="241"/>
      <c r="AA58" s="241"/>
      <c r="AB58" s="241"/>
      <c r="AC58" s="241"/>
      <c r="AD58" s="124"/>
      <c r="AE58" s="4"/>
    </row>
    <row r="59" spans="1:31" ht="15.75" x14ac:dyDescent="0.25">
      <c r="A59" s="118"/>
      <c r="B59" s="435"/>
      <c r="C59" s="908"/>
      <c r="D59" s="908"/>
      <c r="E59" s="435"/>
      <c r="F59" s="118"/>
      <c r="G59" s="253" t="s">
        <v>1902</v>
      </c>
      <c r="H59" s="246"/>
      <c r="I59" s="246"/>
      <c r="J59" s="246"/>
      <c r="K59" s="246"/>
      <c r="L59" s="246"/>
      <c r="M59" s="246"/>
      <c r="N59" s="246"/>
      <c r="O59" s="246"/>
      <c r="P59" s="246"/>
      <c r="Q59" s="246"/>
      <c r="R59" s="118"/>
      <c r="S59" s="286"/>
      <c r="T59" s="206"/>
      <c r="U59" s="286"/>
      <c r="V59" s="206"/>
      <c r="W59" s="286"/>
      <c r="X59" s="118"/>
      <c r="Y59" s="127"/>
      <c r="Z59" s="241"/>
      <c r="AA59" s="241"/>
      <c r="AB59" s="241"/>
      <c r="AC59" s="241"/>
      <c r="AD59" s="124"/>
      <c r="AE59" s="4"/>
    </row>
    <row r="60" spans="1:31" ht="15.75" x14ac:dyDescent="0.25">
      <c r="A60" s="118"/>
      <c r="B60" s="118"/>
      <c r="C60" s="118"/>
      <c r="D60" s="118"/>
      <c r="E60" s="118"/>
      <c r="F60" s="118"/>
      <c r="G60" s="536" t="s">
        <v>3296</v>
      </c>
      <c r="H60" s="2"/>
      <c r="I60" s="246"/>
      <c r="J60" s="246"/>
      <c r="K60" s="246"/>
      <c r="L60" s="246"/>
      <c r="M60" s="246"/>
      <c r="N60" s="246"/>
      <c r="O60" s="246"/>
      <c r="P60" s="246"/>
      <c r="Q60" s="246"/>
      <c r="R60" s="118"/>
      <c r="S60" s="286"/>
      <c r="T60" s="206"/>
      <c r="U60" s="286"/>
      <c r="V60" s="206"/>
      <c r="W60" s="286"/>
      <c r="X60" s="118"/>
      <c r="Y60" s="127"/>
      <c r="Z60" s="241"/>
      <c r="AA60" s="241"/>
      <c r="AB60" s="241"/>
      <c r="AC60" s="241"/>
      <c r="AD60" s="124"/>
      <c r="AE60" s="4"/>
    </row>
    <row r="61" spans="1:31" ht="15.75" x14ac:dyDescent="0.25">
      <c r="A61" s="118"/>
      <c r="B61" s="118"/>
      <c r="C61" s="118"/>
      <c r="D61" s="118"/>
      <c r="E61" s="118"/>
      <c r="F61" s="118"/>
      <c r="G61" s="253" t="s">
        <v>1900</v>
      </c>
      <c r="H61" s="246"/>
      <c r="I61" s="246"/>
      <c r="J61" s="246"/>
      <c r="K61" s="246"/>
      <c r="L61" s="246"/>
      <c r="M61" s="246"/>
      <c r="N61" s="246"/>
      <c r="O61" s="246"/>
      <c r="P61" s="246"/>
      <c r="Q61" s="246"/>
      <c r="R61" s="118"/>
      <c r="S61" s="286"/>
      <c r="T61" s="206"/>
      <c r="U61" s="286"/>
      <c r="V61" s="206"/>
      <c r="W61" s="286"/>
      <c r="X61" s="118"/>
      <c r="Y61" s="127"/>
      <c r="Z61" s="241"/>
      <c r="AA61" s="241"/>
      <c r="AB61" s="241"/>
      <c r="AC61" s="241"/>
      <c r="AD61" s="124"/>
      <c r="AE61" s="4"/>
    </row>
    <row r="62" spans="1:31" ht="15.75" x14ac:dyDescent="0.25">
      <c r="A62" s="118"/>
      <c r="B62" s="118"/>
      <c r="C62" s="118"/>
      <c r="D62" s="118"/>
      <c r="E62" s="118"/>
      <c r="F62" s="118"/>
      <c r="G62" s="253" t="s">
        <v>1893</v>
      </c>
      <c r="H62" s="246"/>
      <c r="I62" s="246"/>
      <c r="J62" s="246"/>
      <c r="K62" s="246"/>
      <c r="L62" s="246"/>
      <c r="M62" s="246"/>
      <c r="N62" s="246"/>
      <c r="O62" s="246"/>
      <c r="P62" s="246"/>
      <c r="Q62" s="246"/>
      <c r="R62" s="118"/>
      <c r="S62" s="286"/>
      <c r="T62" s="206"/>
      <c r="U62" s="286"/>
      <c r="V62" s="206"/>
      <c r="W62" s="286"/>
      <c r="X62" s="118"/>
      <c r="Y62" s="127"/>
      <c r="Z62" s="241"/>
      <c r="AA62" s="241"/>
      <c r="AB62" s="241"/>
      <c r="AC62" s="241"/>
      <c r="AD62" s="124"/>
      <c r="AE62" s="4"/>
    </row>
    <row r="63" spans="1:31" ht="15.75" x14ac:dyDescent="0.25">
      <c r="A63" s="118"/>
      <c r="B63" s="118"/>
      <c r="C63" s="118"/>
      <c r="D63" s="118"/>
      <c r="E63" s="118"/>
      <c r="F63" s="118"/>
      <c r="G63" s="536" t="s">
        <v>3536</v>
      </c>
      <c r="H63" s="2"/>
      <c r="I63" s="246"/>
      <c r="J63" s="246"/>
      <c r="K63" s="246"/>
      <c r="L63" s="246"/>
      <c r="M63" s="246"/>
      <c r="N63" s="246"/>
      <c r="O63" s="246"/>
      <c r="P63" s="246"/>
      <c r="Q63" s="246"/>
      <c r="R63" s="118"/>
      <c r="S63" s="286"/>
      <c r="T63" s="206"/>
      <c r="U63" s="286"/>
      <c r="V63" s="206"/>
      <c r="W63" s="286"/>
      <c r="X63" s="118"/>
      <c r="Y63" s="127"/>
      <c r="Z63" s="241"/>
      <c r="AA63" s="241"/>
      <c r="AB63" s="241"/>
      <c r="AC63" s="241"/>
      <c r="AD63" s="124"/>
      <c r="AE63" s="4"/>
    </row>
    <row r="64" spans="1:31" ht="15.75" x14ac:dyDescent="0.25">
      <c r="A64" s="118"/>
      <c r="B64" s="118"/>
      <c r="C64" s="118"/>
      <c r="D64" s="118"/>
      <c r="E64" s="118"/>
      <c r="F64" s="118"/>
      <c r="G64" s="253" t="s">
        <v>812</v>
      </c>
      <c r="H64" s="242"/>
      <c r="I64" s="246"/>
      <c r="J64" s="246"/>
      <c r="K64" s="246"/>
      <c r="L64" s="246"/>
      <c r="M64" s="246"/>
      <c r="N64" s="246"/>
      <c r="O64" s="246"/>
      <c r="P64" s="246"/>
      <c r="Q64" s="246"/>
      <c r="R64" s="118"/>
      <c r="S64" s="286"/>
      <c r="T64" s="206"/>
      <c r="U64" s="286"/>
      <c r="V64" s="206"/>
      <c r="W64" s="286"/>
      <c r="X64" s="118"/>
      <c r="Y64" s="127"/>
      <c r="Z64" s="241"/>
      <c r="AA64" s="241"/>
      <c r="AB64" s="241"/>
      <c r="AC64" s="241"/>
      <c r="AD64" s="124"/>
      <c r="AE64" s="4"/>
    </row>
    <row r="65" spans="1:31" ht="15.75" x14ac:dyDescent="0.25">
      <c r="A65" s="118"/>
      <c r="B65" s="118"/>
      <c r="C65" s="118"/>
      <c r="D65" s="118"/>
      <c r="E65" s="118"/>
      <c r="F65" s="118"/>
      <c r="G65" s="536" t="s">
        <v>2683</v>
      </c>
      <c r="H65" s="246"/>
      <c r="I65" s="246"/>
      <c r="J65" s="246"/>
      <c r="K65" s="246"/>
      <c r="L65" s="246"/>
      <c r="M65" s="246"/>
      <c r="N65" s="246"/>
      <c r="O65" s="246"/>
      <c r="P65" s="246"/>
      <c r="Q65" s="246"/>
      <c r="R65" s="118"/>
      <c r="S65" s="286"/>
      <c r="T65" s="206"/>
      <c r="U65" s="286"/>
      <c r="V65" s="206"/>
      <c r="W65" s="286"/>
      <c r="X65" s="118"/>
      <c r="Y65" s="127"/>
      <c r="Z65" s="241"/>
      <c r="AA65" s="241"/>
      <c r="AB65" s="241"/>
      <c r="AC65" s="241"/>
      <c r="AD65" s="124"/>
      <c r="AE65" s="4"/>
    </row>
    <row r="66" spans="1:31" ht="15.75" x14ac:dyDescent="0.25">
      <c r="A66" s="118"/>
      <c r="B66" s="118"/>
      <c r="C66" s="118"/>
      <c r="D66" s="118"/>
      <c r="E66" s="118"/>
      <c r="F66" s="118"/>
      <c r="G66" s="242" t="s">
        <v>3530</v>
      </c>
      <c r="H66" s="246"/>
      <c r="I66" s="246"/>
      <c r="J66" s="246"/>
      <c r="K66" s="246"/>
      <c r="L66" s="246"/>
      <c r="M66" s="246"/>
      <c r="N66" s="246"/>
      <c r="O66" s="246"/>
      <c r="P66" s="246"/>
      <c r="Q66" s="246"/>
      <c r="R66" s="118"/>
      <c r="S66" s="286"/>
      <c r="T66" s="206"/>
      <c r="U66" s="286"/>
      <c r="V66" s="206"/>
      <c r="W66" s="286"/>
      <c r="X66" s="118"/>
      <c r="Y66" s="127"/>
      <c r="Z66" s="241"/>
      <c r="AA66" s="241"/>
      <c r="AB66" s="241"/>
      <c r="AC66" s="241"/>
      <c r="AD66" s="124"/>
      <c r="AE66" s="4"/>
    </row>
    <row r="67" spans="1:31" ht="15.75" x14ac:dyDescent="0.25">
      <c r="A67" s="118"/>
      <c r="B67" s="118"/>
      <c r="C67" s="118"/>
      <c r="D67" s="118"/>
      <c r="E67" s="118"/>
      <c r="F67" s="118"/>
      <c r="G67" s="253" t="s">
        <v>2829</v>
      </c>
      <c r="H67" s="246"/>
      <c r="I67" s="246"/>
      <c r="J67" s="246"/>
      <c r="K67" s="246"/>
      <c r="L67" s="246"/>
      <c r="M67" s="246"/>
      <c r="N67" s="246"/>
      <c r="O67" s="246"/>
      <c r="P67" s="246"/>
      <c r="Q67" s="246"/>
      <c r="R67" s="118"/>
      <c r="S67" s="286"/>
      <c r="T67" s="206"/>
      <c r="U67" s="286"/>
      <c r="V67" s="206"/>
      <c r="W67" s="286"/>
      <c r="X67" s="118"/>
      <c r="Y67" s="127"/>
      <c r="Z67" s="241"/>
      <c r="AA67" s="241"/>
      <c r="AB67" s="241"/>
      <c r="AC67" s="241"/>
      <c r="AD67" s="124"/>
      <c r="AE67" s="4"/>
    </row>
    <row r="68" spans="1:31" ht="15.75" x14ac:dyDescent="0.25">
      <c r="A68" s="118"/>
      <c r="B68" s="118"/>
      <c r="C68" s="118"/>
      <c r="D68" s="118"/>
      <c r="E68" s="118"/>
      <c r="F68" s="118"/>
      <c r="G68" s="536" t="s">
        <v>2684</v>
      </c>
      <c r="H68" s="246"/>
      <c r="I68" s="246"/>
      <c r="J68" s="246"/>
      <c r="K68" s="246"/>
      <c r="L68" s="246"/>
      <c r="M68" s="246"/>
      <c r="N68" s="246"/>
      <c r="O68" s="246"/>
      <c r="P68" s="246"/>
      <c r="Q68" s="246"/>
      <c r="R68" s="118"/>
      <c r="S68" s="286"/>
      <c r="T68" s="206"/>
      <c r="U68" s="286"/>
      <c r="V68" s="206"/>
      <c r="W68" s="286"/>
      <c r="X68" s="118"/>
      <c r="Y68" s="127"/>
      <c r="Z68" s="241"/>
      <c r="AA68" s="241"/>
      <c r="AB68" s="241"/>
      <c r="AC68" s="241"/>
      <c r="AD68" s="124"/>
      <c r="AE68" s="4"/>
    </row>
    <row r="69" spans="1:31" ht="15.75" x14ac:dyDescent="0.25">
      <c r="A69" s="118"/>
      <c r="B69" s="118"/>
      <c r="C69" s="118"/>
      <c r="D69" s="118"/>
      <c r="E69" s="118"/>
      <c r="F69" s="118"/>
      <c r="G69" s="242" t="s">
        <v>811</v>
      </c>
      <c r="H69" s="246"/>
      <c r="I69" s="246"/>
      <c r="J69" s="246"/>
      <c r="K69" s="246"/>
      <c r="L69" s="246"/>
      <c r="M69" s="246"/>
      <c r="N69" s="246"/>
      <c r="O69" s="246"/>
      <c r="P69" s="246"/>
      <c r="Q69" s="246"/>
      <c r="R69" s="118"/>
      <c r="S69" s="286"/>
      <c r="T69" s="206"/>
      <c r="U69" s="286"/>
      <c r="V69" s="206"/>
      <c r="W69" s="286"/>
      <c r="X69" s="118"/>
      <c r="Y69" s="127"/>
      <c r="Z69" s="241"/>
      <c r="AA69" s="241"/>
      <c r="AB69" s="241"/>
      <c r="AC69" s="241"/>
      <c r="AD69" s="124"/>
      <c r="AE69" s="4"/>
    </row>
    <row r="70" spans="1:31" ht="15.75" x14ac:dyDescent="0.25">
      <c r="A70" s="118"/>
      <c r="B70" s="118"/>
      <c r="C70" s="118"/>
      <c r="D70" s="118"/>
      <c r="E70" s="118"/>
      <c r="F70" s="118"/>
      <c r="G70" s="253" t="s">
        <v>1901</v>
      </c>
      <c r="H70" s="246"/>
      <c r="I70" s="246"/>
      <c r="J70" s="246"/>
      <c r="K70" s="246"/>
      <c r="L70" s="246"/>
      <c r="M70" s="246"/>
      <c r="N70" s="246"/>
      <c r="O70" s="246"/>
      <c r="P70" s="246"/>
      <c r="Q70" s="246"/>
      <c r="R70" s="118"/>
      <c r="S70" s="286"/>
      <c r="T70" s="206"/>
      <c r="U70" s="286"/>
      <c r="V70" s="206"/>
      <c r="W70" s="286"/>
      <c r="X70" s="118"/>
      <c r="Y70" s="127"/>
      <c r="Z70" s="241"/>
      <c r="AA70" s="241"/>
      <c r="AB70" s="241"/>
      <c r="AC70" s="241"/>
      <c r="AD70" s="124"/>
      <c r="AE70" s="4"/>
    </row>
    <row r="71" spans="1:31" ht="15.75" x14ac:dyDescent="0.25">
      <c r="A71" s="118"/>
      <c r="B71" s="118"/>
      <c r="C71" s="118"/>
      <c r="D71" s="118"/>
      <c r="E71" s="118"/>
      <c r="F71" s="118"/>
      <c r="G71" s="536" t="s">
        <v>2840</v>
      </c>
      <c r="H71" s="2"/>
      <c r="J71" s="1"/>
      <c r="L71" s="246"/>
      <c r="M71" s="246"/>
      <c r="N71" s="246"/>
      <c r="O71" s="246"/>
      <c r="P71" s="246"/>
      <c r="Q71" s="246"/>
      <c r="R71" s="118"/>
      <c r="S71" s="286"/>
      <c r="T71" s="206"/>
      <c r="U71" s="286"/>
      <c r="V71" s="206"/>
      <c r="W71" s="286"/>
      <c r="X71" s="118"/>
      <c r="Y71" s="127"/>
      <c r="Z71" s="241"/>
      <c r="AA71" s="241"/>
      <c r="AB71" s="241"/>
      <c r="AC71" s="241"/>
      <c r="AD71" s="124"/>
      <c r="AE71" s="4"/>
    </row>
    <row r="72" spans="1:31" ht="16.5" thickBot="1" x14ac:dyDescent="0.3">
      <c r="A72" s="118"/>
      <c r="B72" s="118"/>
      <c r="C72" s="118"/>
      <c r="D72" s="118"/>
      <c r="E72" s="118"/>
      <c r="F72" s="118"/>
      <c r="G72" s="69" t="s">
        <v>2194</v>
      </c>
      <c r="H72" s="246"/>
      <c r="I72" s="246"/>
      <c r="J72" s="246"/>
      <c r="K72" s="246"/>
      <c r="L72" s="246"/>
      <c r="M72" s="246"/>
      <c r="N72" s="246"/>
      <c r="O72" s="246"/>
      <c r="P72" s="246"/>
      <c r="Q72" s="246"/>
      <c r="R72" s="118"/>
      <c r="S72" s="286"/>
      <c r="T72" s="206"/>
      <c r="U72" s="286"/>
      <c r="V72" s="206"/>
      <c r="W72" s="286"/>
      <c r="X72" s="118"/>
      <c r="Y72" s="127"/>
      <c r="Z72" s="241"/>
      <c r="AA72" s="241"/>
      <c r="AB72" s="241"/>
      <c r="AC72" s="241"/>
      <c r="AD72" s="124"/>
      <c r="AE72" s="4"/>
    </row>
    <row r="73" spans="1:31" ht="15.75" x14ac:dyDescent="0.25">
      <c r="A73" s="118"/>
      <c r="B73" s="118"/>
      <c r="C73" s="118"/>
      <c r="D73" s="118"/>
      <c r="E73" s="118"/>
      <c r="F73" s="118"/>
      <c r="G73" s="242" t="s">
        <v>615</v>
      </c>
      <c r="H73" s="2"/>
      <c r="I73" s="1"/>
      <c r="J73" s="246"/>
      <c r="K73" s="246"/>
      <c r="L73" s="246"/>
      <c r="M73" s="246"/>
      <c r="N73" s="246"/>
      <c r="O73" s="246"/>
      <c r="P73" s="246"/>
      <c r="Q73" s="246"/>
      <c r="R73" s="118"/>
      <c r="S73" s="286"/>
      <c r="T73" s="206"/>
      <c r="U73" s="286"/>
      <c r="V73" s="206"/>
      <c r="W73" s="286"/>
      <c r="X73" s="118"/>
      <c r="Y73" s="402"/>
      <c r="Z73" s="470"/>
      <c r="AA73" s="133">
        <f>SUM(AA53:AA72)</f>
        <v>-14.3</v>
      </c>
      <c r="AB73" s="131"/>
      <c r="AC73" s="131"/>
      <c r="AD73" s="132"/>
      <c r="AE73" s="4"/>
    </row>
    <row r="74" spans="1:31" ht="15.75" x14ac:dyDescent="0.25">
      <c r="A74" s="118"/>
      <c r="B74" s="118"/>
      <c r="C74" s="118"/>
      <c r="D74" s="118"/>
      <c r="E74" s="118"/>
      <c r="F74" s="118"/>
      <c r="G74" s="275" t="s">
        <v>1114</v>
      </c>
      <c r="H74" s="246"/>
      <c r="I74" s="246"/>
      <c r="J74" s="246"/>
      <c r="K74" s="246"/>
      <c r="L74" s="246"/>
      <c r="M74" s="246"/>
      <c r="N74" s="246"/>
      <c r="O74" s="246"/>
      <c r="P74" s="246"/>
      <c r="Q74" s="246"/>
      <c r="R74" s="118"/>
      <c r="S74" s="286"/>
      <c r="T74" s="206"/>
      <c r="U74" s="286"/>
      <c r="V74" s="206"/>
      <c r="W74" s="286"/>
      <c r="X74" s="118"/>
      <c r="Y74" s="469"/>
      <c r="Z74" s="469"/>
      <c r="AA74" s="469"/>
      <c r="AB74" s="469"/>
      <c r="AC74" s="469"/>
      <c r="AD74" s="469"/>
      <c r="AE74" s="4"/>
    </row>
    <row r="75" spans="1:31" ht="15.75" x14ac:dyDescent="0.25">
      <c r="A75" s="118"/>
      <c r="B75" s="118"/>
      <c r="C75" s="118"/>
      <c r="D75" s="118"/>
      <c r="E75" s="118"/>
      <c r="F75" s="118"/>
      <c r="G75" s="536" t="s">
        <v>2977</v>
      </c>
      <c r="I75" s="246"/>
      <c r="J75" s="246"/>
      <c r="K75" s="246"/>
      <c r="L75" s="246"/>
      <c r="M75" s="246"/>
      <c r="N75" s="246"/>
      <c r="O75" s="246"/>
      <c r="P75" s="246"/>
      <c r="Q75" s="246"/>
      <c r="R75" s="118"/>
      <c r="S75" s="286"/>
      <c r="T75" s="206"/>
      <c r="U75" s="286"/>
      <c r="V75" s="206"/>
      <c r="W75" s="286"/>
      <c r="X75" s="118"/>
      <c r="Y75" s="881" t="s">
        <v>1298</v>
      </c>
      <c r="Z75" s="882"/>
      <c r="AA75" s="882"/>
      <c r="AB75" s="882"/>
      <c r="AC75" s="882"/>
      <c r="AD75" s="919"/>
      <c r="AE75" s="4"/>
    </row>
    <row r="76" spans="1:31" ht="15.75" x14ac:dyDescent="0.25">
      <c r="A76" s="118"/>
      <c r="B76" s="118"/>
      <c r="C76" s="118"/>
      <c r="D76" s="118"/>
      <c r="E76" s="118"/>
      <c r="F76" s="118"/>
      <c r="G76" s="242" t="s">
        <v>2896</v>
      </c>
      <c r="H76" s="246"/>
      <c r="I76" s="246"/>
      <c r="J76" s="246"/>
      <c r="K76" s="246"/>
      <c r="L76" s="246"/>
      <c r="M76" s="246"/>
      <c r="N76" s="246"/>
      <c r="O76" s="246"/>
      <c r="P76" s="246"/>
      <c r="Q76" s="246"/>
      <c r="R76" s="118"/>
      <c r="S76" s="286"/>
      <c r="T76" s="206"/>
      <c r="U76" s="286"/>
      <c r="V76" s="206"/>
      <c r="W76" s="286"/>
      <c r="X76" s="118"/>
      <c r="Y76" s="1012"/>
      <c r="Z76" s="907"/>
      <c r="AA76" s="589">
        <v>2022</v>
      </c>
      <c r="AB76" s="589">
        <v>2023</v>
      </c>
      <c r="AC76" s="589">
        <v>2024</v>
      </c>
      <c r="AD76" s="126">
        <v>2025</v>
      </c>
      <c r="AE76" s="4"/>
    </row>
    <row r="77" spans="1:31" ht="15.75" x14ac:dyDescent="0.25">
      <c r="A77" s="118"/>
      <c r="B77" s="118"/>
      <c r="C77" s="118"/>
      <c r="D77" s="118"/>
      <c r="E77" s="118"/>
      <c r="F77" s="118"/>
      <c r="G77" s="253" t="s">
        <v>1880</v>
      </c>
      <c r="H77" s="246"/>
      <c r="I77" s="246"/>
      <c r="J77" s="246"/>
      <c r="K77" s="246"/>
      <c r="L77" s="246"/>
      <c r="M77" s="246"/>
      <c r="N77" s="246"/>
      <c r="O77" s="246"/>
      <c r="P77" s="246"/>
      <c r="Q77" s="246"/>
      <c r="R77" s="118"/>
      <c r="S77" s="286"/>
      <c r="T77" s="206"/>
      <c r="U77" s="286"/>
      <c r="V77" s="206"/>
      <c r="W77" s="286"/>
      <c r="X77" s="118"/>
      <c r="Y77" s="1012" t="s">
        <v>1311</v>
      </c>
      <c r="Z77" s="907"/>
      <c r="AA77" s="241" t="s">
        <v>1310</v>
      </c>
      <c r="AB77" s="241" t="s">
        <v>138</v>
      </c>
      <c r="AC77" s="241" t="s">
        <v>139</v>
      </c>
      <c r="AD77" s="124" t="s">
        <v>139</v>
      </c>
      <c r="AE77" s="4"/>
    </row>
    <row r="78" spans="1:31" ht="15.75" x14ac:dyDescent="0.25">
      <c r="A78" s="118"/>
      <c r="B78" s="118"/>
      <c r="C78" s="118"/>
      <c r="D78" s="118"/>
      <c r="E78" s="118"/>
      <c r="F78" s="118"/>
      <c r="G78" s="536" t="s">
        <v>3749</v>
      </c>
      <c r="H78" s="246"/>
      <c r="I78" s="246"/>
      <c r="J78" s="246"/>
      <c r="K78" s="246"/>
      <c r="L78" s="246"/>
      <c r="M78" s="246"/>
      <c r="N78" s="246"/>
      <c r="O78" s="246"/>
      <c r="P78" s="246"/>
      <c r="Q78" s="246"/>
      <c r="R78" s="118"/>
      <c r="S78" s="286"/>
      <c r="T78" s="206"/>
      <c r="U78" s="286"/>
      <c r="V78" s="206"/>
      <c r="W78" s="286"/>
      <c r="X78" s="118"/>
      <c r="Y78" s="1012" t="s">
        <v>1312</v>
      </c>
      <c r="Z78" s="907"/>
      <c r="AA78" s="164">
        <f>AA49</f>
        <v>19.100000000000001</v>
      </c>
      <c r="AB78" s="164"/>
      <c r="AC78" s="164"/>
      <c r="AD78" s="399"/>
      <c r="AE78" s="4"/>
    </row>
    <row r="79" spans="1:31" ht="16.5" thickBot="1" x14ac:dyDescent="0.3">
      <c r="A79" s="118"/>
      <c r="B79" s="118"/>
      <c r="C79" s="118"/>
      <c r="D79" s="118"/>
      <c r="E79" s="118"/>
      <c r="F79" s="118"/>
      <c r="G79" s="242" t="s">
        <v>2809</v>
      </c>
      <c r="H79" s="246"/>
      <c r="I79" s="246"/>
      <c r="J79" s="246"/>
      <c r="K79" s="246"/>
      <c r="L79" s="246"/>
      <c r="M79" s="246"/>
      <c r="N79" s="246"/>
      <c r="O79" s="246"/>
      <c r="P79" s="246"/>
      <c r="Q79" s="246"/>
      <c r="R79" s="118"/>
      <c r="S79" s="286"/>
      <c r="T79" s="206"/>
      <c r="U79" s="286"/>
      <c r="V79" s="206"/>
      <c r="W79" s="286"/>
      <c r="X79" s="118"/>
      <c r="Y79" s="1012" t="s">
        <v>1313</v>
      </c>
      <c r="Z79" s="907"/>
      <c r="AA79" s="164">
        <f>AA73</f>
        <v>-14.3</v>
      </c>
      <c r="AB79" s="164"/>
      <c r="AC79" s="164"/>
      <c r="AD79" s="399"/>
      <c r="AE79" s="4"/>
    </row>
    <row r="80" spans="1:31" ht="15.75" x14ac:dyDescent="0.25">
      <c r="A80" s="118"/>
      <c r="B80" s="118"/>
      <c r="C80" s="118"/>
      <c r="D80" s="118"/>
      <c r="E80" s="118"/>
      <c r="F80" s="118"/>
      <c r="G80" s="536" t="s">
        <v>3684</v>
      </c>
      <c r="H80" s="2"/>
      <c r="I80" s="1"/>
      <c r="J80" s="1"/>
      <c r="K80" s="246"/>
      <c r="L80" s="246"/>
      <c r="M80" s="246"/>
      <c r="N80" s="246"/>
      <c r="O80" s="246"/>
      <c r="P80" s="246"/>
      <c r="Q80" s="246"/>
      <c r="R80" s="118"/>
      <c r="S80" s="286"/>
      <c r="T80" s="206"/>
      <c r="U80" s="286"/>
      <c r="V80" s="206"/>
      <c r="W80" s="286"/>
      <c r="X80" s="118"/>
      <c r="Y80" s="1013" t="s">
        <v>1314</v>
      </c>
      <c r="Z80" s="1014"/>
      <c r="AA80" s="403">
        <f>SUM(AA78:AA79)</f>
        <v>4.8000000000000007</v>
      </c>
      <c r="AB80" s="404"/>
      <c r="AC80" s="404"/>
      <c r="AD80" s="405"/>
      <c r="AE80" s="4"/>
    </row>
    <row r="81" spans="1:31" ht="15.75" x14ac:dyDescent="0.25">
      <c r="A81" s="118"/>
      <c r="B81" s="118"/>
      <c r="C81" s="118"/>
      <c r="D81" s="118"/>
      <c r="E81" s="118"/>
      <c r="F81" s="118"/>
      <c r="G81" s="253" t="s">
        <v>2286</v>
      </c>
      <c r="H81" s="246"/>
      <c r="I81" s="246"/>
      <c r="J81" s="246"/>
      <c r="K81" s="246"/>
      <c r="L81" s="246"/>
      <c r="M81" s="246"/>
      <c r="N81" s="246"/>
      <c r="O81" s="246"/>
      <c r="P81" s="246"/>
      <c r="Q81" s="246"/>
      <c r="R81" s="118"/>
      <c r="S81" s="286"/>
      <c r="T81" s="206"/>
      <c r="U81" s="286"/>
      <c r="V81" s="206"/>
      <c r="W81" s="286"/>
      <c r="X81" s="118"/>
      <c r="Y81" s="118"/>
      <c r="Z81" s="118"/>
      <c r="AA81" s="118"/>
      <c r="AB81" s="118"/>
      <c r="AC81" s="118"/>
      <c r="AD81" s="118"/>
      <c r="AE81" s="4"/>
    </row>
    <row r="82" spans="1:31" ht="15.75" x14ac:dyDescent="0.25">
      <c r="A82" s="118"/>
      <c r="B82" s="118"/>
      <c r="C82" s="118"/>
      <c r="D82" s="118"/>
      <c r="E82" s="118"/>
      <c r="F82" s="118"/>
      <c r="G82" s="275" t="s">
        <v>1042</v>
      </c>
      <c r="H82" s="246"/>
      <c r="I82" s="246"/>
      <c r="J82" s="246"/>
      <c r="K82" s="246"/>
      <c r="L82" s="246"/>
      <c r="M82" s="246"/>
      <c r="N82" s="246"/>
      <c r="O82" s="246"/>
      <c r="P82" s="246"/>
      <c r="Q82" s="246"/>
      <c r="R82" s="118"/>
      <c r="S82" s="286"/>
      <c r="T82" s="206"/>
      <c r="U82" s="286"/>
      <c r="V82" s="206"/>
      <c r="W82" s="286"/>
      <c r="X82" s="118"/>
      <c r="Y82" s="118"/>
      <c r="Z82" s="118"/>
      <c r="AA82" s="118"/>
      <c r="AB82" s="118"/>
      <c r="AC82" s="118"/>
      <c r="AD82" s="118"/>
      <c r="AE82" s="4"/>
    </row>
    <row r="83" spans="1:31" ht="15.75" x14ac:dyDescent="0.25">
      <c r="A83" s="118"/>
      <c r="B83" s="118"/>
      <c r="C83" s="118"/>
      <c r="D83" s="118"/>
      <c r="E83" s="118"/>
      <c r="F83" s="118"/>
      <c r="G83" s="253" t="s">
        <v>1892</v>
      </c>
      <c r="H83" s="2"/>
      <c r="I83" s="1"/>
      <c r="J83" s="246"/>
      <c r="K83" s="246"/>
      <c r="L83" s="246"/>
      <c r="M83" s="246"/>
      <c r="N83" s="246"/>
      <c r="O83" s="246"/>
      <c r="P83" s="246"/>
      <c r="Q83" s="246"/>
      <c r="R83" s="118"/>
      <c r="S83" s="286"/>
      <c r="T83" s="206"/>
      <c r="U83" s="286"/>
      <c r="V83" s="206"/>
      <c r="W83" s="286"/>
      <c r="X83" s="118"/>
      <c r="Y83" s="118"/>
      <c r="Z83" s="118"/>
      <c r="AA83" s="118"/>
      <c r="AB83" s="118"/>
      <c r="AC83" s="118"/>
      <c r="AD83" s="118"/>
      <c r="AE83" s="4"/>
    </row>
    <row r="84" spans="1:31" ht="15.75" x14ac:dyDescent="0.25">
      <c r="A84" s="118"/>
      <c r="B84" s="118"/>
      <c r="C84" s="118"/>
      <c r="D84" s="118"/>
      <c r="E84" s="118"/>
      <c r="F84" s="118"/>
      <c r="G84" s="69" t="s">
        <v>2169</v>
      </c>
      <c r="H84" s="246"/>
      <c r="I84" s="246"/>
      <c r="J84" s="246"/>
      <c r="K84" s="246"/>
      <c r="L84" s="246"/>
      <c r="M84" s="246"/>
      <c r="N84" s="246"/>
      <c r="O84" s="246"/>
      <c r="P84" s="246"/>
      <c r="Q84" s="246"/>
      <c r="R84" s="118"/>
      <c r="S84" s="286"/>
      <c r="T84" s="206"/>
      <c r="U84" s="286"/>
      <c r="V84" s="206"/>
      <c r="W84" s="286"/>
      <c r="X84" s="118"/>
      <c r="Y84" s="118"/>
      <c r="Z84" s="118"/>
      <c r="AA84" s="118"/>
      <c r="AB84" s="118"/>
      <c r="AC84" s="118"/>
      <c r="AD84" s="118"/>
      <c r="AE84" s="4"/>
    </row>
    <row r="85" spans="1:31" ht="15.75" x14ac:dyDescent="0.25">
      <c r="A85" s="118"/>
      <c r="B85" s="118"/>
      <c r="C85" s="118"/>
      <c r="D85" s="118"/>
      <c r="E85" s="118"/>
      <c r="F85" s="118"/>
      <c r="G85" s="275" t="s">
        <v>3076</v>
      </c>
      <c r="H85" s="2"/>
      <c r="J85" s="1"/>
      <c r="L85" s="246"/>
      <c r="M85" s="246"/>
      <c r="N85" s="246"/>
      <c r="O85" s="246"/>
      <c r="P85" s="246"/>
      <c r="Q85" s="246"/>
      <c r="R85" s="118"/>
      <c r="S85" s="286"/>
      <c r="T85" s="206"/>
      <c r="U85" s="286"/>
      <c r="V85" s="206"/>
      <c r="W85" s="286"/>
      <c r="X85" s="118"/>
      <c r="Y85" s="118"/>
      <c r="Z85" s="118"/>
      <c r="AA85" s="118"/>
      <c r="AB85" s="118"/>
      <c r="AC85" s="118"/>
      <c r="AD85" s="118"/>
      <c r="AE85" s="4"/>
    </row>
    <row r="86" spans="1:31" ht="15.75" x14ac:dyDescent="0.25">
      <c r="A86" s="118"/>
      <c r="B86" s="118"/>
      <c r="C86" s="118"/>
      <c r="D86" s="118"/>
      <c r="E86" s="118"/>
      <c r="F86" s="118"/>
      <c r="G86" s="242" t="s">
        <v>836</v>
      </c>
      <c r="H86" s="246"/>
      <c r="I86" s="246"/>
      <c r="J86" s="246"/>
      <c r="K86" s="246"/>
      <c r="L86" s="246"/>
      <c r="M86" s="246"/>
      <c r="N86" s="246"/>
      <c r="O86" s="246"/>
      <c r="P86" s="246"/>
      <c r="Q86" s="246"/>
      <c r="R86" s="118"/>
      <c r="S86" s="286"/>
      <c r="T86" s="206"/>
      <c r="U86" s="286"/>
      <c r="V86" s="206"/>
      <c r="W86" s="286"/>
      <c r="X86" s="118"/>
      <c r="Y86" s="118"/>
      <c r="Z86" s="118"/>
      <c r="AA86" s="118"/>
      <c r="AB86" s="118"/>
      <c r="AC86" s="118"/>
      <c r="AD86" s="118"/>
      <c r="AE86" s="4"/>
    </row>
    <row r="87" spans="1:31" ht="15.75" x14ac:dyDescent="0.25">
      <c r="A87" s="118"/>
      <c r="B87" s="118"/>
      <c r="C87" s="118"/>
      <c r="D87" s="118"/>
      <c r="E87" s="118"/>
      <c r="F87" s="118"/>
      <c r="G87" s="253" t="s">
        <v>1397</v>
      </c>
      <c r="H87" s="246"/>
      <c r="I87" s="246"/>
      <c r="J87" s="246"/>
      <c r="L87" s="246"/>
      <c r="M87" s="246"/>
      <c r="N87" s="246"/>
      <c r="O87" s="246"/>
      <c r="P87" s="246"/>
      <c r="Q87" s="246"/>
      <c r="R87" s="118"/>
      <c r="S87" s="286"/>
      <c r="T87" s="206"/>
      <c r="U87" s="286"/>
      <c r="V87" s="206"/>
      <c r="W87" s="286"/>
      <c r="X87" s="118"/>
      <c r="Y87" s="118"/>
      <c r="Z87" s="118"/>
      <c r="AA87" s="118"/>
      <c r="AB87" s="118"/>
      <c r="AC87" s="118"/>
      <c r="AD87" s="118"/>
      <c r="AE87" s="4"/>
    </row>
    <row r="88" spans="1:31" ht="15.75" x14ac:dyDescent="0.25">
      <c r="A88" s="118"/>
      <c r="B88" s="118"/>
      <c r="C88" s="118"/>
      <c r="D88" s="118"/>
      <c r="E88" s="118"/>
      <c r="F88" s="118"/>
      <c r="G88" s="242" t="s">
        <v>2361</v>
      </c>
      <c r="H88" s="246"/>
      <c r="I88" s="246"/>
      <c r="J88" s="246"/>
      <c r="K88" s="246"/>
      <c r="L88" s="246"/>
      <c r="M88" s="246"/>
      <c r="N88" s="246"/>
      <c r="O88" s="246"/>
      <c r="P88" s="246"/>
      <c r="Q88" s="246"/>
      <c r="R88" s="118"/>
      <c r="S88" s="286"/>
      <c r="T88" s="206"/>
      <c r="U88" s="286"/>
      <c r="V88" s="206"/>
      <c r="W88" s="286"/>
      <c r="X88" s="118"/>
      <c r="Y88" s="118"/>
      <c r="Z88" s="118"/>
      <c r="AA88" s="118"/>
      <c r="AB88" s="118"/>
      <c r="AC88" s="118"/>
      <c r="AD88" s="118"/>
      <c r="AE88" s="4"/>
    </row>
    <row r="89" spans="1:31" ht="15.75" x14ac:dyDescent="0.25">
      <c r="A89" s="118"/>
      <c r="B89" s="118"/>
      <c r="C89" s="118"/>
      <c r="D89" s="118"/>
      <c r="E89" s="118"/>
      <c r="F89" s="118"/>
      <c r="G89" s="253" t="s">
        <v>3082</v>
      </c>
      <c r="H89" s="246"/>
      <c r="I89" s="246"/>
      <c r="J89" s="246"/>
      <c r="K89" s="246"/>
      <c r="L89" s="246"/>
      <c r="M89" s="246"/>
      <c r="N89" s="246"/>
      <c r="O89" s="246"/>
      <c r="P89" s="246"/>
      <c r="Q89" s="246"/>
      <c r="R89" s="118"/>
      <c r="S89" s="286"/>
      <c r="T89" s="206"/>
      <c r="U89" s="286"/>
      <c r="V89" s="206"/>
      <c r="W89" s="286"/>
      <c r="X89" s="118"/>
      <c r="Y89" s="118"/>
      <c r="Z89" s="118"/>
      <c r="AA89" s="118"/>
      <c r="AB89" s="118"/>
      <c r="AC89" s="118"/>
      <c r="AD89" s="118"/>
      <c r="AE89" s="4"/>
    </row>
    <row r="90" spans="1:31" ht="15.75" x14ac:dyDescent="0.25">
      <c r="A90" s="118"/>
      <c r="B90" s="118"/>
      <c r="C90" s="118"/>
      <c r="D90" s="118"/>
      <c r="E90" s="118"/>
      <c r="F90" s="118"/>
      <c r="G90" s="536" t="s">
        <v>3297</v>
      </c>
      <c r="H90" s="246"/>
      <c r="I90" s="246"/>
      <c r="J90" s="246"/>
      <c r="K90" s="246"/>
      <c r="L90" s="246"/>
      <c r="M90" s="246"/>
      <c r="N90" s="246"/>
      <c r="O90" s="246"/>
      <c r="P90" s="246"/>
      <c r="Q90" s="246"/>
      <c r="R90" s="118"/>
      <c r="S90" s="286"/>
      <c r="T90" s="206"/>
      <c r="U90" s="286"/>
      <c r="V90" s="206"/>
      <c r="W90" s="286"/>
      <c r="X90" s="118"/>
      <c r="Y90" s="118"/>
      <c r="Z90" s="118"/>
      <c r="AA90" s="118"/>
      <c r="AB90" s="118"/>
      <c r="AC90" s="118"/>
      <c r="AD90" s="118"/>
      <c r="AE90" s="4"/>
    </row>
    <row r="91" spans="1:31" ht="15.75" x14ac:dyDescent="0.25">
      <c r="A91" s="118"/>
      <c r="B91" s="118"/>
      <c r="C91" s="118"/>
      <c r="D91" s="118"/>
      <c r="E91" s="118"/>
      <c r="F91" s="118"/>
      <c r="G91" s="536" t="s">
        <v>2685</v>
      </c>
      <c r="H91" s="246"/>
      <c r="I91" s="246"/>
      <c r="J91" s="246"/>
      <c r="K91" s="246"/>
      <c r="L91" s="246"/>
      <c r="M91" s="246"/>
      <c r="N91" s="246"/>
      <c r="O91" s="246"/>
      <c r="P91" s="246"/>
      <c r="Q91" s="246"/>
      <c r="R91" s="118"/>
      <c r="S91" s="286"/>
      <c r="T91" s="206"/>
      <c r="U91" s="286"/>
      <c r="V91" s="206"/>
      <c r="W91" s="286"/>
      <c r="X91" s="118"/>
      <c r="Y91" s="118"/>
      <c r="Z91" s="118"/>
      <c r="AA91" s="118"/>
      <c r="AB91" s="118"/>
      <c r="AC91" s="118"/>
      <c r="AD91" s="118"/>
      <c r="AE91" s="4"/>
    </row>
    <row r="92" spans="1:31" ht="15.75" x14ac:dyDescent="0.25">
      <c r="A92" s="118"/>
      <c r="B92" s="118"/>
      <c r="C92" s="118"/>
      <c r="D92" s="118"/>
      <c r="E92" s="118"/>
      <c r="F92" s="118"/>
      <c r="G92" s="536" t="s">
        <v>2835</v>
      </c>
      <c r="H92" s="2"/>
      <c r="J92" s="1"/>
      <c r="L92" s="246"/>
      <c r="M92" s="246"/>
      <c r="N92" s="246"/>
      <c r="O92" s="246"/>
      <c r="P92" s="246"/>
      <c r="Q92" s="246"/>
      <c r="R92" s="118"/>
      <c r="S92" s="286"/>
      <c r="T92" s="206"/>
      <c r="U92" s="286"/>
      <c r="V92" s="206"/>
      <c r="W92" s="286"/>
      <c r="X92" s="118"/>
      <c r="Y92" s="118"/>
      <c r="Z92" s="118"/>
      <c r="AA92" s="118"/>
      <c r="AB92" s="118"/>
      <c r="AC92" s="118"/>
      <c r="AD92" s="118"/>
      <c r="AE92" s="4"/>
    </row>
    <row r="93" spans="1:31" ht="15.75" x14ac:dyDescent="0.25">
      <c r="A93" s="118"/>
      <c r="B93" s="118"/>
      <c r="C93" s="118"/>
      <c r="D93" s="118"/>
      <c r="E93" s="118"/>
      <c r="F93" s="118"/>
      <c r="G93" s="690" t="s">
        <v>3872</v>
      </c>
      <c r="H93" s="2"/>
      <c r="I93" s="1"/>
      <c r="J93" s="1"/>
      <c r="K93" s="246"/>
      <c r="L93" s="246"/>
      <c r="M93" s="246"/>
      <c r="N93" s="246"/>
      <c r="O93" s="246"/>
      <c r="P93" s="246"/>
      <c r="Q93" s="246"/>
      <c r="R93" s="118"/>
      <c r="S93" s="286"/>
      <c r="T93" s="206"/>
      <c r="U93" s="286"/>
      <c r="V93" s="206"/>
      <c r="W93" s="286"/>
      <c r="X93" s="118"/>
      <c r="Y93" s="118"/>
      <c r="Z93" s="118"/>
      <c r="AA93" s="118"/>
      <c r="AB93" s="118"/>
      <c r="AC93" s="118"/>
      <c r="AD93" s="118"/>
      <c r="AE93" s="4"/>
    </row>
    <row r="94" spans="1:31" ht="15.75" x14ac:dyDescent="0.25">
      <c r="A94" s="118"/>
      <c r="B94" s="118"/>
      <c r="C94" s="118"/>
      <c r="D94" s="118"/>
      <c r="E94" s="118"/>
      <c r="F94" s="118"/>
      <c r="G94" s="242" t="s">
        <v>2188</v>
      </c>
      <c r="H94" s="246"/>
      <c r="I94" s="246"/>
      <c r="J94" s="246"/>
      <c r="K94" s="246"/>
      <c r="L94" s="246"/>
      <c r="M94" s="246"/>
      <c r="N94" s="246"/>
      <c r="O94" s="246"/>
      <c r="P94" s="246"/>
      <c r="Q94" s="246"/>
      <c r="R94" s="118"/>
      <c r="S94" s="286"/>
      <c r="T94" s="206"/>
      <c r="U94" s="286"/>
      <c r="V94" s="206"/>
      <c r="W94" s="286"/>
      <c r="X94" s="118"/>
      <c r="Y94" s="118"/>
      <c r="Z94" s="118"/>
      <c r="AA94" s="118"/>
      <c r="AB94" s="118"/>
      <c r="AC94" s="118"/>
      <c r="AD94" s="118"/>
      <c r="AE94" s="4"/>
    </row>
    <row r="95" spans="1:31" ht="15.75" x14ac:dyDescent="0.25">
      <c r="A95" s="118"/>
      <c r="B95" s="118"/>
      <c r="C95" s="118"/>
      <c r="D95" s="118"/>
      <c r="E95" s="118"/>
      <c r="F95" s="118"/>
      <c r="G95" s="69" t="s">
        <v>2265</v>
      </c>
      <c r="H95" s="246"/>
      <c r="I95" s="246"/>
      <c r="J95" s="246"/>
      <c r="L95" s="246"/>
      <c r="M95" s="246"/>
      <c r="N95" s="246"/>
      <c r="O95" s="246"/>
      <c r="P95" s="246"/>
      <c r="Q95" s="246"/>
      <c r="R95" s="118"/>
      <c r="S95" s="286"/>
      <c r="T95" s="206"/>
      <c r="U95" s="286"/>
      <c r="V95" s="206"/>
      <c r="W95" s="286"/>
      <c r="X95" s="118"/>
      <c r="Y95" s="118"/>
      <c r="Z95" s="118"/>
      <c r="AA95" s="118"/>
      <c r="AB95" s="118"/>
      <c r="AC95" s="118"/>
      <c r="AD95" s="118"/>
      <c r="AE95" s="4"/>
    </row>
    <row r="96" spans="1:31" ht="15.75" x14ac:dyDescent="0.25">
      <c r="A96" s="118"/>
      <c r="B96" s="118"/>
      <c r="C96" s="118"/>
      <c r="D96" s="118"/>
      <c r="E96" s="118"/>
      <c r="F96" s="118"/>
      <c r="G96" s="242" t="s">
        <v>1891</v>
      </c>
      <c r="H96" s="246"/>
      <c r="I96" s="246"/>
      <c r="J96" s="246"/>
      <c r="K96" s="246"/>
      <c r="L96" s="246"/>
      <c r="M96" s="246"/>
      <c r="N96" s="246"/>
      <c r="O96" s="246"/>
      <c r="P96" s="246"/>
      <c r="Q96" s="246"/>
      <c r="R96" s="118"/>
      <c r="S96" s="286"/>
      <c r="T96" s="206"/>
      <c r="U96" s="286"/>
      <c r="V96" s="206"/>
      <c r="W96" s="286"/>
      <c r="X96" s="118"/>
      <c r="Y96" s="118"/>
      <c r="Z96" s="118"/>
      <c r="AA96" s="118"/>
      <c r="AB96" s="118"/>
      <c r="AC96" s="118"/>
      <c r="AD96" s="118"/>
      <c r="AE96" s="4"/>
    </row>
    <row r="97" spans="1:31" ht="15.75" x14ac:dyDescent="0.25">
      <c r="A97" s="118"/>
      <c r="B97" s="118"/>
      <c r="C97" s="118"/>
      <c r="D97" s="118"/>
      <c r="E97" s="118"/>
      <c r="F97" s="118"/>
      <c r="G97" s="242" t="s">
        <v>705</v>
      </c>
      <c r="H97" s="246"/>
      <c r="I97" s="246"/>
      <c r="J97" s="246"/>
      <c r="K97" s="246"/>
      <c r="L97" s="246"/>
      <c r="M97" s="246"/>
      <c r="N97" s="246"/>
      <c r="O97" s="246"/>
      <c r="P97" s="246"/>
      <c r="Q97" s="246"/>
      <c r="R97" s="118"/>
      <c r="S97" s="286"/>
      <c r="T97" s="206"/>
      <c r="U97" s="286"/>
      <c r="V97" s="206"/>
      <c r="W97" s="286"/>
      <c r="X97" s="118"/>
      <c r="Y97" s="118"/>
      <c r="Z97" s="118"/>
      <c r="AA97" s="118"/>
      <c r="AB97" s="118"/>
      <c r="AC97" s="118"/>
      <c r="AD97" s="118"/>
      <c r="AE97" s="4"/>
    </row>
    <row r="98" spans="1:31" ht="15.75" x14ac:dyDescent="0.25">
      <c r="A98" s="118"/>
      <c r="B98" s="118"/>
      <c r="C98" s="118"/>
      <c r="D98" s="118"/>
      <c r="E98" s="118"/>
      <c r="F98" s="118"/>
      <c r="G98" s="253" t="s">
        <v>2371</v>
      </c>
      <c r="H98" s="246"/>
      <c r="I98" s="246"/>
      <c r="J98" s="246"/>
      <c r="K98" s="246"/>
      <c r="L98" s="246"/>
      <c r="M98" s="246"/>
      <c r="N98" s="246"/>
      <c r="O98" s="246"/>
      <c r="P98" s="246"/>
      <c r="Q98" s="246"/>
      <c r="R98" s="118"/>
      <c r="S98" s="286"/>
      <c r="T98" s="206"/>
      <c r="U98" s="286"/>
      <c r="V98" s="206"/>
      <c r="W98" s="286"/>
      <c r="X98" s="118"/>
      <c r="Y98" s="118"/>
      <c r="Z98" s="118"/>
      <c r="AA98" s="118"/>
      <c r="AB98" s="118"/>
      <c r="AC98" s="118"/>
      <c r="AD98" s="118"/>
      <c r="AE98" s="4"/>
    </row>
    <row r="99" spans="1:31" ht="15.75" x14ac:dyDescent="0.25">
      <c r="A99" s="118"/>
      <c r="B99" s="118"/>
      <c r="C99" s="118"/>
      <c r="D99" s="118"/>
      <c r="E99" s="118"/>
      <c r="F99" s="118"/>
      <c r="G99" s="536" t="s">
        <v>3605</v>
      </c>
      <c r="J99" s="1"/>
      <c r="L99" s="246"/>
      <c r="M99" s="246"/>
      <c r="N99" s="246"/>
      <c r="O99" s="246"/>
      <c r="P99" s="246"/>
      <c r="Q99" s="246"/>
      <c r="R99" s="118"/>
      <c r="S99" s="286"/>
      <c r="T99" s="206"/>
      <c r="U99" s="286"/>
      <c r="V99" s="206"/>
      <c r="W99" s="286"/>
      <c r="X99" s="118"/>
      <c r="Y99" s="118"/>
      <c r="Z99" s="118"/>
      <c r="AA99" s="118"/>
      <c r="AB99" s="118"/>
      <c r="AC99" s="118"/>
      <c r="AD99" s="118"/>
      <c r="AE99" s="4"/>
    </row>
    <row r="100" spans="1:31" ht="15.75" x14ac:dyDescent="0.25">
      <c r="A100" s="118"/>
      <c r="B100" s="118"/>
      <c r="C100" s="118"/>
      <c r="D100" s="118"/>
      <c r="E100" s="118"/>
      <c r="F100" s="118"/>
      <c r="G100" s="242" t="s">
        <v>460</v>
      </c>
      <c r="I100" s="246"/>
      <c r="J100" s="246"/>
      <c r="K100" s="246"/>
      <c r="L100" s="246"/>
      <c r="M100" s="246"/>
      <c r="N100" s="246"/>
      <c r="O100" s="246"/>
      <c r="P100" s="246"/>
      <c r="Q100" s="246"/>
      <c r="R100" s="118"/>
      <c r="S100" s="286"/>
      <c r="T100" s="206"/>
      <c r="U100" s="286"/>
      <c r="V100" s="206"/>
      <c r="W100" s="286"/>
      <c r="X100" s="118"/>
      <c r="Y100" s="118"/>
      <c r="Z100" s="118"/>
      <c r="AA100" s="118"/>
      <c r="AB100" s="118"/>
      <c r="AC100" s="118"/>
      <c r="AD100" s="118"/>
      <c r="AE100" s="4"/>
    </row>
    <row r="101" spans="1:31" ht="15.75" x14ac:dyDescent="0.25">
      <c r="A101" s="118"/>
      <c r="B101" s="118"/>
      <c r="C101" s="118"/>
      <c r="D101" s="118"/>
      <c r="E101" s="118"/>
      <c r="F101" s="118"/>
      <c r="H101" s="2"/>
      <c r="I101" s="246"/>
      <c r="J101" s="246"/>
      <c r="K101" s="246"/>
      <c r="L101" s="246"/>
      <c r="M101" s="246"/>
      <c r="N101" s="246"/>
      <c r="O101" s="246"/>
      <c r="P101" s="246"/>
      <c r="Q101" s="246"/>
      <c r="R101" s="118"/>
      <c r="S101" s="286"/>
      <c r="T101" s="206"/>
      <c r="U101" s="286"/>
      <c r="V101" s="206"/>
      <c r="W101" s="286"/>
      <c r="X101" s="118"/>
      <c r="Y101" s="118"/>
      <c r="Z101" s="118"/>
      <c r="AA101" s="118"/>
      <c r="AB101" s="118"/>
      <c r="AC101" s="118"/>
      <c r="AD101" s="118"/>
      <c r="AE101" s="4"/>
    </row>
    <row r="102" spans="1:31" ht="15.75" x14ac:dyDescent="0.25">
      <c r="A102" s="118"/>
      <c r="B102" s="118"/>
      <c r="C102" s="118"/>
      <c r="D102" s="118"/>
      <c r="E102" s="118"/>
      <c r="F102" s="118"/>
      <c r="H102" s="246"/>
      <c r="I102" s="246"/>
      <c r="J102" s="246"/>
      <c r="K102" s="246"/>
      <c r="L102" s="246"/>
      <c r="M102" s="246"/>
      <c r="N102" s="246"/>
      <c r="O102" s="246"/>
      <c r="P102" s="246"/>
      <c r="Q102" s="246"/>
      <c r="R102" s="118"/>
      <c r="S102" s="286"/>
      <c r="T102" s="206"/>
      <c r="U102" s="286"/>
      <c r="V102" s="206"/>
      <c r="W102" s="286"/>
      <c r="X102" s="118"/>
      <c r="Y102" s="118"/>
      <c r="Z102" s="118"/>
      <c r="AA102" s="118"/>
      <c r="AB102" s="118"/>
      <c r="AC102" s="118"/>
      <c r="AD102" s="118"/>
      <c r="AE102" s="4"/>
    </row>
    <row r="103" spans="1:31" ht="16.5" thickBot="1" x14ac:dyDescent="0.3">
      <c r="A103" s="118"/>
      <c r="B103" s="118"/>
      <c r="C103" s="118"/>
      <c r="D103" s="118"/>
      <c r="E103" s="151"/>
      <c r="F103" s="151"/>
      <c r="H103" s="246"/>
      <c r="I103" s="246"/>
      <c r="J103" s="246"/>
      <c r="K103" s="246"/>
      <c r="L103" s="246"/>
      <c r="M103" s="246"/>
      <c r="N103" s="246"/>
      <c r="O103" s="246"/>
      <c r="P103" s="246"/>
      <c r="Q103" s="246"/>
      <c r="R103" s="118"/>
      <c r="S103" s="286"/>
      <c r="T103" s="206"/>
      <c r="U103" s="286"/>
      <c r="V103" s="206"/>
      <c r="W103" s="286"/>
      <c r="X103" s="118"/>
      <c r="Y103" s="118"/>
      <c r="Z103" s="118"/>
      <c r="AA103" s="118"/>
      <c r="AB103" s="118"/>
      <c r="AC103" s="118"/>
      <c r="AD103" s="118"/>
      <c r="AE103" s="4"/>
    </row>
    <row r="104" spans="1:31" ht="16.5" thickTop="1" x14ac:dyDescent="0.25">
      <c r="A104" s="118"/>
      <c r="B104" s="118"/>
      <c r="C104" s="118"/>
      <c r="D104" s="118"/>
      <c r="E104" s="154"/>
      <c r="F104" s="154"/>
      <c r="J104" s="246"/>
      <c r="K104" s="246"/>
      <c r="L104" s="246"/>
      <c r="M104" s="246"/>
      <c r="N104" s="246"/>
      <c r="O104" s="246"/>
      <c r="P104" s="246"/>
      <c r="Q104" s="246"/>
      <c r="R104" s="118"/>
      <c r="S104" s="286"/>
      <c r="T104" s="206"/>
      <c r="U104" s="286"/>
      <c r="V104" s="206"/>
      <c r="W104" s="286"/>
      <c r="X104" s="118"/>
      <c r="Y104" s="118"/>
      <c r="Z104" s="118"/>
      <c r="AA104" s="118"/>
      <c r="AB104" s="118"/>
      <c r="AC104" s="118"/>
      <c r="AD104" s="118"/>
      <c r="AE104" s="4"/>
    </row>
    <row r="105" spans="1:31" ht="15.75" x14ac:dyDescent="0.25">
      <c r="A105" s="118"/>
      <c r="B105" s="118"/>
      <c r="C105" s="118"/>
      <c r="D105" s="118"/>
      <c r="E105" s="118"/>
      <c r="F105" s="118"/>
      <c r="H105" s="2"/>
      <c r="J105" s="1"/>
      <c r="L105" s="246"/>
      <c r="M105" s="246"/>
      <c r="N105" s="246"/>
      <c r="O105" s="246"/>
      <c r="P105" s="246"/>
      <c r="Q105" s="246"/>
      <c r="R105" s="118"/>
      <c r="S105" s="286"/>
      <c r="T105" s="206"/>
      <c r="U105" s="286"/>
      <c r="V105" s="206"/>
      <c r="W105" s="286"/>
      <c r="X105" s="118"/>
      <c r="Y105" s="118"/>
      <c r="Z105" s="118"/>
      <c r="AA105" s="118"/>
      <c r="AB105" s="118"/>
      <c r="AC105" s="118"/>
      <c r="AD105" s="118"/>
      <c r="AE105" s="4"/>
    </row>
    <row r="106" spans="1:31" ht="15.75" x14ac:dyDescent="0.25">
      <c r="A106" s="118"/>
      <c r="B106" s="118"/>
      <c r="C106" s="118"/>
      <c r="D106" s="118"/>
      <c r="E106" s="118"/>
      <c r="F106" s="118"/>
      <c r="H106" s="2"/>
      <c r="I106" s="246"/>
      <c r="J106" s="246"/>
      <c r="K106" s="246"/>
      <c r="L106" s="246"/>
      <c r="M106" s="246"/>
      <c r="N106" s="246"/>
      <c r="O106" s="246"/>
      <c r="P106" s="246"/>
      <c r="Q106" s="246"/>
      <c r="R106" s="118"/>
      <c r="S106" s="286"/>
      <c r="T106" s="206"/>
      <c r="U106" s="286"/>
      <c r="V106" s="206"/>
      <c r="W106" s="286"/>
      <c r="X106" s="118"/>
      <c r="Y106" s="118"/>
      <c r="Z106" s="118"/>
      <c r="AA106" s="118"/>
      <c r="AB106" s="118"/>
      <c r="AC106" s="118"/>
      <c r="AD106" s="118"/>
      <c r="AE106" s="4"/>
    </row>
    <row r="107" spans="1:31" ht="15.75" x14ac:dyDescent="0.25">
      <c r="A107" s="118"/>
      <c r="B107" s="118"/>
      <c r="C107" s="118"/>
      <c r="D107" s="118"/>
      <c r="E107" s="118"/>
      <c r="F107" s="118"/>
      <c r="H107" s="246"/>
      <c r="I107" s="246"/>
      <c r="J107" s="246"/>
      <c r="K107" s="246"/>
      <c r="L107" s="246"/>
      <c r="M107" s="246"/>
      <c r="N107" s="246"/>
      <c r="O107" s="246"/>
      <c r="P107" s="246"/>
      <c r="Q107" s="246"/>
      <c r="R107" s="118"/>
      <c r="S107" s="286"/>
      <c r="T107" s="206"/>
      <c r="U107" s="286"/>
      <c r="V107" s="206"/>
      <c r="W107" s="286"/>
      <c r="X107" s="118"/>
      <c r="Y107" s="118"/>
      <c r="Z107" s="118"/>
      <c r="AA107" s="118"/>
      <c r="AB107" s="118"/>
      <c r="AC107" s="118"/>
      <c r="AD107" s="118"/>
      <c r="AE107" s="4"/>
    </row>
    <row r="108" spans="1:31" ht="15.75" x14ac:dyDescent="0.25">
      <c r="A108" s="118"/>
      <c r="B108" s="118"/>
      <c r="C108" s="118"/>
      <c r="D108" s="118"/>
      <c r="E108" s="118"/>
      <c r="F108" s="118"/>
      <c r="H108" s="246"/>
      <c r="I108" s="246"/>
      <c r="J108" s="246"/>
      <c r="K108" s="246"/>
      <c r="L108" s="246"/>
      <c r="M108" s="246"/>
      <c r="N108" s="246"/>
      <c r="O108" s="246"/>
      <c r="P108" s="246"/>
      <c r="Q108" s="246"/>
      <c r="R108" s="118"/>
      <c r="S108" s="286"/>
      <c r="T108" s="206"/>
      <c r="U108" s="286"/>
      <c r="V108" s="206"/>
      <c r="W108" s="286"/>
      <c r="X108" s="118"/>
      <c r="Y108" s="118"/>
      <c r="Z108" s="118"/>
      <c r="AA108" s="118"/>
      <c r="AB108" s="118"/>
      <c r="AC108" s="118"/>
      <c r="AD108" s="118"/>
      <c r="AE108" s="4"/>
    </row>
    <row r="109" spans="1:31" ht="15.75" x14ac:dyDescent="0.25">
      <c r="A109" s="118"/>
      <c r="B109" s="118"/>
      <c r="C109" s="118"/>
      <c r="D109" s="118"/>
      <c r="E109" s="118"/>
      <c r="F109" s="118"/>
      <c r="H109" s="2"/>
      <c r="J109" s="246"/>
      <c r="K109" s="246"/>
      <c r="L109" s="246"/>
      <c r="M109" s="246"/>
      <c r="N109" s="246"/>
      <c r="O109" s="246"/>
      <c r="P109" s="246"/>
      <c r="Q109" s="246"/>
      <c r="R109" s="118"/>
      <c r="S109" s="286"/>
      <c r="T109" s="206"/>
      <c r="U109" s="286"/>
      <c r="V109" s="206"/>
      <c r="W109" s="286"/>
      <c r="X109" s="118"/>
      <c r="Y109" s="118"/>
      <c r="Z109" s="118"/>
      <c r="AA109" s="118"/>
      <c r="AB109" s="118"/>
      <c r="AC109" s="118"/>
      <c r="AD109" s="118"/>
      <c r="AE109" s="4"/>
    </row>
    <row r="110" spans="1:31" ht="15.75" x14ac:dyDescent="0.25">
      <c r="A110" s="118"/>
      <c r="B110" s="118"/>
      <c r="C110" s="118"/>
      <c r="D110" s="118"/>
      <c r="E110" s="118"/>
      <c r="F110" s="118"/>
      <c r="H110" s="246"/>
      <c r="I110" s="246"/>
      <c r="J110" s="246"/>
      <c r="K110" s="246"/>
      <c r="L110" s="246"/>
      <c r="M110" s="246"/>
      <c r="N110" s="246"/>
      <c r="O110" s="246"/>
      <c r="P110" s="246"/>
      <c r="Q110" s="246"/>
      <c r="R110" s="118"/>
      <c r="S110" s="286"/>
      <c r="T110" s="206"/>
      <c r="U110" s="286"/>
      <c r="V110" s="206"/>
      <c r="W110" s="286"/>
      <c r="X110" s="118"/>
      <c r="Y110" s="118"/>
      <c r="Z110" s="118"/>
      <c r="AA110" s="118"/>
      <c r="AB110" s="118"/>
      <c r="AC110" s="118"/>
      <c r="AD110" s="118"/>
      <c r="AE110" s="4"/>
    </row>
    <row r="111" spans="1:31" ht="15.75" x14ac:dyDescent="0.25">
      <c r="A111" s="118"/>
      <c r="B111" s="118"/>
      <c r="C111" s="118"/>
      <c r="D111" s="118"/>
      <c r="E111" s="118"/>
      <c r="F111" s="118"/>
      <c r="H111" s="2"/>
      <c r="J111" s="246"/>
      <c r="K111" s="246"/>
      <c r="L111" s="246"/>
      <c r="M111" s="246"/>
      <c r="N111" s="246"/>
      <c r="O111" s="246"/>
      <c r="P111" s="246"/>
      <c r="Q111" s="246"/>
      <c r="R111" s="118"/>
      <c r="S111" s="286"/>
      <c r="T111" s="206"/>
      <c r="U111" s="286"/>
      <c r="V111" s="206"/>
      <c r="W111" s="286"/>
      <c r="X111" s="118"/>
      <c r="Y111" s="118"/>
      <c r="Z111" s="118"/>
      <c r="AA111" s="118"/>
      <c r="AB111" s="118"/>
      <c r="AC111" s="118"/>
      <c r="AD111" s="118"/>
      <c r="AE111" s="4"/>
    </row>
    <row r="112" spans="1:31" ht="15.75" x14ac:dyDescent="0.25">
      <c r="A112" s="118"/>
      <c r="B112" s="118"/>
      <c r="C112" s="118"/>
      <c r="D112" s="118"/>
      <c r="E112" s="118"/>
      <c r="F112" s="118"/>
      <c r="H112" s="246"/>
      <c r="I112" s="246"/>
      <c r="J112" s="246"/>
      <c r="K112" s="246"/>
      <c r="L112" s="246"/>
      <c r="M112" s="246"/>
      <c r="N112" s="246"/>
      <c r="O112" s="246"/>
      <c r="P112" s="246"/>
      <c r="Q112" s="246"/>
      <c r="R112" s="118"/>
      <c r="S112" s="286"/>
      <c r="T112" s="206"/>
      <c r="U112" s="286"/>
      <c r="V112" s="206"/>
      <c r="W112" s="286"/>
      <c r="X112" s="118"/>
      <c r="Y112" s="118"/>
      <c r="Z112" s="118"/>
      <c r="AA112" s="118"/>
      <c r="AB112" s="118"/>
      <c r="AC112" s="118"/>
      <c r="AD112" s="118"/>
      <c r="AE112" s="4"/>
    </row>
    <row r="113" spans="1:31" ht="15.75" x14ac:dyDescent="0.25">
      <c r="A113" s="118"/>
      <c r="B113" s="118"/>
      <c r="C113" s="118"/>
      <c r="D113" s="118"/>
      <c r="E113" s="118"/>
      <c r="F113" s="118"/>
      <c r="J113" s="246"/>
      <c r="K113" s="246"/>
      <c r="L113" s="246"/>
      <c r="M113" s="246"/>
      <c r="N113" s="246"/>
      <c r="O113" s="246"/>
      <c r="P113" s="246"/>
      <c r="Q113" s="246"/>
      <c r="R113" s="118"/>
      <c r="S113" s="286"/>
      <c r="T113" s="206"/>
      <c r="U113" s="286"/>
      <c r="V113" s="206"/>
      <c r="W113" s="286"/>
      <c r="X113" s="118"/>
      <c r="Y113" s="118"/>
      <c r="Z113" s="118"/>
      <c r="AA113" s="118"/>
      <c r="AB113" s="118"/>
      <c r="AC113" s="118"/>
      <c r="AD113" s="118"/>
      <c r="AE113" s="4"/>
    </row>
    <row r="114" spans="1:31" ht="15.75" x14ac:dyDescent="0.25">
      <c r="A114" s="118"/>
      <c r="B114" s="118"/>
      <c r="C114" s="118"/>
      <c r="D114" s="118"/>
      <c r="E114" s="118"/>
      <c r="F114" s="118"/>
      <c r="G114" s="536"/>
      <c r="H114" s="246"/>
      <c r="I114" s="246"/>
      <c r="J114" s="246"/>
      <c r="K114" s="246"/>
      <c r="L114" s="246"/>
      <c r="M114" s="246"/>
      <c r="N114" s="246"/>
      <c r="O114" s="246"/>
      <c r="P114" s="246"/>
      <c r="Q114" s="246"/>
      <c r="R114" s="118"/>
      <c r="S114" s="286"/>
      <c r="T114" s="206"/>
      <c r="U114" s="286"/>
      <c r="V114" s="206"/>
      <c r="W114" s="286"/>
      <c r="X114" s="118"/>
      <c r="Y114" s="118"/>
      <c r="Z114" s="118"/>
      <c r="AA114" s="118"/>
      <c r="AB114" s="118"/>
      <c r="AC114" s="118"/>
      <c r="AD114" s="118"/>
      <c r="AE114" s="4"/>
    </row>
    <row r="115" spans="1:31" ht="15.75" x14ac:dyDescent="0.25">
      <c r="A115" s="118"/>
      <c r="B115" s="118"/>
      <c r="C115" s="118"/>
      <c r="D115" s="118"/>
      <c r="E115" s="118"/>
      <c r="F115" s="118"/>
      <c r="G115" s="536"/>
      <c r="H115" s="246"/>
      <c r="I115" s="246"/>
      <c r="J115" s="246"/>
      <c r="K115" s="246"/>
      <c r="L115" s="246"/>
      <c r="M115" s="246"/>
      <c r="N115" s="246"/>
      <c r="O115" s="246"/>
      <c r="P115" s="246"/>
      <c r="Q115" s="246"/>
      <c r="R115" s="118"/>
      <c r="S115" s="286"/>
      <c r="T115" s="206"/>
      <c r="U115" s="286"/>
      <c r="V115" s="206"/>
      <c r="W115" s="286"/>
      <c r="X115" s="118"/>
      <c r="Y115" s="118"/>
      <c r="Z115" s="118"/>
      <c r="AA115" s="118"/>
      <c r="AB115" s="118"/>
      <c r="AC115" s="118"/>
      <c r="AD115" s="118"/>
      <c r="AE115" s="4"/>
    </row>
    <row r="116" spans="1:31" ht="15.75" x14ac:dyDescent="0.25">
      <c r="A116" s="118"/>
      <c r="B116" s="118"/>
      <c r="C116" s="118"/>
      <c r="D116" s="118"/>
      <c r="E116" s="118"/>
      <c r="F116" s="118"/>
      <c r="G116" s="536"/>
      <c r="H116" s="246"/>
      <c r="I116" s="246"/>
      <c r="J116" s="246"/>
      <c r="K116" s="246"/>
      <c r="L116" s="246"/>
      <c r="M116" s="246"/>
      <c r="N116" s="246"/>
      <c r="O116" s="246"/>
      <c r="P116" s="246"/>
      <c r="Q116" s="246"/>
      <c r="R116" s="118"/>
      <c r="S116" s="286"/>
      <c r="T116" s="206"/>
      <c r="U116" s="286"/>
      <c r="V116" s="206"/>
      <c r="W116" s="286"/>
      <c r="X116" s="118"/>
      <c r="Y116" s="118"/>
      <c r="Z116" s="118"/>
      <c r="AA116" s="118"/>
      <c r="AB116" s="118"/>
      <c r="AC116" s="118"/>
      <c r="AD116" s="118"/>
      <c r="AE116" s="4"/>
    </row>
    <row r="117" spans="1:31" ht="15.75" x14ac:dyDescent="0.25">
      <c r="A117" s="118"/>
      <c r="B117" s="118"/>
      <c r="C117" s="118"/>
      <c r="D117" s="118"/>
      <c r="E117" s="118"/>
      <c r="F117" s="118"/>
      <c r="G117" s="536"/>
      <c r="H117" s="246"/>
      <c r="I117" s="246"/>
      <c r="J117" s="246"/>
      <c r="K117" s="246"/>
      <c r="L117" s="246"/>
      <c r="M117" s="246"/>
      <c r="N117" s="246"/>
      <c r="O117" s="246"/>
      <c r="P117" s="246"/>
      <c r="Q117" s="246"/>
      <c r="R117" s="118"/>
      <c r="S117" s="286"/>
      <c r="T117" s="206"/>
      <c r="U117" s="286"/>
      <c r="V117" s="206"/>
      <c r="W117" s="286"/>
      <c r="X117" s="118"/>
      <c r="Y117" s="118"/>
      <c r="Z117" s="118"/>
      <c r="AA117" s="118"/>
      <c r="AB117" s="118"/>
      <c r="AC117" s="118"/>
      <c r="AD117" s="118"/>
      <c r="AE117" s="4"/>
    </row>
    <row r="118" spans="1:31" ht="15.75" x14ac:dyDescent="0.25">
      <c r="A118" s="118"/>
      <c r="B118" s="118"/>
      <c r="C118" s="118"/>
      <c r="D118" s="118"/>
      <c r="E118" s="118"/>
      <c r="F118" s="118"/>
      <c r="G118" s="536"/>
      <c r="H118" s="246"/>
      <c r="I118" s="246"/>
      <c r="J118" s="246"/>
      <c r="K118" s="246"/>
      <c r="L118" s="246"/>
      <c r="M118" s="246"/>
      <c r="N118" s="246"/>
      <c r="O118" s="246"/>
      <c r="P118" s="246"/>
      <c r="Q118" s="246"/>
      <c r="R118" s="118"/>
      <c r="S118" s="286"/>
      <c r="T118" s="206"/>
      <c r="U118" s="286"/>
      <c r="V118" s="206"/>
      <c r="W118" s="286"/>
      <c r="X118" s="118"/>
      <c r="Y118" s="118"/>
      <c r="Z118" s="118"/>
      <c r="AA118" s="118"/>
      <c r="AB118" s="118"/>
      <c r="AC118" s="118"/>
      <c r="AD118" s="118"/>
      <c r="AE118" s="4"/>
    </row>
    <row r="119" spans="1:31" ht="15.75" x14ac:dyDescent="0.25">
      <c r="A119" s="118"/>
      <c r="B119" s="118"/>
      <c r="C119" s="118"/>
      <c r="D119" s="118"/>
      <c r="E119" s="118"/>
      <c r="F119" s="118"/>
      <c r="G119" s="536"/>
      <c r="H119" s="246"/>
      <c r="I119" s="246"/>
      <c r="J119" s="246"/>
      <c r="K119" s="246"/>
      <c r="L119" s="246"/>
      <c r="M119" s="246"/>
      <c r="N119" s="246"/>
      <c r="O119" s="246"/>
      <c r="P119" s="246"/>
      <c r="Q119" s="246"/>
      <c r="R119" s="118"/>
      <c r="S119" s="286"/>
      <c r="T119" s="206"/>
      <c r="U119" s="286"/>
      <c r="V119" s="206"/>
      <c r="W119" s="286"/>
      <c r="X119" s="118"/>
      <c r="Y119" s="118"/>
      <c r="Z119" s="118"/>
      <c r="AA119" s="118"/>
      <c r="AB119" s="118"/>
      <c r="AC119" s="118"/>
      <c r="AD119" s="118"/>
      <c r="AE119" s="4"/>
    </row>
    <row r="120" spans="1:31" ht="15.75" x14ac:dyDescent="0.25">
      <c r="A120" s="118"/>
      <c r="B120" s="118"/>
      <c r="C120" s="118"/>
      <c r="D120" s="118"/>
      <c r="E120" s="118"/>
      <c r="F120" s="118"/>
      <c r="G120" s="536"/>
      <c r="H120" s="246"/>
      <c r="I120" s="246"/>
      <c r="J120" s="246"/>
      <c r="K120" s="246"/>
      <c r="L120" s="246"/>
      <c r="M120" s="246"/>
      <c r="N120" s="246"/>
      <c r="O120" s="246"/>
      <c r="P120" s="246"/>
      <c r="Q120" s="246"/>
      <c r="R120" s="118"/>
      <c r="S120" s="286"/>
      <c r="T120" s="206"/>
      <c r="U120" s="286"/>
      <c r="V120" s="206"/>
      <c r="W120" s="286"/>
      <c r="X120" s="118"/>
      <c r="Y120" s="118"/>
      <c r="Z120" s="118"/>
      <c r="AA120" s="118"/>
      <c r="AB120" s="118"/>
      <c r="AC120" s="118"/>
      <c r="AD120" s="118"/>
      <c r="AE120" s="4"/>
    </row>
    <row r="121" spans="1:31" ht="15.75" x14ac:dyDescent="0.25">
      <c r="A121" s="118"/>
      <c r="B121" s="118"/>
      <c r="C121" s="118"/>
      <c r="D121" s="118"/>
      <c r="E121" s="118"/>
      <c r="F121" s="118"/>
      <c r="G121" s="536"/>
      <c r="H121" s="246"/>
      <c r="I121" s="246"/>
      <c r="J121" s="246"/>
      <c r="K121" s="246"/>
      <c r="L121" s="246"/>
      <c r="M121" s="246"/>
      <c r="N121" s="246"/>
      <c r="O121" s="246"/>
      <c r="P121" s="246"/>
      <c r="Q121" s="246"/>
      <c r="R121" s="118"/>
      <c r="S121" s="286"/>
      <c r="T121" s="206"/>
      <c r="U121" s="286"/>
      <c r="V121" s="206"/>
      <c r="W121" s="286"/>
      <c r="X121" s="118"/>
      <c r="Y121" s="118"/>
      <c r="Z121" s="118"/>
      <c r="AA121" s="118"/>
      <c r="AB121" s="118"/>
      <c r="AC121" s="118"/>
      <c r="AD121" s="118"/>
      <c r="AE121" s="4"/>
    </row>
    <row r="122" spans="1:31" ht="15.75" x14ac:dyDescent="0.25">
      <c r="A122" s="118"/>
      <c r="B122" s="118"/>
      <c r="C122" s="118"/>
      <c r="D122" s="118"/>
      <c r="E122" s="118"/>
      <c r="F122" s="118"/>
      <c r="G122" s="536"/>
      <c r="H122" s="246"/>
      <c r="I122" s="246"/>
      <c r="J122" s="246"/>
      <c r="K122" s="246"/>
      <c r="L122" s="246"/>
      <c r="M122" s="246"/>
      <c r="N122" s="246"/>
      <c r="O122" s="246"/>
      <c r="P122" s="246"/>
      <c r="Q122" s="246"/>
      <c r="R122" s="118"/>
      <c r="S122" s="286"/>
      <c r="T122" s="206"/>
      <c r="U122" s="286"/>
      <c r="V122" s="206"/>
      <c r="W122" s="286"/>
      <c r="X122" s="118"/>
      <c r="Y122" s="118"/>
      <c r="Z122" s="118"/>
      <c r="AA122" s="118"/>
      <c r="AB122" s="118"/>
      <c r="AC122" s="118"/>
      <c r="AD122" s="118"/>
      <c r="AE122" s="4"/>
    </row>
    <row r="123" spans="1:31" ht="15.75" x14ac:dyDescent="0.25">
      <c r="A123" s="118"/>
      <c r="B123" s="118"/>
      <c r="C123" s="118"/>
      <c r="D123" s="118"/>
      <c r="E123" s="118"/>
      <c r="F123" s="118"/>
      <c r="G123" s="536"/>
      <c r="H123" s="246"/>
      <c r="I123" s="246"/>
      <c r="J123" s="246"/>
      <c r="K123" s="246"/>
      <c r="L123" s="246"/>
      <c r="M123" s="246"/>
      <c r="N123" s="246"/>
      <c r="O123" s="246"/>
      <c r="P123" s="246"/>
      <c r="Q123" s="246"/>
      <c r="R123" s="118"/>
      <c r="S123" s="286"/>
      <c r="T123" s="206"/>
      <c r="U123" s="286"/>
      <c r="V123" s="206"/>
      <c r="W123" s="286"/>
      <c r="X123" s="118"/>
      <c r="Y123" s="118"/>
      <c r="Z123" s="118"/>
      <c r="AA123" s="118"/>
      <c r="AB123" s="118"/>
      <c r="AC123" s="118"/>
      <c r="AD123" s="118"/>
      <c r="AE123" s="4"/>
    </row>
    <row r="124" spans="1:31" ht="15.75" x14ac:dyDescent="0.25">
      <c r="A124" s="118"/>
      <c r="B124" s="118"/>
      <c r="C124" s="118"/>
      <c r="D124" s="118"/>
      <c r="E124" s="118"/>
      <c r="F124" s="118"/>
      <c r="G124" s="536"/>
      <c r="H124" s="246"/>
      <c r="I124" s="246"/>
      <c r="J124" s="246"/>
      <c r="K124" s="246"/>
      <c r="L124" s="246"/>
      <c r="M124" s="246"/>
      <c r="N124" s="246"/>
      <c r="O124" s="246"/>
      <c r="P124" s="246"/>
      <c r="Q124" s="246"/>
      <c r="R124" s="118"/>
      <c r="S124" s="286"/>
      <c r="T124" s="206"/>
      <c r="U124" s="286"/>
      <c r="V124" s="206"/>
      <c r="W124" s="286"/>
      <c r="X124" s="118"/>
      <c r="Y124" s="118"/>
      <c r="Z124" s="118"/>
      <c r="AA124" s="118"/>
      <c r="AB124" s="118"/>
      <c r="AC124" s="118"/>
      <c r="AD124" s="118"/>
      <c r="AE124" s="4"/>
    </row>
    <row r="125" spans="1:31" ht="15.75" x14ac:dyDescent="0.25">
      <c r="A125" s="118"/>
      <c r="B125" s="118"/>
      <c r="C125" s="118"/>
      <c r="D125" s="118"/>
      <c r="E125" s="118"/>
      <c r="F125" s="118"/>
      <c r="G125" s="536"/>
      <c r="H125" s="246"/>
      <c r="I125" s="246"/>
      <c r="J125" s="246"/>
      <c r="K125" s="246"/>
      <c r="L125" s="246"/>
      <c r="M125" s="246"/>
      <c r="N125" s="246"/>
      <c r="O125" s="246"/>
      <c r="P125" s="246"/>
      <c r="Q125" s="246"/>
      <c r="R125" s="118"/>
      <c r="S125" s="286"/>
      <c r="T125" s="206"/>
      <c r="U125" s="286"/>
      <c r="V125" s="206"/>
      <c r="W125" s="286"/>
      <c r="X125" s="118"/>
      <c r="Y125" s="118"/>
      <c r="Z125" s="118"/>
      <c r="AA125" s="118"/>
      <c r="AB125" s="118"/>
      <c r="AC125" s="118"/>
      <c r="AD125" s="118"/>
      <c r="AE125" s="4"/>
    </row>
    <row r="126" spans="1:31" ht="15.75" x14ac:dyDescent="0.25">
      <c r="A126" s="118"/>
      <c r="B126" s="118"/>
      <c r="C126" s="118"/>
      <c r="D126" s="118"/>
      <c r="E126" s="118"/>
      <c r="F126" s="118"/>
      <c r="G126" s="536"/>
      <c r="H126" s="246"/>
      <c r="I126" s="246"/>
      <c r="J126" s="246"/>
      <c r="K126" s="246"/>
      <c r="L126" s="246"/>
      <c r="M126" s="246"/>
      <c r="N126" s="246"/>
      <c r="O126" s="246"/>
      <c r="P126" s="246"/>
      <c r="Q126" s="246"/>
      <c r="R126" s="118"/>
      <c r="S126" s="286"/>
      <c r="T126" s="206"/>
      <c r="U126" s="286"/>
      <c r="V126" s="206"/>
      <c r="W126" s="286"/>
      <c r="X126" s="118"/>
      <c r="Y126" s="118"/>
      <c r="Z126" s="118"/>
      <c r="AA126" s="118"/>
      <c r="AB126" s="118"/>
      <c r="AC126" s="118"/>
      <c r="AD126" s="118"/>
      <c r="AE126" s="4"/>
    </row>
    <row r="127" spans="1:31" ht="15.75" x14ac:dyDescent="0.25">
      <c r="A127" s="118"/>
      <c r="B127" s="118"/>
      <c r="C127" s="118"/>
      <c r="D127" s="118"/>
      <c r="E127" s="118"/>
      <c r="F127" s="118"/>
      <c r="G127" s="242"/>
      <c r="H127" s="246"/>
      <c r="I127" s="246"/>
      <c r="J127" s="246"/>
      <c r="K127" s="246"/>
      <c r="L127" s="246"/>
      <c r="M127" s="246"/>
      <c r="N127" s="246"/>
      <c r="O127" s="246"/>
      <c r="P127" s="246"/>
      <c r="Q127" s="246"/>
      <c r="R127" s="118"/>
      <c r="S127" s="286"/>
      <c r="T127" s="206"/>
      <c r="U127" s="286"/>
      <c r="V127" s="206"/>
      <c r="W127" s="286"/>
      <c r="X127" s="118"/>
      <c r="Y127" s="118"/>
      <c r="Z127" s="118"/>
      <c r="AA127" s="118"/>
      <c r="AB127" s="118"/>
      <c r="AC127" s="118"/>
      <c r="AD127" s="118"/>
      <c r="AE127" s="4"/>
    </row>
    <row r="128" spans="1:31" ht="15.75" x14ac:dyDescent="0.25">
      <c r="A128" s="118"/>
      <c r="B128" s="118"/>
      <c r="C128" s="118"/>
      <c r="D128" s="118"/>
      <c r="E128" s="118"/>
      <c r="F128" s="118"/>
      <c r="G128" s="242"/>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4"/>
    </row>
    <row r="129" spans="1:31" ht="15.75" x14ac:dyDescent="0.25">
      <c r="A129" s="118"/>
      <c r="B129" s="118"/>
      <c r="C129" s="118"/>
      <c r="D129" s="118"/>
      <c r="E129" s="118"/>
      <c r="F129" s="118"/>
      <c r="G129" s="242"/>
      <c r="H129" s="246"/>
      <c r="I129" s="246"/>
      <c r="J129" s="246"/>
      <c r="K129" s="246"/>
      <c r="L129" s="246"/>
      <c r="M129" s="246"/>
      <c r="N129" s="246"/>
      <c r="O129" s="246"/>
      <c r="P129" s="246"/>
      <c r="Q129" s="246"/>
      <c r="R129" s="118"/>
      <c r="S129" s="143"/>
      <c r="T129" s="118"/>
      <c r="U129" s="143"/>
      <c r="V129" s="118"/>
      <c r="W129" s="143"/>
      <c r="X129" s="118"/>
      <c r="Y129" s="118"/>
      <c r="Z129" s="118"/>
      <c r="AA129" s="118"/>
      <c r="AB129" s="118"/>
      <c r="AC129" s="118"/>
      <c r="AD129" s="118"/>
      <c r="AE129" s="4"/>
    </row>
    <row r="130" spans="1:31" ht="15.75" x14ac:dyDescent="0.25">
      <c r="A130" s="118"/>
      <c r="B130" s="118"/>
      <c r="C130" s="118"/>
      <c r="D130" s="118"/>
      <c r="E130" s="118"/>
      <c r="F130" s="118"/>
      <c r="G130" s="242"/>
      <c r="H130" s="246"/>
      <c r="I130" s="246"/>
      <c r="J130" s="246"/>
      <c r="K130" s="246"/>
      <c r="L130" s="246"/>
      <c r="M130" s="246"/>
      <c r="N130" s="246"/>
      <c r="O130" s="246"/>
      <c r="P130" s="246"/>
      <c r="Q130" s="246"/>
      <c r="R130" s="118"/>
      <c r="S130" s="143"/>
      <c r="T130" s="118"/>
      <c r="U130" s="143"/>
      <c r="V130" s="118"/>
      <c r="W130" s="143"/>
      <c r="X130" s="118"/>
      <c r="Y130" s="118"/>
      <c r="Z130" s="118"/>
      <c r="AA130" s="118"/>
      <c r="AB130" s="118"/>
      <c r="AC130" s="118"/>
      <c r="AD130" s="118"/>
      <c r="AE130" s="4"/>
    </row>
    <row r="131" spans="1:31" ht="15.75" x14ac:dyDescent="0.25">
      <c r="A131" s="118"/>
      <c r="B131" s="118"/>
      <c r="C131" s="118"/>
      <c r="D131" s="118"/>
      <c r="E131" s="118"/>
      <c r="F131" s="118"/>
      <c r="G131" s="253"/>
      <c r="H131" s="246"/>
      <c r="I131" s="246"/>
      <c r="J131" s="246"/>
      <c r="K131" s="246"/>
      <c r="L131" s="246"/>
      <c r="M131" s="246"/>
      <c r="N131" s="246"/>
      <c r="O131" s="246"/>
      <c r="P131" s="246"/>
      <c r="Q131" s="246"/>
      <c r="R131" s="118"/>
      <c r="S131" s="143"/>
      <c r="T131" s="118"/>
      <c r="U131" s="143"/>
      <c r="V131" s="118"/>
      <c r="W131" s="143"/>
      <c r="X131" s="118"/>
      <c r="Y131" s="118"/>
      <c r="Z131" s="118"/>
      <c r="AA131" s="118"/>
      <c r="AB131" s="118"/>
      <c r="AC131" s="118"/>
      <c r="AD131" s="118"/>
      <c r="AE131" s="4"/>
    </row>
    <row r="132" spans="1:31" ht="15.75" x14ac:dyDescent="0.25">
      <c r="A132" s="118"/>
      <c r="B132" s="118"/>
      <c r="C132" s="118"/>
      <c r="D132" s="118"/>
      <c r="E132" s="118"/>
      <c r="F132" s="118"/>
      <c r="G132" s="179"/>
      <c r="H132" s="180"/>
      <c r="I132" s="180"/>
      <c r="J132" s="180"/>
      <c r="K132" s="180"/>
      <c r="L132" s="180"/>
      <c r="M132" s="180"/>
      <c r="N132" s="180"/>
      <c r="O132" s="180"/>
      <c r="P132" s="180"/>
      <c r="Q132" s="180"/>
      <c r="R132" s="118"/>
      <c r="S132" s="143"/>
      <c r="T132" s="118"/>
      <c r="U132" s="143"/>
      <c r="V132" s="118"/>
      <c r="W132" s="143"/>
      <c r="X132" s="118"/>
      <c r="Y132" s="118"/>
      <c r="Z132" s="118"/>
      <c r="AA132" s="118"/>
      <c r="AB132" s="118"/>
      <c r="AC132" s="118"/>
      <c r="AD132" s="118"/>
      <c r="AE132" s="4"/>
    </row>
    <row r="133" spans="1:31" ht="15.75" x14ac:dyDescent="0.25">
      <c r="A133" s="118"/>
      <c r="B133" s="118"/>
      <c r="C133" s="118"/>
      <c r="D133" s="118"/>
      <c r="E133" s="118"/>
      <c r="F133" s="118"/>
      <c r="G133" s="179"/>
      <c r="H133" s="180"/>
      <c r="I133" s="180"/>
      <c r="J133" s="180"/>
      <c r="K133" s="180"/>
      <c r="L133" s="180"/>
      <c r="M133" s="180"/>
      <c r="N133" s="180"/>
      <c r="O133" s="180"/>
      <c r="P133" s="180"/>
      <c r="Q133" s="180"/>
      <c r="R133" s="118"/>
      <c r="S133" s="143"/>
      <c r="T133" s="118"/>
      <c r="U133" s="143"/>
      <c r="V133" s="118"/>
      <c r="W133" s="143"/>
      <c r="X133" s="118"/>
      <c r="Y133" s="118"/>
      <c r="Z133" s="118"/>
      <c r="AA133" s="118"/>
      <c r="AB133" s="118"/>
      <c r="AC133" s="118"/>
      <c r="AD133" s="118"/>
      <c r="AE133" s="4"/>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4"/>
    </row>
    <row r="135" spans="1:31" ht="15.75" x14ac:dyDescent="0.25">
      <c r="A135" s="118"/>
      <c r="B135" s="118"/>
      <c r="C135" s="118"/>
      <c r="D135" s="118"/>
      <c r="E135" s="118"/>
      <c r="F135" s="118"/>
      <c r="G135" s="407"/>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4"/>
    </row>
    <row r="136" spans="1:31" ht="15.75" x14ac:dyDescent="0.25">
      <c r="A136" s="118"/>
      <c r="B136" s="118"/>
      <c r="C136" s="118"/>
      <c r="D136" s="118"/>
      <c r="E136" s="118"/>
      <c r="F136" s="118"/>
      <c r="G136" s="118"/>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4"/>
    </row>
  </sheetData>
  <sortState ref="G4:Q136">
    <sortCondition ref="H4"/>
    <sortCondition ref="I4"/>
    <sortCondition ref="G4"/>
  </sortState>
  <customSheetViews>
    <customSheetView guid="{A3995B4C-F3BA-4340-9E6D-92D2A5A4204C}" showGridLines="0">
      <selection activeCell="G96" sqref="G96"/>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19" priority="1" operator="lessThan">
      <formula>0</formula>
    </cfRule>
  </conditionalFormatting>
  <conditionalFormatting sqref="E11">
    <cfRule type="cellIs" dxfId="18" priority="2" operator="lessThan">
      <formula>0</formula>
    </cfRule>
  </conditionalFormatting>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E143"/>
  <sheetViews>
    <sheetView workbookViewId="0">
      <selection activeCell="L17" sqref="L17"/>
    </sheetView>
  </sheetViews>
  <sheetFormatPr defaultColWidth="9.140625" defaultRowHeight="14.25" x14ac:dyDescent="0.2"/>
  <cols>
    <col min="1" max="1" width="2.7109375" style="1" customWidth="1"/>
    <col min="2" max="3" width="9.140625" style="1"/>
    <col min="4" max="4" width="10.140625" style="1" customWidth="1"/>
    <col min="5" max="5" width="10.7109375" style="1" customWidth="1"/>
    <col min="6" max="6" width="2.7109375" style="1" customWidth="1"/>
    <col min="7" max="7" width="30.7109375" style="1" customWidth="1"/>
    <col min="8" max="8" width="10.7109375" style="1" customWidth="1"/>
    <col min="9" max="9" width="10.7109375" style="2" customWidth="1"/>
    <col min="10"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118"/>
      <c r="K1" s="118"/>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75" t="s">
        <v>1904</v>
      </c>
      <c r="C2" s="1076"/>
      <c r="D2" s="1076"/>
      <c r="E2" s="1077"/>
      <c r="F2" s="118"/>
      <c r="G2" s="881" t="s">
        <v>1295</v>
      </c>
      <c r="H2" s="882"/>
      <c r="I2" s="882"/>
      <c r="J2" s="882"/>
      <c r="K2" s="299"/>
      <c r="L2" s="139"/>
      <c r="M2" s="139"/>
      <c r="N2" s="139"/>
      <c r="O2" s="139"/>
      <c r="P2" s="139"/>
      <c r="Q2" s="140"/>
      <c r="R2" s="1021"/>
      <c r="S2" s="937" t="s">
        <v>1358</v>
      </c>
      <c r="T2" s="118"/>
      <c r="U2" s="937" t="s">
        <v>2481</v>
      </c>
      <c r="V2" s="118"/>
      <c r="W2" s="937" t="s">
        <v>3125</v>
      </c>
      <c r="X2" s="118"/>
      <c r="Y2" s="881" t="s">
        <v>1296</v>
      </c>
      <c r="Z2" s="882"/>
      <c r="AA2" s="882"/>
      <c r="AB2" s="882"/>
      <c r="AC2" s="882"/>
      <c r="AD2" s="919"/>
      <c r="AE2" s="118"/>
    </row>
    <row r="3" spans="1:31" ht="14.25" customHeight="1" x14ac:dyDescent="0.25">
      <c r="A3" s="118"/>
      <c r="B3" s="1078"/>
      <c r="C3" s="1079"/>
      <c r="D3" s="1079"/>
      <c r="E3" s="1080"/>
      <c r="F3" s="118"/>
      <c r="G3" s="203" t="s">
        <v>115</v>
      </c>
      <c r="H3" s="619">
        <v>2022</v>
      </c>
      <c r="I3" s="619">
        <v>2023</v>
      </c>
      <c r="J3" s="619">
        <v>2024</v>
      </c>
      <c r="K3" s="619">
        <v>2025</v>
      </c>
      <c r="L3" s="619">
        <v>2026</v>
      </c>
      <c r="M3" s="619">
        <v>2027</v>
      </c>
      <c r="N3" s="619">
        <v>2028</v>
      </c>
      <c r="O3" s="619">
        <v>2029</v>
      </c>
      <c r="P3" s="529">
        <v>2030</v>
      </c>
      <c r="Q3" s="134">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112.14</v>
      </c>
      <c r="F4" s="118"/>
      <c r="G4" s="69" t="s">
        <v>2273</v>
      </c>
      <c r="H4" s="246">
        <v>0.3</v>
      </c>
      <c r="I4" s="246">
        <v>0.5</v>
      </c>
      <c r="J4" s="247">
        <v>0.3</v>
      </c>
      <c r="K4" s="247">
        <v>0.4</v>
      </c>
      <c r="L4" s="247">
        <v>0.6</v>
      </c>
      <c r="M4" s="259" t="s">
        <v>116</v>
      </c>
      <c r="N4" s="176"/>
      <c r="O4" s="176"/>
      <c r="P4" s="176"/>
      <c r="Q4" s="176"/>
      <c r="R4" s="118"/>
      <c r="S4"/>
      <c r="T4" s="206"/>
      <c r="U4" s="332" t="s">
        <v>2686</v>
      </c>
      <c r="V4" s="206"/>
      <c r="W4" s="332" t="s">
        <v>3198</v>
      </c>
      <c r="X4" s="118"/>
      <c r="Y4" s="465"/>
      <c r="Z4" s="397">
        <v>1</v>
      </c>
      <c r="AA4" s="397">
        <v>0.75</v>
      </c>
      <c r="AB4" s="397">
        <v>0.5</v>
      </c>
      <c r="AC4" s="397">
        <v>0.25</v>
      </c>
      <c r="AD4" s="398">
        <v>0.25</v>
      </c>
      <c r="AE4" s="118"/>
    </row>
    <row r="5" spans="1:31" ht="15.75" x14ac:dyDescent="0.25">
      <c r="A5" s="118"/>
      <c r="B5" s="859" t="s">
        <v>1145</v>
      </c>
      <c r="C5" s="860"/>
      <c r="D5" s="860"/>
      <c r="E5" s="318">
        <f>SUM(H4:H255)</f>
        <v>60.079999999999991</v>
      </c>
      <c r="F5" s="118"/>
      <c r="G5" s="164" t="s">
        <v>696</v>
      </c>
      <c r="H5" s="246">
        <v>0.3</v>
      </c>
      <c r="I5" s="246">
        <v>0.5</v>
      </c>
      <c r="J5" s="247">
        <v>0.3</v>
      </c>
      <c r="K5" s="247">
        <v>0.4</v>
      </c>
      <c r="L5" s="247">
        <v>0.6</v>
      </c>
      <c r="M5" s="259" t="s">
        <v>116</v>
      </c>
      <c r="N5" s="176"/>
      <c r="O5" s="176"/>
      <c r="P5" s="176"/>
      <c r="Q5" s="176"/>
      <c r="R5" s="118"/>
      <c r="S5"/>
      <c r="T5" s="206"/>
      <c r="U5" s="332" t="s">
        <v>2687</v>
      </c>
      <c r="V5" s="206"/>
      <c r="W5" s="332" t="s">
        <v>3199</v>
      </c>
      <c r="X5" s="118"/>
      <c r="Y5" s="127" t="s">
        <v>4079</v>
      </c>
      <c r="Z5" s="195">
        <v>0.5</v>
      </c>
      <c r="AA5" s="195"/>
      <c r="AB5" s="195"/>
      <c r="AC5" s="195"/>
      <c r="AD5" s="124"/>
      <c r="AE5" s="118"/>
    </row>
    <row r="6" spans="1:31" ht="15.75" x14ac:dyDescent="0.25">
      <c r="A6" s="118"/>
      <c r="B6" s="859" t="s">
        <v>1297</v>
      </c>
      <c r="C6" s="860"/>
      <c r="D6" s="860"/>
      <c r="E6" s="318">
        <f>(COUNTA(G104:G127)*0.3)+(COUNTA(G128:G153)*0.5)+(COUNTA(G154:G255)*1)</f>
        <v>8.6999999999999993</v>
      </c>
      <c r="F6" s="118"/>
      <c r="G6" s="175" t="s">
        <v>865</v>
      </c>
      <c r="H6" s="246">
        <v>0.3</v>
      </c>
      <c r="I6" s="246">
        <v>0.5</v>
      </c>
      <c r="J6" s="247">
        <v>0.3</v>
      </c>
      <c r="K6" s="247">
        <v>0.4</v>
      </c>
      <c r="L6" s="247">
        <v>0.6</v>
      </c>
      <c r="M6" s="259" t="s">
        <v>116</v>
      </c>
      <c r="N6" s="176"/>
      <c r="O6" s="176"/>
      <c r="P6" s="176"/>
      <c r="Q6" s="176"/>
      <c r="R6" s="118"/>
      <c r="T6" s="206"/>
      <c r="U6" s="500" t="s">
        <v>2700</v>
      </c>
      <c r="V6" s="206"/>
      <c r="W6" s="332" t="s">
        <v>3200</v>
      </c>
      <c r="X6" s="118"/>
      <c r="Y6" s="127" t="s">
        <v>4080</v>
      </c>
      <c r="Z6" s="195">
        <v>0.8</v>
      </c>
      <c r="AA6" s="195"/>
      <c r="AB6" s="195"/>
      <c r="AC6" s="195"/>
      <c r="AD6" s="124"/>
      <c r="AE6" s="118"/>
    </row>
    <row r="7" spans="1:31" ht="15.75" x14ac:dyDescent="0.25">
      <c r="A7" s="118"/>
      <c r="B7" s="859" t="s">
        <v>1298</v>
      </c>
      <c r="C7" s="860"/>
      <c r="D7" s="860"/>
      <c r="E7" s="318">
        <f>AA80</f>
        <v>-39.699999999999989</v>
      </c>
      <c r="F7" s="118"/>
      <c r="G7" s="164" t="s">
        <v>4069</v>
      </c>
      <c r="H7" s="246">
        <v>0.3</v>
      </c>
      <c r="I7" s="246">
        <v>0.5</v>
      </c>
      <c r="J7" s="247">
        <v>0.3</v>
      </c>
      <c r="K7" s="247">
        <v>0.4</v>
      </c>
      <c r="L7" s="247">
        <v>0.6</v>
      </c>
      <c r="M7" s="259" t="s">
        <v>116</v>
      </c>
      <c r="N7" s="176"/>
      <c r="O7" s="176"/>
      <c r="P7" s="176"/>
      <c r="Q7" s="176"/>
      <c r="R7" s="118"/>
      <c r="S7"/>
      <c r="T7" s="206"/>
      <c r="U7" s="332" t="s">
        <v>2689</v>
      </c>
      <c r="V7" s="206"/>
      <c r="W7" s="332" t="s">
        <v>3201</v>
      </c>
      <c r="X7" s="118"/>
      <c r="Y7" s="127" t="s">
        <v>4215</v>
      </c>
      <c r="Z7" s="195">
        <v>0.5</v>
      </c>
      <c r="AA7" s="195"/>
      <c r="AB7" s="195"/>
      <c r="AC7" s="195"/>
      <c r="AD7" s="124"/>
      <c r="AE7" s="118"/>
    </row>
    <row r="8" spans="1:31" ht="15.75" x14ac:dyDescent="0.25">
      <c r="A8" s="118"/>
      <c r="B8" s="859" t="s">
        <v>1296</v>
      </c>
      <c r="C8" s="860"/>
      <c r="D8" s="860"/>
      <c r="E8" s="318">
        <f>Z25</f>
        <v>2.2999999999999998</v>
      </c>
      <c r="F8" s="118"/>
      <c r="G8" s="253" t="s">
        <v>2784</v>
      </c>
      <c r="H8" s="246">
        <v>0.3</v>
      </c>
      <c r="I8" s="246">
        <v>0.5</v>
      </c>
      <c r="J8" s="247">
        <v>0.3</v>
      </c>
      <c r="K8" s="247">
        <v>0.4</v>
      </c>
      <c r="L8" s="247">
        <v>0.6</v>
      </c>
      <c r="M8" s="259" t="s">
        <v>116</v>
      </c>
      <c r="N8" s="176"/>
      <c r="O8" s="176"/>
      <c r="P8" s="176"/>
      <c r="Q8" s="176"/>
      <c r="R8" s="118"/>
      <c r="T8" s="206"/>
      <c r="U8" s="332" t="s">
        <v>2690</v>
      </c>
      <c r="V8" s="206"/>
      <c r="W8" s="332" t="s">
        <v>3202</v>
      </c>
      <c r="X8" s="118"/>
      <c r="Y8" s="127" t="s">
        <v>4233</v>
      </c>
      <c r="Z8" s="195">
        <v>0.5</v>
      </c>
      <c r="AA8" s="195"/>
      <c r="AB8" s="195"/>
      <c r="AC8" s="195"/>
      <c r="AD8" s="124"/>
      <c r="AE8" s="118"/>
    </row>
    <row r="9" spans="1:31" ht="15.75" x14ac:dyDescent="0.25">
      <c r="A9" s="118"/>
      <c r="B9" s="859" t="s">
        <v>1299</v>
      </c>
      <c r="C9" s="860"/>
      <c r="D9" s="860"/>
      <c r="E9" s="318">
        <f>B18</f>
        <v>0</v>
      </c>
      <c r="F9" s="118"/>
      <c r="G9" s="242" t="s">
        <v>862</v>
      </c>
      <c r="H9" s="246">
        <v>0.5</v>
      </c>
      <c r="I9" s="247">
        <v>0.3</v>
      </c>
      <c r="J9" s="247">
        <v>0.4</v>
      </c>
      <c r="K9" s="247">
        <v>0.6</v>
      </c>
      <c r="L9" s="259" t="s">
        <v>116</v>
      </c>
      <c r="M9" s="176"/>
      <c r="N9" s="176"/>
      <c r="O9" s="176"/>
      <c r="P9" s="176"/>
      <c r="Q9" s="176"/>
      <c r="R9" s="118"/>
      <c r="S9"/>
      <c r="T9" s="206"/>
      <c r="U9" s="341" t="s">
        <v>2463</v>
      </c>
      <c r="V9" s="206"/>
      <c r="W9" s="332" t="s">
        <v>3203</v>
      </c>
      <c r="X9" s="118"/>
      <c r="Y9" s="127"/>
      <c r="Z9" s="195"/>
      <c r="AA9" s="195"/>
      <c r="AB9" s="195"/>
      <c r="AC9" s="195"/>
      <c r="AD9" s="124"/>
      <c r="AE9" s="118"/>
    </row>
    <row r="10" spans="1:31" ht="16.5" thickBot="1" x14ac:dyDescent="0.3">
      <c r="A10" s="118"/>
      <c r="B10" s="859" t="s">
        <v>1300</v>
      </c>
      <c r="C10" s="860"/>
      <c r="D10" s="860"/>
      <c r="E10" s="319">
        <f>B24</f>
        <v>0</v>
      </c>
      <c r="F10" s="118"/>
      <c r="G10" s="253" t="s">
        <v>3056</v>
      </c>
      <c r="H10" s="246">
        <v>0.5</v>
      </c>
      <c r="I10" s="247">
        <v>0.3</v>
      </c>
      <c r="J10" s="247">
        <v>0.4</v>
      </c>
      <c r="K10" s="247">
        <v>0.6</v>
      </c>
      <c r="L10" s="259" t="s">
        <v>116</v>
      </c>
      <c r="M10" s="176"/>
      <c r="N10" s="176"/>
      <c r="O10" s="176"/>
      <c r="P10" s="176"/>
      <c r="Q10" s="176"/>
      <c r="R10" s="118"/>
      <c r="T10" s="206"/>
      <c r="U10" s="307" t="s">
        <v>2651</v>
      </c>
      <c r="V10" s="206"/>
      <c r="W10" s="308" t="s">
        <v>3383</v>
      </c>
      <c r="X10" s="118"/>
      <c r="Y10" s="127"/>
      <c r="Z10" s="195"/>
      <c r="AA10" s="195"/>
      <c r="AB10" s="195"/>
      <c r="AC10" s="195"/>
      <c r="AD10" s="124"/>
      <c r="AE10" s="118"/>
    </row>
    <row r="11" spans="1:31" ht="15.75" x14ac:dyDescent="0.25">
      <c r="A11" s="118"/>
      <c r="B11" s="862" t="s">
        <v>1301</v>
      </c>
      <c r="C11" s="863"/>
      <c r="D11" s="863"/>
      <c r="E11" s="320">
        <f>(E4+E7+E10)-(E5+E6+E8+E9)</f>
        <v>1.3600000000000279</v>
      </c>
      <c r="F11" s="118"/>
      <c r="G11" s="242" t="s">
        <v>4119</v>
      </c>
      <c r="H11" s="246">
        <v>0.5</v>
      </c>
      <c r="I11" s="247">
        <v>0.3</v>
      </c>
      <c r="J11" s="247">
        <v>0.4</v>
      </c>
      <c r="K11" s="247">
        <v>0.6</v>
      </c>
      <c r="L11" s="259" t="s">
        <v>116</v>
      </c>
      <c r="M11" s="176"/>
      <c r="N11" s="176"/>
      <c r="O11" s="176"/>
      <c r="P11" s="176"/>
      <c r="Q11" s="176"/>
      <c r="R11" s="118"/>
      <c r="S11"/>
      <c r="T11" s="206"/>
      <c r="V11" s="206"/>
      <c r="W11" s="308" t="s">
        <v>3384</v>
      </c>
      <c r="X11" s="118"/>
      <c r="Y11" s="127"/>
      <c r="Z11" s="195"/>
      <c r="AA11" s="195"/>
      <c r="AB11" s="195"/>
      <c r="AC11" s="195"/>
      <c r="AD11" s="124"/>
      <c r="AE11" s="118"/>
    </row>
    <row r="12" spans="1:31" ht="15.75" x14ac:dyDescent="0.25">
      <c r="A12" s="118"/>
      <c r="B12" s="118"/>
      <c r="C12" s="118"/>
      <c r="D12" s="118"/>
      <c r="E12" s="118"/>
      <c r="F12" s="118"/>
      <c r="G12" s="253" t="s">
        <v>2390</v>
      </c>
      <c r="H12" s="246">
        <v>0.5</v>
      </c>
      <c r="I12" s="247">
        <v>0.3</v>
      </c>
      <c r="J12" s="247">
        <v>0.4</v>
      </c>
      <c r="K12" s="247">
        <v>0.6</v>
      </c>
      <c r="L12" s="259" t="s">
        <v>116</v>
      </c>
      <c r="M12" s="176"/>
      <c r="N12" s="176"/>
      <c r="O12" s="176"/>
      <c r="P12" s="176"/>
      <c r="Q12" s="176"/>
      <c r="R12" s="118"/>
      <c r="T12" s="206"/>
      <c r="U12" s="512" t="s">
        <v>2761</v>
      </c>
      <c r="V12" s="206"/>
      <c r="W12" s="354" t="s">
        <v>3272</v>
      </c>
      <c r="X12" s="118"/>
      <c r="Y12" s="127"/>
      <c r="Z12" s="195"/>
      <c r="AA12" s="195"/>
      <c r="AB12" s="195"/>
      <c r="AC12" s="195"/>
      <c r="AD12" s="124"/>
      <c r="AE12" s="118"/>
    </row>
    <row r="13" spans="1:31" ht="15.75" x14ac:dyDescent="0.25">
      <c r="A13" s="118"/>
      <c r="B13" s="881" t="s">
        <v>1299</v>
      </c>
      <c r="C13" s="882"/>
      <c r="D13" s="882"/>
      <c r="E13" s="919"/>
      <c r="F13" s="118"/>
      <c r="G13" s="253" t="s">
        <v>583</v>
      </c>
      <c r="H13" s="246">
        <v>0.5</v>
      </c>
      <c r="I13" s="247">
        <v>0.3</v>
      </c>
      <c r="J13" s="247">
        <v>0.4</v>
      </c>
      <c r="K13" s="247">
        <v>0.6</v>
      </c>
      <c r="L13" s="259" t="s">
        <v>116</v>
      </c>
      <c r="M13" s="176"/>
      <c r="N13" s="176"/>
      <c r="O13" s="176"/>
      <c r="P13" s="176"/>
      <c r="Q13" s="176"/>
      <c r="R13" s="118"/>
      <c r="S13"/>
      <c r="T13" s="206"/>
      <c r="U13" s="551" t="s">
        <v>2450</v>
      </c>
      <c r="V13" s="206"/>
      <c r="W13" s="308" t="s">
        <v>3386</v>
      </c>
      <c r="X13" s="118"/>
      <c r="Y13" s="127"/>
      <c r="Z13" s="195"/>
      <c r="AA13" s="195"/>
      <c r="AB13" s="195"/>
      <c r="AC13" s="195"/>
      <c r="AD13" s="124"/>
      <c r="AE13" s="118"/>
    </row>
    <row r="14" spans="1:31" ht="15.75" x14ac:dyDescent="0.25">
      <c r="A14" s="118"/>
      <c r="B14" s="562">
        <v>2022</v>
      </c>
      <c r="C14" s="560">
        <v>2023</v>
      </c>
      <c r="D14" s="560">
        <v>2024</v>
      </c>
      <c r="E14" s="126">
        <v>2025</v>
      </c>
      <c r="F14" s="118"/>
      <c r="G14" s="253" t="s">
        <v>845</v>
      </c>
      <c r="H14" s="246">
        <v>0.5</v>
      </c>
      <c r="I14" s="247">
        <v>0.3</v>
      </c>
      <c r="J14" s="247">
        <v>0.4</v>
      </c>
      <c r="K14" s="247">
        <v>0.6</v>
      </c>
      <c r="L14" s="259" t="s">
        <v>116</v>
      </c>
      <c r="M14" s="176"/>
      <c r="N14" s="176"/>
      <c r="O14" s="176"/>
      <c r="P14" s="176"/>
      <c r="Q14" s="176"/>
      <c r="R14" s="118"/>
      <c r="S14"/>
      <c r="T14" s="206"/>
      <c r="U14"/>
      <c r="V14" s="206"/>
      <c r="W14" s="308" t="s">
        <v>3387</v>
      </c>
      <c r="X14" s="118"/>
      <c r="Y14" s="127"/>
      <c r="Z14" s="195"/>
      <c r="AA14" s="195"/>
      <c r="AB14" s="195"/>
      <c r="AC14" s="195"/>
      <c r="AD14" s="124"/>
      <c r="AE14" s="118"/>
    </row>
    <row r="15" spans="1:31" ht="15.75" x14ac:dyDescent="0.25">
      <c r="A15" s="118"/>
      <c r="B15" s="127"/>
      <c r="C15" s="195"/>
      <c r="D15" s="195"/>
      <c r="E15" s="124"/>
      <c r="F15" s="118"/>
      <c r="G15" s="253" t="s">
        <v>754</v>
      </c>
      <c r="H15" s="246">
        <v>0.5</v>
      </c>
      <c r="I15" s="247">
        <v>0.4</v>
      </c>
      <c r="J15" s="247">
        <v>0.6</v>
      </c>
      <c r="K15" s="259" t="s">
        <v>116</v>
      </c>
      <c r="L15" s="176"/>
      <c r="M15" s="176"/>
      <c r="N15" s="176"/>
      <c r="O15" s="176"/>
      <c r="P15" s="176"/>
      <c r="Q15" s="176"/>
      <c r="R15" s="118"/>
      <c r="S15"/>
      <c r="T15" s="206"/>
      <c r="U15"/>
      <c r="V15" s="206"/>
      <c r="X15" s="118"/>
      <c r="Y15" s="127"/>
      <c r="Z15" s="195"/>
      <c r="AA15" s="195"/>
      <c r="AB15" s="195"/>
      <c r="AC15" s="195"/>
      <c r="AD15" s="124"/>
      <c r="AE15" s="118"/>
    </row>
    <row r="16" spans="1:31" ht="15.75" x14ac:dyDescent="0.25">
      <c r="A16" s="118"/>
      <c r="B16" s="127"/>
      <c r="C16" s="195"/>
      <c r="D16" s="195"/>
      <c r="E16" s="124"/>
      <c r="F16" s="118"/>
      <c r="G16" s="164" t="s">
        <v>1320</v>
      </c>
      <c r="H16" s="172">
        <v>0.5</v>
      </c>
      <c r="I16" s="257" t="s">
        <v>116</v>
      </c>
      <c r="J16" s="246"/>
      <c r="K16" s="246"/>
      <c r="L16" s="176"/>
      <c r="M16" s="176"/>
      <c r="N16" s="176"/>
      <c r="O16" s="176"/>
      <c r="P16" s="176"/>
      <c r="Q16" s="176"/>
      <c r="R16" s="118"/>
      <c r="S16"/>
      <c r="T16" s="206"/>
      <c r="U16"/>
      <c r="V16" s="206"/>
      <c r="W16"/>
      <c r="X16" s="118"/>
      <c r="Y16" s="127"/>
      <c r="Z16" s="195"/>
      <c r="AA16" s="195"/>
      <c r="AB16" s="195"/>
      <c r="AC16" s="195"/>
      <c r="AD16" s="124"/>
      <c r="AE16" s="118"/>
    </row>
    <row r="17" spans="1:31" ht="16.5" thickBot="1" x14ac:dyDescent="0.3">
      <c r="A17" s="118"/>
      <c r="B17" s="128"/>
      <c r="C17" s="129"/>
      <c r="D17" s="129"/>
      <c r="E17" s="125"/>
      <c r="F17" s="118"/>
      <c r="G17" s="242" t="s">
        <v>4032</v>
      </c>
      <c r="H17" s="246">
        <v>0.5</v>
      </c>
      <c r="I17" s="246"/>
      <c r="J17" s="246"/>
      <c r="K17" s="246"/>
      <c r="L17" s="176"/>
      <c r="M17" s="176"/>
      <c r="N17" s="176"/>
      <c r="O17" s="176"/>
      <c r="P17" s="176"/>
      <c r="Q17" s="176"/>
      <c r="R17" s="118"/>
      <c r="T17" s="206"/>
      <c r="U17"/>
      <c r="V17" s="206"/>
      <c r="W17"/>
      <c r="X17" s="118"/>
      <c r="Y17" s="127"/>
      <c r="Z17" s="195"/>
      <c r="AA17" s="195"/>
      <c r="AB17" s="195"/>
      <c r="AC17" s="195"/>
      <c r="AD17" s="124"/>
      <c r="AE17" s="118"/>
    </row>
    <row r="18" spans="1:31" ht="15.75" x14ac:dyDescent="0.25">
      <c r="A18" s="118"/>
      <c r="B18" s="130">
        <f>SUM(B15:B17)</f>
        <v>0</v>
      </c>
      <c r="C18" s="131"/>
      <c r="D18" s="131"/>
      <c r="E18" s="132"/>
      <c r="F18" s="118"/>
      <c r="G18" s="558" t="s">
        <v>3993</v>
      </c>
      <c r="H18" s="246">
        <v>0.5</v>
      </c>
      <c r="I18" s="246"/>
      <c r="J18" s="246"/>
      <c r="K18" s="246"/>
      <c r="L18" s="176"/>
      <c r="M18" s="176"/>
      <c r="N18" s="176"/>
      <c r="O18" s="176"/>
      <c r="P18" s="176"/>
      <c r="Q18" s="176"/>
      <c r="R18" s="118"/>
      <c r="S18"/>
      <c r="T18" s="206"/>
      <c r="U18"/>
      <c r="V18" s="206"/>
      <c r="W18"/>
      <c r="X18" s="118"/>
      <c r="Y18" s="127"/>
      <c r="Z18" s="195"/>
      <c r="AA18" s="195"/>
      <c r="AB18" s="195"/>
      <c r="AC18" s="195"/>
      <c r="AD18" s="124"/>
      <c r="AE18" s="118"/>
    </row>
    <row r="19" spans="1:31" ht="15.75" x14ac:dyDescent="0.25">
      <c r="A19" s="118"/>
      <c r="B19" s="118"/>
      <c r="C19" s="118"/>
      <c r="D19" s="118"/>
      <c r="E19" s="118"/>
      <c r="F19" s="118"/>
      <c r="G19" s="253" t="s">
        <v>4227</v>
      </c>
      <c r="H19" s="246">
        <v>0.5</v>
      </c>
      <c r="I19" s="246"/>
      <c r="J19" s="246"/>
      <c r="K19" s="246"/>
      <c r="L19" s="176"/>
      <c r="M19" s="176"/>
      <c r="N19" s="176"/>
      <c r="O19" s="176"/>
      <c r="P19" s="176"/>
      <c r="Q19" s="176"/>
      <c r="R19" s="118"/>
      <c r="S19"/>
      <c r="T19" s="206"/>
      <c r="V19" s="206"/>
      <c r="X19" s="118"/>
      <c r="Y19" s="127"/>
      <c r="Z19" s="195"/>
      <c r="AA19" s="195"/>
      <c r="AB19" s="195"/>
      <c r="AC19" s="195"/>
      <c r="AD19" s="124"/>
      <c r="AE19" s="118"/>
    </row>
    <row r="20" spans="1:31" ht="15.75" x14ac:dyDescent="0.25">
      <c r="A20" s="118"/>
      <c r="B20" s="881" t="s">
        <v>1302</v>
      </c>
      <c r="C20" s="882"/>
      <c r="D20" s="882"/>
      <c r="E20" s="919"/>
      <c r="F20" s="118"/>
      <c r="G20" s="69" t="s">
        <v>4228</v>
      </c>
      <c r="H20" s="1">
        <v>0.5</v>
      </c>
      <c r="I20" s="537"/>
      <c r="J20" s="537"/>
      <c r="K20" s="537"/>
      <c r="L20" s="537"/>
      <c r="M20" s="537"/>
      <c r="N20" s="537"/>
      <c r="O20" s="493"/>
      <c r="P20" s="493"/>
      <c r="Q20" s="493"/>
      <c r="R20" s="118"/>
      <c r="S20"/>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242" t="s">
        <v>4034</v>
      </c>
      <c r="H21" s="160">
        <v>0.5</v>
      </c>
      <c r="I21" s="246"/>
      <c r="J21" s="246"/>
      <c r="K21" s="246"/>
      <c r="L21" s="176"/>
      <c r="M21" s="176"/>
      <c r="N21" s="176"/>
      <c r="O21" s="176"/>
      <c r="P21" s="176"/>
      <c r="Q21" s="17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242" t="s">
        <v>4023</v>
      </c>
      <c r="H22" s="246">
        <v>0.5</v>
      </c>
      <c r="I22" s="246"/>
      <c r="J22" s="246"/>
      <c r="K22" s="246"/>
      <c r="L22" s="176"/>
      <c r="M22" s="176"/>
      <c r="N22" s="176"/>
      <c r="O22" s="176"/>
      <c r="P22" s="176"/>
      <c r="Q22" s="17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69" t="s">
        <v>4230</v>
      </c>
      <c r="H23" s="1">
        <v>0.5</v>
      </c>
      <c r="J23" s="493"/>
      <c r="K23" s="493"/>
      <c r="L23" s="493"/>
      <c r="M23" s="493"/>
      <c r="N23" s="493"/>
      <c r="O23" s="493"/>
      <c r="P23" s="493"/>
      <c r="Q23" s="493"/>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75" t="s">
        <v>2000</v>
      </c>
      <c r="H24" s="315">
        <v>1.2</v>
      </c>
      <c r="I24" s="1"/>
      <c r="J24" s="246"/>
      <c r="K24" s="246"/>
      <c r="L24" s="246"/>
      <c r="M24" s="176"/>
      <c r="N24" s="176"/>
      <c r="O24" s="176"/>
      <c r="P24" s="176"/>
      <c r="Q24" s="17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175" t="s">
        <v>3573</v>
      </c>
      <c r="H25" s="172">
        <v>1.45</v>
      </c>
      <c r="I25" s="246">
        <v>1.45</v>
      </c>
      <c r="J25" s="538">
        <v>1.63</v>
      </c>
      <c r="K25" s="246"/>
      <c r="L25" s="176"/>
      <c r="M25" s="176"/>
      <c r="N25" s="176"/>
      <c r="O25" s="176"/>
      <c r="P25" s="176"/>
      <c r="Q25" s="176"/>
      <c r="R25" s="118"/>
      <c r="S25" s="241"/>
      <c r="T25" s="206"/>
      <c r="U25" s="241"/>
      <c r="V25" s="206"/>
      <c r="W25" s="241"/>
      <c r="X25" s="118"/>
      <c r="Y25" s="402"/>
      <c r="Z25" s="133">
        <f>SUM(Z5:Z24)</f>
        <v>2.2999999999999998</v>
      </c>
      <c r="AA25" s="131"/>
      <c r="AB25" s="131"/>
      <c r="AC25" s="131"/>
      <c r="AD25" s="132"/>
      <c r="AE25" s="118"/>
    </row>
    <row r="26" spans="1:31" ht="15.75" x14ac:dyDescent="0.25">
      <c r="A26" s="118"/>
      <c r="B26" s="881" t="s">
        <v>44</v>
      </c>
      <c r="C26" s="882"/>
      <c r="D26" s="882"/>
      <c r="E26" s="919"/>
      <c r="F26" s="118"/>
      <c r="G26" s="242" t="s">
        <v>3073</v>
      </c>
      <c r="H26" s="303">
        <v>3</v>
      </c>
      <c r="I26" s="259" t="s">
        <v>116</v>
      </c>
      <c r="J26" s="246"/>
      <c r="K26" s="246"/>
      <c r="L26" s="176"/>
      <c r="M26" s="176"/>
      <c r="N26" s="176"/>
      <c r="O26" s="176"/>
      <c r="P26" s="176"/>
      <c r="Q26" s="17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164" t="s">
        <v>4251</v>
      </c>
      <c r="H27" s="172">
        <v>8.33</v>
      </c>
      <c r="I27" s="541">
        <v>9</v>
      </c>
      <c r="J27" s="246"/>
      <c r="K27" s="246"/>
      <c r="L27" s="176"/>
      <c r="M27" s="176"/>
      <c r="N27" s="176"/>
      <c r="O27" s="176"/>
      <c r="P27" s="176"/>
      <c r="Q27" s="17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164" t="s">
        <v>2987</v>
      </c>
      <c r="H28" s="172">
        <v>8.5</v>
      </c>
      <c r="I28" s="172">
        <v>8.5</v>
      </c>
      <c r="J28" s="172">
        <v>8.5</v>
      </c>
      <c r="K28" s="172">
        <v>8.5</v>
      </c>
      <c r="L28" s="176"/>
      <c r="M28" s="176"/>
      <c r="N28" s="176"/>
      <c r="O28" s="176"/>
      <c r="P28" s="176"/>
      <c r="Q28" s="176"/>
      <c r="R28" s="118"/>
      <c r="S28" s="241"/>
      <c r="T28" s="206"/>
      <c r="U28" s="241"/>
      <c r="V28" s="206"/>
      <c r="W28" s="241"/>
      <c r="X28" s="118"/>
      <c r="Y28" s="203" t="s">
        <v>115</v>
      </c>
      <c r="Z28" s="456" t="s">
        <v>1304</v>
      </c>
      <c r="AA28" s="460">
        <v>2022</v>
      </c>
      <c r="AB28" s="460">
        <v>2023</v>
      </c>
      <c r="AC28" s="460">
        <v>2024</v>
      </c>
      <c r="AD28" s="126">
        <v>2025</v>
      </c>
      <c r="AE28" s="118"/>
    </row>
    <row r="29" spans="1:31" ht="15.75" x14ac:dyDescent="0.25">
      <c r="A29" s="118"/>
      <c r="B29" s="916"/>
      <c r="C29" s="917"/>
      <c r="D29" s="917"/>
      <c r="E29" s="918"/>
      <c r="F29" s="118"/>
      <c r="G29" s="253" t="s">
        <v>2327</v>
      </c>
      <c r="H29" s="246">
        <v>13.2</v>
      </c>
      <c r="I29" s="246">
        <v>13.2</v>
      </c>
      <c r="J29" s="246"/>
      <c r="K29" s="246"/>
      <c r="L29" s="176"/>
      <c r="M29" s="176"/>
      <c r="N29" s="176"/>
      <c r="O29" s="176"/>
      <c r="P29" s="176"/>
      <c r="Q29" s="176"/>
      <c r="R29" s="118"/>
      <c r="S29" s="241"/>
      <c r="T29" s="206"/>
      <c r="U29" s="241"/>
      <c r="V29" s="206"/>
      <c r="W29" s="241"/>
      <c r="X29" s="118"/>
      <c r="Y29" s="467" t="s">
        <v>3458</v>
      </c>
      <c r="Z29" s="70" t="s">
        <v>70</v>
      </c>
      <c r="AA29" s="70">
        <v>0.5</v>
      </c>
      <c r="AB29" s="195"/>
      <c r="AC29" s="195"/>
      <c r="AD29" s="124"/>
      <c r="AE29" s="118"/>
    </row>
    <row r="30" spans="1:31" ht="15.75" x14ac:dyDescent="0.25">
      <c r="A30" s="118"/>
      <c r="B30" s="118"/>
      <c r="C30" s="118"/>
      <c r="D30" s="118"/>
      <c r="E30" s="118"/>
      <c r="F30" s="118"/>
      <c r="G30" s="175" t="s">
        <v>3544</v>
      </c>
      <c r="H30" s="172">
        <v>15.4</v>
      </c>
      <c r="I30" s="246">
        <v>15.4</v>
      </c>
      <c r="J30" s="538">
        <v>15.4</v>
      </c>
      <c r="K30" s="246">
        <v>15.4</v>
      </c>
      <c r="L30" s="246">
        <v>15.4</v>
      </c>
      <c r="M30" s="246"/>
      <c r="N30" s="246"/>
      <c r="O30" s="176"/>
      <c r="P30" s="176"/>
      <c r="Q30" s="176"/>
      <c r="R30" s="118"/>
      <c r="S30" s="241"/>
      <c r="T30" s="206"/>
      <c r="U30" s="241"/>
      <c r="V30" s="206"/>
      <c r="W30" s="241"/>
      <c r="X30" s="118"/>
      <c r="Y30" s="127" t="s">
        <v>3936</v>
      </c>
      <c r="Z30" s="195" t="s">
        <v>3</v>
      </c>
      <c r="AA30" s="195">
        <v>5</v>
      </c>
      <c r="AB30" s="195"/>
      <c r="AC30" s="195"/>
      <c r="AD30" s="124"/>
      <c r="AE30" s="118"/>
    </row>
    <row r="31" spans="1:31" ht="15.75" x14ac:dyDescent="0.25">
      <c r="A31" s="118"/>
      <c r="B31" s="873" t="s">
        <v>1305</v>
      </c>
      <c r="C31" s="873"/>
      <c r="D31" s="873"/>
      <c r="E31" s="873"/>
      <c r="F31" s="118"/>
      <c r="G31" s="253" t="s">
        <v>3381</v>
      </c>
      <c r="H31" s="2"/>
      <c r="I31" s="246"/>
      <c r="J31" s="246"/>
      <c r="K31" s="246"/>
      <c r="L31" s="176"/>
      <c r="M31" s="176"/>
      <c r="N31" s="176"/>
      <c r="O31" s="176"/>
      <c r="P31" s="176"/>
      <c r="Q31" s="176"/>
      <c r="R31" s="118"/>
      <c r="S31" s="241"/>
      <c r="T31" s="206"/>
      <c r="U31" s="241"/>
      <c r="V31" s="206"/>
      <c r="W31" s="241"/>
      <c r="X31" s="118"/>
      <c r="Y31" s="127" t="s">
        <v>3936</v>
      </c>
      <c r="Z31" s="195" t="s">
        <v>82</v>
      </c>
      <c r="AA31" s="195">
        <v>2</v>
      </c>
      <c r="AB31" s="195"/>
      <c r="AC31" s="195"/>
      <c r="AD31" s="124"/>
      <c r="AE31" s="118"/>
    </row>
    <row r="32" spans="1:31" ht="15.75" x14ac:dyDescent="0.25">
      <c r="A32" s="118"/>
      <c r="B32" s="458" t="s">
        <v>1306</v>
      </c>
      <c r="C32" s="874" t="s">
        <v>1570</v>
      </c>
      <c r="D32" s="874"/>
      <c r="E32" s="458" t="s">
        <v>1307</v>
      </c>
      <c r="F32" s="118"/>
      <c r="G32" s="242" t="s">
        <v>3096</v>
      </c>
      <c r="H32" s="2"/>
      <c r="I32" s="246"/>
      <c r="J32" s="246"/>
      <c r="K32" s="246"/>
      <c r="L32" s="176"/>
      <c r="M32" s="176"/>
      <c r="N32" s="176"/>
      <c r="O32" s="176"/>
      <c r="P32" s="176"/>
      <c r="Q32" s="176"/>
      <c r="R32" s="118"/>
      <c r="S32" s="241"/>
      <c r="T32" s="206"/>
      <c r="U32" s="241"/>
      <c r="V32" s="206"/>
      <c r="W32" s="241"/>
      <c r="X32" s="118"/>
      <c r="Y32" s="127" t="s">
        <v>4181</v>
      </c>
      <c r="Z32" s="195" t="s">
        <v>82</v>
      </c>
      <c r="AA32" s="195">
        <v>0.5</v>
      </c>
      <c r="AB32" s="195"/>
      <c r="AC32" s="195"/>
      <c r="AD32" s="124"/>
      <c r="AE32" s="118"/>
    </row>
    <row r="33" spans="1:31" ht="15.75" x14ac:dyDescent="0.25">
      <c r="A33" s="118"/>
      <c r="B33" s="462">
        <v>2010</v>
      </c>
      <c r="C33" s="945" t="s">
        <v>847</v>
      </c>
      <c r="D33" s="945"/>
      <c r="E33" s="462">
        <v>1.24</v>
      </c>
      <c r="F33" s="118"/>
      <c r="G33" s="164" t="s">
        <v>3604</v>
      </c>
      <c r="J33" s="498"/>
      <c r="K33" s="498"/>
      <c r="L33" s="498"/>
      <c r="M33" s="498"/>
      <c r="N33" s="498"/>
      <c r="O33" s="497"/>
      <c r="P33" s="497"/>
      <c r="Q33" s="497"/>
      <c r="R33" s="118"/>
      <c r="S33" s="241"/>
      <c r="T33" s="206"/>
      <c r="U33" s="241"/>
      <c r="V33" s="206"/>
      <c r="W33" s="241"/>
      <c r="X33" s="118"/>
      <c r="Y33" s="127"/>
      <c r="Z33" s="195"/>
      <c r="AA33" s="195"/>
      <c r="AB33" s="195"/>
      <c r="AC33" s="195"/>
      <c r="AD33" s="124"/>
      <c r="AE33" s="118"/>
    </row>
    <row r="34" spans="1:31" ht="15.75" x14ac:dyDescent="0.25">
      <c r="A34" s="118"/>
      <c r="B34" s="457">
        <v>2011</v>
      </c>
      <c r="C34" s="861" t="s">
        <v>848</v>
      </c>
      <c r="D34" s="861"/>
      <c r="E34" s="223">
        <v>1.1000000000000001</v>
      </c>
      <c r="F34" s="118"/>
      <c r="G34" s="242" t="s">
        <v>3150</v>
      </c>
      <c r="H34" s="304"/>
      <c r="I34" s="259"/>
      <c r="J34" s="242"/>
      <c r="K34" s="246"/>
      <c r="L34" s="176"/>
      <c r="M34" s="176"/>
      <c r="N34" s="176"/>
      <c r="O34" s="176"/>
      <c r="P34" s="176"/>
      <c r="Q34" s="176"/>
      <c r="R34" s="118"/>
      <c r="S34" s="241"/>
      <c r="T34" s="206"/>
      <c r="U34" s="241"/>
      <c r="V34" s="206"/>
      <c r="W34" s="241"/>
      <c r="X34" s="118"/>
      <c r="Y34" s="467"/>
      <c r="Z34" s="70"/>
      <c r="AA34" s="70"/>
      <c r="AB34" s="70"/>
      <c r="AC34" s="69"/>
      <c r="AD34" s="124"/>
      <c r="AE34" s="118"/>
    </row>
    <row r="35" spans="1:31" ht="15.75" x14ac:dyDescent="0.25">
      <c r="A35" s="118"/>
      <c r="B35" s="457">
        <v>2012</v>
      </c>
      <c r="C35" s="861" t="s">
        <v>849</v>
      </c>
      <c r="D35" s="861"/>
      <c r="E35" s="223">
        <v>0.88</v>
      </c>
      <c r="F35" s="118"/>
      <c r="G35" s="242" t="s">
        <v>844</v>
      </c>
      <c r="H35" s="246"/>
      <c r="I35" s="246"/>
      <c r="J35" s="246"/>
      <c r="K35" s="246"/>
      <c r="L35" s="176"/>
      <c r="M35" s="176"/>
      <c r="N35" s="176"/>
      <c r="O35" s="176"/>
      <c r="P35" s="176"/>
      <c r="Q35" s="176"/>
      <c r="R35" s="118"/>
      <c r="S35" s="241"/>
      <c r="T35" s="206"/>
      <c r="U35" s="241"/>
      <c r="V35" s="206"/>
      <c r="W35" s="241"/>
      <c r="X35" s="118"/>
      <c r="Y35" s="127"/>
      <c r="Z35" s="195"/>
      <c r="AA35" s="195"/>
      <c r="AB35" s="195"/>
      <c r="AC35" s="195"/>
      <c r="AD35" s="124"/>
      <c r="AE35" s="118"/>
    </row>
    <row r="36" spans="1:31" ht="15.75" x14ac:dyDescent="0.25">
      <c r="A36" s="118"/>
      <c r="B36" s="457">
        <v>2013</v>
      </c>
      <c r="C36" s="861" t="s">
        <v>850</v>
      </c>
      <c r="D36" s="861"/>
      <c r="E36" s="223">
        <v>0.84</v>
      </c>
      <c r="F36" s="118"/>
      <c r="G36" s="242" t="s">
        <v>3192</v>
      </c>
      <c r="H36" s="246"/>
      <c r="I36" s="246"/>
      <c r="J36" s="246"/>
      <c r="K36" s="246"/>
      <c r="L36" s="176"/>
      <c r="M36" s="176"/>
      <c r="N36" s="176"/>
      <c r="O36" s="176"/>
      <c r="P36" s="176"/>
      <c r="Q36" s="176"/>
      <c r="R36" s="118"/>
      <c r="S36" s="241"/>
      <c r="T36" s="206"/>
      <c r="U36" s="241"/>
      <c r="V36" s="206"/>
      <c r="W36" s="241"/>
      <c r="X36" s="118"/>
      <c r="Y36" s="127"/>
      <c r="Z36" s="195"/>
      <c r="AA36" s="195"/>
      <c r="AB36" s="195"/>
      <c r="AC36" s="195"/>
      <c r="AD36" s="124"/>
      <c r="AE36" s="118"/>
    </row>
    <row r="37" spans="1:31" ht="15.75" x14ac:dyDescent="0.25">
      <c r="A37" s="118"/>
      <c r="B37" s="457">
        <v>2014</v>
      </c>
      <c r="C37" s="861" t="s">
        <v>851</v>
      </c>
      <c r="D37" s="861"/>
      <c r="E37" s="457">
        <v>0.91</v>
      </c>
      <c r="F37" s="118"/>
      <c r="G37" s="253" t="s">
        <v>4249</v>
      </c>
      <c r="H37" s="246"/>
      <c r="I37" s="304"/>
      <c r="J37" s="245"/>
      <c r="K37" s="274"/>
      <c r="L37" s="176"/>
      <c r="M37" s="176"/>
      <c r="N37" s="176"/>
      <c r="O37" s="176"/>
      <c r="P37" s="176"/>
      <c r="Q37" s="176"/>
      <c r="R37" s="118"/>
      <c r="S37" s="241"/>
      <c r="T37" s="206"/>
      <c r="U37" s="241"/>
      <c r="V37" s="206"/>
      <c r="W37" s="241"/>
      <c r="X37" s="118"/>
      <c r="Y37" s="127"/>
      <c r="Z37" s="195"/>
      <c r="AA37" s="195"/>
      <c r="AB37" s="195"/>
      <c r="AC37" s="195"/>
      <c r="AD37" s="124"/>
      <c r="AE37" s="118"/>
    </row>
    <row r="38" spans="1:31" ht="15.75" x14ac:dyDescent="0.25">
      <c r="A38" s="118"/>
      <c r="B38" s="457">
        <v>2015</v>
      </c>
      <c r="C38" s="861" t="s">
        <v>852</v>
      </c>
      <c r="D38" s="861"/>
      <c r="E38" s="457">
        <v>1.01</v>
      </c>
      <c r="F38" s="118"/>
      <c r="G38" s="242" t="s">
        <v>2942</v>
      </c>
      <c r="H38" s="259"/>
      <c r="I38" s="242"/>
      <c r="J38" s="246"/>
      <c r="K38" s="246"/>
      <c r="L38" s="176"/>
      <c r="M38" s="176"/>
      <c r="N38" s="176"/>
      <c r="O38" s="176"/>
      <c r="P38" s="176"/>
      <c r="Q38" s="176"/>
      <c r="R38" s="118"/>
      <c r="S38" s="241"/>
      <c r="T38" s="206"/>
      <c r="U38" s="241"/>
      <c r="V38" s="206"/>
      <c r="W38" s="241"/>
      <c r="X38" s="118"/>
      <c r="Y38" s="127"/>
      <c r="Z38" s="195"/>
      <c r="AA38" s="195"/>
      <c r="AB38" s="195"/>
      <c r="AC38" s="195"/>
      <c r="AD38" s="124"/>
      <c r="AE38" s="118"/>
    </row>
    <row r="39" spans="1:31" ht="15.75" x14ac:dyDescent="0.25">
      <c r="A39" s="118"/>
      <c r="B39" s="457">
        <v>2016</v>
      </c>
      <c r="C39" s="861" t="s">
        <v>853</v>
      </c>
      <c r="D39" s="861"/>
      <c r="E39" s="223">
        <v>1.08</v>
      </c>
      <c r="F39" s="118"/>
      <c r="G39" s="253" t="s">
        <v>3447</v>
      </c>
      <c r="H39" s="246"/>
      <c r="I39" s="246"/>
      <c r="J39" s="246"/>
      <c r="K39" s="246"/>
      <c r="L39" s="246"/>
      <c r="M39" s="176"/>
      <c r="N39" s="176"/>
      <c r="O39" s="176"/>
      <c r="P39" s="176"/>
      <c r="Q39" s="176"/>
      <c r="R39" s="118"/>
      <c r="S39" s="241"/>
      <c r="T39" s="206"/>
      <c r="U39" s="241"/>
      <c r="V39" s="206"/>
      <c r="W39" s="241"/>
      <c r="X39" s="118"/>
      <c r="Y39" s="127"/>
      <c r="Z39" s="195"/>
      <c r="AA39" s="195"/>
      <c r="AB39" s="195"/>
      <c r="AC39" s="195"/>
      <c r="AD39" s="124"/>
      <c r="AE39" s="118"/>
    </row>
    <row r="40" spans="1:31" ht="15.75" x14ac:dyDescent="0.25">
      <c r="A40" s="118"/>
      <c r="B40" s="464">
        <v>2017</v>
      </c>
      <c r="C40" s="886" t="s">
        <v>1911</v>
      </c>
      <c r="D40" s="886"/>
      <c r="E40" s="224">
        <v>1.72</v>
      </c>
      <c r="F40" s="118"/>
      <c r="G40" s="164" t="s">
        <v>4217</v>
      </c>
      <c r="L40" s="497"/>
      <c r="M40" s="497"/>
      <c r="N40" s="497"/>
      <c r="O40" s="497"/>
      <c r="P40" s="497"/>
      <c r="Q40" s="497"/>
      <c r="R40" s="118"/>
      <c r="S40" s="241"/>
      <c r="T40" s="206"/>
      <c r="U40" s="241"/>
      <c r="V40" s="206"/>
      <c r="W40" s="241"/>
      <c r="X40" s="118"/>
      <c r="Y40" s="127"/>
      <c r="Z40" s="195"/>
      <c r="AA40" s="195"/>
      <c r="AB40" s="195"/>
      <c r="AC40" s="195"/>
      <c r="AD40" s="124"/>
      <c r="AE40" s="118"/>
    </row>
    <row r="41" spans="1:31" ht="15.75" x14ac:dyDescent="0.25">
      <c r="A41" s="118"/>
      <c r="B41" s="457">
        <v>2018</v>
      </c>
      <c r="C41" s="861" t="s">
        <v>854</v>
      </c>
      <c r="D41" s="861"/>
      <c r="E41" s="223">
        <v>0.89</v>
      </c>
      <c r="F41" s="118"/>
      <c r="G41" s="679" t="s">
        <v>3792</v>
      </c>
      <c r="H41" s="246"/>
      <c r="I41" s="246"/>
      <c r="J41" s="246"/>
      <c r="K41" s="246"/>
      <c r="L41" s="176"/>
      <c r="M41" s="176"/>
      <c r="N41" s="176"/>
      <c r="O41" s="176"/>
      <c r="P41" s="176"/>
      <c r="Q41" s="176"/>
      <c r="R41" s="118"/>
      <c r="S41" s="241"/>
      <c r="T41" s="206"/>
      <c r="U41" s="241"/>
      <c r="V41" s="206"/>
      <c r="W41" s="241"/>
      <c r="X41" s="118"/>
      <c r="Y41" s="127"/>
      <c r="Z41" s="195"/>
      <c r="AA41" s="195"/>
      <c r="AB41" s="195"/>
      <c r="AC41" s="195"/>
      <c r="AD41" s="124"/>
      <c r="AE41" s="118"/>
    </row>
    <row r="42" spans="1:31" ht="15.75" x14ac:dyDescent="0.25">
      <c r="A42" s="118"/>
      <c r="B42" s="479">
        <v>2019</v>
      </c>
      <c r="C42" s="861" t="s">
        <v>2093</v>
      </c>
      <c r="D42" s="861"/>
      <c r="E42" s="479">
        <v>0.41</v>
      </c>
      <c r="F42" s="118"/>
      <c r="G42" s="164" t="s">
        <v>3626</v>
      </c>
      <c r="K42" s="498"/>
      <c r="L42" s="498"/>
      <c r="M42" s="498"/>
      <c r="N42" s="498"/>
      <c r="O42" s="497"/>
      <c r="P42" s="497"/>
      <c r="Q42" s="497"/>
      <c r="R42" s="118"/>
      <c r="S42" s="241"/>
      <c r="T42" s="206"/>
      <c r="U42" s="241"/>
      <c r="V42" s="206"/>
      <c r="W42" s="241"/>
      <c r="X42" s="118"/>
      <c r="Y42" s="127"/>
      <c r="Z42" s="195"/>
      <c r="AA42" s="195"/>
      <c r="AB42" s="195"/>
      <c r="AC42" s="195"/>
      <c r="AD42" s="124"/>
      <c r="AE42" s="118"/>
    </row>
    <row r="43" spans="1:31" ht="15.75" x14ac:dyDescent="0.25">
      <c r="A43" s="118"/>
      <c r="B43" s="571">
        <v>2020</v>
      </c>
      <c r="C43" s="946" t="s">
        <v>2437</v>
      </c>
      <c r="D43" s="947"/>
      <c r="E43" s="571">
        <v>0.32</v>
      </c>
      <c r="F43" s="118"/>
      <c r="G43" s="242" t="s">
        <v>4250</v>
      </c>
      <c r="H43" s="304"/>
      <c r="I43" s="304"/>
      <c r="J43" s="274"/>
      <c r="K43" s="246"/>
      <c r="L43" s="176"/>
      <c r="M43" s="176"/>
      <c r="N43" s="176"/>
      <c r="O43" s="176"/>
      <c r="P43" s="176"/>
      <c r="Q43" s="176"/>
      <c r="R43" s="118"/>
      <c r="S43" s="241"/>
      <c r="T43" s="206"/>
      <c r="U43" s="241"/>
      <c r="V43" s="206"/>
      <c r="W43" s="241"/>
      <c r="X43" s="118"/>
      <c r="Y43" s="127"/>
      <c r="Z43" s="195"/>
      <c r="AA43" s="195"/>
      <c r="AB43" s="195"/>
      <c r="AC43" s="195"/>
      <c r="AD43" s="124"/>
      <c r="AE43" s="118"/>
    </row>
    <row r="44" spans="1:31" ht="15.75" x14ac:dyDescent="0.25">
      <c r="A44" s="118"/>
      <c r="B44" s="571">
        <v>2021</v>
      </c>
      <c r="C44" s="946" t="s">
        <v>3191</v>
      </c>
      <c r="D44" s="947"/>
      <c r="E44" s="632">
        <v>0.8</v>
      </c>
      <c r="F44" s="118"/>
      <c r="G44" s="164" t="s">
        <v>3112</v>
      </c>
      <c r="H44" s="246"/>
      <c r="I44" s="246"/>
      <c r="J44" s="246"/>
      <c r="K44" s="246"/>
      <c r="L44" s="176"/>
      <c r="M44" s="176"/>
      <c r="N44" s="176"/>
      <c r="O44" s="176"/>
      <c r="P44" s="176"/>
      <c r="Q44" s="17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53" t="s">
        <v>2413</v>
      </c>
      <c r="H45" s="246"/>
      <c r="I45" s="246"/>
      <c r="J45" s="246"/>
      <c r="K45" s="246"/>
      <c r="L45" s="176"/>
      <c r="M45" s="176"/>
      <c r="N45" s="176"/>
      <c r="O45" s="176"/>
      <c r="P45" s="176"/>
      <c r="Q45" s="17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164" t="s">
        <v>4051</v>
      </c>
      <c r="H46" s="246"/>
      <c r="I46" s="246"/>
      <c r="J46" s="246"/>
      <c r="K46" s="246"/>
      <c r="L46" s="176"/>
      <c r="M46" s="176"/>
      <c r="N46" s="176"/>
      <c r="O46" s="176"/>
      <c r="P46" s="176"/>
      <c r="Q46" s="17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164" t="s">
        <v>3671</v>
      </c>
      <c r="H47" s="497"/>
      <c r="I47" s="497"/>
      <c r="J47" s="497"/>
      <c r="K47" s="497"/>
      <c r="L47" s="497"/>
      <c r="M47" s="497"/>
      <c r="N47" s="497"/>
      <c r="O47" s="497"/>
      <c r="P47" s="497"/>
      <c r="Q47" s="497"/>
      <c r="R47" s="118"/>
      <c r="S47" s="241"/>
      <c r="T47" s="206"/>
      <c r="U47" s="241"/>
      <c r="V47" s="206"/>
      <c r="W47" s="241"/>
      <c r="X47" s="118"/>
      <c r="Y47" s="127"/>
      <c r="Z47" s="195"/>
      <c r="AA47" s="195"/>
      <c r="AB47" s="195"/>
      <c r="AC47" s="195"/>
      <c r="AD47" s="124"/>
      <c r="AE47" s="118"/>
    </row>
    <row r="48" spans="1:31" ht="16.5" thickBot="1" x14ac:dyDescent="0.3">
      <c r="A48" s="118"/>
      <c r="B48" s="353"/>
      <c r="C48" s="979"/>
      <c r="D48" s="980"/>
      <c r="E48" s="353"/>
      <c r="F48" s="118"/>
      <c r="G48" s="242" t="s">
        <v>4137</v>
      </c>
      <c r="H48" s="246"/>
      <c r="I48" s="246"/>
      <c r="J48" s="246"/>
      <c r="K48" s="246"/>
      <c r="L48" s="176"/>
      <c r="M48" s="176"/>
      <c r="N48" s="176"/>
      <c r="O48" s="176"/>
      <c r="P48" s="176"/>
      <c r="Q48" s="176"/>
      <c r="R48" s="118"/>
      <c r="S48" s="241"/>
      <c r="T48" s="206"/>
      <c r="U48" s="241"/>
      <c r="V48" s="206"/>
      <c r="W48" s="241"/>
      <c r="X48" s="118"/>
      <c r="Y48" s="127"/>
      <c r="Z48" s="129"/>
      <c r="AA48" s="129"/>
      <c r="AB48" s="129"/>
      <c r="AC48" s="129"/>
      <c r="AD48" s="125"/>
      <c r="AE48" s="118"/>
    </row>
    <row r="49" spans="1:31" ht="15.75" x14ac:dyDescent="0.25">
      <c r="A49" s="118"/>
      <c r="B49" s="353"/>
      <c r="C49" s="979"/>
      <c r="D49" s="980"/>
      <c r="E49" s="353"/>
      <c r="F49" s="118"/>
      <c r="G49" s="69" t="s">
        <v>2223</v>
      </c>
      <c r="H49" s="246"/>
      <c r="I49" s="246"/>
      <c r="J49" s="246"/>
      <c r="K49" s="246"/>
      <c r="L49" s="176"/>
      <c r="M49" s="176"/>
      <c r="N49" s="176"/>
      <c r="O49" s="176"/>
      <c r="P49" s="176"/>
      <c r="Q49" s="176"/>
      <c r="R49" s="118"/>
      <c r="S49" s="241"/>
      <c r="T49" s="206"/>
      <c r="U49" s="241"/>
      <c r="V49" s="206"/>
      <c r="W49" s="241"/>
      <c r="X49" s="118"/>
      <c r="Y49" s="402"/>
      <c r="Z49" s="131"/>
      <c r="AA49" s="133">
        <f>SUM(AA29:AA48)</f>
        <v>8</v>
      </c>
      <c r="AB49" s="131"/>
      <c r="AC49" s="131"/>
      <c r="AD49" s="132"/>
      <c r="AE49" s="118"/>
    </row>
    <row r="50" spans="1:31" ht="15.75" x14ac:dyDescent="0.25">
      <c r="A50" s="118"/>
      <c r="B50" s="353"/>
      <c r="C50" s="979"/>
      <c r="D50" s="980"/>
      <c r="E50" s="353"/>
      <c r="F50" s="118"/>
      <c r="G50" s="242" t="s">
        <v>1914</v>
      </c>
      <c r="H50" s="246"/>
      <c r="I50" s="246"/>
      <c r="J50" s="246"/>
      <c r="K50" s="246"/>
      <c r="L50" s="176"/>
      <c r="M50" s="176"/>
      <c r="N50" s="176"/>
      <c r="O50" s="176"/>
      <c r="P50" s="176"/>
      <c r="Q50" s="17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42" t="s">
        <v>444</v>
      </c>
      <c r="H51" s="246"/>
      <c r="I51" s="246"/>
      <c r="J51" s="246"/>
      <c r="K51" s="246"/>
      <c r="L51" s="176"/>
      <c r="M51" s="176"/>
      <c r="N51" s="176"/>
      <c r="O51" s="176"/>
      <c r="P51" s="176"/>
      <c r="Q51" s="17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242" t="s">
        <v>4106</v>
      </c>
      <c r="H52" s="246"/>
      <c r="I52" s="246"/>
      <c r="J52" s="246"/>
      <c r="K52" s="246"/>
      <c r="L52" s="176"/>
      <c r="M52" s="176"/>
      <c r="N52" s="176"/>
      <c r="O52" s="176"/>
      <c r="P52" s="176"/>
      <c r="Q52" s="176"/>
      <c r="R52" s="118"/>
      <c r="S52" s="241"/>
      <c r="T52" s="206"/>
      <c r="U52" s="241"/>
      <c r="V52" s="206"/>
      <c r="W52" s="241"/>
      <c r="X52" s="118"/>
      <c r="Y52" s="203" t="s">
        <v>115</v>
      </c>
      <c r="Z52" s="456" t="s">
        <v>1309</v>
      </c>
      <c r="AA52" s="589">
        <v>2022</v>
      </c>
      <c r="AB52" s="589">
        <v>2023</v>
      </c>
      <c r="AC52" s="589">
        <v>2024</v>
      </c>
      <c r="AD52" s="126">
        <v>2025</v>
      </c>
      <c r="AE52" s="118"/>
    </row>
    <row r="53" spans="1:31" ht="15.75" x14ac:dyDescent="0.25">
      <c r="A53" s="118"/>
      <c r="B53" s="353"/>
      <c r="C53" s="979"/>
      <c r="D53" s="980"/>
      <c r="E53" s="353"/>
      <c r="F53" s="118"/>
      <c r="G53" s="555" t="s">
        <v>4252</v>
      </c>
      <c r="H53" s="246"/>
      <c r="I53" s="246"/>
      <c r="J53" s="246"/>
      <c r="K53" s="246"/>
      <c r="L53" s="176"/>
      <c r="M53" s="176"/>
      <c r="N53" s="176"/>
      <c r="O53" s="176"/>
      <c r="P53" s="176"/>
      <c r="Q53" s="176"/>
      <c r="R53" s="118"/>
      <c r="S53" s="241"/>
      <c r="T53" s="206"/>
      <c r="U53" s="241"/>
      <c r="V53" s="206"/>
      <c r="W53" s="241"/>
      <c r="X53" s="118"/>
      <c r="Y53" s="127" t="s">
        <v>3395</v>
      </c>
      <c r="Z53" s="195" t="s">
        <v>31</v>
      </c>
      <c r="AA53" s="195">
        <v>-10.45</v>
      </c>
      <c r="AB53" s="451"/>
      <c r="AC53" s="451"/>
      <c r="AD53" s="485"/>
      <c r="AE53" s="118"/>
    </row>
    <row r="54" spans="1:31" ht="15.75" x14ac:dyDescent="0.25">
      <c r="A54" s="118"/>
      <c r="B54" s="353"/>
      <c r="C54" s="979"/>
      <c r="D54" s="980"/>
      <c r="E54" s="353"/>
      <c r="F54" s="118"/>
      <c r="G54" s="275" t="s">
        <v>1863</v>
      </c>
      <c r="H54" s="246"/>
      <c r="I54" s="246"/>
      <c r="J54" s="246"/>
      <c r="K54" s="246"/>
      <c r="L54" s="176"/>
      <c r="M54" s="176"/>
      <c r="N54" s="176"/>
      <c r="O54" s="176"/>
      <c r="P54" s="176"/>
      <c r="Q54" s="176"/>
      <c r="R54" s="118"/>
      <c r="S54" s="241"/>
      <c r="T54" s="206"/>
      <c r="U54" s="241"/>
      <c r="V54" s="206"/>
      <c r="W54" s="241"/>
      <c r="X54" s="118"/>
      <c r="Y54" s="127" t="s">
        <v>3078</v>
      </c>
      <c r="Z54" s="195" t="s">
        <v>31</v>
      </c>
      <c r="AA54" s="195">
        <v>-7.92</v>
      </c>
      <c r="AB54" s="195"/>
      <c r="AC54" s="195"/>
      <c r="AD54" s="124"/>
      <c r="AE54" s="118"/>
    </row>
    <row r="55" spans="1:31" ht="15.75" x14ac:dyDescent="0.25">
      <c r="A55" s="118"/>
      <c r="B55" s="353"/>
      <c r="C55" s="979"/>
      <c r="D55" s="980"/>
      <c r="E55" s="353"/>
      <c r="F55" s="118"/>
      <c r="G55" s="69" t="s">
        <v>2234</v>
      </c>
      <c r="H55" s="259"/>
      <c r="I55" s="246"/>
      <c r="J55" s="246"/>
      <c r="K55" s="246"/>
      <c r="L55" s="176"/>
      <c r="M55" s="176"/>
      <c r="N55" s="176"/>
      <c r="O55" s="176"/>
      <c r="P55" s="176"/>
      <c r="Q55" s="176"/>
      <c r="R55" s="118"/>
      <c r="S55" s="143"/>
      <c r="T55" s="118"/>
      <c r="U55" s="143"/>
      <c r="V55" s="118"/>
      <c r="W55" s="143"/>
      <c r="X55" s="118"/>
      <c r="Y55" s="127" t="s">
        <v>3396</v>
      </c>
      <c r="Z55" s="195" t="s">
        <v>31</v>
      </c>
      <c r="AA55" s="195">
        <v>-4.05</v>
      </c>
      <c r="AB55" s="70"/>
      <c r="AC55" s="195"/>
      <c r="AD55" s="124"/>
      <c r="AE55" s="118"/>
    </row>
    <row r="56" spans="1:31" ht="15.75" x14ac:dyDescent="0.25">
      <c r="A56" s="118"/>
      <c r="B56" s="353"/>
      <c r="C56" s="979"/>
      <c r="D56" s="980"/>
      <c r="E56" s="353"/>
      <c r="F56" s="118"/>
      <c r="G56" s="164" t="s">
        <v>3717</v>
      </c>
      <c r="I56" s="497"/>
      <c r="J56" s="497"/>
      <c r="K56" s="497"/>
      <c r="L56" s="497"/>
      <c r="M56" s="497"/>
      <c r="N56" s="497"/>
      <c r="O56" s="497"/>
      <c r="P56" s="497"/>
      <c r="Q56" s="497"/>
      <c r="R56" s="118"/>
      <c r="S56" s="143"/>
      <c r="T56" s="118"/>
      <c r="U56" s="143"/>
      <c r="V56" s="118"/>
      <c r="W56" s="143"/>
      <c r="X56" s="118"/>
      <c r="Y56" s="127" t="s">
        <v>3397</v>
      </c>
      <c r="Z56" s="195" t="s">
        <v>31</v>
      </c>
      <c r="AA56" s="195">
        <v>-1.79</v>
      </c>
      <c r="AB56" s="195"/>
      <c r="AC56" s="195"/>
      <c r="AD56" s="124"/>
      <c r="AE56" s="118"/>
    </row>
    <row r="57" spans="1:31" ht="15.75" x14ac:dyDescent="0.25">
      <c r="A57" s="118"/>
      <c r="B57" s="229"/>
      <c r="C57" s="910"/>
      <c r="D57" s="911"/>
      <c r="E57" s="229"/>
      <c r="F57" s="118"/>
      <c r="G57" s="242" t="s">
        <v>3195</v>
      </c>
      <c r="H57" s="246"/>
      <c r="I57" s="246"/>
      <c r="J57" s="246"/>
      <c r="K57" s="246"/>
      <c r="L57" s="176"/>
      <c r="M57" s="176"/>
      <c r="N57" s="176"/>
      <c r="O57" s="176"/>
      <c r="P57" s="176"/>
      <c r="Q57" s="176"/>
      <c r="R57" s="118"/>
      <c r="S57" s="143"/>
      <c r="T57" s="118"/>
      <c r="U57" s="143"/>
      <c r="V57" s="118"/>
      <c r="W57" s="143"/>
      <c r="X57" s="118"/>
      <c r="Y57" s="127" t="s">
        <v>3459</v>
      </c>
      <c r="Z57" s="195" t="s">
        <v>100</v>
      </c>
      <c r="AA57" s="195">
        <v>-4</v>
      </c>
      <c r="AB57" s="70"/>
      <c r="AC57" s="195"/>
      <c r="AD57" s="124"/>
      <c r="AE57" s="118"/>
    </row>
    <row r="58" spans="1:31" ht="15.75" x14ac:dyDescent="0.25">
      <c r="A58" s="118"/>
      <c r="B58" s="459"/>
      <c r="C58" s="908"/>
      <c r="D58" s="908"/>
      <c r="E58" s="459"/>
      <c r="F58" s="118"/>
      <c r="G58" s="175" t="s">
        <v>1362</v>
      </c>
      <c r="H58" s="246"/>
      <c r="I58" s="246"/>
      <c r="J58" s="246"/>
      <c r="K58" s="246"/>
      <c r="L58" s="246"/>
      <c r="M58" s="176"/>
      <c r="N58" s="176"/>
      <c r="O58" s="176"/>
      <c r="P58" s="176"/>
      <c r="Q58" s="176"/>
      <c r="R58" s="118"/>
      <c r="S58" s="143"/>
      <c r="T58" s="118"/>
      <c r="U58" s="143"/>
      <c r="V58" s="118"/>
      <c r="W58" s="143"/>
      <c r="X58" s="118"/>
      <c r="Y58" s="127" t="s">
        <v>3460</v>
      </c>
      <c r="Z58" s="195" t="s">
        <v>100</v>
      </c>
      <c r="AA58" s="195">
        <v>-3.5</v>
      </c>
      <c r="AB58" s="195"/>
      <c r="AC58" s="195"/>
      <c r="AD58" s="124"/>
      <c r="AE58" s="118"/>
    </row>
    <row r="59" spans="1:31" ht="15.75" x14ac:dyDescent="0.25">
      <c r="A59" s="118"/>
      <c r="B59" s="459"/>
      <c r="C59" s="908"/>
      <c r="D59" s="908"/>
      <c r="E59" s="459"/>
      <c r="F59" s="118"/>
      <c r="G59" s="253" t="s">
        <v>2247</v>
      </c>
      <c r="H59" s="246"/>
      <c r="I59" s="246"/>
      <c r="J59" s="246"/>
      <c r="K59" s="246"/>
      <c r="L59" s="176"/>
      <c r="M59" s="176"/>
      <c r="N59" s="176"/>
      <c r="O59" s="176"/>
      <c r="P59" s="176"/>
      <c r="Q59" s="176"/>
      <c r="R59" s="118"/>
      <c r="S59" s="143"/>
      <c r="T59" s="118"/>
      <c r="U59" s="143"/>
      <c r="V59" s="118"/>
      <c r="W59" s="143"/>
      <c r="X59" s="118"/>
      <c r="Y59" s="127" t="s">
        <v>3464</v>
      </c>
      <c r="Z59" s="195" t="s">
        <v>104</v>
      </c>
      <c r="AA59" s="195">
        <v>-0.5</v>
      </c>
      <c r="AB59" s="195"/>
      <c r="AC59" s="195"/>
      <c r="AD59" s="124"/>
      <c r="AE59" s="118"/>
    </row>
    <row r="60" spans="1:31" ht="15.75" x14ac:dyDescent="0.25">
      <c r="A60" s="118"/>
      <c r="B60" s="118"/>
      <c r="C60" s="118"/>
      <c r="D60" s="118"/>
      <c r="E60" s="118"/>
      <c r="F60" s="118"/>
      <c r="G60" s="242" t="s">
        <v>1465</v>
      </c>
      <c r="H60" s="246"/>
      <c r="I60" s="246"/>
      <c r="M60" s="176"/>
      <c r="N60" s="176"/>
      <c r="O60" s="176"/>
      <c r="P60" s="176"/>
      <c r="Q60" s="176"/>
      <c r="R60" s="118"/>
      <c r="S60" s="143"/>
      <c r="T60" s="118"/>
      <c r="U60" s="143"/>
      <c r="V60" s="118"/>
      <c r="W60" s="143"/>
      <c r="X60" s="118"/>
      <c r="Y60" s="127" t="s">
        <v>3553</v>
      </c>
      <c r="Z60" s="195" t="s">
        <v>52</v>
      </c>
      <c r="AA60" s="195">
        <v>-1.46</v>
      </c>
      <c r="AB60" s="195"/>
      <c r="AC60" s="195"/>
      <c r="AD60" s="124"/>
      <c r="AE60" s="118"/>
    </row>
    <row r="61" spans="1:31" ht="15.75" x14ac:dyDescent="0.25">
      <c r="A61" s="118"/>
      <c r="B61" s="118"/>
      <c r="C61" s="118"/>
      <c r="D61" s="118"/>
      <c r="E61" s="118"/>
      <c r="F61" s="118"/>
      <c r="G61" s="175" t="s">
        <v>3538</v>
      </c>
      <c r="J61" s="246"/>
      <c r="K61" s="246"/>
      <c r="L61" s="246"/>
      <c r="M61" s="246"/>
      <c r="N61" s="176"/>
      <c r="O61" s="176"/>
      <c r="P61" s="176"/>
      <c r="Q61" s="176"/>
      <c r="R61" s="118"/>
      <c r="S61" s="143"/>
      <c r="T61" s="118"/>
      <c r="U61" s="143"/>
      <c r="V61" s="118"/>
      <c r="W61" s="143"/>
      <c r="X61" s="118"/>
      <c r="Y61" s="127" t="s">
        <v>3467</v>
      </c>
      <c r="Z61" s="195" t="s">
        <v>2</v>
      </c>
      <c r="AA61" s="195">
        <v>-1.3</v>
      </c>
      <c r="AB61" s="195"/>
      <c r="AC61" s="195"/>
      <c r="AD61" s="124"/>
      <c r="AE61" s="118"/>
    </row>
    <row r="62" spans="1:31" ht="15.75" x14ac:dyDescent="0.25">
      <c r="A62" s="118"/>
      <c r="B62" s="118"/>
      <c r="C62" s="118"/>
      <c r="D62" s="118"/>
      <c r="E62" s="118"/>
      <c r="F62" s="118"/>
      <c r="G62" s="253" t="s">
        <v>4126</v>
      </c>
      <c r="H62" s="246"/>
      <c r="I62" s="246"/>
      <c r="J62" s="246"/>
      <c r="K62" s="246"/>
      <c r="L62" s="176"/>
      <c r="M62" s="176"/>
      <c r="N62" s="176"/>
      <c r="O62" s="176"/>
      <c r="P62" s="176"/>
      <c r="Q62" s="176"/>
      <c r="R62" s="118"/>
      <c r="S62" s="143"/>
      <c r="T62" s="118"/>
      <c r="U62" s="143"/>
      <c r="V62" s="118"/>
      <c r="W62" s="143"/>
      <c r="X62" s="118"/>
      <c r="Y62" s="127" t="s">
        <v>3928</v>
      </c>
      <c r="Z62" s="195" t="s">
        <v>70</v>
      </c>
      <c r="AA62" s="195">
        <v>-1.2</v>
      </c>
      <c r="AB62" s="195"/>
      <c r="AC62" s="195"/>
      <c r="AD62" s="124"/>
      <c r="AE62" s="118"/>
    </row>
    <row r="63" spans="1:31" ht="15.75" x14ac:dyDescent="0.25">
      <c r="A63" s="118"/>
      <c r="B63" s="118"/>
      <c r="C63" s="118"/>
      <c r="D63" s="118"/>
      <c r="E63" s="118"/>
      <c r="F63" s="118"/>
      <c r="G63" s="253" t="s">
        <v>3375</v>
      </c>
      <c r="J63" s="246"/>
      <c r="K63" s="246"/>
      <c r="L63" s="176"/>
      <c r="M63" s="176"/>
      <c r="N63" s="176"/>
      <c r="O63" s="176"/>
      <c r="P63" s="176"/>
      <c r="Q63" s="176"/>
      <c r="R63" s="118"/>
      <c r="S63" s="143"/>
      <c r="T63" s="118"/>
      <c r="U63" s="143"/>
      <c r="V63" s="118"/>
      <c r="W63" s="143"/>
      <c r="X63" s="118"/>
      <c r="Y63" s="127" t="s">
        <v>641</v>
      </c>
      <c r="Z63" s="195" t="s">
        <v>99</v>
      </c>
      <c r="AA63" s="195">
        <v>-0.94</v>
      </c>
      <c r="AB63" s="195"/>
      <c r="AC63" s="195"/>
      <c r="AD63" s="124"/>
      <c r="AE63" s="118"/>
    </row>
    <row r="64" spans="1:31" ht="15.75" x14ac:dyDescent="0.25">
      <c r="A64" s="118"/>
      <c r="B64" s="118"/>
      <c r="C64" s="118"/>
      <c r="D64" s="118"/>
      <c r="E64" s="118"/>
      <c r="F64" s="118"/>
      <c r="G64" s="679" t="s">
        <v>3795</v>
      </c>
      <c r="H64" s="246"/>
      <c r="I64" s="246"/>
      <c r="J64" s="246"/>
      <c r="K64" s="246"/>
      <c r="L64" s="176"/>
      <c r="M64" s="176"/>
      <c r="N64" s="176"/>
      <c r="O64" s="176"/>
      <c r="P64" s="176"/>
      <c r="Q64" s="176"/>
      <c r="R64" s="118"/>
      <c r="S64" s="143"/>
      <c r="T64" s="118"/>
      <c r="U64" s="143"/>
      <c r="V64" s="118"/>
      <c r="W64" s="143"/>
      <c r="X64" s="118"/>
      <c r="Y64" s="127" t="s">
        <v>4147</v>
      </c>
      <c r="Z64" s="195" t="s">
        <v>99</v>
      </c>
      <c r="AA64" s="195">
        <v>-1.75</v>
      </c>
      <c r="AB64" s="195"/>
      <c r="AC64" s="195"/>
      <c r="AD64" s="124"/>
      <c r="AE64" s="118"/>
    </row>
    <row r="65" spans="1:31" ht="15.75" x14ac:dyDescent="0.25">
      <c r="A65" s="118"/>
      <c r="B65" s="118"/>
      <c r="C65" s="118"/>
      <c r="D65" s="118"/>
      <c r="E65" s="118"/>
      <c r="F65" s="118"/>
      <c r="G65" s="275" t="s">
        <v>784</v>
      </c>
      <c r="H65" s="259"/>
      <c r="I65" s="246"/>
      <c r="J65" s="246"/>
      <c r="K65" s="246"/>
      <c r="L65" s="176"/>
      <c r="M65" s="176"/>
      <c r="N65" s="176"/>
      <c r="O65" s="176"/>
      <c r="P65" s="176"/>
      <c r="Q65" s="176"/>
      <c r="R65" s="118"/>
      <c r="S65" s="143"/>
      <c r="T65" s="118"/>
      <c r="U65" s="143"/>
      <c r="V65" s="118"/>
      <c r="W65" s="143"/>
      <c r="X65" s="118"/>
      <c r="Y65" s="127" t="s">
        <v>4162</v>
      </c>
      <c r="Z65" s="195" t="s">
        <v>104</v>
      </c>
      <c r="AA65" s="195">
        <v>-0.5</v>
      </c>
      <c r="AB65" s="195"/>
      <c r="AC65" s="195"/>
      <c r="AD65" s="124"/>
      <c r="AE65" s="118"/>
    </row>
    <row r="66" spans="1:31" ht="15.75" x14ac:dyDescent="0.25">
      <c r="A66" s="118"/>
      <c r="B66" s="118"/>
      <c r="C66" s="118"/>
      <c r="D66" s="118"/>
      <c r="E66" s="118"/>
      <c r="F66" s="118"/>
      <c r="G66" s="242" t="s">
        <v>3083</v>
      </c>
      <c r="H66" s="246"/>
      <c r="I66" s="246"/>
      <c r="M66" s="176"/>
      <c r="N66" s="176"/>
      <c r="O66" s="176"/>
      <c r="P66" s="176"/>
      <c r="Q66" s="176"/>
      <c r="R66" s="118"/>
      <c r="S66" s="143"/>
      <c r="T66" s="118"/>
      <c r="U66" s="143"/>
      <c r="V66" s="118"/>
      <c r="W66" s="143"/>
      <c r="X66" s="118"/>
      <c r="Y66" s="127" t="s">
        <v>4163</v>
      </c>
      <c r="Z66" s="195" t="s">
        <v>104</v>
      </c>
      <c r="AA66" s="195">
        <v>-6.84</v>
      </c>
      <c r="AB66" s="195"/>
      <c r="AC66" s="195"/>
      <c r="AD66" s="124"/>
      <c r="AE66" s="118"/>
    </row>
    <row r="67" spans="1:31" ht="15.75" x14ac:dyDescent="0.25">
      <c r="A67" s="118"/>
      <c r="B67" s="118"/>
      <c r="C67" s="118"/>
      <c r="D67" s="118"/>
      <c r="E67" s="118"/>
      <c r="F67" s="118"/>
      <c r="G67" s="175" t="s">
        <v>3535</v>
      </c>
      <c r="H67" s="246"/>
      <c r="I67" s="246"/>
      <c r="J67" s="246"/>
      <c r="K67" s="246"/>
      <c r="L67" s="246"/>
      <c r="M67" s="176"/>
      <c r="N67" s="176"/>
      <c r="O67" s="176"/>
      <c r="P67" s="176"/>
      <c r="Q67" s="176"/>
      <c r="R67" s="118"/>
      <c r="S67" s="143"/>
      <c r="T67" s="118"/>
      <c r="U67" s="143"/>
      <c r="V67" s="118"/>
      <c r="W67" s="143"/>
      <c r="X67" s="118"/>
      <c r="Y67" s="127" t="s">
        <v>4178</v>
      </c>
      <c r="Z67" s="195" t="s">
        <v>68</v>
      </c>
      <c r="AA67" s="195">
        <v>-1</v>
      </c>
      <c r="AB67" s="195"/>
      <c r="AC67" s="195"/>
      <c r="AD67" s="124"/>
      <c r="AE67" s="118"/>
    </row>
    <row r="68" spans="1:31" ht="15.75" x14ac:dyDescent="0.25">
      <c r="A68" s="118"/>
      <c r="B68" s="118"/>
      <c r="C68" s="118"/>
      <c r="D68" s="118"/>
      <c r="E68" s="118"/>
      <c r="F68" s="118"/>
      <c r="G68" s="555" t="s">
        <v>2696</v>
      </c>
      <c r="H68" s="246"/>
      <c r="I68" s="246"/>
      <c r="J68" s="246"/>
      <c r="K68" s="246"/>
      <c r="L68" s="176"/>
      <c r="M68" s="176"/>
      <c r="N68" s="176"/>
      <c r="O68" s="176"/>
      <c r="P68" s="176"/>
      <c r="Q68" s="176"/>
      <c r="R68" s="118"/>
      <c r="S68" s="143"/>
      <c r="T68" s="118"/>
      <c r="U68" s="143"/>
      <c r="V68" s="118"/>
      <c r="W68" s="143"/>
      <c r="X68" s="118"/>
      <c r="Y68" s="127" t="s">
        <v>4180</v>
      </c>
      <c r="Z68" s="195" t="s">
        <v>2</v>
      </c>
      <c r="AA68" s="195">
        <v>-0.5</v>
      </c>
      <c r="AB68" s="195"/>
      <c r="AC68" s="195"/>
      <c r="AD68" s="124"/>
      <c r="AE68" s="118"/>
    </row>
    <row r="69" spans="1:31" ht="15.75" x14ac:dyDescent="0.25">
      <c r="A69" s="118"/>
      <c r="B69" s="118"/>
      <c r="C69" s="118"/>
      <c r="D69" s="118"/>
      <c r="E69" s="118"/>
      <c r="F69" s="118"/>
      <c r="G69" s="242" t="s">
        <v>3196</v>
      </c>
      <c r="H69" s="246"/>
      <c r="I69" s="246"/>
      <c r="J69" s="246"/>
      <c r="K69" s="246"/>
      <c r="L69" s="176"/>
      <c r="M69" s="176"/>
      <c r="N69" s="176"/>
      <c r="O69" s="176"/>
      <c r="P69" s="176"/>
      <c r="Q69" s="17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42" t="s">
        <v>2249</v>
      </c>
      <c r="H70" s="246"/>
      <c r="I70" s="246"/>
      <c r="J70" s="246"/>
      <c r="K70" s="246"/>
      <c r="L70" s="176"/>
      <c r="M70" s="176"/>
      <c r="N70" s="176"/>
      <c r="O70" s="176"/>
      <c r="P70" s="176"/>
      <c r="Q70" s="176"/>
      <c r="R70" s="118"/>
      <c r="S70" s="143"/>
      <c r="T70" s="118"/>
      <c r="U70" s="143"/>
      <c r="V70" s="118"/>
      <c r="W70" s="143"/>
      <c r="X70" s="118"/>
      <c r="Y70" s="127"/>
      <c r="Z70" s="195"/>
      <c r="AA70" s="195"/>
      <c r="AB70" s="451"/>
      <c r="AC70" s="451"/>
      <c r="AD70" s="485"/>
      <c r="AE70" s="118"/>
    </row>
    <row r="71" spans="1:31" ht="15.75" x14ac:dyDescent="0.25">
      <c r="A71" s="118"/>
      <c r="B71" s="118"/>
      <c r="C71" s="118"/>
      <c r="D71" s="118"/>
      <c r="E71" s="118"/>
      <c r="F71" s="118"/>
      <c r="G71" s="555" t="s">
        <v>2756</v>
      </c>
      <c r="H71" s="246"/>
      <c r="I71" s="246"/>
      <c r="J71" s="246"/>
      <c r="K71" s="246"/>
      <c r="L71" s="176"/>
      <c r="M71" s="176"/>
      <c r="N71" s="176"/>
      <c r="O71" s="176"/>
      <c r="P71" s="176"/>
      <c r="Q71" s="176"/>
      <c r="R71" s="118"/>
      <c r="S71" s="143"/>
      <c r="T71" s="118"/>
      <c r="U71" s="143"/>
      <c r="V71" s="118"/>
      <c r="W71" s="143"/>
      <c r="X71" s="118"/>
      <c r="Y71" s="127"/>
      <c r="Z71" s="195"/>
      <c r="AA71" s="195"/>
      <c r="AB71" s="451"/>
      <c r="AC71" s="451"/>
      <c r="AD71" s="485"/>
      <c r="AE71" s="118"/>
    </row>
    <row r="72" spans="1:31" ht="16.5" thickBot="1" x14ac:dyDescent="0.3">
      <c r="A72" s="118"/>
      <c r="B72" s="118"/>
      <c r="C72" s="118"/>
      <c r="D72" s="118"/>
      <c r="E72" s="118"/>
      <c r="F72" s="118"/>
      <c r="G72" s="242" t="s">
        <v>3079</v>
      </c>
      <c r="H72" s="246"/>
      <c r="I72" s="246"/>
      <c r="J72" s="246"/>
      <c r="K72" s="246"/>
      <c r="L72" s="176"/>
      <c r="M72" s="176"/>
      <c r="N72" s="176"/>
      <c r="O72" s="176"/>
      <c r="P72" s="176"/>
      <c r="Q72" s="176"/>
      <c r="R72" s="118"/>
      <c r="S72" s="143"/>
      <c r="T72" s="118"/>
      <c r="U72" s="143"/>
      <c r="V72" s="118"/>
      <c r="W72" s="143"/>
      <c r="X72" s="118"/>
      <c r="Y72" s="127"/>
      <c r="Z72" s="129"/>
      <c r="AA72" s="129"/>
      <c r="AB72" s="486"/>
      <c r="AC72" s="486"/>
      <c r="AD72" s="487"/>
      <c r="AE72" s="118"/>
    </row>
    <row r="73" spans="1:31" ht="15.75" x14ac:dyDescent="0.25">
      <c r="A73" s="118"/>
      <c r="B73" s="118"/>
      <c r="C73" s="118"/>
      <c r="D73" s="118"/>
      <c r="E73" s="118"/>
      <c r="F73" s="118"/>
      <c r="G73" s="164" t="s">
        <v>1420</v>
      </c>
      <c r="I73" s="498"/>
      <c r="J73" s="498"/>
      <c r="K73" s="498"/>
      <c r="L73" s="498"/>
      <c r="M73" s="498"/>
      <c r="N73" s="498"/>
      <c r="O73" s="497"/>
      <c r="P73" s="497"/>
      <c r="Q73" s="497"/>
      <c r="R73" s="118"/>
      <c r="S73" s="143"/>
      <c r="T73" s="118"/>
      <c r="U73" s="143"/>
      <c r="V73" s="118"/>
      <c r="W73" s="143"/>
      <c r="X73" s="118"/>
      <c r="Y73" s="402"/>
      <c r="Z73" s="131"/>
      <c r="AA73" s="133">
        <f>SUM(AA53:AA72)</f>
        <v>-47.699999999999989</v>
      </c>
      <c r="AB73" s="488"/>
      <c r="AC73" s="488"/>
      <c r="AD73" s="489"/>
      <c r="AE73" s="118"/>
    </row>
    <row r="74" spans="1:31" ht="15.75" x14ac:dyDescent="0.25">
      <c r="A74" s="118"/>
      <c r="B74" s="118"/>
      <c r="C74" s="118"/>
      <c r="D74" s="118"/>
      <c r="E74" s="118"/>
      <c r="F74" s="118"/>
      <c r="G74" s="242" t="s">
        <v>2940</v>
      </c>
      <c r="H74" s="246"/>
      <c r="I74" s="246"/>
      <c r="J74" s="246"/>
      <c r="K74" s="246"/>
      <c r="L74" s="176"/>
      <c r="M74" s="176"/>
      <c r="N74" s="176"/>
      <c r="O74" s="176"/>
      <c r="P74" s="176"/>
      <c r="Q74" s="17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164" t="s">
        <v>3739</v>
      </c>
      <c r="H75" s="497"/>
      <c r="I75" s="497"/>
      <c r="J75" s="497"/>
      <c r="K75" s="497"/>
      <c r="L75" s="497"/>
      <c r="M75" s="497"/>
      <c r="N75" s="497"/>
      <c r="O75" s="497"/>
      <c r="P75" s="497"/>
      <c r="Q75" s="497"/>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164" t="s">
        <v>3732</v>
      </c>
      <c r="I76" s="497"/>
      <c r="J76" s="497"/>
      <c r="K76" s="497"/>
      <c r="L76" s="497"/>
      <c r="M76" s="497"/>
      <c r="N76" s="497"/>
      <c r="O76" s="497"/>
      <c r="P76" s="497"/>
      <c r="Q76" s="497"/>
      <c r="R76" s="118"/>
      <c r="S76" s="143"/>
      <c r="T76" s="118"/>
      <c r="U76" s="143"/>
      <c r="V76" s="118"/>
      <c r="W76" s="143"/>
      <c r="X76" s="118"/>
      <c r="Y76" s="1012"/>
      <c r="Z76" s="812"/>
      <c r="AA76" s="589">
        <v>2022</v>
      </c>
      <c r="AB76" s="589">
        <v>2023</v>
      </c>
      <c r="AC76" s="589">
        <v>2024</v>
      </c>
      <c r="AD76" s="126">
        <v>2025</v>
      </c>
      <c r="AE76" s="118"/>
    </row>
    <row r="77" spans="1:31" ht="15.75" x14ac:dyDescent="0.25">
      <c r="A77" s="118"/>
      <c r="B77" s="118"/>
      <c r="C77" s="118"/>
      <c r="D77" s="118"/>
      <c r="E77" s="118"/>
      <c r="F77" s="118"/>
      <c r="G77" s="275" t="s">
        <v>3277</v>
      </c>
      <c r="H77" s="246"/>
      <c r="I77" s="246"/>
      <c r="J77" s="246"/>
      <c r="K77" s="246"/>
      <c r="L77" s="176"/>
      <c r="M77" s="176"/>
      <c r="N77" s="176"/>
      <c r="O77" s="176"/>
      <c r="P77" s="176"/>
      <c r="Q77" s="17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555" t="s">
        <v>2695</v>
      </c>
      <c r="H78" s="246"/>
      <c r="I78" s="246"/>
      <c r="J78" s="246"/>
      <c r="K78" s="246"/>
      <c r="L78" s="176"/>
      <c r="M78" s="176"/>
      <c r="N78" s="176"/>
      <c r="O78" s="176"/>
      <c r="P78" s="176"/>
      <c r="Q78" s="176"/>
      <c r="R78" s="118"/>
      <c r="S78" s="143"/>
      <c r="T78" s="118"/>
      <c r="U78" s="143"/>
      <c r="V78" s="118"/>
      <c r="W78" s="143"/>
      <c r="X78" s="118"/>
      <c r="Y78" s="1012" t="s">
        <v>1312</v>
      </c>
      <c r="Z78" s="812"/>
      <c r="AA78" s="69">
        <f>AA49</f>
        <v>8</v>
      </c>
      <c r="AB78" s="69"/>
      <c r="AC78" s="69"/>
      <c r="AD78" s="399"/>
      <c r="AE78" s="118"/>
    </row>
    <row r="79" spans="1:31" ht="16.5" thickBot="1" x14ac:dyDescent="0.3">
      <c r="A79" s="118"/>
      <c r="B79" s="118"/>
      <c r="C79" s="118"/>
      <c r="D79" s="118"/>
      <c r="E79" s="118"/>
      <c r="F79" s="118"/>
      <c r="G79" s="164" t="s">
        <v>4057</v>
      </c>
      <c r="H79" s="246"/>
      <c r="I79" s="246"/>
      <c r="J79" s="246"/>
      <c r="K79" s="246"/>
      <c r="L79" s="176"/>
      <c r="M79" s="176"/>
      <c r="N79" s="176"/>
      <c r="O79" s="176"/>
      <c r="P79" s="176"/>
      <c r="Q79" s="176"/>
      <c r="R79" s="118"/>
      <c r="S79" s="143"/>
      <c r="T79" s="118"/>
      <c r="U79" s="143"/>
      <c r="V79" s="118"/>
      <c r="W79" s="143"/>
      <c r="X79" s="118"/>
      <c r="Y79" s="1012" t="s">
        <v>1313</v>
      </c>
      <c r="Z79" s="812"/>
      <c r="AA79" s="150">
        <f>AA73</f>
        <v>-47.699999999999989</v>
      </c>
      <c r="AB79" s="150"/>
      <c r="AC79" s="150"/>
      <c r="AD79" s="401"/>
      <c r="AE79" s="118"/>
    </row>
    <row r="80" spans="1:31" ht="15.75" x14ac:dyDescent="0.25">
      <c r="A80" s="118"/>
      <c r="B80" s="118"/>
      <c r="C80" s="118"/>
      <c r="D80" s="118"/>
      <c r="E80" s="118"/>
      <c r="F80" s="118"/>
      <c r="G80" s="253" t="s">
        <v>860</v>
      </c>
      <c r="H80" s="246"/>
      <c r="I80" s="246"/>
      <c r="J80" s="246"/>
      <c r="K80" s="246"/>
      <c r="L80" s="176"/>
      <c r="M80" s="176"/>
      <c r="N80" s="176"/>
      <c r="O80" s="176"/>
      <c r="P80" s="176"/>
      <c r="Q80" s="176"/>
      <c r="R80" s="118"/>
      <c r="S80" s="143"/>
      <c r="T80" s="118"/>
      <c r="U80" s="143"/>
      <c r="V80" s="118"/>
      <c r="W80" s="143"/>
      <c r="X80" s="118"/>
      <c r="Y80" s="1013" t="s">
        <v>1314</v>
      </c>
      <c r="Z80" s="1014"/>
      <c r="AA80" s="403">
        <f>SUM(AA78:AA79)</f>
        <v>-39.699999999999989</v>
      </c>
      <c r="AB80" s="404"/>
      <c r="AC80" s="404"/>
      <c r="AD80" s="405"/>
      <c r="AE80" s="118"/>
    </row>
    <row r="81" spans="1:31" ht="15.75" x14ac:dyDescent="0.25">
      <c r="A81" s="118"/>
      <c r="B81" s="118"/>
      <c r="C81" s="118"/>
      <c r="D81" s="118"/>
      <c r="E81" s="118"/>
      <c r="F81" s="118"/>
      <c r="G81" s="242" t="s">
        <v>4140</v>
      </c>
      <c r="H81" s="246"/>
      <c r="I81" s="246"/>
      <c r="J81" s="246"/>
      <c r="K81" s="246"/>
      <c r="L81" s="176"/>
      <c r="M81" s="176"/>
      <c r="N81" s="176"/>
      <c r="O81" s="176"/>
      <c r="P81" s="176"/>
      <c r="Q81" s="17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53" t="s">
        <v>2859</v>
      </c>
      <c r="H82" s="246"/>
      <c r="I82" s="246"/>
      <c r="J82" s="246"/>
      <c r="K82" s="246"/>
      <c r="L82" s="176"/>
      <c r="M82" s="176"/>
      <c r="N82" s="176"/>
      <c r="O82" s="176"/>
      <c r="P82" s="176"/>
      <c r="Q82" s="17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577" t="s">
        <v>2447</v>
      </c>
      <c r="I83" s="246"/>
      <c r="J83" s="246"/>
      <c r="K83" s="246"/>
      <c r="L83" s="176"/>
      <c r="M83" s="176"/>
      <c r="N83" s="176"/>
      <c r="O83" s="176"/>
      <c r="P83" s="176"/>
      <c r="Q83" s="17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164" t="s">
        <v>3748</v>
      </c>
      <c r="H84" s="497"/>
      <c r="I84" s="497"/>
      <c r="J84" s="497"/>
      <c r="K84" s="497"/>
      <c r="L84" s="497"/>
      <c r="M84" s="497"/>
      <c r="N84" s="497"/>
      <c r="O84" s="497"/>
      <c r="P84" s="497"/>
      <c r="Q84" s="497"/>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859</v>
      </c>
      <c r="H85" s="246"/>
      <c r="I85" s="246"/>
      <c r="J85" s="246"/>
      <c r="K85" s="246"/>
      <c r="L85" s="176"/>
      <c r="M85" s="176"/>
      <c r="N85" s="176"/>
      <c r="O85" s="176"/>
      <c r="P85" s="176"/>
      <c r="Q85" s="17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42" t="s">
        <v>3117</v>
      </c>
      <c r="H86" s="274"/>
      <c r="I86" s="246"/>
      <c r="J86" s="246"/>
      <c r="K86" s="246"/>
      <c r="L86" s="176"/>
      <c r="M86" s="176"/>
      <c r="N86" s="176"/>
      <c r="O86" s="176"/>
      <c r="P86" s="176"/>
      <c r="Q86" s="17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2914</v>
      </c>
      <c r="H87" s="259"/>
      <c r="I87" s="1"/>
      <c r="J87" s="246"/>
      <c r="K87" s="246"/>
      <c r="L87" s="246"/>
      <c r="M87" s="176"/>
      <c r="N87" s="176"/>
      <c r="O87" s="176"/>
      <c r="P87" s="176"/>
      <c r="Q87" s="17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53" t="s">
        <v>1906</v>
      </c>
      <c r="H88" s="246"/>
      <c r="I88" s="246"/>
      <c r="J88" s="246"/>
      <c r="K88" s="246"/>
      <c r="L88" s="176"/>
      <c r="M88" s="176"/>
      <c r="N88" s="176"/>
      <c r="O88" s="176"/>
      <c r="P88" s="176"/>
      <c r="Q88" s="17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679" t="s">
        <v>3794</v>
      </c>
      <c r="H89" s="246"/>
      <c r="I89" s="246"/>
      <c r="J89" s="246"/>
      <c r="K89" s="246"/>
      <c r="L89" s="176"/>
      <c r="M89" s="176"/>
      <c r="N89" s="176"/>
      <c r="O89" s="176"/>
      <c r="P89" s="176"/>
      <c r="Q89" s="17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164" t="s">
        <v>3658</v>
      </c>
      <c r="L90" s="497"/>
      <c r="M90" s="497"/>
      <c r="N90" s="497"/>
      <c r="O90" s="497"/>
      <c r="P90" s="497"/>
      <c r="Q90" s="497"/>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69" t="s">
        <v>2204</v>
      </c>
      <c r="I91" s="497"/>
      <c r="J91" s="497"/>
      <c r="K91" s="497"/>
      <c r="L91" s="497"/>
      <c r="M91" s="497"/>
      <c r="N91" s="497"/>
      <c r="O91" s="497"/>
      <c r="P91" s="497"/>
      <c r="Q91" s="497"/>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42" t="s">
        <v>4134</v>
      </c>
      <c r="H92" s="2"/>
      <c r="I92" s="246"/>
      <c r="J92" s="246"/>
      <c r="K92" s="246"/>
      <c r="L92" s="176"/>
      <c r="M92" s="176"/>
      <c r="N92" s="176"/>
      <c r="O92" s="176"/>
      <c r="P92" s="176"/>
      <c r="Q92" s="17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75" t="s">
        <v>1796</v>
      </c>
      <c r="J93" s="246"/>
      <c r="K93" s="246"/>
      <c r="L93" s="246"/>
      <c r="M93" s="176"/>
      <c r="N93" s="176"/>
      <c r="O93" s="176"/>
      <c r="P93" s="176"/>
      <c r="Q93" s="17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53" t="s">
        <v>1909</v>
      </c>
      <c r="H94" s="246"/>
      <c r="I94" s="246"/>
      <c r="J94" s="246"/>
      <c r="K94" s="246"/>
      <c r="L94" s="176"/>
      <c r="M94" s="176"/>
      <c r="N94" s="176"/>
      <c r="O94" s="176"/>
      <c r="P94" s="176"/>
      <c r="Q94" s="17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42" t="s">
        <v>3193</v>
      </c>
      <c r="H95" s="246"/>
      <c r="I95" s="246"/>
      <c r="J95" s="246"/>
      <c r="K95" s="246"/>
      <c r="L95" s="176"/>
      <c r="M95" s="176"/>
      <c r="N95" s="176"/>
      <c r="O95" s="176"/>
      <c r="P95" s="176"/>
      <c r="Q95" s="17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42" t="s">
        <v>3377</v>
      </c>
      <c r="H96" s="2"/>
      <c r="I96" s="246"/>
      <c r="J96" s="246"/>
      <c r="K96" s="246"/>
      <c r="L96" s="176"/>
      <c r="M96" s="176"/>
      <c r="N96" s="176"/>
      <c r="O96" s="176"/>
      <c r="P96" s="176"/>
      <c r="Q96" s="17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53" t="s">
        <v>2838</v>
      </c>
      <c r="H97" s="246"/>
      <c r="I97" s="246"/>
      <c r="J97" s="246"/>
      <c r="K97" s="246"/>
      <c r="L97" s="176"/>
      <c r="M97" s="176"/>
      <c r="N97" s="176"/>
      <c r="O97" s="176"/>
      <c r="P97" s="176"/>
      <c r="Q97" s="17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42" t="s">
        <v>1447</v>
      </c>
      <c r="J98" s="246"/>
      <c r="K98" s="246"/>
      <c r="L98" s="246"/>
      <c r="M98" s="246"/>
      <c r="N98" s="246"/>
      <c r="O98" s="176"/>
      <c r="P98" s="176"/>
      <c r="Q98" s="17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53" t="s">
        <v>3052</v>
      </c>
      <c r="H99" s="246"/>
      <c r="I99" s="246"/>
      <c r="J99" s="246"/>
      <c r="K99" s="246"/>
      <c r="L99" s="176"/>
      <c r="M99" s="176"/>
      <c r="N99" s="176"/>
      <c r="O99" s="176"/>
      <c r="P99" s="176"/>
      <c r="Q99" s="17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679" t="s">
        <v>3796</v>
      </c>
      <c r="H100" s="246"/>
      <c r="I100" s="246"/>
      <c r="J100" s="246"/>
      <c r="K100" s="246"/>
      <c r="L100" s="176"/>
      <c r="M100" s="176"/>
      <c r="N100" s="176"/>
      <c r="O100" s="176"/>
      <c r="P100" s="176"/>
      <c r="Q100" s="17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555" t="s">
        <v>2778</v>
      </c>
      <c r="H101" s="2"/>
      <c r="I101" s="1"/>
      <c r="K101" s="246"/>
      <c r="L101" s="176"/>
      <c r="M101" s="176"/>
      <c r="N101" s="176"/>
      <c r="O101" s="176"/>
      <c r="P101" s="176"/>
      <c r="Q101" s="17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164" t="s">
        <v>3716</v>
      </c>
      <c r="I102" s="497"/>
      <c r="J102" s="497"/>
      <c r="K102" s="497"/>
      <c r="L102" s="497"/>
      <c r="M102" s="497"/>
      <c r="N102" s="497"/>
      <c r="O102" s="497"/>
      <c r="P102" s="497"/>
      <c r="Q102" s="497"/>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164" t="s">
        <v>1426</v>
      </c>
      <c r="H103" s="315"/>
      <c r="I103" s="246"/>
      <c r="J103" s="246"/>
      <c r="K103" s="246"/>
      <c r="L103" s="176"/>
      <c r="M103" s="176"/>
      <c r="N103" s="176"/>
      <c r="O103" s="176"/>
      <c r="P103" s="176"/>
      <c r="Q103" s="17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42" t="s">
        <v>3158</v>
      </c>
      <c r="H104" s="246"/>
      <c r="I104" s="246"/>
      <c r="J104" s="246"/>
      <c r="K104" s="246"/>
      <c r="L104" s="176"/>
      <c r="M104" s="176"/>
      <c r="N104" s="176"/>
      <c r="O104" s="176"/>
      <c r="P104" s="176"/>
      <c r="Q104" s="17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42" t="s">
        <v>3109</v>
      </c>
      <c r="H105" s="304"/>
      <c r="I105" s="409"/>
      <c r="J105" s="274"/>
      <c r="K105" s="246"/>
      <c r="L105" s="176"/>
      <c r="M105" s="176"/>
      <c r="N105" s="176"/>
      <c r="O105" s="176"/>
      <c r="P105" s="176"/>
      <c r="Q105" s="17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164" t="s">
        <v>4046</v>
      </c>
      <c r="H106" s="246"/>
      <c r="I106" s="246"/>
      <c r="J106" s="246"/>
      <c r="K106" s="246"/>
      <c r="L106" s="176"/>
      <c r="M106" s="176"/>
      <c r="N106" s="176"/>
      <c r="O106" s="176"/>
      <c r="P106" s="176"/>
      <c r="Q106" s="17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253" t="s">
        <v>3940</v>
      </c>
      <c r="H107" s="303"/>
      <c r="I107" s="409"/>
      <c r="J107" s="274"/>
      <c r="K107" s="246"/>
      <c r="L107" s="176"/>
      <c r="M107" s="176"/>
      <c r="N107" s="176"/>
      <c r="O107" s="176"/>
      <c r="P107" s="176"/>
      <c r="Q107" s="17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242" t="s">
        <v>386</v>
      </c>
      <c r="H108" s="246"/>
      <c r="I108" s="246"/>
      <c r="J108" s="246"/>
      <c r="K108" s="246"/>
      <c r="L108" s="176"/>
      <c r="M108" s="176"/>
      <c r="N108" s="176"/>
      <c r="O108" s="176"/>
      <c r="P108" s="176"/>
      <c r="Q108" s="17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555" t="s">
        <v>2692</v>
      </c>
      <c r="H109" s="246"/>
      <c r="I109" s="246"/>
      <c r="J109" s="246"/>
      <c r="K109" s="246"/>
      <c r="L109" s="176"/>
      <c r="M109" s="176"/>
      <c r="N109" s="176"/>
      <c r="O109" s="176"/>
      <c r="P109" s="176"/>
      <c r="Q109" s="17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42" t="s">
        <v>1913</v>
      </c>
      <c r="H110" s="246"/>
      <c r="I110" s="246"/>
      <c r="J110" s="246"/>
      <c r="K110" s="246"/>
      <c r="L110" s="176"/>
      <c r="M110" s="176"/>
      <c r="N110" s="176"/>
      <c r="O110" s="176"/>
      <c r="P110" s="176"/>
      <c r="Q110" s="17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558" t="s">
        <v>3092</v>
      </c>
      <c r="H111" s="246"/>
      <c r="I111" s="246"/>
      <c r="J111" s="246"/>
      <c r="K111" s="246"/>
      <c r="L111" s="176"/>
      <c r="M111" s="176"/>
      <c r="N111" s="176"/>
      <c r="O111" s="176"/>
      <c r="P111" s="176"/>
      <c r="Q111" s="17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555" t="s">
        <v>2694</v>
      </c>
      <c r="H112" s="246"/>
      <c r="I112" s="246"/>
      <c r="J112" s="246"/>
      <c r="K112" s="246"/>
      <c r="L112" s="176"/>
      <c r="M112" s="176"/>
      <c r="N112" s="176"/>
      <c r="O112" s="176"/>
      <c r="P112" s="176"/>
      <c r="Q112" s="17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42" t="s">
        <v>627</v>
      </c>
      <c r="H113" s="246"/>
      <c r="I113" s="247"/>
      <c r="J113" s="259"/>
      <c r="L113" s="176"/>
      <c r="M113" s="176"/>
      <c r="N113" s="176"/>
      <c r="O113" s="176"/>
      <c r="P113" s="176"/>
      <c r="Q113" s="17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666" t="s">
        <v>3762</v>
      </c>
      <c r="H114" s="497"/>
      <c r="I114" s="497"/>
      <c r="J114" s="497"/>
      <c r="K114" s="497"/>
      <c r="L114" s="497"/>
      <c r="M114" s="497"/>
      <c r="N114" s="497"/>
      <c r="O114" s="497"/>
      <c r="P114" s="497"/>
      <c r="Q114" s="497"/>
      <c r="R114" s="118"/>
      <c r="S114" s="143"/>
      <c r="T114" s="118"/>
      <c r="U114" s="143"/>
      <c r="V114" s="118"/>
      <c r="W114" s="143"/>
      <c r="X114" s="118"/>
      <c r="Y114" s="118"/>
      <c r="Z114" s="118"/>
      <c r="AA114" s="118"/>
      <c r="AB114" s="118"/>
      <c r="AC114" s="118"/>
      <c r="AD114" s="118"/>
      <c r="AE114" s="118"/>
    </row>
    <row r="115" spans="1:31" ht="15.75" x14ac:dyDescent="0.25">
      <c r="A115" s="490"/>
      <c r="B115" s="490"/>
      <c r="C115" s="490"/>
      <c r="D115" s="490"/>
      <c r="E115" s="490"/>
      <c r="F115" s="490"/>
      <c r="G115" s="558" t="s">
        <v>2707</v>
      </c>
      <c r="H115" s="246"/>
      <c r="I115" s="246"/>
      <c r="J115" s="246"/>
      <c r="K115" s="246"/>
      <c r="L115" s="176"/>
      <c r="M115" s="176"/>
      <c r="N115" s="176"/>
      <c r="O115" s="176"/>
      <c r="P115" s="176"/>
      <c r="Q115" s="176"/>
      <c r="R115" s="490"/>
      <c r="S115" s="491"/>
      <c r="T115" s="490"/>
      <c r="U115" s="491"/>
      <c r="V115" s="490"/>
      <c r="W115" s="491"/>
      <c r="X115" s="490"/>
      <c r="Y115" s="490"/>
      <c r="Z115" s="490"/>
      <c r="AA115" s="490"/>
      <c r="AB115" s="490"/>
      <c r="AC115" s="490"/>
      <c r="AD115" s="490"/>
      <c r="AE115" s="492"/>
    </row>
    <row r="116" spans="1:31" ht="15.75" x14ac:dyDescent="0.25">
      <c r="A116" s="490"/>
      <c r="B116" s="490"/>
      <c r="C116" s="490"/>
      <c r="D116" s="490"/>
      <c r="E116" s="490"/>
      <c r="F116" s="490"/>
      <c r="G116" s="164" t="s">
        <v>3525</v>
      </c>
      <c r="K116" s="246"/>
      <c r="L116" s="246"/>
      <c r="M116" s="246"/>
      <c r="N116" s="246"/>
      <c r="O116" s="176"/>
      <c r="P116" s="176"/>
      <c r="Q116" s="176"/>
      <c r="R116" s="490"/>
      <c r="S116" s="491"/>
      <c r="T116" s="490"/>
      <c r="U116" s="491"/>
      <c r="V116" s="490"/>
      <c r="W116" s="491"/>
      <c r="X116" s="490"/>
      <c r="Y116" s="490"/>
      <c r="Z116" s="490"/>
      <c r="AA116" s="490"/>
      <c r="AB116" s="490"/>
      <c r="AC116" s="490"/>
      <c r="AD116" s="490"/>
      <c r="AE116" s="492"/>
    </row>
    <row r="117" spans="1:31" ht="15.75" x14ac:dyDescent="0.25">
      <c r="A117" s="490"/>
      <c r="B117" s="490"/>
      <c r="C117" s="490"/>
      <c r="D117" s="490"/>
      <c r="E117" s="490"/>
      <c r="F117" s="490"/>
      <c r="G117" s="242" t="s">
        <v>2888</v>
      </c>
      <c r="H117" s="246"/>
      <c r="I117" s="246"/>
      <c r="J117" s="246"/>
      <c r="K117" s="246"/>
      <c r="L117" s="176"/>
      <c r="M117" s="176"/>
      <c r="N117" s="176"/>
      <c r="O117" s="176"/>
      <c r="P117" s="176"/>
      <c r="Q117" s="176"/>
      <c r="R117" s="490"/>
      <c r="S117" s="491"/>
      <c r="T117" s="490"/>
      <c r="U117" s="491"/>
      <c r="V117" s="490"/>
      <c r="W117" s="491"/>
      <c r="X117" s="490"/>
      <c r="Y117" s="490"/>
      <c r="Z117" s="490"/>
      <c r="AA117" s="490"/>
      <c r="AB117" s="490"/>
      <c r="AC117" s="490"/>
      <c r="AD117" s="490"/>
      <c r="AE117" s="492"/>
    </row>
    <row r="118" spans="1:31" ht="15.75" x14ac:dyDescent="0.25">
      <c r="A118" s="490"/>
      <c r="B118" s="490"/>
      <c r="C118" s="490"/>
      <c r="D118" s="490"/>
      <c r="E118" s="490"/>
      <c r="F118" s="490"/>
      <c r="G118" s="253" t="s">
        <v>2232</v>
      </c>
      <c r="H118" s="246"/>
      <c r="I118" s="246"/>
      <c r="J118" s="246"/>
      <c r="K118" s="246"/>
      <c r="L118" s="176"/>
      <c r="M118" s="176"/>
      <c r="N118" s="176"/>
      <c r="O118" s="176"/>
      <c r="P118" s="176"/>
      <c r="Q118" s="176"/>
      <c r="R118" s="490"/>
      <c r="S118" s="491"/>
      <c r="T118" s="490"/>
      <c r="U118" s="491"/>
      <c r="V118" s="490"/>
      <c r="W118" s="491"/>
      <c r="X118" s="490"/>
      <c r="Y118" s="490"/>
      <c r="Z118" s="490"/>
      <c r="AA118" s="490"/>
      <c r="AB118" s="490"/>
      <c r="AC118" s="490"/>
      <c r="AD118" s="490"/>
      <c r="AE118" s="492"/>
    </row>
    <row r="119" spans="1:31" ht="15.75" x14ac:dyDescent="0.25">
      <c r="A119" s="490"/>
      <c r="B119" s="490"/>
      <c r="C119" s="490"/>
      <c r="D119" s="490"/>
      <c r="E119" s="490"/>
      <c r="F119" s="490"/>
      <c r="G119" s="242" t="s">
        <v>4060</v>
      </c>
      <c r="H119" s="246"/>
      <c r="I119" s="246"/>
      <c r="J119" s="246"/>
      <c r="K119" s="246"/>
      <c r="L119" s="176"/>
      <c r="M119" s="176"/>
      <c r="N119" s="176"/>
      <c r="O119" s="176"/>
      <c r="P119" s="176"/>
      <c r="Q119" s="176"/>
      <c r="R119" s="490"/>
      <c r="S119" s="491"/>
      <c r="T119" s="490"/>
      <c r="U119" s="491"/>
      <c r="V119" s="490"/>
      <c r="W119" s="491"/>
      <c r="X119" s="490"/>
      <c r="Y119" s="490"/>
      <c r="Z119" s="490"/>
      <c r="AA119" s="490"/>
      <c r="AB119" s="490"/>
      <c r="AC119" s="490"/>
      <c r="AD119" s="490"/>
      <c r="AE119" s="492"/>
    </row>
    <row r="120" spans="1:31" ht="15.75" x14ac:dyDescent="0.25">
      <c r="A120" s="490"/>
      <c r="B120" s="490"/>
      <c r="C120" s="490"/>
      <c r="D120" s="490"/>
      <c r="E120" s="490"/>
      <c r="F120" s="490"/>
      <c r="G120" s="164" t="s">
        <v>3669</v>
      </c>
      <c r="I120" s="497"/>
      <c r="J120" s="497"/>
      <c r="K120" s="497"/>
      <c r="L120" s="497"/>
      <c r="M120" s="497"/>
      <c r="N120" s="497"/>
      <c r="O120" s="497"/>
      <c r="P120" s="497"/>
      <c r="Q120" s="497"/>
      <c r="R120" s="490"/>
      <c r="S120" s="491"/>
      <c r="T120" s="490"/>
      <c r="U120" s="491"/>
      <c r="V120" s="490"/>
      <c r="W120" s="491"/>
      <c r="X120" s="490"/>
      <c r="Y120" s="490"/>
      <c r="Z120" s="490"/>
      <c r="AA120" s="490"/>
      <c r="AB120" s="490"/>
      <c r="AC120" s="490"/>
      <c r="AD120" s="490"/>
      <c r="AE120" s="492"/>
    </row>
    <row r="121" spans="1:31" ht="15.75" x14ac:dyDescent="0.25">
      <c r="A121" s="490"/>
      <c r="B121" s="490"/>
      <c r="C121" s="490"/>
      <c r="D121" s="490"/>
      <c r="E121" s="490"/>
      <c r="F121" s="490"/>
      <c r="G121" s="275" t="s">
        <v>3197</v>
      </c>
      <c r="H121" s="246"/>
      <c r="I121" s="246"/>
      <c r="J121" s="246"/>
      <c r="K121" s="246"/>
      <c r="L121" s="176"/>
      <c r="M121" s="176"/>
      <c r="N121" s="176"/>
      <c r="O121" s="176"/>
      <c r="P121" s="176"/>
      <c r="Q121" s="176"/>
      <c r="R121" s="490"/>
      <c r="S121" s="491"/>
      <c r="T121" s="490"/>
      <c r="U121" s="491"/>
      <c r="V121" s="490"/>
      <c r="W121" s="491"/>
      <c r="X121" s="490"/>
      <c r="Y121" s="490"/>
      <c r="Z121" s="490"/>
      <c r="AA121" s="490"/>
      <c r="AB121" s="490"/>
      <c r="AC121" s="490"/>
      <c r="AD121" s="490"/>
      <c r="AE121" s="492"/>
    </row>
    <row r="122" spans="1:31" ht="15.75" x14ac:dyDescent="0.25">
      <c r="A122" s="490"/>
      <c r="B122" s="490"/>
      <c r="C122" s="490"/>
      <c r="D122" s="490"/>
      <c r="E122" s="490"/>
      <c r="F122" s="490"/>
      <c r="G122" s="242" t="s">
        <v>2938</v>
      </c>
      <c r="I122" s="1"/>
      <c r="J122" s="246"/>
      <c r="K122" s="246"/>
      <c r="L122" s="176"/>
      <c r="M122" s="176"/>
      <c r="N122" s="176"/>
      <c r="O122" s="176"/>
      <c r="P122" s="176"/>
      <c r="Q122" s="176"/>
      <c r="R122" s="490"/>
      <c r="S122" s="491"/>
      <c r="T122" s="490"/>
      <c r="U122" s="491"/>
      <c r="V122" s="490"/>
      <c r="W122" s="491"/>
      <c r="X122" s="490"/>
      <c r="Y122" s="490"/>
      <c r="Z122" s="490"/>
      <c r="AA122" s="490"/>
      <c r="AB122" s="490"/>
      <c r="AC122" s="490"/>
      <c r="AD122" s="490"/>
      <c r="AE122" s="492"/>
    </row>
    <row r="123" spans="1:31" ht="15.75" x14ac:dyDescent="0.25">
      <c r="A123" s="490"/>
      <c r="B123" s="490"/>
      <c r="C123" s="490"/>
      <c r="D123" s="490"/>
      <c r="E123" s="490"/>
      <c r="F123" s="490"/>
      <c r="G123" s="679" t="s">
        <v>3793</v>
      </c>
      <c r="H123" s="246"/>
      <c r="I123" s="246"/>
      <c r="J123" s="246"/>
      <c r="K123" s="246"/>
      <c r="L123" s="176"/>
      <c r="M123" s="176"/>
      <c r="N123" s="176"/>
      <c r="O123" s="176"/>
      <c r="P123" s="176"/>
      <c r="Q123" s="176"/>
      <c r="R123" s="490"/>
      <c r="S123" s="491"/>
      <c r="T123" s="490"/>
      <c r="U123" s="491"/>
      <c r="V123" s="490"/>
      <c r="W123" s="491"/>
      <c r="X123" s="490"/>
      <c r="Y123" s="490"/>
      <c r="Z123" s="490"/>
      <c r="AA123" s="490"/>
      <c r="AB123" s="490"/>
      <c r="AC123" s="490"/>
      <c r="AD123" s="490"/>
      <c r="AE123" s="492"/>
    </row>
    <row r="124" spans="1:31" ht="15.75" x14ac:dyDescent="0.25">
      <c r="A124" s="490"/>
      <c r="B124" s="490"/>
      <c r="C124" s="490"/>
      <c r="D124" s="490"/>
      <c r="E124" s="490"/>
      <c r="F124" s="490"/>
      <c r="G124" s="242" t="s">
        <v>3194</v>
      </c>
      <c r="H124" s="246"/>
      <c r="I124" s="246"/>
      <c r="J124" s="246"/>
      <c r="K124" s="246"/>
      <c r="L124" s="176"/>
      <c r="M124" s="176"/>
      <c r="N124" s="176"/>
      <c r="O124" s="176"/>
      <c r="P124" s="176"/>
      <c r="Q124" s="176"/>
      <c r="R124" s="490"/>
      <c r="S124" s="491"/>
      <c r="T124" s="490"/>
      <c r="U124" s="491"/>
      <c r="V124" s="490"/>
      <c r="W124" s="491"/>
      <c r="X124" s="490"/>
      <c r="Y124" s="490"/>
      <c r="Z124" s="490"/>
      <c r="AA124" s="490"/>
      <c r="AB124" s="490"/>
      <c r="AC124" s="490"/>
      <c r="AD124" s="490"/>
      <c r="AE124" s="492"/>
    </row>
    <row r="125" spans="1:31" ht="15.75" x14ac:dyDescent="0.25">
      <c r="A125" s="490"/>
      <c r="B125" s="490"/>
      <c r="C125" s="490"/>
      <c r="D125" s="490"/>
      <c r="E125" s="490"/>
      <c r="F125" s="490"/>
      <c r="G125" s="242" t="s">
        <v>4179</v>
      </c>
      <c r="J125" s="246"/>
      <c r="K125" s="246"/>
      <c r="L125" s="176"/>
      <c r="M125" s="176"/>
      <c r="N125" s="176"/>
      <c r="O125" s="176"/>
      <c r="P125" s="176"/>
      <c r="Q125" s="176"/>
      <c r="R125" s="490"/>
      <c r="S125" s="491"/>
      <c r="T125" s="490"/>
      <c r="U125" s="491"/>
      <c r="V125" s="490"/>
      <c r="W125" s="491"/>
      <c r="X125" s="490"/>
      <c r="Y125" s="490"/>
      <c r="Z125" s="490"/>
      <c r="AA125" s="490"/>
      <c r="AB125" s="490"/>
      <c r="AC125" s="490"/>
      <c r="AD125" s="490"/>
      <c r="AE125" s="492"/>
    </row>
    <row r="126" spans="1:31" ht="15.75" x14ac:dyDescent="0.25">
      <c r="A126" s="490"/>
      <c r="B126" s="490"/>
      <c r="C126" s="490"/>
      <c r="D126" s="490"/>
      <c r="E126" s="490"/>
      <c r="F126" s="490"/>
      <c r="G126" s="242" t="s">
        <v>1440</v>
      </c>
      <c r="H126" s="246"/>
      <c r="I126" s="246"/>
      <c r="J126" s="246"/>
      <c r="K126" s="246"/>
      <c r="L126" s="176"/>
      <c r="M126" s="176"/>
      <c r="N126" s="176"/>
      <c r="O126" s="176"/>
      <c r="P126" s="176"/>
      <c r="Q126" s="176"/>
      <c r="R126" s="490"/>
      <c r="S126" s="491"/>
      <c r="T126" s="490"/>
      <c r="U126" s="491"/>
      <c r="V126" s="490"/>
      <c r="W126" s="491"/>
      <c r="X126" s="490"/>
      <c r="Y126" s="490"/>
      <c r="Z126" s="490"/>
      <c r="AA126" s="490"/>
      <c r="AB126" s="490"/>
      <c r="AC126" s="490"/>
      <c r="AD126" s="490"/>
      <c r="AE126" s="492"/>
    </row>
    <row r="127" spans="1:31" ht="15.75" x14ac:dyDescent="0.25">
      <c r="A127" s="490"/>
      <c r="B127" s="490"/>
      <c r="C127" s="490"/>
      <c r="D127" s="490"/>
      <c r="E127" s="490"/>
      <c r="F127" s="490"/>
      <c r="G127" s="242" t="s">
        <v>2925</v>
      </c>
      <c r="H127" s="246"/>
      <c r="I127" s="246"/>
      <c r="J127" s="246"/>
      <c r="K127" s="246"/>
      <c r="L127" s="176"/>
      <c r="M127" s="176"/>
      <c r="N127" s="176"/>
      <c r="O127" s="176"/>
      <c r="P127" s="176"/>
      <c r="Q127" s="176"/>
      <c r="R127" s="490"/>
      <c r="S127" s="491"/>
      <c r="T127" s="490"/>
      <c r="U127" s="491"/>
      <c r="V127" s="490"/>
      <c r="W127" s="491"/>
      <c r="X127" s="490"/>
      <c r="Y127" s="490"/>
      <c r="Z127" s="490"/>
      <c r="AA127" s="490"/>
      <c r="AB127" s="490"/>
      <c r="AC127" s="490"/>
      <c r="AD127" s="490"/>
      <c r="AE127" s="492"/>
    </row>
    <row r="128" spans="1:31" ht="15.75" x14ac:dyDescent="0.25">
      <c r="A128" s="490"/>
      <c r="B128" s="490"/>
      <c r="C128" s="490"/>
      <c r="D128" s="490"/>
      <c r="E128" s="490"/>
      <c r="F128" s="490"/>
      <c r="G128" s="253" t="s">
        <v>2830</v>
      </c>
      <c r="H128" s="160"/>
      <c r="I128" s="246"/>
      <c r="J128" s="246"/>
      <c r="K128" s="246"/>
      <c r="L128" s="176"/>
      <c r="M128" s="176"/>
      <c r="N128" s="176"/>
      <c r="O128" s="176"/>
      <c r="P128" s="176"/>
      <c r="Q128" s="176"/>
      <c r="R128" s="490"/>
      <c r="S128" s="491"/>
      <c r="T128" s="490"/>
      <c r="U128" s="491"/>
      <c r="V128" s="490"/>
      <c r="W128" s="491"/>
      <c r="X128" s="490"/>
      <c r="Y128" s="490"/>
      <c r="Z128" s="490"/>
      <c r="AA128" s="490"/>
      <c r="AB128" s="490"/>
      <c r="AC128" s="490"/>
      <c r="AD128" s="490"/>
      <c r="AE128" s="492"/>
    </row>
    <row r="129" spans="1:31" ht="15.75" x14ac:dyDescent="0.25">
      <c r="A129" s="490"/>
      <c r="B129" s="490"/>
      <c r="C129" s="490"/>
      <c r="D129" s="490"/>
      <c r="E129" s="490"/>
      <c r="F129" s="490"/>
      <c r="G129" s="275" t="s">
        <v>1908</v>
      </c>
      <c r="H129" s="246"/>
      <c r="I129" s="246"/>
      <c r="J129" s="246"/>
      <c r="K129" s="246"/>
      <c r="L129" s="176"/>
      <c r="M129" s="176"/>
      <c r="N129" s="176"/>
      <c r="O129" s="176"/>
      <c r="P129" s="176"/>
      <c r="Q129" s="176"/>
      <c r="R129" s="490"/>
      <c r="S129" s="491"/>
      <c r="T129" s="490"/>
      <c r="U129" s="491"/>
      <c r="V129" s="490"/>
      <c r="W129" s="491"/>
      <c r="X129" s="490"/>
      <c r="Y129" s="490"/>
      <c r="Z129" s="490"/>
      <c r="AA129" s="490"/>
      <c r="AB129" s="490"/>
      <c r="AC129" s="490"/>
      <c r="AD129" s="490"/>
      <c r="AE129" s="492"/>
    </row>
    <row r="130" spans="1:31" ht="15.75" x14ac:dyDescent="0.25">
      <c r="A130" s="490"/>
      <c r="B130" s="490"/>
      <c r="C130" s="490"/>
      <c r="D130" s="490"/>
      <c r="E130" s="490"/>
      <c r="F130" s="490"/>
      <c r="G130" s="242" t="s">
        <v>2936</v>
      </c>
      <c r="H130" s="246"/>
      <c r="I130" s="246"/>
      <c r="J130" s="246"/>
      <c r="K130" s="246"/>
      <c r="L130" s="176"/>
      <c r="M130" s="176"/>
      <c r="N130" s="176"/>
      <c r="O130" s="176"/>
      <c r="P130" s="176"/>
      <c r="Q130" s="176"/>
      <c r="R130" s="490"/>
      <c r="S130" s="491"/>
      <c r="T130" s="490"/>
      <c r="U130" s="491"/>
      <c r="V130" s="490"/>
      <c r="W130" s="491"/>
      <c r="X130" s="490"/>
      <c r="Y130" s="490"/>
      <c r="Z130" s="490"/>
      <c r="AA130" s="490"/>
      <c r="AB130" s="490"/>
      <c r="AC130" s="490"/>
      <c r="AD130" s="490"/>
      <c r="AE130" s="492"/>
    </row>
    <row r="131" spans="1:31" ht="15.75" x14ac:dyDescent="0.25">
      <c r="A131" s="490"/>
      <c r="B131" s="490"/>
      <c r="C131" s="490"/>
      <c r="D131" s="490"/>
      <c r="E131" s="490"/>
      <c r="F131" s="490"/>
      <c r="G131" s="69"/>
      <c r="M131" s="493"/>
      <c r="N131" s="493"/>
      <c r="O131" s="493"/>
      <c r="P131" s="493"/>
      <c r="Q131" s="493"/>
      <c r="R131" s="490"/>
      <c r="S131" s="491"/>
      <c r="T131" s="490"/>
      <c r="U131" s="491"/>
      <c r="V131" s="490"/>
      <c r="W131" s="491"/>
      <c r="X131" s="490"/>
      <c r="Y131" s="490"/>
      <c r="Z131" s="490"/>
      <c r="AA131" s="490"/>
      <c r="AB131" s="490"/>
      <c r="AC131" s="490"/>
      <c r="AD131" s="490"/>
      <c r="AE131" s="492"/>
    </row>
    <row r="132" spans="1:31" ht="15.75" x14ac:dyDescent="0.25">
      <c r="A132" s="490"/>
      <c r="B132" s="490"/>
      <c r="C132" s="490"/>
      <c r="D132" s="490"/>
      <c r="E132" s="490"/>
      <c r="F132" s="490"/>
      <c r="G132" s="69"/>
      <c r="I132" s="246"/>
      <c r="M132" s="493"/>
      <c r="N132" s="493"/>
      <c r="O132" s="493"/>
      <c r="P132" s="493"/>
      <c r="Q132" s="493"/>
      <c r="R132" s="490"/>
      <c r="S132" s="491"/>
      <c r="T132" s="490"/>
      <c r="U132" s="491"/>
      <c r="V132" s="490"/>
      <c r="W132" s="491"/>
      <c r="X132" s="490"/>
      <c r="Y132" s="490"/>
      <c r="Z132" s="490"/>
      <c r="AA132" s="490"/>
      <c r="AB132" s="490"/>
      <c r="AC132" s="490"/>
      <c r="AD132" s="490"/>
      <c r="AE132" s="492"/>
    </row>
    <row r="133" spans="1:31" ht="15.75" x14ac:dyDescent="0.25">
      <c r="A133" s="490"/>
      <c r="B133" s="490"/>
      <c r="C133" s="490"/>
      <c r="D133" s="490"/>
      <c r="E133" s="490"/>
      <c r="F133" s="490"/>
      <c r="G133" s="69"/>
      <c r="I133" s="246"/>
      <c r="M133" s="493"/>
      <c r="N133" s="493"/>
      <c r="O133" s="493"/>
      <c r="P133" s="493"/>
      <c r="Q133" s="493"/>
      <c r="R133" s="490"/>
      <c r="S133" s="491"/>
      <c r="T133" s="490"/>
      <c r="U133" s="491"/>
      <c r="V133" s="490"/>
      <c r="W133" s="491"/>
      <c r="X133" s="490"/>
      <c r="Y133" s="490"/>
      <c r="Z133" s="490"/>
      <c r="AA133" s="490"/>
      <c r="AB133" s="490"/>
      <c r="AC133" s="490"/>
      <c r="AD133" s="490"/>
      <c r="AE133" s="492"/>
    </row>
    <row r="134" spans="1:31" ht="15.75" x14ac:dyDescent="0.25">
      <c r="A134" s="490"/>
      <c r="B134" s="490"/>
      <c r="C134" s="490"/>
      <c r="D134" s="490"/>
      <c r="E134" s="490"/>
      <c r="F134" s="490"/>
      <c r="G134" s="69"/>
      <c r="M134" s="493"/>
      <c r="N134" s="493"/>
      <c r="O134" s="493"/>
      <c r="P134" s="493"/>
      <c r="Q134" s="493"/>
      <c r="R134" s="490"/>
      <c r="S134" s="491"/>
      <c r="T134" s="490"/>
      <c r="U134" s="491"/>
      <c r="V134" s="490"/>
      <c r="W134" s="491"/>
      <c r="X134" s="490"/>
      <c r="Y134" s="490"/>
      <c r="Z134" s="490"/>
      <c r="AA134" s="490"/>
      <c r="AB134" s="490"/>
      <c r="AC134" s="490"/>
      <c r="AD134" s="490"/>
      <c r="AE134" s="492"/>
    </row>
    <row r="135" spans="1:31" ht="15.75" x14ac:dyDescent="0.25">
      <c r="A135" s="490"/>
      <c r="B135" s="490"/>
      <c r="C135" s="490"/>
      <c r="D135" s="490"/>
      <c r="E135" s="490"/>
      <c r="F135" s="490"/>
      <c r="G135" s="69"/>
      <c r="M135" s="493"/>
      <c r="N135" s="493"/>
      <c r="O135" s="493"/>
      <c r="P135" s="493"/>
      <c r="Q135" s="493"/>
      <c r="R135" s="490"/>
      <c r="S135" s="491"/>
      <c r="T135" s="490"/>
      <c r="U135" s="491"/>
      <c r="V135" s="490"/>
      <c r="W135" s="491"/>
      <c r="X135" s="490"/>
      <c r="Y135" s="490"/>
      <c r="Z135" s="490"/>
      <c r="AA135" s="490"/>
      <c r="AB135" s="490"/>
      <c r="AC135" s="490"/>
      <c r="AD135" s="490"/>
      <c r="AE135" s="492"/>
    </row>
    <row r="136" spans="1:31" ht="15.75" x14ac:dyDescent="0.25">
      <c r="A136" s="490"/>
      <c r="B136" s="490"/>
      <c r="C136" s="490"/>
      <c r="D136" s="490"/>
      <c r="E136" s="490"/>
      <c r="F136" s="490"/>
      <c r="G136" s="69"/>
      <c r="M136" s="493"/>
      <c r="N136" s="493"/>
      <c r="O136" s="493"/>
      <c r="P136" s="493"/>
      <c r="Q136" s="493"/>
      <c r="R136" s="490"/>
      <c r="S136" s="491"/>
      <c r="T136" s="490"/>
      <c r="U136" s="491"/>
      <c r="V136" s="490"/>
      <c r="W136" s="491"/>
      <c r="X136" s="490"/>
      <c r="Y136" s="490"/>
      <c r="Z136" s="490"/>
      <c r="AA136" s="490"/>
      <c r="AB136" s="490"/>
      <c r="AC136" s="490"/>
      <c r="AD136" s="490"/>
      <c r="AE136" s="492"/>
    </row>
    <row r="137" spans="1:31" ht="15.75" x14ac:dyDescent="0.25">
      <c r="A137" s="494"/>
      <c r="B137" s="494"/>
      <c r="C137" s="494"/>
      <c r="D137" s="494"/>
      <c r="E137" s="494"/>
      <c r="F137" s="494"/>
      <c r="I137" s="495"/>
      <c r="J137" s="495"/>
      <c r="K137" s="495"/>
      <c r="L137" s="495"/>
      <c r="M137" s="495"/>
      <c r="N137" s="495"/>
      <c r="O137" s="495"/>
      <c r="P137" s="495"/>
      <c r="Q137" s="495"/>
      <c r="R137" s="494"/>
      <c r="S137" s="496"/>
      <c r="T137" s="494"/>
      <c r="U137" s="496"/>
      <c r="V137" s="494"/>
      <c r="W137" s="496"/>
      <c r="X137" s="494"/>
      <c r="Y137" s="494"/>
      <c r="Z137" s="494"/>
      <c r="AA137" s="494"/>
      <c r="AB137" s="494"/>
      <c r="AC137" s="494"/>
      <c r="AD137" s="494"/>
      <c r="AE137" s="494"/>
    </row>
    <row r="140" spans="1:31" ht="15.75" x14ac:dyDescent="0.25">
      <c r="G140" s="242"/>
    </row>
    <row r="141" spans="1:31" ht="15.75" x14ac:dyDescent="0.25">
      <c r="G141" s="242"/>
    </row>
    <row r="142" spans="1:31" ht="15.75" x14ac:dyDescent="0.25">
      <c r="G142" s="242"/>
    </row>
    <row r="143" spans="1:31" ht="15.75" x14ac:dyDescent="0.25">
      <c r="G143" s="242"/>
    </row>
  </sheetData>
  <sortState ref="G4:Q143">
    <sortCondition ref="H4"/>
    <sortCondition ref="I4"/>
    <sortCondition ref="G4"/>
  </sortState>
  <customSheetViews>
    <customSheetView guid="{A3995B4C-F3BA-4340-9E6D-92D2A5A4204C}">
      <selection activeCell="M29" sqref="M29"/>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W2:W3"/>
    <mergeCell ref="R2:R3"/>
    <mergeCell ref="G2:J2"/>
    <mergeCell ref="S2:S3"/>
  </mergeCells>
  <conditionalFormatting sqref="E4:E11">
    <cfRule type="cellIs" dxfId="17" priority="1" operator="lessThan">
      <formula>0</formula>
    </cfRule>
  </conditionalFormatting>
  <conditionalFormatting sqref="E11">
    <cfRule type="cellIs" dxfId="16" priority="2" operator="lessThan">
      <formula>0</formula>
    </cfRule>
  </conditionalFormatting>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E137"/>
  <sheetViews>
    <sheetView workbookViewId="0">
      <selection activeCell="G54" sqref="G54"/>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40.5703125" style="1" customWidth="1"/>
    <col min="8" max="8" width="10.7109375" style="1" customWidth="1"/>
    <col min="9" max="9" width="10.7109375" style="2" customWidth="1"/>
    <col min="10"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1.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118"/>
      <c r="K1" s="118"/>
      <c r="L1" s="118"/>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15" t="s">
        <v>1916</v>
      </c>
      <c r="C2" s="1016"/>
      <c r="D2" s="1016"/>
      <c r="E2" s="1017"/>
      <c r="F2" s="118"/>
      <c r="G2" s="881" t="s">
        <v>1295</v>
      </c>
      <c r="H2" s="882"/>
      <c r="I2" s="882"/>
      <c r="J2" s="882"/>
      <c r="K2" s="882"/>
      <c r="L2" s="882"/>
      <c r="M2" s="139"/>
      <c r="N2" s="139"/>
      <c r="O2" s="139"/>
      <c r="P2" s="139"/>
      <c r="Q2" s="140"/>
      <c r="R2" s="1021"/>
      <c r="S2" s="937" t="s">
        <v>1358</v>
      </c>
      <c r="T2" s="118"/>
      <c r="U2" s="937" t="s">
        <v>2481</v>
      </c>
      <c r="V2" s="118"/>
      <c r="W2" s="937" t="s">
        <v>3125</v>
      </c>
      <c r="X2" s="118"/>
      <c r="Y2" s="881" t="s">
        <v>1296</v>
      </c>
      <c r="Z2" s="882"/>
      <c r="AA2" s="882"/>
      <c r="AB2" s="882"/>
      <c r="AC2" s="882"/>
      <c r="AD2" s="919"/>
      <c r="AE2" s="118"/>
    </row>
    <row r="3" spans="1:31" ht="14.25" customHeight="1" x14ac:dyDescent="0.25">
      <c r="A3" s="118"/>
      <c r="B3" s="1018"/>
      <c r="C3" s="1019"/>
      <c r="D3" s="1019"/>
      <c r="E3" s="1020"/>
      <c r="F3" s="118"/>
      <c r="G3" s="203" t="s">
        <v>115</v>
      </c>
      <c r="H3" s="647">
        <v>2022</v>
      </c>
      <c r="I3" s="647">
        <v>2023</v>
      </c>
      <c r="J3" s="647">
        <v>2024</v>
      </c>
      <c r="K3" s="647">
        <v>2025</v>
      </c>
      <c r="L3" s="647">
        <v>2026</v>
      </c>
      <c r="M3" s="647">
        <v>2027</v>
      </c>
      <c r="N3" s="202">
        <v>2028</v>
      </c>
      <c r="O3" s="202">
        <v>2029</v>
      </c>
      <c r="P3" s="202">
        <v>2030</v>
      </c>
      <c r="Q3" s="134">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118.41</v>
      </c>
      <c r="F4" s="118"/>
      <c r="G4" s="164" t="s">
        <v>1116</v>
      </c>
      <c r="H4" s="502">
        <v>0.5</v>
      </c>
      <c r="I4" s="777">
        <v>0.3</v>
      </c>
      <c r="J4" s="777">
        <v>0.4</v>
      </c>
      <c r="K4" s="777">
        <v>0.6</v>
      </c>
      <c r="L4" s="778" t="s">
        <v>116</v>
      </c>
      <c r="M4" s="502"/>
      <c r="N4" s="502"/>
      <c r="O4" s="502"/>
      <c r="P4" s="502"/>
      <c r="Q4" s="502"/>
      <c r="R4" s="118"/>
      <c r="T4" s="206"/>
      <c r="U4" s="500" t="s">
        <v>2697</v>
      </c>
      <c r="V4" s="206"/>
      <c r="W4" s="500" t="s">
        <v>3481</v>
      </c>
      <c r="X4" s="118"/>
      <c r="Y4" s="465"/>
      <c r="Z4" s="397">
        <v>1</v>
      </c>
      <c r="AA4" s="397">
        <v>0.75</v>
      </c>
      <c r="AB4" s="397">
        <v>0.5</v>
      </c>
      <c r="AC4" s="397">
        <v>0.25</v>
      </c>
      <c r="AD4" s="398">
        <v>0.25</v>
      </c>
      <c r="AE4" s="118"/>
    </row>
    <row r="5" spans="1:31" ht="15.75" x14ac:dyDescent="0.25">
      <c r="A5" s="118"/>
      <c r="B5" s="859" t="s">
        <v>1145</v>
      </c>
      <c r="C5" s="860"/>
      <c r="D5" s="860"/>
      <c r="E5" s="318">
        <f>SUM(H4:H255)</f>
        <v>72.05</v>
      </c>
      <c r="F5" s="118"/>
      <c r="G5" s="242" t="s">
        <v>2255</v>
      </c>
      <c r="H5" s="246">
        <v>0.5</v>
      </c>
      <c r="I5" s="247">
        <v>0.3</v>
      </c>
      <c r="J5" s="247">
        <v>0.4</v>
      </c>
      <c r="K5" s="247">
        <v>0.6</v>
      </c>
      <c r="L5" s="259" t="s">
        <v>116</v>
      </c>
      <c r="M5" s="246"/>
      <c r="N5" s="246"/>
      <c r="O5" s="246"/>
      <c r="P5" s="246"/>
      <c r="Q5" s="246"/>
      <c r="R5" s="118"/>
      <c r="S5"/>
      <c r="T5" s="206"/>
      <c r="U5" s="500" t="s">
        <v>2698</v>
      </c>
      <c r="V5" s="206"/>
      <c r="W5" s="500" t="s">
        <v>3482</v>
      </c>
      <c r="X5" s="118"/>
      <c r="Y5" s="127"/>
      <c r="Z5" s="195"/>
      <c r="AA5" s="195"/>
      <c r="AB5" s="195"/>
      <c r="AC5" s="195"/>
      <c r="AD5" s="124"/>
      <c r="AE5" s="118"/>
    </row>
    <row r="6" spans="1:31" ht="15.75" x14ac:dyDescent="0.25">
      <c r="A6" s="118"/>
      <c r="B6" s="859" t="s">
        <v>1297</v>
      </c>
      <c r="C6" s="860"/>
      <c r="D6" s="860"/>
      <c r="E6" s="318">
        <f>(COUNTA(G104:G128)*0.3)+(COUNTA(G129:G153)*0.5)+(COUNTA(G154:G255)*1)</f>
        <v>0</v>
      </c>
      <c r="F6" s="118"/>
      <c r="G6" s="242" t="s">
        <v>872</v>
      </c>
      <c r="H6" s="246">
        <v>0.5</v>
      </c>
      <c r="I6" s="247">
        <v>0.3</v>
      </c>
      <c r="J6" s="247">
        <v>0.4</v>
      </c>
      <c r="K6" s="247">
        <v>0.6</v>
      </c>
      <c r="L6" s="259" t="s">
        <v>116</v>
      </c>
      <c r="M6" s="246"/>
      <c r="N6" s="246"/>
      <c r="O6" s="246"/>
      <c r="P6" s="246"/>
      <c r="Q6" s="246"/>
      <c r="R6" s="118"/>
      <c r="S6"/>
      <c r="T6" s="206"/>
      <c r="U6" s="500" t="s">
        <v>2699</v>
      </c>
      <c r="V6" s="206"/>
      <c r="W6" s="500" t="s">
        <v>3483</v>
      </c>
      <c r="X6" s="118"/>
      <c r="Y6" s="127"/>
      <c r="Z6" s="195"/>
      <c r="AA6" s="195"/>
      <c r="AB6" s="195"/>
      <c r="AC6" s="195"/>
      <c r="AD6" s="124"/>
      <c r="AE6" s="118"/>
    </row>
    <row r="7" spans="1:31" ht="15.75" x14ac:dyDescent="0.25">
      <c r="A7" s="118"/>
      <c r="B7" s="859" t="s">
        <v>1298</v>
      </c>
      <c r="C7" s="860"/>
      <c r="D7" s="860"/>
      <c r="E7" s="318">
        <f>AA80</f>
        <v>-28.32</v>
      </c>
      <c r="F7" s="118"/>
      <c r="G7" s="164" t="s">
        <v>1549</v>
      </c>
      <c r="H7" s="246">
        <v>0.5</v>
      </c>
      <c r="I7" s="247">
        <v>0.3</v>
      </c>
      <c r="J7" s="247">
        <v>0.4</v>
      </c>
      <c r="K7" s="247">
        <v>0.6</v>
      </c>
      <c r="L7" s="259" t="s">
        <v>116</v>
      </c>
      <c r="M7" s="246"/>
      <c r="N7" s="246"/>
      <c r="O7" s="246"/>
      <c r="P7" s="246"/>
      <c r="Q7" s="246"/>
      <c r="R7" s="118"/>
      <c r="T7" s="206"/>
      <c r="V7" s="206"/>
      <c r="W7" s="500" t="s">
        <v>3484</v>
      </c>
      <c r="X7" s="118"/>
      <c r="Y7" s="127"/>
      <c r="Z7" s="195"/>
      <c r="AA7" s="195"/>
      <c r="AB7" s="195"/>
      <c r="AC7" s="195"/>
      <c r="AD7" s="124"/>
      <c r="AE7" s="118"/>
    </row>
    <row r="8" spans="1:31" ht="15.75" x14ac:dyDescent="0.25">
      <c r="A8" s="118"/>
      <c r="B8" s="859" t="s">
        <v>1296</v>
      </c>
      <c r="C8" s="860"/>
      <c r="D8" s="860"/>
      <c r="E8" s="318">
        <f>Z25</f>
        <v>10.5</v>
      </c>
      <c r="F8" s="118"/>
      <c r="G8" s="242" t="s">
        <v>2291</v>
      </c>
      <c r="H8" s="303">
        <v>0.5</v>
      </c>
      <c r="I8" s="245">
        <v>0.6</v>
      </c>
      <c r="J8" s="274" t="s">
        <v>116</v>
      </c>
      <c r="K8" s="246"/>
      <c r="L8" s="246"/>
      <c r="M8" s="246"/>
      <c r="N8" s="246"/>
      <c r="O8" s="246"/>
      <c r="P8" s="246"/>
      <c r="Q8" s="246"/>
      <c r="R8" s="118"/>
      <c r="T8" s="206"/>
      <c r="U8" s="500" t="s">
        <v>2701</v>
      </c>
      <c r="V8" s="206"/>
      <c r="X8" s="118"/>
      <c r="Y8" s="127"/>
      <c r="Z8" s="195"/>
      <c r="AA8" s="195"/>
      <c r="AB8" s="195"/>
      <c r="AC8" s="195"/>
      <c r="AD8" s="124"/>
      <c r="AE8" s="118"/>
    </row>
    <row r="9" spans="1:31" ht="15.75" x14ac:dyDescent="0.25">
      <c r="A9" s="118"/>
      <c r="B9" s="859" t="s">
        <v>1299</v>
      </c>
      <c r="C9" s="860"/>
      <c r="D9" s="860"/>
      <c r="E9" s="318">
        <f>B18</f>
        <v>1.56</v>
      </c>
      <c r="F9" s="118"/>
      <c r="G9" s="242" t="s">
        <v>1039</v>
      </c>
      <c r="H9" s="303">
        <v>0.5</v>
      </c>
      <c r="I9" s="245">
        <v>0.6</v>
      </c>
      <c r="J9" s="274" t="s">
        <v>116</v>
      </c>
      <c r="K9" s="246"/>
      <c r="L9" s="246"/>
      <c r="M9" s="246"/>
      <c r="N9" s="246"/>
      <c r="O9" s="246"/>
      <c r="P9" s="246"/>
      <c r="Q9" s="246"/>
      <c r="R9" s="118"/>
      <c r="S9"/>
      <c r="T9" s="206"/>
      <c r="U9" s="500" t="s">
        <v>2702</v>
      </c>
      <c r="V9" s="206"/>
      <c r="W9" s="500" t="s">
        <v>3486</v>
      </c>
      <c r="X9" s="118"/>
      <c r="Y9" s="127" t="s">
        <v>3180</v>
      </c>
      <c r="Z9" s="195">
        <v>10.5</v>
      </c>
      <c r="AA9" s="195">
        <v>7</v>
      </c>
      <c r="AB9" s="195"/>
      <c r="AC9" s="195"/>
      <c r="AD9" s="124"/>
      <c r="AE9" s="118"/>
    </row>
    <row r="10" spans="1:31" ht="16.5" thickBot="1" x14ac:dyDescent="0.3">
      <c r="A10" s="118"/>
      <c r="B10" s="859" t="s">
        <v>1300</v>
      </c>
      <c r="C10" s="860"/>
      <c r="D10" s="860"/>
      <c r="E10" s="319">
        <f>B24</f>
        <v>0</v>
      </c>
      <c r="F10" s="118"/>
      <c r="G10" s="253" t="s">
        <v>372</v>
      </c>
      <c r="H10" s="246">
        <v>0.5</v>
      </c>
      <c r="I10" s="247">
        <v>0.6</v>
      </c>
      <c r="J10" s="259" t="s">
        <v>116</v>
      </c>
      <c r="K10" s="246"/>
      <c r="L10" s="246"/>
      <c r="M10" s="246"/>
      <c r="N10" s="246"/>
      <c r="O10" s="246"/>
      <c r="P10" s="246"/>
      <c r="Q10" s="246"/>
      <c r="R10" s="118"/>
      <c r="T10" s="206"/>
      <c r="U10" s="306" t="s">
        <v>2566</v>
      </c>
      <c r="V10" s="206"/>
      <c r="W10"/>
      <c r="X10" s="118"/>
      <c r="Y10" s="127"/>
      <c r="Z10" s="195"/>
      <c r="AA10" s="195"/>
      <c r="AB10" s="195"/>
      <c r="AC10" s="195"/>
      <c r="AD10" s="124"/>
      <c r="AE10" s="118"/>
    </row>
    <row r="11" spans="1:31" ht="15.75" x14ac:dyDescent="0.25">
      <c r="A11" s="118"/>
      <c r="B11" s="862" t="s">
        <v>1301</v>
      </c>
      <c r="C11" s="863"/>
      <c r="D11" s="863"/>
      <c r="E11" s="320">
        <f>(E4+E7+E10)-(E5+E6+E8+E9)</f>
        <v>5.980000000000004</v>
      </c>
      <c r="F11" s="118"/>
      <c r="G11" s="242" t="s">
        <v>1003</v>
      </c>
      <c r="H11" s="303">
        <v>0.5</v>
      </c>
      <c r="I11" s="245">
        <v>0.6</v>
      </c>
      <c r="J11" s="274" t="s">
        <v>116</v>
      </c>
      <c r="K11" s="246"/>
      <c r="L11" s="246"/>
      <c r="M11" s="246"/>
      <c r="N11" s="246"/>
      <c r="O11" s="246"/>
      <c r="P11" s="246"/>
      <c r="Q11" s="246"/>
      <c r="R11" s="118"/>
      <c r="S11"/>
      <c r="T11" s="206"/>
      <c r="U11" s="340" t="s">
        <v>2750</v>
      </c>
      <c r="V11" s="206"/>
      <c r="W11"/>
      <c r="X11" s="118"/>
      <c r="Y11" s="127"/>
      <c r="Z11" s="195"/>
      <c r="AA11" s="195"/>
      <c r="AB11" s="195"/>
      <c r="AC11" s="195"/>
      <c r="AD11" s="124"/>
      <c r="AE11" s="118"/>
    </row>
    <row r="12" spans="1:31" ht="15.75" x14ac:dyDescent="0.25">
      <c r="A12" s="118"/>
      <c r="B12" s="118"/>
      <c r="C12" s="118"/>
      <c r="D12" s="118"/>
      <c r="E12" s="118"/>
      <c r="F12" s="118"/>
      <c r="G12" s="253" t="s">
        <v>611</v>
      </c>
      <c r="H12" s="303">
        <v>0.5</v>
      </c>
      <c r="I12" s="304">
        <v>0.6</v>
      </c>
      <c r="J12" s="274" t="s">
        <v>116</v>
      </c>
      <c r="K12" s="246"/>
      <c r="L12" s="246"/>
      <c r="M12" s="246"/>
      <c r="N12" s="246"/>
      <c r="O12" s="246"/>
      <c r="P12" s="246"/>
      <c r="Q12" s="246"/>
      <c r="R12" s="118"/>
      <c r="S12"/>
      <c r="T12" s="206"/>
      <c r="U12" s="340" t="s">
        <v>2751</v>
      </c>
      <c r="V12" s="206"/>
      <c r="W12"/>
      <c r="X12" s="118"/>
      <c r="Y12" s="127"/>
      <c r="Z12" s="195"/>
      <c r="AA12" s="195"/>
      <c r="AB12" s="195"/>
      <c r="AC12" s="195"/>
      <c r="AD12" s="124"/>
      <c r="AE12" s="118"/>
    </row>
    <row r="13" spans="1:31" ht="15.75" x14ac:dyDescent="0.25">
      <c r="A13" s="118"/>
      <c r="B13" s="881" t="s">
        <v>1299</v>
      </c>
      <c r="C13" s="882"/>
      <c r="D13" s="882"/>
      <c r="E13" s="919"/>
      <c r="F13" s="118"/>
      <c r="G13" s="253" t="s">
        <v>2791</v>
      </c>
      <c r="H13" s="246">
        <v>0.5</v>
      </c>
      <c r="I13" s="259" t="s">
        <v>116</v>
      </c>
      <c r="M13" s="246"/>
      <c r="N13" s="246"/>
      <c r="O13" s="246"/>
      <c r="P13" s="246"/>
      <c r="Q13" s="246"/>
      <c r="R13" s="118"/>
      <c r="S13"/>
      <c r="T13" s="206"/>
      <c r="U13"/>
      <c r="V13" s="206"/>
      <c r="W13"/>
      <c r="X13" s="118"/>
      <c r="Y13" s="127"/>
      <c r="Z13" s="195"/>
      <c r="AA13" s="195"/>
      <c r="AB13" s="195"/>
      <c r="AC13" s="195"/>
      <c r="AD13" s="124"/>
      <c r="AE13" s="118"/>
    </row>
    <row r="14" spans="1:31" ht="15.75" x14ac:dyDescent="0.25">
      <c r="A14" s="118"/>
      <c r="B14" s="562">
        <v>2022</v>
      </c>
      <c r="C14" s="560">
        <v>2023</v>
      </c>
      <c r="D14" s="560">
        <v>2024</v>
      </c>
      <c r="E14" s="126">
        <v>2025</v>
      </c>
      <c r="F14" s="118"/>
      <c r="G14" s="242" t="s">
        <v>399</v>
      </c>
      <c r="H14" s="303">
        <v>0.5</v>
      </c>
      <c r="I14" s="259" t="s">
        <v>116</v>
      </c>
      <c r="J14" s="246"/>
      <c r="K14" s="246"/>
      <c r="L14" s="246"/>
      <c r="M14" s="246"/>
      <c r="N14" s="246"/>
      <c r="O14" s="246"/>
      <c r="P14" s="246"/>
      <c r="Q14" s="246"/>
      <c r="R14" s="118"/>
      <c r="S14"/>
      <c r="T14" s="206"/>
      <c r="U14"/>
      <c r="V14" s="206"/>
      <c r="W14"/>
      <c r="X14" s="118"/>
      <c r="Y14" s="127"/>
      <c r="Z14" s="195"/>
      <c r="AA14" s="195"/>
      <c r="AB14" s="195"/>
      <c r="AC14" s="195"/>
      <c r="AD14" s="124"/>
      <c r="AE14" s="118"/>
    </row>
    <row r="15" spans="1:31" ht="15.75" x14ac:dyDescent="0.25">
      <c r="A15" s="118"/>
      <c r="B15" s="127">
        <v>1.56</v>
      </c>
      <c r="C15" s="195"/>
      <c r="D15" s="195"/>
      <c r="E15" s="124"/>
      <c r="F15" s="118"/>
      <c r="G15" s="242" t="s">
        <v>524</v>
      </c>
      <c r="H15" s="246">
        <v>0.5</v>
      </c>
      <c r="I15" s="259" t="s">
        <v>116</v>
      </c>
      <c r="J15" s="246"/>
      <c r="K15" s="246"/>
      <c r="L15" s="246"/>
      <c r="M15" s="246"/>
      <c r="N15" s="246"/>
      <c r="O15" s="246"/>
      <c r="P15" s="246"/>
      <c r="Q15" s="246"/>
      <c r="R15" s="118"/>
      <c r="T15" s="206"/>
      <c r="U15"/>
      <c r="V15" s="206"/>
      <c r="W15"/>
      <c r="X15" s="118"/>
      <c r="Y15" s="127"/>
      <c r="Z15" s="195"/>
      <c r="AA15" s="195"/>
      <c r="AB15" s="195"/>
      <c r="AC15" s="195"/>
      <c r="AD15" s="124"/>
      <c r="AE15" s="118"/>
    </row>
    <row r="16" spans="1:31" ht="15.75" x14ac:dyDescent="0.25">
      <c r="A16" s="118"/>
      <c r="B16" s="127"/>
      <c r="C16" s="195"/>
      <c r="D16" s="195"/>
      <c r="E16" s="124"/>
      <c r="F16" s="118"/>
      <c r="G16" s="253" t="s">
        <v>436</v>
      </c>
      <c r="H16" s="315">
        <v>0.5</v>
      </c>
      <c r="I16" s="322"/>
      <c r="J16" s="259"/>
      <c r="K16" s="246"/>
      <c r="L16" s="246"/>
      <c r="M16" s="246"/>
      <c r="N16" s="246"/>
      <c r="O16" s="246"/>
      <c r="P16" s="246"/>
      <c r="Q16" s="246"/>
      <c r="R16" s="118"/>
      <c r="S16" s="164"/>
      <c r="T16" s="206"/>
      <c r="U16" s="164"/>
      <c r="V16" s="206"/>
      <c r="W16" s="164"/>
      <c r="X16" s="118"/>
      <c r="Y16" s="127"/>
      <c r="Z16" s="195"/>
      <c r="AA16" s="195"/>
      <c r="AB16" s="195"/>
      <c r="AC16" s="195"/>
      <c r="AD16" s="124"/>
      <c r="AE16" s="118"/>
    </row>
    <row r="17" spans="1:31" ht="16.5" thickBot="1" x14ac:dyDescent="0.3">
      <c r="A17" s="118"/>
      <c r="B17" s="128"/>
      <c r="C17" s="129"/>
      <c r="D17" s="129"/>
      <c r="E17" s="125"/>
      <c r="F17" s="118"/>
      <c r="G17" s="242" t="s">
        <v>4109</v>
      </c>
      <c r="H17" s="708">
        <v>0.5</v>
      </c>
      <c r="I17" s="246"/>
      <c r="J17" s="246"/>
      <c r="K17" s="246"/>
      <c r="L17" s="246"/>
      <c r="M17" s="246"/>
      <c r="N17" s="246"/>
      <c r="O17" s="246"/>
      <c r="P17" s="246"/>
      <c r="Q17" s="246"/>
      <c r="R17" s="118"/>
      <c r="S17" s="164"/>
      <c r="T17" s="206"/>
      <c r="U17" s="164"/>
      <c r="V17" s="206"/>
      <c r="W17" s="164"/>
      <c r="X17" s="118"/>
      <c r="Y17" s="127"/>
      <c r="Z17" s="195"/>
      <c r="AA17" s="195"/>
      <c r="AB17" s="195"/>
      <c r="AC17" s="195"/>
      <c r="AD17" s="124"/>
      <c r="AE17" s="118"/>
    </row>
    <row r="18" spans="1:31" ht="15.75" x14ac:dyDescent="0.25">
      <c r="A18" s="118"/>
      <c r="B18" s="130">
        <f>SUM(B15:B17)</f>
        <v>1.56</v>
      </c>
      <c r="C18" s="130">
        <f>SUM(C15:C17)</f>
        <v>0</v>
      </c>
      <c r="D18" s="131"/>
      <c r="E18" s="132"/>
      <c r="F18" s="118"/>
      <c r="G18" s="164" t="s">
        <v>4100</v>
      </c>
      <c r="H18" s="708">
        <v>0.5</v>
      </c>
      <c r="M18" s="246"/>
      <c r="N18" s="246"/>
      <c r="O18" s="246"/>
      <c r="P18" s="246"/>
      <c r="Q18" s="246"/>
      <c r="R18" s="118"/>
      <c r="S18" s="241"/>
      <c r="T18" s="206"/>
      <c r="U18" s="241"/>
      <c r="V18" s="206"/>
      <c r="W18" s="241"/>
      <c r="X18" s="118"/>
      <c r="Y18" s="127"/>
      <c r="Z18" s="195"/>
      <c r="AA18" s="195"/>
      <c r="AB18" s="195"/>
      <c r="AC18" s="195"/>
      <c r="AD18" s="124"/>
      <c r="AE18" s="118"/>
    </row>
    <row r="19" spans="1:31" ht="15.75" x14ac:dyDescent="0.25">
      <c r="A19" s="118"/>
      <c r="B19" s="118"/>
      <c r="C19" s="118"/>
      <c r="D19" s="118"/>
      <c r="E19" s="118"/>
      <c r="F19" s="118"/>
      <c r="G19" s="242" t="s">
        <v>4066</v>
      </c>
      <c r="H19" s="706">
        <v>0.5</v>
      </c>
      <c r="I19" s="246"/>
      <c r="J19" s="246"/>
      <c r="K19" s="246"/>
      <c r="L19" s="246"/>
      <c r="M19" s="246"/>
      <c r="N19" s="246"/>
      <c r="O19" s="246"/>
      <c r="P19" s="246"/>
      <c r="Q19" s="246"/>
      <c r="R19" s="118"/>
      <c r="S19" s="241"/>
      <c r="T19" s="206"/>
      <c r="U19" s="241"/>
      <c r="V19" s="206"/>
      <c r="W19" s="241"/>
      <c r="X19" s="118"/>
      <c r="Y19" s="127"/>
      <c r="Z19" s="195"/>
      <c r="AA19" s="195"/>
      <c r="AB19" s="195"/>
      <c r="AC19" s="195"/>
      <c r="AD19" s="124"/>
      <c r="AE19" s="118"/>
    </row>
    <row r="20" spans="1:31" ht="15.75" x14ac:dyDescent="0.25">
      <c r="A20" s="118"/>
      <c r="B20" s="881" t="s">
        <v>1302</v>
      </c>
      <c r="C20" s="882"/>
      <c r="D20" s="882"/>
      <c r="E20" s="919"/>
      <c r="F20" s="118"/>
      <c r="G20" s="242" t="s">
        <v>3034</v>
      </c>
      <c r="H20" s="246">
        <v>0.6</v>
      </c>
      <c r="I20" s="246"/>
      <c r="J20" s="246"/>
      <c r="K20" s="246"/>
      <c r="L20" s="246"/>
      <c r="M20" s="246"/>
      <c r="N20" s="246"/>
      <c r="O20" s="246"/>
      <c r="P20" s="246"/>
      <c r="Q20" s="246"/>
      <c r="R20" s="118"/>
      <c r="S20" s="241"/>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242" t="s">
        <v>4095</v>
      </c>
      <c r="H21" s="701">
        <v>0.7</v>
      </c>
      <c r="I21" s="1"/>
      <c r="K21" s="246"/>
      <c r="L21" s="246"/>
      <c r="M21" s="246"/>
      <c r="N21" s="246"/>
      <c r="O21" s="246"/>
      <c r="P21" s="246"/>
      <c r="Q21" s="24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253" t="s">
        <v>438</v>
      </c>
      <c r="H22" s="246">
        <v>1.2</v>
      </c>
      <c r="I22" s="259" t="s">
        <v>116</v>
      </c>
      <c r="J22" s="246"/>
      <c r="K22" s="246"/>
      <c r="L22" s="246"/>
      <c r="M22" s="246"/>
      <c r="N22" s="246"/>
      <c r="O22" s="246"/>
      <c r="P22" s="246"/>
      <c r="Q22" s="24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175" t="s">
        <v>1112</v>
      </c>
      <c r="H23" s="172">
        <v>1.4</v>
      </c>
      <c r="I23" s="161">
        <v>0.6</v>
      </c>
      <c r="J23" s="257" t="s">
        <v>116</v>
      </c>
      <c r="K23" s="246"/>
      <c r="L23" s="246"/>
      <c r="M23" s="246"/>
      <c r="N23" s="246"/>
      <c r="O23" s="246"/>
      <c r="P23" s="246"/>
      <c r="Q23" s="24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42" t="s">
        <v>3039</v>
      </c>
      <c r="H24" s="303">
        <v>1.79</v>
      </c>
      <c r="I24" s="246"/>
      <c r="J24" s="246"/>
      <c r="K24" s="246"/>
      <c r="L24" s="246"/>
      <c r="M24" s="246"/>
      <c r="N24" s="246"/>
      <c r="O24" s="246"/>
      <c r="P24" s="246"/>
      <c r="Q24" s="24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242" t="s">
        <v>3990</v>
      </c>
      <c r="H25" s="246">
        <v>2.1</v>
      </c>
      <c r="I25" s="246"/>
      <c r="J25" s="246"/>
      <c r="K25" s="246"/>
      <c r="L25" s="246"/>
      <c r="M25" s="246"/>
      <c r="N25" s="246"/>
      <c r="O25" s="246"/>
      <c r="P25" s="246"/>
      <c r="Q25" s="246"/>
      <c r="R25" s="118"/>
      <c r="S25" s="241"/>
      <c r="T25" s="206"/>
      <c r="U25" s="241"/>
      <c r="V25" s="206"/>
      <c r="W25" s="241"/>
      <c r="X25" s="118"/>
      <c r="Y25" s="402"/>
      <c r="Z25" s="133">
        <f>SUM(Z5:Z24)</f>
        <v>10.5</v>
      </c>
      <c r="AA25" s="131"/>
      <c r="AB25" s="131"/>
      <c r="AC25" s="131"/>
      <c r="AD25" s="132"/>
      <c r="AE25" s="118"/>
    </row>
    <row r="26" spans="1:31" ht="15.75" x14ac:dyDescent="0.25">
      <c r="A26" s="118"/>
      <c r="B26" s="881" t="s">
        <v>44</v>
      </c>
      <c r="C26" s="882"/>
      <c r="D26" s="882"/>
      <c r="E26" s="919"/>
      <c r="F26" s="118"/>
      <c r="G26" s="253" t="s">
        <v>3065</v>
      </c>
      <c r="H26" s="176">
        <v>2.25</v>
      </c>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53" t="s">
        <v>4121</v>
      </c>
      <c r="H27" s="701">
        <v>2.31</v>
      </c>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42" t="s">
        <v>1036</v>
      </c>
      <c r="H28" s="246">
        <v>2.4</v>
      </c>
      <c r="I28" s="259" t="s">
        <v>116</v>
      </c>
      <c r="K28" s="246"/>
      <c r="L28" s="246"/>
      <c r="M28" s="246"/>
      <c r="N28" s="246"/>
      <c r="O28" s="246"/>
      <c r="P28" s="246"/>
      <c r="Q28" s="246"/>
      <c r="R28" s="118"/>
      <c r="S28" s="241"/>
      <c r="T28" s="206"/>
      <c r="U28" s="241"/>
      <c r="V28" s="206"/>
      <c r="W28" s="241"/>
      <c r="X28" s="118"/>
      <c r="Y28" s="203" t="s">
        <v>115</v>
      </c>
      <c r="Z28" s="456" t="s">
        <v>1304</v>
      </c>
      <c r="AA28" s="661">
        <v>2022</v>
      </c>
      <c r="AB28" s="661">
        <v>2023</v>
      </c>
      <c r="AC28" s="126">
        <v>2024</v>
      </c>
      <c r="AD28" s="126">
        <v>2025</v>
      </c>
      <c r="AE28" s="118"/>
    </row>
    <row r="29" spans="1:31" ht="15.75" x14ac:dyDescent="0.25">
      <c r="A29" s="118"/>
      <c r="B29" s="916"/>
      <c r="C29" s="917"/>
      <c r="D29" s="917"/>
      <c r="E29" s="918"/>
      <c r="F29" s="118"/>
      <c r="G29" s="242" t="s">
        <v>4036</v>
      </c>
      <c r="H29" s="246">
        <v>3.3</v>
      </c>
      <c r="I29" s="245"/>
      <c r="J29" s="274"/>
      <c r="K29" s="246"/>
      <c r="L29" s="246"/>
      <c r="M29" s="246"/>
      <c r="N29" s="246"/>
      <c r="O29" s="246"/>
      <c r="P29" s="246"/>
      <c r="Q29" s="246"/>
      <c r="R29" s="118"/>
      <c r="S29" s="241"/>
      <c r="T29" s="206"/>
      <c r="U29" s="241"/>
      <c r="V29" s="206"/>
      <c r="W29" s="241"/>
      <c r="X29" s="118"/>
      <c r="Y29" s="127" t="s">
        <v>4153</v>
      </c>
      <c r="Z29" s="195" t="s">
        <v>76</v>
      </c>
      <c r="AA29" s="195">
        <v>3.65</v>
      </c>
      <c r="AB29" s="195"/>
      <c r="AC29" s="195"/>
      <c r="AD29" s="124"/>
      <c r="AE29" s="118"/>
    </row>
    <row r="30" spans="1:31" ht="15.75" x14ac:dyDescent="0.25">
      <c r="A30" s="118"/>
      <c r="B30" s="118"/>
      <c r="C30" s="118"/>
      <c r="D30" s="118"/>
      <c r="E30" s="118"/>
      <c r="F30" s="118"/>
      <c r="G30" s="242" t="s">
        <v>3946</v>
      </c>
      <c r="H30" s="246">
        <v>3.8</v>
      </c>
      <c r="I30" s="274" t="s">
        <v>116</v>
      </c>
      <c r="J30" s="246"/>
      <c r="K30" s="246"/>
      <c r="L30" s="246"/>
      <c r="M30" s="246"/>
      <c r="N30" s="246"/>
      <c r="O30" s="246"/>
      <c r="P30" s="246"/>
      <c r="Q30" s="246"/>
      <c r="R30" s="118"/>
      <c r="S30" s="241"/>
      <c r="T30" s="206"/>
      <c r="U30" s="241"/>
      <c r="V30" s="206"/>
      <c r="W30" s="241"/>
      <c r="X30" s="118"/>
      <c r="Y30" s="127"/>
      <c r="Z30" s="195"/>
      <c r="AA30" s="195"/>
      <c r="AB30" s="195"/>
      <c r="AC30" s="195"/>
      <c r="AD30" s="124"/>
      <c r="AE30" s="118"/>
    </row>
    <row r="31" spans="1:31" ht="15.75" x14ac:dyDescent="0.25">
      <c r="A31" s="118"/>
      <c r="B31" s="873" t="s">
        <v>1305</v>
      </c>
      <c r="C31" s="873"/>
      <c r="D31" s="873"/>
      <c r="E31" s="873"/>
      <c r="F31" s="118"/>
      <c r="G31" s="242" t="s">
        <v>3578</v>
      </c>
      <c r="H31" s="246">
        <v>6.75</v>
      </c>
      <c r="I31" s="246">
        <v>6.75</v>
      </c>
      <c r="J31" s="455">
        <v>7.25</v>
      </c>
      <c r="K31" s="246"/>
      <c r="L31" s="246"/>
      <c r="M31" s="246"/>
      <c r="N31" s="246"/>
      <c r="O31" s="246"/>
      <c r="P31" s="246"/>
      <c r="Q31" s="246"/>
      <c r="R31" s="118"/>
      <c r="S31" s="241"/>
      <c r="T31" s="206"/>
      <c r="U31" s="241"/>
      <c r="V31" s="206"/>
      <c r="W31" s="241"/>
      <c r="X31" s="118"/>
      <c r="Y31" s="127"/>
      <c r="Z31" s="195"/>
      <c r="AA31" s="195"/>
      <c r="AB31" s="195"/>
      <c r="AC31" s="195"/>
      <c r="AD31" s="124"/>
      <c r="AE31" s="118"/>
    </row>
    <row r="32" spans="1:31" ht="15.75" x14ac:dyDescent="0.25">
      <c r="A32" s="118"/>
      <c r="B32" s="458" t="s">
        <v>1306</v>
      </c>
      <c r="C32" s="874" t="s">
        <v>1570</v>
      </c>
      <c r="D32" s="874"/>
      <c r="E32" s="458" t="s">
        <v>1307</v>
      </c>
      <c r="F32" s="118"/>
      <c r="G32" s="242" t="s">
        <v>1627</v>
      </c>
      <c r="H32" s="246">
        <v>15.45</v>
      </c>
      <c r="I32" s="246">
        <v>15.45</v>
      </c>
      <c r="J32" s="246"/>
      <c r="K32" s="246"/>
      <c r="L32" s="246"/>
      <c r="M32" s="246"/>
      <c r="N32" s="246"/>
      <c r="O32" s="246"/>
      <c r="P32" s="246"/>
      <c r="Q32" s="246"/>
      <c r="R32" s="118"/>
      <c r="S32" s="241"/>
      <c r="T32" s="206"/>
      <c r="U32" s="241"/>
      <c r="V32" s="206"/>
      <c r="W32" s="241"/>
      <c r="X32" s="118"/>
      <c r="Y32" s="127"/>
      <c r="Z32" s="195"/>
      <c r="AA32" s="195"/>
      <c r="AB32" s="195"/>
      <c r="AC32" s="195"/>
      <c r="AD32" s="124"/>
      <c r="AE32" s="118"/>
    </row>
    <row r="33" spans="1:31" ht="15.75" x14ac:dyDescent="0.25">
      <c r="A33" s="118"/>
      <c r="B33" s="457">
        <v>2010</v>
      </c>
      <c r="C33" s="861" t="s">
        <v>873</v>
      </c>
      <c r="D33" s="861"/>
      <c r="E33" s="457">
        <v>0.76</v>
      </c>
      <c r="F33" s="118"/>
      <c r="G33" s="242" t="s">
        <v>1100</v>
      </c>
      <c r="H33" s="176">
        <v>20</v>
      </c>
      <c r="I33" s="176">
        <v>20</v>
      </c>
      <c r="J33" s="246"/>
      <c r="K33" s="246"/>
      <c r="L33" s="246"/>
      <c r="M33" s="246"/>
      <c r="N33" s="246"/>
      <c r="O33" s="246"/>
      <c r="P33" s="246"/>
      <c r="Q33" s="246"/>
      <c r="R33" s="118"/>
      <c r="S33" s="241"/>
      <c r="T33" s="206"/>
      <c r="U33" s="241"/>
      <c r="V33" s="206"/>
      <c r="W33" s="241"/>
      <c r="X33" s="118"/>
      <c r="Y33" s="127"/>
      <c r="Z33" s="195"/>
      <c r="AA33" s="195"/>
      <c r="AB33" s="195"/>
      <c r="AC33" s="195"/>
      <c r="AD33" s="124"/>
      <c r="AE33" s="118"/>
    </row>
    <row r="34" spans="1:31" ht="15.75" x14ac:dyDescent="0.25">
      <c r="A34" s="118"/>
      <c r="B34" s="457">
        <v>2011</v>
      </c>
      <c r="C34" s="861" t="s">
        <v>875</v>
      </c>
      <c r="D34" s="861"/>
      <c r="E34" s="223">
        <v>0.59</v>
      </c>
      <c r="F34" s="118"/>
      <c r="G34" s="662" t="s">
        <v>3768</v>
      </c>
      <c r="H34" s="246"/>
      <c r="I34" s="246"/>
      <c r="J34" s="246"/>
      <c r="K34" s="246"/>
      <c r="L34" s="246"/>
      <c r="M34" s="246"/>
      <c r="N34" s="246"/>
      <c r="O34" s="246"/>
      <c r="P34" s="246"/>
      <c r="Q34" s="246"/>
      <c r="R34" s="118"/>
      <c r="S34" s="241"/>
      <c r="T34" s="206"/>
      <c r="U34" s="241"/>
      <c r="V34" s="206"/>
      <c r="W34" s="241"/>
      <c r="X34" s="118"/>
      <c r="Y34" s="127"/>
      <c r="Z34" s="195"/>
      <c r="AA34" s="195"/>
      <c r="AB34" s="195"/>
      <c r="AC34" s="195"/>
      <c r="AD34" s="124"/>
      <c r="AE34" s="118"/>
    </row>
    <row r="35" spans="1:31" ht="15.75" x14ac:dyDescent="0.25">
      <c r="A35" s="118"/>
      <c r="B35" s="457">
        <v>2012</v>
      </c>
      <c r="C35" s="861" t="s">
        <v>876</v>
      </c>
      <c r="D35" s="861"/>
      <c r="E35" s="223">
        <v>0.8</v>
      </c>
      <c r="F35" s="118"/>
      <c r="G35" s="253" t="s">
        <v>1510</v>
      </c>
      <c r="H35" s="246"/>
      <c r="I35" s="246"/>
      <c r="J35" s="246"/>
      <c r="K35" s="246"/>
      <c r="L35" s="246"/>
      <c r="M35" s="246"/>
      <c r="N35" s="246"/>
      <c r="O35" s="246"/>
      <c r="P35" s="246"/>
      <c r="Q35" s="246"/>
      <c r="R35" s="118"/>
      <c r="S35" s="241"/>
      <c r="T35" s="206"/>
      <c r="U35" s="241"/>
      <c r="V35" s="206"/>
      <c r="W35" s="241"/>
      <c r="X35" s="118"/>
      <c r="Y35" s="127"/>
      <c r="Z35" s="195"/>
      <c r="AA35" s="195"/>
      <c r="AB35" s="195"/>
      <c r="AC35" s="195"/>
      <c r="AD35" s="124"/>
      <c r="AE35" s="118"/>
    </row>
    <row r="36" spans="1:31" ht="15.75" x14ac:dyDescent="0.25">
      <c r="A36" s="118"/>
      <c r="B36" s="462">
        <v>2013</v>
      </c>
      <c r="C36" s="945" t="s">
        <v>877</v>
      </c>
      <c r="D36" s="945"/>
      <c r="E36" s="313">
        <v>1.34</v>
      </c>
      <c r="F36" s="118"/>
      <c r="G36" s="242" t="s">
        <v>1681</v>
      </c>
      <c r="H36" s="246"/>
      <c r="I36" s="246"/>
      <c r="J36" s="246"/>
      <c r="K36" s="246"/>
      <c r="L36" s="246"/>
      <c r="M36" s="246"/>
      <c r="N36" s="246"/>
      <c r="O36" s="246"/>
      <c r="P36" s="246"/>
      <c r="Q36" s="246"/>
      <c r="R36" s="118"/>
      <c r="S36" s="241"/>
      <c r="T36" s="206"/>
      <c r="U36" s="241"/>
      <c r="V36" s="206"/>
      <c r="W36" s="241"/>
      <c r="X36" s="118"/>
      <c r="Y36" s="127"/>
      <c r="Z36" s="195"/>
      <c r="AA36" s="195"/>
      <c r="AB36" s="195"/>
      <c r="AC36" s="195"/>
      <c r="AD36" s="124"/>
      <c r="AE36" s="118"/>
    </row>
    <row r="37" spans="1:31" ht="15.75" x14ac:dyDescent="0.25">
      <c r="A37" s="118"/>
      <c r="B37" s="462">
        <v>2014</v>
      </c>
      <c r="C37" s="945" t="s">
        <v>878</v>
      </c>
      <c r="D37" s="945"/>
      <c r="E37" s="462">
        <v>1.41</v>
      </c>
      <c r="F37" s="118"/>
      <c r="G37" s="253" t="s">
        <v>2895</v>
      </c>
      <c r="H37" s="2"/>
      <c r="I37" s="1"/>
      <c r="J37" s="246"/>
      <c r="K37" s="246"/>
      <c r="L37" s="246"/>
      <c r="M37" s="246"/>
      <c r="N37" s="246"/>
      <c r="O37" s="246"/>
      <c r="P37" s="246"/>
      <c r="Q37" s="246"/>
      <c r="R37" s="118"/>
      <c r="S37" s="241"/>
      <c r="T37" s="206"/>
      <c r="U37" s="241"/>
      <c r="V37" s="206"/>
      <c r="W37" s="241"/>
      <c r="X37" s="118"/>
      <c r="Y37" s="127"/>
      <c r="Z37" s="195"/>
      <c r="AA37" s="195"/>
      <c r="AB37" s="195"/>
      <c r="AC37" s="195"/>
      <c r="AD37" s="124"/>
      <c r="AE37" s="118"/>
    </row>
    <row r="38" spans="1:31" ht="15.75" x14ac:dyDescent="0.25">
      <c r="A38" s="118"/>
      <c r="B38" s="461">
        <v>2015</v>
      </c>
      <c r="C38" s="934" t="s">
        <v>1927</v>
      </c>
      <c r="D38" s="934"/>
      <c r="E38" s="461">
        <v>2.0099999999999998</v>
      </c>
      <c r="F38" s="118"/>
      <c r="G38" s="689" t="s">
        <v>3863</v>
      </c>
      <c r="H38" s="246"/>
      <c r="I38" s="322"/>
      <c r="J38" s="322"/>
      <c r="K38" s="259"/>
      <c r="L38" s="246"/>
      <c r="M38" s="246"/>
      <c r="N38" s="246"/>
      <c r="O38" s="246"/>
      <c r="P38" s="246"/>
      <c r="Q38" s="246"/>
      <c r="R38" s="118"/>
      <c r="S38" s="241"/>
      <c r="T38" s="206"/>
      <c r="U38" s="241"/>
      <c r="V38" s="206"/>
      <c r="W38" s="241"/>
      <c r="X38" s="118"/>
      <c r="Y38" s="127"/>
      <c r="Z38" s="195"/>
      <c r="AA38" s="195"/>
      <c r="AB38" s="195"/>
      <c r="AC38" s="195"/>
      <c r="AD38" s="124"/>
      <c r="AE38" s="118"/>
    </row>
    <row r="39" spans="1:31" ht="15.75" x14ac:dyDescent="0.25">
      <c r="A39" s="118"/>
      <c r="B39" s="464">
        <v>2016</v>
      </c>
      <c r="C39" s="1005" t="s">
        <v>1928</v>
      </c>
      <c r="D39" s="1005"/>
      <c r="E39" s="224">
        <v>2.1800000000000002</v>
      </c>
      <c r="F39" s="118"/>
      <c r="G39" s="164" t="s">
        <v>684</v>
      </c>
      <c r="J39" s="246"/>
      <c r="K39" s="246"/>
      <c r="L39" s="246"/>
      <c r="M39" s="246"/>
      <c r="N39" s="246"/>
      <c r="O39" s="246"/>
      <c r="P39" s="246"/>
      <c r="Q39" s="246"/>
      <c r="R39" s="118"/>
      <c r="S39" s="241"/>
      <c r="T39" s="206"/>
      <c r="U39" s="241"/>
      <c r="V39" s="206"/>
      <c r="W39" s="241"/>
      <c r="X39" s="118"/>
      <c r="Y39" s="127"/>
      <c r="Z39" s="195"/>
      <c r="AA39" s="195"/>
      <c r="AB39" s="195"/>
      <c r="AC39" s="195"/>
      <c r="AD39" s="124"/>
      <c r="AE39" s="118"/>
    </row>
    <row r="40" spans="1:31" ht="15.75" x14ac:dyDescent="0.25">
      <c r="A40" s="118"/>
      <c r="B40" s="457">
        <v>2017</v>
      </c>
      <c r="C40" s="861" t="s">
        <v>375</v>
      </c>
      <c r="D40" s="861"/>
      <c r="E40" s="223">
        <v>1.1299999999999999</v>
      </c>
      <c r="F40" s="118"/>
      <c r="G40" s="242" t="s">
        <v>1711</v>
      </c>
      <c r="K40" s="246"/>
      <c r="L40" s="246"/>
      <c r="M40" s="246"/>
      <c r="N40" s="246"/>
      <c r="O40" s="246"/>
      <c r="P40" s="246"/>
      <c r="Q40" s="246"/>
      <c r="R40" s="118"/>
      <c r="S40" s="241"/>
      <c r="T40" s="206"/>
      <c r="U40" s="241"/>
      <c r="V40" s="206"/>
      <c r="W40" s="241"/>
      <c r="X40" s="118"/>
      <c r="Y40" s="127"/>
      <c r="Z40" s="195"/>
      <c r="AA40" s="195"/>
      <c r="AB40" s="195"/>
      <c r="AC40" s="195"/>
      <c r="AD40" s="124"/>
      <c r="AE40" s="118"/>
    </row>
    <row r="41" spans="1:31" ht="15.75" x14ac:dyDescent="0.25">
      <c r="A41" s="118"/>
      <c r="B41" s="457">
        <v>2018</v>
      </c>
      <c r="C41" s="861" t="s">
        <v>879</v>
      </c>
      <c r="D41" s="861"/>
      <c r="E41" s="223">
        <v>0.9</v>
      </c>
      <c r="F41" s="118"/>
      <c r="G41" s="253" t="s">
        <v>1753</v>
      </c>
      <c r="H41" s="246"/>
      <c r="I41" s="246"/>
      <c r="J41" s="246"/>
      <c r="K41" s="246"/>
      <c r="L41" s="246"/>
      <c r="M41" s="246"/>
      <c r="N41" s="246"/>
      <c r="O41" s="246"/>
      <c r="P41" s="246"/>
      <c r="Q41" s="246"/>
      <c r="R41" s="118"/>
      <c r="S41" s="241"/>
      <c r="T41" s="206"/>
      <c r="U41" s="241"/>
      <c r="V41" s="206"/>
      <c r="W41" s="241"/>
      <c r="X41" s="118"/>
      <c r="Y41" s="127"/>
      <c r="Z41" s="195"/>
      <c r="AA41" s="195"/>
      <c r="AB41" s="195"/>
      <c r="AC41" s="195"/>
      <c r="AD41" s="124"/>
      <c r="AE41" s="118"/>
    </row>
    <row r="42" spans="1:31" ht="15.75" x14ac:dyDescent="0.25">
      <c r="A42" s="118"/>
      <c r="B42" s="516">
        <v>2019</v>
      </c>
      <c r="C42" s="945" t="s">
        <v>2068</v>
      </c>
      <c r="D42" s="945"/>
      <c r="E42" s="516">
        <v>1.18</v>
      </c>
      <c r="F42" s="118"/>
      <c r="G42" s="275" t="s">
        <v>1924</v>
      </c>
      <c r="H42" s="246"/>
      <c r="I42" s="246"/>
      <c r="J42" s="246"/>
      <c r="K42" s="246"/>
      <c r="L42" s="246"/>
      <c r="M42" s="246"/>
      <c r="N42" s="246"/>
      <c r="O42" s="246"/>
      <c r="P42" s="246"/>
      <c r="Q42" s="246"/>
      <c r="R42" s="118"/>
      <c r="S42" s="241"/>
      <c r="T42" s="206"/>
      <c r="U42" s="241"/>
      <c r="V42" s="206"/>
      <c r="W42" s="241"/>
      <c r="X42" s="118"/>
      <c r="Y42" s="127"/>
      <c r="Z42" s="195"/>
      <c r="AA42" s="195"/>
      <c r="AB42" s="195"/>
      <c r="AC42" s="195"/>
      <c r="AD42" s="124"/>
      <c r="AE42" s="118"/>
    </row>
    <row r="43" spans="1:31" ht="15.75" x14ac:dyDescent="0.25">
      <c r="A43" s="118"/>
      <c r="B43" s="573">
        <v>2020</v>
      </c>
      <c r="C43" s="989" t="s">
        <v>2438</v>
      </c>
      <c r="D43" s="990"/>
      <c r="E43" s="573">
        <v>1.81</v>
      </c>
      <c r="F43" s="118"/>
      <c r="G43" s="242" t="s">
        <v>3046</v>
      </c>
      <c r="H43" s="246"/>
      <c r="I43" s="246"/>
      <c r="J43" s="246"/>
      <c r="K43" s="246"/>
      <c r="L43" s="246"/>
      <c r="M43" s="246"/>
      <c r="N43" s="246"/>
      <c r="O43" s="246"/>
      <c r="P43" s="246"/>
      <c r="Q43" s="246"/>
      <c r="R43" s="118"/>
      <c r="S43" s="241"/>
      <c r="T43" s="206"/>
      <c r="U43" s="241"/>
      <c r="V43" s="206"/>
      <c r="W43" s="241"/>
      <c r="X43" s="118"/>
      <c r="Y43" s="127"/>
      <c r="Z43" s="195"/>
      <c r="AA43" s="195"/>
      <c r="AB43" s="195"/>
      <c r="AC43" s="195"/>
      <c r="AD43" s="124"/>
      <c r="AE43" s="118"/>
    </row>
    <row r="44" spans="1:31" ht="15.75" x14ac:dyDescent="0.25">
      <c r="A44" s="118"/>
      <c r="B44" s="571">
        <v>2021</v>
      </c>
      <c r="C44" s="946" t="s">
        <v>3480</v>
      </c>
      <c r="D44" s="947"/>
      <c r="E44" s="571">
        <v>0.95</v>
      </c>
      <c r="F44" s="118"/>
      <c r="G44" s="242" t="s">
        <v>3491</v>
      </c>
      <c r="H44" s="246"/>
      <c r="I44" s="1"/>
      <c r="J44" s="246"/>
      <c r="K44" s="246"/>
      <c r="L44" s="246"/>
      <c r="M44" s="246"/>
      <c r="N44" s="246"/>
      <c r="O44" s="246"/>
      <c r="P44" s="246"/>
      <c r="Q44" s="24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675" t="s">
        <v>3785</v>
      </c>
      <c r="L45" s="246"/>
      <c r="M45" s="246"/>
      <c r="N45" s="246"/>
      <c r="O45" s="246"/>
      <c r="P45" s="246"/>
      <c r="Q45" s="24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242" t="s">
        <v>1878</v>
      </c>
      <c r="H46" s="247"/>
      <c r="I46" s="247"/>
      <c r="J46" s="259"/>
      <c r="K46" s="246"/>
      <c r="L46" s="246"/>
      <c r="M46" s="246"/>
      <c r="N46" s="246"/>
      <c r="O46" s="246"/>
      <c r="P46" s="246"/>
      <c r="Q46" s="24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242" t="s">
        <v>800</v>
      </c>
      <c r="H47" s="246"/>
      <c r="I47" s="246"/>
      <c r="J47" s="246"/>
      <c r="K47" s="246"/>
      <c r="L47" s="246"/>
      <c r="M47" s="246"/>
      <c r="N47" s="246"/>
      <c r="O47" s="246"/>
      <c r="P47" s="246"/>
      <c r="Q47" s="246"/>
      <c r="R47" s="118"/>
      <c r="S47" s="241"/>
      <c r="T47" s="206"/>
      <c r="U47" s="241"/>
      <c r="V47" s="206"/>
      <c r="W47" s="241"/>
      <c r="X47" s="118"/>
      <c r="Y47" s="127"/>
      <c r="Z47" s="195"/>
      <c r="AA47" s="195"/>
      <c r="AB47" s="195"/>
      <c r="AC47" s="195"/>
      <c r="AD47" s="124"/>
      <c r="AE47" s="118"/>
    </row>
    <row r="48" spans="1:31" ht="16.5" thickBot="1" x14ac:dyDescent="0.3">
      <c r="A48" s="118"/>
      <c r="B48" s="631"/>
      <c r="C48" s="979"/>
      <c r="D48" s="980"/>
      <c r="E48" s="631"/>
      <c r="F48" s="118"/>
      <c r="G48" s="253" t="s">
        <v>3675</v>
      </c>
      <c r="H48" s="246"/>
      <c r="I48" s="246"/>
      <c r="J48" s="246"/>
      <c r="K48" s="246"/>
      <c r="L48" s="246"/>
      <c r="M48" s="246"/>
      <c r="N48" s="246"/>
      <c r="O48" s="246"/>
      <c r="P48" s="246"/>
      <c r="Q48" s="246"/>
      <c r="R48" s="118"/>
      <c r="S48" s="241"/>
      <c r="T48" s="206"/>
      <c r="U48" s="241"/>
      <c r="V48" s="206"/>
      <c r="W48" s="241"/>
      <c r="X48" s="118"/>
      <c r="Y48" s="127"/>
      <c r="Z48" s="129"/>
      <c r="AA48" s="129"/>
      <c r="AB48" s="129"/>
      <c r="AC48" s="129"/>
      <c r="AD48" s="125"/>
      <c r="AE48" s="118"/>
    </row>
    <row r="49" spans="1:31" ht="15.75" x14ac:dyDescent="0.25">
      <c r="A49" s="118"/>
      <c r="B49" s="631"/>
      <c r="C49" s="979"/>
      <c r="D49" s="980"/>
      <c r="E49" s="631"/>
      <c r="F49" s="118"/>
      <c r="G49" s="242" t="s">
        <v>3492</v>
      </c>
      <c r="H49" s="246"/>
      <c r="I49" s="246"/>
      <c r="J49" s="246"/>
      <c r="K49" s="246"/>
      <c r="L49" s="246"/>
      <c r="M49" s="246"/>
      <c r="N49" s="246"/>
      <c r="O49" s="246"/>
      <c r="P49" s="246"/>
      <c r="Q49" s="246"/>
      <c r="R49" s="118"/>
      <c r="S49" s="241"/>
      <c r="T49" s="206"/>
      <c r="U49" s="241"/>
      <c r="V49" s="206"/>
      <c r="W49" s="241"/>
      <c r="X49" s="118"/>
      <c r="Y49" s="402"/>
      <c r="Z49" s="131"/>
      <c r="AA49" s="133">
        <f>SUM(AA29:AA48)</f>
        <v>3.65</v>
      </c>
      <c r="AB49" s="131"/>
      <c r="AC49" s="131"/>
      <c r="AD49" s="132"/>
      <c r="AE49" s="118"/>
    </row>
    <row r="50" spans="1:31" ht="15.75" x14ac:dyDescent="0.25">
      <c r="A50" s="118"/>
      <c r="B50" s="631"/>
      <c r="C50" s="979"/>
      <c r="D50" s="980"/>
      <c r="E50" s="631"/>
      <c r="F50" s="118"/>
      <c r="G50" s="69" t="s">
        <v>2297</v>
      </c>
      <c r="H50" s="499"/>
      <c r="I50" s="246"/>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631"/>
      <c r="C51" s="979"/>
      <c r="D51" s="980"/>
      <c r="E51" s="631"/>
      <c r="F51" s="118"/>
      <c r="G51" s="253" t="s">
        <v>2962</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631"/>
      <c r="C52" s="979"/>
      <c r="D52" s="980"/>
      <c r="E52" s="631"/>
      <c r="F52" s="118"/>
      <c r="G52" s="69" t="s">
        <v>2300</v>
      </c>
      <c r="H52" s="2"/>
      <c r="I52" s="246"/>
      <c r="J52" s="246"/>
      <c r="K52" s="246"/>
      <c r="L52" s="246"/>
      <c r="M52" s="246"/>
      <c r="N52" s="246"/>
      <c r="O52" s="246"/>
      <c r="P52" s="246"/>
      <c r="Q52" s="246"/>
      <c r="R52" s="118"/>
      <c r="S52" s="241"/>
      <c r="T52" s="206"/>
      <c r="U52" s="241"/>
      <c r="V52" s="206"/>
      <c r="W52" s="241"/>
      <c r="X52" s="118"/>
      <c r="Y52" s="203" t="s">
        <v>115</v>
      </c>
      <c r="Z52" s="456" t="s">
        <v>1309</v>
      </c>
      <c r="AA52" s="589">
        <v>2022</v>
      </c>
      <c r="AB52" s="589">
        <v>2023</v>
      </c>
      <c r="AC52" s="589">
        <v>2024</v>
      </c>
      <c r="AD52" s="126">
        <v>2025</v>
      </c>
      <c r="AE52" s="118"/>
    </row>
    <row r="53" spans="1:31" ht="15.75" x14ac:dyDescent="0.25">
      <c r="A53" s="118"/>
      <c r="B53" s="631"/>
      <c r="C53" s="979"/>
      <c r="D53" s="980"/>
      <c r="E53" s="631"/>
      <c r="F53" s="118"/>
      <c r="G53" s="689" t="s">
        <v>3861</v>
      </c>
      <c r="H53" s="246"/>
      <c r="I53" s="246"/>
      <c r="J53" s="246"/>
      <c r="K53" s="246"/>
      <c r="L53" s="246"/>
      <c r="M53" s="246"/>
      <c r="N53" s="246"/>
      <c r="O53" s="246"/>
      <c r="P53" s="246"/>
      <c r="Q53" s="246"/>
      <c r="R53" s="118"/>
      <c r="S53" s="241"/>
      <c r="T53" s="206"/>
      <c r="U53" s="241"/>
      <c r="V53" s="206"/>
      <c r="W53" s="241"/>
      <c r="X53" s="118"/>
      <c r="Y53" s="127" t="s">
        <v>3561</v>
      </c>
      <c r="Z53" s="195" t="s">
        <v>104</v>
      </c>
      <c r="AA53" s="195">
        <v>-4.4800000000000004</v>
      </c>
      <c r="AB53" s="195"/>
      <c r="AC53" s="195"/>
      <c r="AD53" s="124"/>
      <c r="AE53" s="118"/>
    </row>
    <row r="54" spans="1:31" ht="15.75" x14ac:dyDescent="0.25">
      <c r="A54" s="118"/>
      <c r="B54" s="631"/>
      <c r="C54" s="979"/>
      <c r="D54" s="980"/>
      <c r="E54" s="631"/>
      <c r="F54" s="118"/>
      <c r="G54" s="242" t="s">
        <v>874</v>
      </c>
      <c r="H54" s="246"/>
      <c r="I54" s="246"/>
      <c r="J54" s="246"/>
      <c r="K54" s="246"/>
      <c r="L54" s="246"/>
      <c r="M54" s="246"/>
      <c r="N54" s="246"/>
      <c r="O54" s="246"/>
      <c r="P54" s="246"/>
      <c r="Q54" s="246"/>
      <c r="R54" s="118"/>
      <c r="S54" s="241"/>
      <c r="T54" s="206"/>
      <c r="U54" s="241"/>
      <c r="V54" s="206"/>
      <c r="W54" s="241"/>
      <c r="X54" s="118"/>
      <c r="Y54" s="127" t="s">
        <v>3937</v>
      </c>
      <c r="Z54" s="195" t="s">
        <v>99</v>
      </c>
      <c r="AA54" s="195">
        <v>-12</v>
      </c>
      <c r="AB54" s="195"/>
      <c r="AC54" s="195"/>
      <c r="AD54" s="124"/>
      <c r="AE54" s="118"/>
    </row>
    <row r="55" spans="1:31" ht="15.75" x14ac:dyDescent="0.25">
      <c r="A55" s="118"/>
      <c r="B55" s="631"/>
      <c r="C55" s="979"/>
      <c r="D55" s="980"/>
      <c r="E55" s="631"/>
      <c r="F55" s="118"/>
      <c r="G55" s="242" t="s">
        <v>3488</v>
      </c>
      <c r="H55" s="246"/>
      <c r="I55" s="246"/>
      <c r="J55" s="246"/>
      <c r="K55" s="246"/>
      <c r="L55" s="246"/>
      <c r="M55" s="246"/>
      <c r="N55" s="246"/>
      <c r="O55" s="246"/>
      <c r="P55" s="246"/>
      <c r="Q55" s="246"/>
      <c r="R55" s="118"/>
      <c r="S55" s="241"/>
      <c r="T55" s="206"/>
      <c r="U55" s="241"/>
      <c r="V55" s="206"/>
      <c r="W55" s="241"/>
      <c r="X55" s="118"/>
      <c r="Y55" s="127" t="s">
        <v>4166</v>
      </c>
      <c r="Z55" s="195" t="s">
        <v>70</v>
      </c>
      <c r="AA55" s="195">
        <v>-0.5</v>
      </c>
      <c r="AB55" s="195"/>
      <c r="AC55" s="195"/>
      <c r="AD55" s="124"/>
      <c r="AE55" s="118"/>
    </row>
    <row r="56" spans="1:31" ht="15.75" x14ac:dyDescent="0.25">
      <c r="A56" s="118"/>
      <c r="B56" s="353"/>
      <c r="C56" s="979"/>
      <c r="D56" s="980"/>
      <c r="E56" s="353"/>
      <c r="F56" s="118"/>
      <c r="G56" s="69" t="s">
        <v>2309</v>
      </c>
      <c r="H56" s="246"/>
      <c r="I56" s="246"/>
      <c r="J56" s="246"/>
      <c r="K56" s="246"/>
      <c r="L56" s="246"/>
      <c r="M56" s="246"/>
      <c r="N56" s="246"/>
      <c r="O56" s="246"/>
      <c r="P56" s="246"/>
      <c r="Q56" s="246"/>
      <c r="R56" s="118"/>
      <c r="S56" s="143"/>
      <c r="T56" s="118"/>
      <c r="U56" s="143"/>
      <c r="V56" s="118"/>
      <c r="W56" s="143"/>
      <c r="X56" s="118"/>
      <c r="Y56" s="127" t="s">
        <v>4187</v>
      </c>
      <c r="Z56" s="195" t="s">
        <v>70</v>
      </c>
      <c r="AA56" s="195">
        <v>-3.15</v>
      </c>
      <c r="AB56" s="195"/>
      <c r="AC56" s="195"/>
      <c r="AD56" s="124"/>
      <c r="AE56" s="118"/>
    </row>
    <row r="57" spans="1:31" ht="15.75" x14ac:dyDescent="0.25">
      <c r="A57" s="118"/>
      <c r="B57" s="229"/>
      <c r="C57" s="910"/>
      <c r="D57" s="911"/>
      <c r="E57" s="229"/>
      <c r="F57" s="118"/>
      <c r="G57" s="242" t="s">
        <v>1441</v>
      </c>
      <c r="H57" s="246"/>
      <c r="I57" s="246"/>
      <c r="J57" s="246"/>
      <c r="K57" s="246"/>
      <c r="L57" s="246"/>
      <c r="M57" s="246"/>
      <c r="N57" s="246"/>
      <c r="O57" s="246"/>
      <c r="P57" s="246"/>
      <c r="Q57" s="246"/>
      <c r="R57" s="118"/>
      <c r="S57" s="143"/>
      <c r="T57" s="118"/>
      <c r="U57" s="143"/>
      <c r="V57" s="118"/>
      <c r="W57" s="143"/>
      <c r="X57" s="118"/>
      <c r="Y57" s="127" t="s">
        <v>4191</v>
      </c>
      <c r="Z57" s="195" t="s">
        <v>85</v>
      </c>
      <c r="AA57" s="195">
        <v>-2</v>
      </c>
      <c r="AB57" s="195"/>
      <c r="AC57" s="195"/>
      <c r="AD57" s="124"/>
      <c r="AE57" s="118"/>
    </row>
    <row r="58" spans="1:31" ht="15.75" x14ac:dyDescent="0.25">
      <c r="A58" s="118"/>
      <c r="B58" s="459"/>
      <c r="C58" s="908"/>
      <c r="D58" s="908"/>
      <c r="E58" s="459"/>
      <c r="F58" s="118"/>
      <c r="G58" s="242" t="s">
        <v>1931</v>
      </c>
      <c r="H58" s="246"/>
      <c r="I58" s="246"/>
      <c r="J58" s="246"/>
      <c r="K58" s="246"/>
      <c r="L58" s="246"/>
      <c r="M58" s="246"/>
      <c r="N58" s="246"/>
      <c r="O58" s="246"/>
      <c r="P58" s="246"/>
      <c r="Q58" s="246"/>
      <c r="R58" s="118"/>
      <c r="S58" s="143"/>
      <c r="T58" s="118"/>
      <c r="U58" s="143"/>
      <c r="V58" s="118"/>
      <c r="W58" s="143"/>
      <c r="X58" s="118"/>
      <c r="Y58" s="127" t="s">
        <v>4192</v>
      </c>
      <c r="Z58" s="195" t="s">
        <v>85</v>
      </c>
      <c r="AA58" s="195">
        <v>-2.15</v>
      </c>
      <c r="AB58" s="195"/>
      <c r="AC58" s="195"/>
      <c r="AD58" s="124"/>
      <c r="AE58" s="118"/>
    </row>
    <row r="59" spans="1:31" ht="15.75" x14ac:dyDescent="0.25">
      <c r="A59" s="118"/>
      <c r="B59" s="459"/>
      <c r="C59" s="908"/>
      <c r="D59" s="908"/>
      <c r="E59" s="459"/>
      <c r="F59" s="118"/>
      <c r="G59" s="253" t="s">
        <v>884</v>
      </c>
      <c r="H59" s="246"/>
      <c r="I59" s="246"/>
      <c r="J59" s="246"/>
      <c r="K59" s="246"/>
      <c r="L59" s="246"/>
      <c r="M59" s="246"/>
      <c r="N59" s="246"/>
      <c r="O59" s="246"/>
      <c r="P59" s="246"/>
      <c r="Q59" s="246"/>
      <c r="R59" s="118"/>
      <c r="S59" s="143"/>
      <c r="T59" s="118"/>
      <c r="U59" s="143"/>
      <c r="V59" s="118"/>
      <c r="W59" s="143"/>
      <c r="X59" s="118"/>
      <c r="Y59" s="127" t="s">
        <v>4204</v>
      </c>
      <c r="Z59" s="195" t="s">
        <v>92</v>
      </c>
      <c r="AA59" s="195">
        <v>-7.69</v>
      </c>
      <c r="AB59" s="195"/>
      <c r="AC59" s="195"/>
      <c r="AD59" s="124"/>
      <c r="AE59" s="118"/>
    </row>
    <row r="60" spans="1:31" ht="15.75" x14ac:dyDescent="0.25">
      <c r="A60" s="118"/>
      <c r="B60" s="118"/>
      <c r="C60" s="118"/>
      <c r="D60" s="118"/>
      <c r="E60" s="118"/>
      <c r="F60" s="118"/>
      <c r="G60" s="242" t="s">
        <v>871</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69" t="s">
        <v>2272</v>
      </c>
      <c r="H61" s="246"/>
      <c r="I61" s="246"/>
      <c r="J61" s="246"/>
      <c r="K61" s="246"/>
      <c r="L61" s="246"/>
      <c r="M61" s="246"/>
      <c r="N61" s="246"/>
      <c r="O61" s="246"/>
      <c r="P61" s="246"/>
      <c r="Q61" s="24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253" t="s">
        <v>3173</v>
      </c>
      <c r="K62" s="246"/>
      <c r="L62" s="246"/>
      <c r="M62" s="246"/>
      <c r="N62" s="246"/>
      <c r="O62" s="246"/>
      <c r="P62" s="246"/>
      <c r="Q62" s="24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242" t="s">
        <v>3747</v>
      </c>
      <c r="H63" s="246"/>
      <c r="I63" s="246"/>
      <c r="J63" s="246"/>
      <c r="K63" s="246"/>
      <c r="L63" s="246"/>
      <c r="M63" s="246"/>
      <c r="N63" s="246"/>
      <c r="O63" s="246"/>
      <c r="P63" s="246"/>
      <c r="Q63" s="24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275" t="s">
        <v>1715</v>
      </c>
      <c r="H64" s="259"/>
      <c r="I64" s="1"/>
      <c r="K64" s="246"/>
      <c r="L64" s="246"/>
      <c r="M64" s="246"/>
      <c r="N64" s="246"/>
      <c r="O64" s="246"/>
      <c r="P64" s="246"/>
      <c r="Q64" s="24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242" t="s">
        <v>536</v>
      </c>
      <c r="J65" s="246"/>
      <c r="K65" s="246"/>
      <c r="L65" s="246"/>
      <c r="M65" s="246"/>
      <c r="N65" s="246"/>
      <c r="O65" s="246"/>
      <c r="P65" s="246"/>
      <c r="Q65" s="24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242" t="s">
        <v>2239</v>
      </c>
      <c r="H66" s="246"/>
      <c r="I66" s="246"/>
      <c r="J66" s="246"/>
      <c r="K66" s="246"/>
      <c r="L66" s="246"/>
      <c r="M66" s="246"/>
      <c r="N66" s="246"/>
      <c r="O66" s="246"/>
      <c r="P66" s="246"/>
      <c r="Q66" s="24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555" t="s">
        <v>3593</v>
      </c>
      <c r="H67" s="246"/>
      <c r="I67" s="246"/>
      <c r="J67" s="246"/>
      <c r="K67" s="246"/>
      <c r="L67" s="246"/>
      <c r="M67" s="246"/>
      <c r="N67" s="246"/>
      <c r="O67" s="246"/>
      <c r="P67" s="246"/>
      <c r="Q67" s="24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175" t="s">
        <v>2411</v>
      </c>
      <c r="M68" s="246"/>
      <c r="N68" s="246"/>
      <c r="O68" s="246"/>
      <c r="P68" s="246"/>
      <c r="Q68" s="24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242" t="s">
        <v>2370</v>
      </c>
      <c r="H69" s="246"/>
      <c r="I69" s="246"/>
      <c r="J69" s="246"/>
      <c r="K69" s="246"/>
      <c r="L69" s="246"/>
      <c r="M69" s="246"/>
      <c r="N69" s="246"/>
      <c r="O69" s="246"/>
      <c r="P69" s="246"/>
      <c r="Q69" s="24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42" t="s">
        <v>4218</v>
      </c>
      <c r="I70" s="246"/>
      <c r="M70" s="246"/>
      <c r="N70" s="246"/>
      <c r="O70" s="246"/>
      <c r="P70" s="246"/>
      <c r="Q70" s="246"/>
      <c r="R70" s="118"/>
      <c r="S70" s="143"/>
      <c r="T70" s="118"/>
      <c r="U70" s="143"/>
      <c r="V70" s="118"/>
      <c r="W70" s="143"/>
      <c r="X70" s="118"/>
      <c r="Y70" s="127"/>
      <c r="Z70" s="195"/>
      <c r="AA70" s="195"/>
      <c r="AB70" s="195"/>
      <c r="AC70" s="195"/>
      <c r="AD70" s="124"/>
      <c r="AE70" s="118"/>
    </row>
    <row r="71" spans="1:31" ht="15.75" x14ac:dyDescent="0.25">
      <c r="A71" s="118"/>
      <c r="B71" s="118"/>
      <c r="C71" s="118"/>
      <c r="D71" s="118"/>
      <c r="E71" s="118"/>
      <c r="F71" s="118"/>
      <c r="G71" s="253" t="s">
        <v>3487</v>
      </c>
      <c r="H71" s="246"/>
      <c r="I71" s="246"/>
      <c r="J71" s="246"/>
      <c r="K71" s="246"/>
      <c r="L71" s="246"/>
      <c r="M71" s="246"/>
      <c r="N71" s="246"/>
      <c r="O71" s="246"/>
      <c r="P71" s="246"/>
      <c r="Q71" s="246"/>
      <c r="R71" s="118"/>
      <c r="S71" s="143"/>
      <c r="T71" s="118"/>
      <c r="U71" s="143"/>
      <c r="V71" s="118"/>
      <c r="W71" s="143"/>
      <c r="X71" s="118"/>
      <c r="Y71" s="127"/>
      <c r="Z71" s="195"/>
      <c r="AA71" s="195"/>
      <c r="AB71" s="195"/>
      <c r="AC71" s="195"/>
      <c r="AD71" s="124"/>
      <c r="AE71" s="118"/>
    </row>
    <row r="72" spans="1:31" ht="16.5" thickBot="1" x14ac:dyDescent="0.3">
      <c r="A72" s="118"/>
      <c r="B72" s="118"/>
      <c r="C72" s="118"/>
      <c r="D72" s="118"/>
      <c r="E72" s="118"/>
      <c r="F72" s="118"/>
      <c r="G72" s="536" t="s">
        <v>2706</v>
      </c>
      <c r="H72" s="246"/>
      <c r="I72" s="246"/>
      <c r="J72" s="246"/>
      <c r="K72" s="246"/>
      <c r="L72" s="246"/>
      <c r="M72" s="246"/>
      <c r="N72" s="246"/>
      <c r="O72" s="246"/>
      <c r="P72" s="246"/>
      <c r="Q72" s="246"/>
      <c r="R72" s="118"/>
      <c r="S72" s="143"/>
      <c r="T72" s="118"/>
      <c r="U72" s="143"/>
      <c r="V72" s="118"/>
      <c r="W72" s="143"/>
      <c r="X72" s="118"/>
      <c r="Y72" s="127"/>
      <c r="Z72" s="129"/>
      <c r="AA72" s="129"/>
      <c r="AB72" s="129"/>
      <c r="AC72" s="129"/>
      <c r="AD72" s="125"/>
      <c r="AE72" s="118"/>
    </row>
    <row r="73" spans="1:31" ht="15.75" x14ac:dyDescent="0.25">
      <c r="A73" s="118"/>
      <c r="B73" s="118"/>
      <c r="C73" s="118"/>
      <c r="D73" s="118"/>
      <c r="E73" s="118"/>
      <c r="F73" s="118"/>
      <c r="G73" s="617" t="s">
        <v>2392</v>
      </c>
      <c r="H73" s="246"/>
      <c r="I73" s="246"/>
      <c r="J73" s="246"/>
      <c r="K73" s="246"/>
      <c r="L73" s="246"/>
      <c r="M73" s="246"/>
      <c r="N73" s="246"/>
      <c r="O73" s="246"/>
      <c r="P73" s="246"/>
      <c r="Q73" s="246"/>
      <c r="R73" s="118"/>
      <c r="S73" s="143"/>
      <c r="T73" s="118"/>
      <c r="U73" s="143"/>
      <c r="V73" s="118"/>
      <c r="W73" s="143"/>
      <c r="X73" s="118"/>
      <c r="Y73" s="402"/>
      <c r="Z73" s="131"/>
      <c r="AA73" s="133">
        <f>SUM(AA53:AA72)</f>
        <v>-31.97</v>
      </c>
      <c r="AB73" s="131"/>
      <c r="AC73" s="131"/>
      <c r="AD73" s="132"/>
      <c r="AE73" s="118"/>
    </row>
    <row r="74" spans="1:31" ht="15.75" x14ac:dyDescent="0.25">
      <c r="A74" s="118"/>
      <c r="B74" s="118"/>
      <c r="C74" s="118"/>
      <c r="D74" s="118"/>
      <c r="E74" s="118"/>
      <c r="F74" s="118"/>
      <c r="G74" s="253" t="s">
        <v>868</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253" t="s">
        <v>2145</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689" t="s">
        <v>3860</v>
      </c>
      <c r="H76" s="246"/>
      <c r="I76" s="246"/>
      <c r="J76" s="246"/>
      <c r="K76" s="246"/>
      <c r="L76" s="246"/>
      <c r="M76" s="246"/>
      <c r="N76" s="246"/>
      <c r="O76" s="246"/>
      <c r="P76" s="246"/>
      <c r="Q76" s="246"/>
      <c r="R76" s="118"/>
      <c r="S76" s="143"/>
      <c r="T76" s="118"/>
      <c r="U76" s="143"/>
      <c r="V76" s="118"/>
      <c r="W76" s="143"/>
      <c r="X76" s="118"/>
      <c r="Y76" s="1012"/>
      <c r="Z76" s="812"/>
      <c r="AA76" s="589">
        <v>2022</v>
      </c>
      <c r="AB76" s="589">
        <v>2023</v>
      </c>
      <c r="AC76" s="589">
        <v>2024</v>
      </c>
      <c r="AD76" s="126">
        <v>2025</v>
      </c>
      <c r="AE76" s="118"/>
    </row>
    <row r="77" spans="1:31" ht="15.75" x14ac:dyDescent="0.25">
      <c r="A77" s="118"/>
      <c r="B77" s="118"/>
      <c r="C77" s="118"/>
      <c r="D77" s="118"/>
      <c r="E77" s="118"/>
      <c r="F77" s="118"/>
      <c r="G77" s="689" t="s">
        <v>3859</v>
      </c>
      <c r="H77" s="2"/>
      <c r="I77" s="1"/>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42" t="s">
        <v>965</v>
      </c>
      <c r="H78" s="246"/>
      <c r="I78" s="246"/>
      <c r="J78" s="246"/>
      <c r="K78" s="246"/>
      <c r="L78" s="246"/>
      <c r="M78" s="246"/>
      <c r="N78" s="246"/>
      <c r="O78" s="246"/>
      <c r="P78" s="246"/>
      <c r="Q78" s="246"/>
      <c r="R78" s="118"/>
      <c r="S78" s="143"/>
      <c r="T78" s="118"/>
      <c r="U78" s="143"/>
      <c r="V78" s="118"/>
      <c r="W78" s="143"/>
      <c r="X78" s="118"/>
      <c r="Y78" s="1012" t="s">
        <v>1312</v>
      </c>
      <c r="Z78" s="812"/>
      <c r="AA78" s="69">
        <f>AA49</f>
        <v>3.65</v>
      </c>
      <c r="AB78" s="69"/>
      <c r="AC78" s="69"/>
      <c r="AD78" s="399"/>
      <c r="AE78" s="118"/>
    </row>
    <row r="79" spans="1:31" ht="16.5" thickBot="1" x14ac:dyDescent="0.3">
      <c r="A79" s="118"/>
      <c r="B79" s="118"/>
      <c r="C79" s="118"/>
      <c r="D79" s="118"/>
      <c r="E79" s="118"/>
      <c r="F79" s="118"/>
      <c r="G79" s="69" t="s">
        <v>2305</v>
      </c>
      <c r="I79" s="1"/>
      <c r="K79" s="246"/>
      <c r="L79" s="246"/>
      <c r="M79" s="246"/>
      <c r="N79" s="246"/>
      <c r="O79" s="246"/>
      <c r="P79" s="246"/>
      <c r="Q79" s="246"/>
      <c r="R79" s="118"/>
      <c r="S79" s="143"/>
      <c r="T79" s="118"/>
      <c r="U79" s="143"/>
      <c r="V79" s="118"/>
      <c r="W79" s="143"/>
      <c r="X79" s="118"/>
      <c r="Y79" s="1012" t="s">
        <v>1313</v>
      </c>
      <c r="Z79" s="812"/>
      <c r="AA79" s="150">
        <f>AA73</f>
        <v>-31.97</v>
      </c>
      <c r="AB79" s="150"/>
      <c r="AC79" s="150"/>
      <c r="AD79" s="401"/>
      <c r="AE79" s="118"/>
    </row>
    <row r="80" spans="1:31" ht="15.75" x14ac:dyDescent="0.25">
      <c r="A80" s="118"/>
      <c r="B80" s="118"/>
      <c r="C80" s="118"/>
      <c r="D80" s="118"/>
      <c r="E80" s="118"/>
      <c r="F80" s="118"/>
      <c r="G80" s="164" t="s">
        <v>171</v>
      </c>
      <c r="I80" s="1"/>
      <c r="J80" s="246"/>
      <c r="K80" s="246"/>
      <c r="L80" s="246"/>
      <c r="M80" s="246"/>
      <c r="N80" s="246"/>
      <c r="O80" s="246"/>
      <c r="P80" s="246"/>
      <c r="Q80" s="246"/>
      <c r="R80" s="118"/>
      <c r="S80" s="143"/>
      <c r="T80" s="118"/>
      <c r="U80" s="143"/>
      <c r="V80" s="118"/>
      <c r="W80" s="143"/>
      <c r="X80" s="118"/>
      <c r="Y80" s="1013" t="s">
        <v>1314</v>
      </c>
      <c r="Z80" s="1014"/>
      <c r="AA80" s="403">
        <f>SUM(AA78:AA79)</f>
        <v>-28.32</v>
      </c>
      <c r="AB80" s="404"/>
      <c r="AC80" s="404"/>
      <c r="AD80" s="405"/>
      <c r="AE80" s="118"/>
    </row>
    <row r="81" spans="1:31" ht="15.75" x14ac:dyDescent="0.25">
      <c r="A81" s="118"/>
      <c r="B81" s="118"/>
      <c r="C81" s="118"/>
      <c r="D81" s="118"/>
      <c r="E81" s="118"/>
      <c r="F81" s="118"/>
      <c r="G81" s="689" t="s">
        <v>3862</v>
      </c>
      <c r="H81" s="246"/>
      <c r="I81" s="246"/>
      <c r="J81" s="246"/>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42" t="s">
        <v>1088</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42" t="s">
        <v>1925</v>
      </c>
      <c r="H83" s="246"/>
      <c r="I83" s="246"/>
      <c r="J83" s="246"/>
      <c r="K83" s="246"/>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275" t="s">
        <v>1493</v>
      </c>
      <c r="H84" s="246"/>
      <c r="I84" s="246"/>
      <c r="J84" s="246"/>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1444</v>
      </c>
      <c r="J85" s="246"/>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53" t="s">
        <v>556</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555" t="s">
        <v>2634</v>
      </c>
      <c r="H87" s="246"/>
      <c r="I87" s="246"/>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555" t="s">
        <v>2704</v>
      </c>
      <c r="I88" s="1"/>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242" t="s">
        <v>2708</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275" t="s">
        <v>3708</v>
      </c>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75" t="s">
        <v>3431</v>
      </c>
      <c r="H91" s="242"/>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53" t="s">
        <v>2208</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42" t="s">
        <v>1921</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42" t="s">
        <v>2099</v>
      </c>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42" t="s">
        <v>881</v>
      </c>
      <c r="H95" s="246"/>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164" t="s">
        <v>3642</v>
      </c>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42" t="s">
        <v>3621</v>
      </c>
      <c r="H97" s="246"/>
      <c r="I97" s="246"/>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175" t="s">
        <v>2282</v>
      </c>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555" t="s">
        <v>3637</v>
      </c>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242" t="s">
        <v>3676</v>
      </c>
      <c r="I100" s="1"/>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242" t="s">
        <v>974</v>
      </c>
      <c r="H101" s="2"/>
      <c r="I101" s="1"/>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555" t="s">
        <v>2705</v>
      </c>
      <c r="H102" s="246"/>
      <c r="I102" s="246"/>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42" t="s">
        <v>642</v>
      </c>
      <c r="H103" s="2"/>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75"/>
      <c r="H104" s="246"/>
      <c r="I104" s="247"/>
      <c r="J104" s="259"/>
      <c r="K104" s="246"/>
      <c r="L104" s="246"/>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42"/>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164"/>
      <c r="H106" s="160"/>
      <c r="I106" s="160"/>
      <c r="J106" s="246"/>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42"/>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242"/>
      <c r="H111" s="246"/>
      <c r="I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42"/>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42"/>
      <c r="H113" s="246"/>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242"/>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42"/>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42"/>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42"/>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42"/>
      <c r="H118" s="246"/>
      <c r="I118" s="246"/>
      <c r="J118" s="246"/>
      <c r="K118" s="246"/>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42"/>
      <c r="H119" s="246"/>
      <c r="I119" s="246"/>
      <c r="J119" s="246"/>
      <c r="K119" s="246"/>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42"/>
      <c r="H120" s="246"/>
      <c r="I120" s="246"/>
      <c r="J120" s="246"/>
      <c r="K120" s="246"/>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42"/>
      <c r="H121" s="246"/>
      <c r="I121" s="246"/>
      <c r="J121" s="246"/>
      <c r="K121" s="246"/>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42"/>
      <c r="H122" s="246"/>
      <c r="I122" s="246"/>
      <c r="J122" s="246"/>
      <c r="K122" s="246"/>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42"/>
      <c r="H123" s="246"/>
      <c r="I123" s="246"/>
      <c r="J123" s="246"/>
      <c r="K123" s="246"/>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42"/>
      <c r="H124" s="246"/>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42"/>
      <c r="H125" s="246"/>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42"/>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42"/>
      <c r="H127" s="246"/>
      <c r="I127" s="246"/>
      <c r="J127" s="246"/>
      <c r="K127" s="246"/>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42"/>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242"/>
      <c r="H129" s="246"/>
      <c r="I129" s="246"/>
      <c r="J129" s="246"/>
      <c r="K129" s="246"/>
      <c r="L129" s="246"/>
      <c r="M129" s="180"/>
      <c r="N129" s="180"/>
      <c r="O129" s="406"/>
      <c r="P129" s="406"/>
      <c r="Q129" s="40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242"/>
      <c r="H130" s="246"/>
      <c r="I130" s="246"/>
      <c r="J130" s="246"/>
      <c r="K130" s="246"/>
      <c r="L130" s="24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242"/>
      <c r="H131" s="246"/>
      <c r="I131" s="246"/>
      <c r="J131" s="246"/>
      <c r="K131" s="246"/>
      <c r="L131" s="246"/>
      <c r="M131" s="406"/>
      <c r="N131" s="406"/>
      <c r="O131" s="406"/>
      <c r="P131" s="406"/>
      <c r="Q131" s="406"/>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242"/>
      <c r="H132" s="246"/>
      <c r="I132" s="246"/>
      <c r="J132" s="246"/>
      <c r="K132" s="246"/>
      <c r="L132" s="246"/>
      <c r="M132" s="406"/>
      <c r="N132" s="406"/>
      <c r="O132" s="406"/>
      <c r="P132" s="406"/>
      <c r="Q132" s="406"/>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242"/>
      <c r="H133" s="246"/>
      <c r="I133" s="246"/>
      <c r="J133" s="246"/>
      <c r="K133" s="246"/>
      <c r="L133" s="246"/>
      <c r="M133" s="406"/>
      <c r="N133" s="406"/>
      <c r="O133" s="406"/>
      <c r="P133" s="406"/>
      <c r="Q133" s="406"/>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118"/>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118"/>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118"/>
    </row>
    <row r="137" spans="1:31" ht="15.75" x14ac:dyDescent="0.25">
      <c r="A137" s="69"/>
      <c r="B137" s="69"/>
      <c r="C137" s="69"/>
      <c r="D137" s="69"/>
      <c r="E137" s="69"/>
      <c r="F137" s="69"/>
      <c r="G137" s="69"/>
      <c r="H137" s="69"/>
      <c r="I137" s="70"/>
      <c r="J137" s="69"/>
      <c r="K137" s="69"/>
      <c r="L137" s="69"/>
      <c r="M137" s="69"/>
      <c r="N137" s="69"/>
      <c r="O137" s="69"/>
      <c r="P137" s="69"/>
      <c r="Q137" s="69"/>
      <c r="R137" s="69"/>
      <c r="S137" s="143"/>
      <c r="T137" s="69"/>
      <c r="U137" s="143"/>
      <c r="V137" s="69"/>
      <c r="W137" s="143"/>
      <c r="X137" s="69"/>
      <c r="Y137" s="69"/>
      <c r="Z137" s="69"/>
      <c r="AA137" s="69"/>
      <c r="AB137" s="69"/>
      <c r="AC137" s="69"/>
      <c r="AD137" s="69"/>
      <c r="AE137" s="69"/>
    </row>
  </sheetData>
  <sortState ref="G4:Q137">
    <sortCondition ref="H4"/>
    <sortCondition ref="I4"/>
    <sortCondition ref="G4"/>
  </sortState>
  <customSheetViews>
    <customSheetView guid="{A3995B4C-F3BA-4340-9E6D-92D2A5A4204C}" topLeftCell="D1">
      <selection activeCell="L54" sqref="L54"/>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15" priority="1" operator="lessThan">
      <formula>0</formula>
    </cfRule>
  </conditionalFormatting>
  <conditionalFormatting sqref="E11">
    <cfRule type="cellIs" dxfId="14" priority="2" operator="lessThan">
      <formula>0</formula>
    </cfRule>
  </conditionalFormatting>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E138"/>
  <sheetViews>
    <sheetView workbookViewId="0">
      <selection activeCell="K7" sqref="K7"/>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4.28515625" style="1" customWidth="1"/>
    <col min="8" max="8" width="10.7109375" style="1" customWidth="1"/>
    <col min="9" max="10" width="10.7109375" style="2" customWidth="1"/>
    <col min="11"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118"/>
      <c r="L1" s="118"/>
      <c r="M1" s="118"/>
      <c r="N1" s="118"/>
      <c r="O1" s="118"/>
      <c r="P1" s="118"/>
      <c r="Q1" s="118"/>
      <c r="R1" s="118"/>
      <c r="S1" s="143"/>
      <c r="T1" s="118"/>
      <c r="U1" s="143"/>
      <c r="V1" s="118"/>
      <c r="W1" s="143"/>
      <c r="X1" s="118"/>
      <c r="Y1" s="118"/>
      <c r="Z1" s="118"/>
      <c r="AA1" s="118"/>
      <c r="AB1" s="118"/>
      <c r="AC1" s="118"/>
      <c r="AD1" s="118"/>
      <c r="AE1" s="4"/>
    </row>
    <row r="2" spans="1:31" ht="14.25" customHeight="1" x14ac:dyDescent="0.25">
      <c r="A2" s="118"/>
      <c r="B2" s="1081" t="s">
        <v>1933</v>
      </c>
      <c r="C2" s="1082"/>
      <c r="D2" s="1082"/>
      <c r="E2" s="1083"/>
      <c r="F2" s="118"/>
      <c r="G2" s="881" t="s">
        <v>1295</v>
      </c>
      <c r="H2" s="882"/>
      <c r="I2" s="882"/>
      <c r="J2" s="882"/>
      <c r="K2" s="882"/>
      <c r="L2" s="882"/>
      <c r="M2" s="139"/>
      <c r="N2" s="139"/>
      <c r="O2" s="139"/>
      <c r="P2" s="139"/>
      <c r="Q2" s="140"/>
      <c r="R2" s="966"/>
      <c r="S2" s="937" t="s">
        <v>1358</v>
      </c>
      <c r="T2" s="118"/>
      <c r="U2" s="937" t="s">
        <v>2481</v>
      </c>
      <c r="V2" s="118"/>
      <c r="W2" s="937" t="s">
        <v>3125</v>
      </c>
      <c r="X2" s="118"/>
      <c r="Y2" s="881" t="s">
        <v>1296</v>
      </c>
      <c r="Z2" s="882"/>
      <c r="AA2" s="882"/>
      <c r="AB2" s="882"/>
      <c r="AC2" s="882"/>
      <c r="AD2" s="919"/>
      <c r="AE2" s="4"/>
    </row>
    <row r="3" spans="1:31" ht="14.25" customHeight="1" x14ac:dyDescent="0.25">
      <c r="A3" s="118"/>
      <c r="B3" s="1084"/>
      <c r="C3" s="1085"/>
      <c r="D3" s="1085"/>
      <c r="E3" s="1086"/>
      <c r="F3" s="118"/>
      <c r="G3" s="203" t="s">
        <v>115</v>
      </c>
      <c r="H3" s="647">
        <v>2022</v>
      </c>
      <c r="I3" s="647">
        <v>2023</v>
      </c>
      <c r="J3" s="647">
        <v>2024</v>
      </c>
      <c r="K3" s="647">
        <v>2025</v>
      </c>
      <c r="L3" s="647">
        <v>2026</v>
      </c>
      <c r="M3" s="647">
        <v>2027</v>
      </c>
      <c r="N3" s="202">
        <v>2028</v>
      </c>
      <c r="O3" s="202">
        <v>2029</v>
      </c>
      <c r="P3" s="202">
        <v>2030</v>
      </c>
      <c r="Q3" s="134">
        <v>2031</v>
      </c>
      <c r="R3" s="966"/>
      <c r="S3" s="938"/>
      <c r="T3" s="118"/>
      <c r="U3" s="938"/>
      <c r="V3" s="118"/>
      <c r="W3" s="938"/>
      <c r="X3" s="118"/>
      <c r="Y3" s="203" t="s">
        <v>115</v>
      </c>
      <c r="Z3" s="560">
        <v>2022</v>
      </c>
      <c r="AA3" s="560">
        <v>2023</v>
      </c>
      <c r="AB3" s="560">
        <v>2024</v>
      </c>
      <c r="AC3" s="560">
        <v>2025</v>
      </c>
      <c r="AD3" s="560">
        <v>2026</v>
      </c>
      <c r="AE3" s="4"/>
    </row>
    <row r="4" spans="1:31" ht="15.75" x14ac:dyDescent="0.25">
      <c r="A4" s="118"/>
      <c r="B4" s="857" t="s">
        <v>1144</v>
      </c>
      <c r="C4" s="858"/>
      <c r="D4" s="858"/>
      <c r="E4" s="317">
        <v>114.81</v>
      </c>
      <c r="F4" s="118"/>
      <c r="G4" s="782" t="s">
        <v>889</v>
      </c>
      <c r="H4" s="502">
        <v>0.5</v>
      </c>
      <c r="I4" s="777">
        <v>0.3</v>
      </c>
      <c r="J4" s="777">
        <v>0.4</v>
      </c>
      <c r="K4" s="777">
        <v>0.6</v>
      </c>
      <c r="L4" s="778" t="s">
        <v>116</v>
      </c>
      <c r="M4" s="502"/>
      <c r="N4" s="502"/>
      <c r="O4" s="502"/>
      <c r="P4" s="502"/>
      <c r="Q4" s="502"/>
      <c r="R4" s="118"/>
      <c r="S4"/>
      <c r="T4" s="206"/>
      <c r="U4" s="325" t="s">
        <v>2709</v>
      </c>
      <c r="V4" s="206"/>
      <c r="W4" s="325" t="s">
        <v>3513</v>
      </c>
      <c r="X4" s="118"/>
      <c r="Y4" s="465"/>
      <c r="Z4" s="397">
        <v>1</v>
      </c>
      <c r="AA4" s="397">
        <v>0.75</v>
      </c>
      <c r="AB4" s="397">
        <v>0.5</v>
      </c>
      <c r="AC4" s="397">
        <v>0.25</v>
      </c>
      <c r="AD4" s="398">
        <v>0.25</v>
      </c>
      <c r="AE4" s="4"/>
    </row>
    <row r="5" spans="1:31" ht="15.75" x14ac:dyDescent="0.25">
      <c r="A5" s="118"/>
      <c r="B5" s="859" t="s">
        <v>1145</v>
      </c>
      <c r="C5" s="860"/>
      <c r="D5" s="860"/>
      <c r="E5" s="318">
        <f>SUM(H4:H255)</f>
        <v>108.77000000000001</v>
      </c>
      <c r="F5" s="118"/>
      <c r="G5" s="275" t="s">
        <v>1943</v>
      </c>
      <c r="H5" s="246">
        <v>0.5</v>
      </c>
      <c r="I5" s="247">
        <v>0.3</v>
      </c>
      <c r="J5" s="247">
        <v>0.4</v>
      </c>
      <c r="K5" s="247">
        <v>0.6</v>
      </c>
      <c r="L5" s="259" t="s">
        <v>116</v>
      </c>
      <c r="M5" s="246"/>
      <c r="N5" s="246"/>
      <c r="O5" s="246"/>
      <c r="P5" s="246"/>
      <c r="Q5" s="246"/>
      <c r="R5" s="118"/>
      <c r="S5"/>
      <c r="T5" s="206"/>
      <c r="U5" s="325" t="s">
        <v>2710</v>
      </c>
      <c r="V5" s="206"/>
      <c r="W5" s="325" t="s">
        <v>3514</v>
      </c>
      <c r="X5" s="118"/>
      <c r="Y5" s="127"/>
      <c r="Z5" s="195"/>
      <c r="AA5" s="195"/>
      <c r="AB5" s="195"/>
      <c r="AC5" s="195"/>
      <c r="AD5" s="124"/>
      <c r="AE5" s="4"/>
    </row>
    <row r="6" spans="1:31" ht="15.75" x14ac:dyDescent="0.25">
      <c r="A6" s="118"/>
      <c r="B6" s="859" t="s">
        <v>1297</v>
      </c>
      <c r="C6" s="860"/>
      <c r="D6" s="860"/>
      <c r="E6" s="318">
        <f>(COUNTA(G104:G128)*0.3)+(COUNTA(G129:G153)*0.5)+(COUNTA(G154:G255)*1)</f>
        <v>0</v>
      </c>
      <c r="F6" s="118"/>
      <c r="G6" s="242" t="s">
        <v>1940</v>
      </c>
      <c r="H6" s="246">
        <v>0.5</v>
      </c>
      <c r="I6" s="322">
        <v>0.4</v>
      </c>
      <c r="J6" s="322">
        <v>0.6</v>
      </c>
      <c r="K6" s="259" t="s">
        <v>116</v>
      </c>
      <c r="L6" s="246"/>
      <c r="M6" s="246"/>
      <c r="N6" s="246"/>
      <c r="O6" s="246"/>
      <c r="P6" s="246"/>
      <c r="Q6" s="246"/>
      <c r="R6" s="118"/>
      <c r="S6"/>
      <c r="T6" s="206"/>
      <c r="U6" s="325" t="s">
        <v>2711</v>
      </c>
      <c r="V6" s="206"/>
      <c r="W6" s="325" t="s">
        <v>3515</v>
      </c>
      <c r="X6" s="118"/>
      <c r="Y6" s="127"/>
      <c r="Z6" s="195"/>
      <c r="AA6" s="195"/>
      <c r="AB6" s="195"/>
      <c r="AC6" s="195"/>
      <c r="AD6" s="124"/>
      <c r="AE6" s="4"/>
    </row>
    <row r="7" spans="1:31" ht="15.75" x14ac:dyDescent="0.25">
      <c r="A7" s="118"/>
      <c r="B7" s="859" t="s">
        <v>1298</v>
      </c>
      <c r="C7" s="860"/>
      <c r="D7" s="860"/>
      <c r="E7" s="318">
        <f>AA80</f>
        <v>0</v>
      </c>
      <c r="F7" s="118"/>
      <c r="G7" s="253" t="s">
        <v>920</v>
      </c>
      <c r="H7" s="303">
        <v>0.5</v>
      </c>
      <c r="I7" s="304">
        <v>0.4</v>
      </c>
      <c r="J7" s="245">
        <v>0.6</v>
      </c>
      <c r="K7" s="274" t="s">
        <v>116</v>
      </c>
      <c r="L7" s="246"/>
      <c r="M7" s="246"/>
      <c r="N7" s="246"/>
      <c r="O7" s="246"/>
      <c r="P7" s="246"/>
      <c r="Q7" s="246"/>
      <c r="R7" s="118"/>
      <c r="T7" s="206"/>
      <c r="V7" s="206"/>
      <c r="W7" s="325" t="s">
        <v>3516</v>
      </c>
      <c r="X7" s="118"/>
      <c r="Y7" s="127"/>
      <c r="Z7" s="501"/>
      <c r="AA7" s="195"/>
      <c r="AB7" s="195"/>
      <c r="AC7" s="195"/>
      <c r="AD7" s="124"/>
      <c r="AE7" s="4"/>
    </row>
    <row r="8" spans="1:31" ht="15.75" x14ac:dyDescent="0.25">
      <c r="A8" s="118"/>
      <c r="B8" s="859" t="s">
        <v>1296</v>
      </c>
      <c r="C8" s="860"/>
      <c r="D8" s="860"/>
      <c r="E8" s="318">
        <f>Z25</f>
        <v>0</v>
      </c>
      <c r="F8" s="118"/>
      <c r="G8" s="242" t="s">
        <v>1381</v>
      </c>
      <c r="H8" s="303">
        <v>0.5</v>
      </c>
      <c r="I8" s="245">
        <v>0.6</v>
      </c>
      <c r="J8" s="274" t="s">
        <v>116</v>
      </c>
      <c r="K8" s="246"/>
      <c r="L8" s="246"/>
      <c r="M8" s="246"/>
      <c r="N8" s="246"/>
      <c r="O8" s="246"/>
      <c r="P8" s="246"/>
      <c r="Q8" s="246"/>
      <c r="R8" s="118"/>
      <c r="S8"/>
      <c r="T8" s="206"/>
      <c r="V8" s="206"/>
      <c r="W8" s="325" t="s">
        <v>3517</v>
      </c>
      <c r="X8" s="118"/>
      <c r="Y8" s="127"/>
      <c r="Z8" s="195"/>
      <c r="AA8" s="195"/>
      <c r="AB8" s="195"/>
      <c r="AC8" s="195"/>
      <c r="AD8" s="124"/>
      <c r="AE8" s="4"/>
    </row>
    <row r="9" spans="1:31" ht="15.75" x14ac:dyDescent="0.25">
      <c r="A9" s="118"/>
      <c r="B9" s="859" t="s">
        <v>1299</v>
      </c>
      <c r="C9" s="860"/>
      <c r="D9" s="860"/>
      <c r="E9" s="318">
        <f>B18</f>
        <v>0</v>
      </c>
      <c r="F9" s="118"/>
      <c r="G9" s="253" t="s">
        <v>896</v>
      </c>
      <c r="H9" s="303">
        <v>0.5</v>
      </c>
      <c r="I9" s="409">
        <v>0.6</v>
      </c>
      <c r="J9" s="274" t="s">
        <v>116</v>
      </c>
      <c r="K9" s="246"/>
      <c r="L9" s="246"/>
      <c r="M9" s="246"/>
      <c r="N9" s="246"/>
      <c r="O9" s="246"/>
      <c r="P9" s="246"/>
      <c r="Q9" s="246"/>
      <c r="R9" s="118"/>
      <c r="S9"/>
      <c r="T9" s="206"/>
      <c r="U9" s="325" t="s">
        <v>2714</v>
      </c>
      <c r="V9" s="206"/>
      <c r="W9" s="325" t="s">
        <v>3518</v>
      </c>
      <c r="X9" s="118"/>
      <c r="Y9" s="127"/>
      <c r="Z9" s="195"/>
      <c r="AA9" s="195"/>
      <c r="AB9" s="195"/>
      <c r="AC9" s="195"/>
      <c r="AD9" s="124"/>
      <c r="AE9" s="4"/>
    </row>
    <row r="10" spans="1:31" ht="16.5" thickBot="1" x14ac:dyDescent="0.3">
      <c r="A10" s="118"/>
      <c r="B10" s="859" t="s">
        <v>1300</v>
      </c>
      <c r="C10" s="860"/>
      <c r="D10" s="860"/>
      <c r="E10" s="319">
        <f>B24</f>
        <v>0</v>
      </c>
      <c r="F10" s="118"/>
      <c r="G10" s="253" t="s">
        <v>1944</v>
      </c>
      <c r="H10" s="303">
        <v>0.5</v>
      </c>
      <c r="I10" s="245">
        <v>0.6</v>
      </c>
      <c r="J10" s="274" t="s">
        <v>116</v>
      </c>
      <c r="K10" s="246"/>
      <c r="L10" s="246"/>
      <c r="M10" s="246"/>
      <c r="N10" s="246"/>
      <c r="O10" s="246"/>
      <c r="P10" s="246"/>
      <c r="Q10" s="246"/>
      <c r="R10" s="118"/>
      <c r="S10"/>
      <c r="T10" s="206"/>
      <c r="U10"/>
      <c r="V10" s="206"/>
      <c r="W10"/>
      <c r="X10" s="118"/>
      <c r="Y10" s="127"/>
      <c r="Z10" s="195"/>
      <c r="AA10" s="195"/>
      <c r="AB10" s="195"/>
      <c r="AC10" s="195"/>
      <c r="AD10" s="124"/>
      <c r="AE10" s="4"/>
    </row>
    <row r="11" spans="1:31" ht="15.75" x14ac:dyDescent="0.25">
      <c r="A11" s="118"/>
      <c r="B11" s="862" t="s">
        <v>1301</v>
      </c>
      <c r="C11" s="863"/>
      <c r="D11" s="863"/>
      <c r="E11" s="320">
        <f>(E4+E7+E10)-(E5+E6+E8+E9)</f>
        <v>6.039999999999992</v>
      </c>
      <c r="F11" s="118"/>
      <c r="G11" s="242" t="s">
        <v>921</v>
      </c>
      <c r="H11" s="303">
        <v>0.5</v>
      </c>
      <c r="I11" s="245">
        <v>0.6</v>
      </c>
      <c r="J11" s="499" t="s">
        <v>116</v>
      </c>
      <c r="K11" s="246"/>
      <c r="L11" s="246"/>
      <c r="M11" s="246"/>
      <c r="N11" s="246"/>
      <c r="O11" s="246"/>
      <c r="P11" s="246"/>
      <c r="Q11" s="246"/>
      <c r="R11" s="118"/>
      <c r="S11"/>
      <c r="T11" s="206"/>
      <c r="U11"/>
      <c r="V11" s="206"/>
      <c r="W11"/>
      <c r="X11" s="118"/>
      <c r="Y11" s="127"/>
      <c r="Z11" s="195"/>
      <c r="AA11" s="195"/>
      <c r="AB11" s="195"/>
      <c r="AC11" s="195"/>
      <c r="AD11" s="124"/>
      <c r="AE11" s="4"/>
    </row>
    <row r="12" spans="1:31" ht="15.75" x14ac:dyDescent="0.25">
      <c r="A12" s="118"/>
      <c r="B12" s="118"/>
      <c r="C12" s="118"/>
      <c r="D12" s="118"/>
      <c r="E12" s="118"/>
      <c r="F12" s="118"/>
      <c r="G12" s="242" t="s">
        <v>1934</v>
      </c>
      <c r="H12" s="246">
        <v>0.5</v>
      </c>
      <c r="I12" s="259" t="s">
        <v>116</v>
      </c>
      <c r="J12" s="246"/>
      <c r="K12" s="246"/>
      <c r="L12" s="246"/>
      <c r="M12" s="246"/>
      <c r="N12" s="246"/>
      <c r="O12" s="246"/>
      <c r="P12" s="246"/>
      <c r="Q12" s="246"/>
      <c r="R12" s="118"/>
      <c r="S12"/>
      <c r="T12" s="206"/>
      <c r="U12"/>
      <c r="V12" s="206"/>
      <c r="W12"/>
      <c r="X12" s="118"/>
      <c r="Y12" s="127"/>
      <c r="Z12" s="195"/>
      <c r="AA12" s="195"/>
      <c r="AB12" s="195"/>
      <c r="AC12" s="195"/>
      <c r="AD12" s="124"/>
      <c r="AE12" s="4"/>
    </row>
    <row r="13" spans="1:31" ht="15.75" x14ac:dyDescent="0.25">
      <c r="A13" s="118"/>
      <c r="B13" s="881" t="s">
        <v>1299</v>
      </c>
      <c r="C13" s="882"/>
      <c r="D13" s="882"/>
      <c r="E13" s="919"/>
      <c r="F13" s="118"/>
      <c r="G13" s="253" t="s">
        <v>911</v>
      </c>
      <c r="H13" s="258">
        <v>0.5</v>
      </c>
      <c r="I13" s="246"/>
      <c r="J13" s="246"/>
      <c r="K13" s="246"/>
      <c r="L13" s="246"/>
      <c r="M13" s="246"/>
      <c r="N13" s="246"/>
      <c r="O13" s="246"/>
      <c r="P13" s="246"/>
      <c r="Q13" s="246"/>
      <c r="R13" s="118"/>
      <c r="S13"/>
      <c r="T13" s="206"/>
      <c r="U13"/>
      <c r="V13" s="206"/>
      <c r="W13"/>
      <c r="X13" s="118"/>
      <c r="Y13" s="127"/>
      <c r="Z13" s="195"/>
      <c r="AA13" s="195"/>
      <c r="AB13" s="195"/>
      <c r="AC13" s="195"/>
      <c r="AD13" s="124"/>
      <c r="AE13" s="4"/>
    </row>
    <row r="14" spans="1:31" ht="15.75" x14ac:dyDescent="0.25">
      <c r="A14" s="118"/>
      <c r="B14" s="562">
        <v>2022</v>
      </c>
      <c r="C14" s="560">
        <v>2023</v>
      </c>
      <c r="D14" s="560">
        <v>2024</v>
      </c>
      <c r="E14" s="126">
        <v>2025</v>
      </c>
      <c r="F14" s="118"/>
      <c r="G14" s="242" t="s">
        <v>3040</v>
      </c>
      <c r="H14" s="246">
        <v>0.6</v>
      </c>
      <c r="I14" s="246"/>
      <c r="J14" s="246"/>
      <c r="K14" s="246"/>
      <c r="L14" s="246"/>
      <c r="M14" s="246"/>
      <c r="N14" s="246"/>
      <c r="O14" s="246"/>
      <c r="P14" s="246"/>
      <c r="Q14" s="246"/>
      <c r="R14" s="118"/>
      <c r="S14"/>
      <c r="T14" s="206"/>
      <c r="U14"/>
      <c r="V14" s="206"/>
      <c r="W14"/>
      <c r="X14" s="118"/>
      <c r="Y14" s="127"/>
      <c r="Z14" s="195"/>
      <c r="AA14" s="195"/>
      <c r="AB14" s="195"/>
      <c r="AC14" s="195"/>
      <c r="AD14" s="124"/>
      <c r="AE14" s="4"/>
    </row>
    <row r="15" spans="1:31" ht="15.75" x14ac:dyDescent="0.25">
      <c r="A15" s="118"/>
      <c r="B15" s="127"/>
      <c r="C15" s="195"/>
      <c r="D15" s="195"/>
      <c r="E15" s="124"/>
      <c r="F15" s="118"/>
      <c r="G15" s="253" t="s">
        <v>3522</v>
      </c>
      <c r="H15" s="258">
        <v>1.6</v>
      </c>
      <c r="I15" s="246"/>
      <c r="J15" s="246"/>
      <c r="K15" s="246"/>
      <c r="L15" s="246"/>
      <c r="M15" s="246"/>
      <c r="N15" s="246"/>
      <c r="O15" s="246"/>
      <c r="P15" s="246"/>
      <c r="Q15" s="246"/>
      <c r="R15" s="118"/>
      <c r="S15" s="164"/>
      <c r="T15" s="206"/>
      <c r="U15" s="164"/>
      <c r="V15" s="206"/>
      <c r="W15" s="164"/>
      <c r="X15" s="118"/>
      <c r="Y15" s="127"/>
      <c r="Z15" s="195"/>
      <c r="AA15" s="195"/>
      <c r="AB15" s="195"/>
      <c r="AC15" s="195"/>
      <c r="AD15" s="124"/>
      <c r="AE15" s="4"/>
    </row>
    <row r="16" spans="1:31" ht="15.75" x14ac:dyDescent="0.25">
      <c r="A16" s="118"/>
      <c r="B16" s="127"/>
      <c r="C16" s="195"/>
      <c r="D16" s="195"/>
      <c r="E16" s="124"/>
      <c r="F16" s="118"/>
      <c r="G16" s="242" t="s">
        <v>3042</v>
      </c>
      <c r="H16" s="246">
        <v>1.8</v>
      </c>
      <c r="I16" s="246"/>
      <c r="J16" s="246"/>
      <c r="K16" s="246"/>
      <c r="L16" s="246"/>
      <c r="M16" s="246"/>
      <c r="N16" s="246"/>
      <c r="O16" s="246"/>
      <c r="P16" s="246"/>
      <c r="Q16" s="246"/>
      <c r="R16" s="118"/>
      <c r="S16" s="164"/>
      <c r="T16" s="206"/>
      <c r="U16" s="164"/>
      <c r="V16" s="206"/>
      <c r="W16" s="164"/>
      <c r="X16" s="118"/>
      <c r="Y16" s="127"/>
      <c r="Z16" s="195"/>
      <c r="AA16" s="195"/>
      <c r="AB16" s="195"/>
      <c r="AC16" s="195"/>
      <c r="AD16" s="124"/>
      <c r="AE16" s="4"/>
    </row>
    <row r="17" spans="1:31" ht="16.5" thickBot="1" x14ac:dyDescent="0.3">
      <c r="A17" s="118"/>
      <c r="B17" s="128"/>
      <c r="C17" s="129"/>
      <c r="D17" s="129"/>
      <c r="E17" s="125"/>
      <c r="F17" s="118"/>
      <c r="G17" s="242" t="s">
        <v>3011</v>
      </c>
      <c r="H17" s="246">
        <v>2.08</v>
      </c>
      <c r="I17" s="246">
        <v>2.08</v>
      </c>
      <c r="J17" s="246">
        <v>2.08</v>
      </c>
      <c r="K17" s="246">
        <v>2.08</v>
      </c>
      <c r="L17" s="246"/>
      <c r="M17" s="246"/>
      <c r="N17" s="246"/>
      <c r="O17" s="246"/>
      <c r="P17" s="246"/>
      <c r="Q17" s="246"/>
      <c r="R17" s="118"/>
      <c r="S17" s="164"/>
      <c r="T17" s="206"/>
      <c r="U17" s="164"/>
      <c r="V17" s="206"/>
      <c r="W17" s="164"/>
      <c r="X17" s="118"/>
      <c r="Y17" s="127"/>
      <c r="Z17" s="195"/>
      <c r="AA17" s="195"/>
      <c r="AB17" s="195"/>
      <c r="AC17" s="195"/>
      <c r="AD17" s="124"/>
      <c r="AE17" s="4"/>
    </row>
    <row r="18" spans="1:31" ht="15.75" x14ac:dyDescent="0.25">
      <c r="A18" s="118"/>
      <c r="B18" s="130">
        <f>SUM(B15:B17)</f>
        <v>0</v>
      </c>
      <c r="C18" s="131"/>
      <c r="D18" s="131"/>
      <c r="E18" s="132"/>
      <c r="F18" s="118"/>
      <c r="G18" s="242" t="s">
        <v>3044</v>
      </c>
      <c r="H18" s="246">
        <v>2.4</v>
      </c>
      <c r="I18" s="1"/>
      <c r="J18" s="1"/>
      <c r="K18" s="246"/>
      <c r="L18" s="246"/>
      <c r="M18" s="246"/>
      <c r="N18" s="246"/>
      <c r="O18" s="246"/>
      <c r="P18" s="246"/>
      <c r="Q18" s="246"/>
      <c r="R18" s="118"/>
      <c r="S18" s="164"/>
      <c r="T18" s="206"/>
      <c r="U18" s="164"/>
      <c r="V18" s="206"/>
      <c r="W18" s="164"/>
      <c r="X18" s="118"/>
      <c r="Y18" s="127"/>
      <c r="Z18" s="195"/>
      <c r="AA18" s="195"/>
      <c r="AB18" s="195"/>
      <c r="AC18" s="195"/>
      <c r="AD18" s="124"/>
      <c r="AE18" s="4"/>
    </row>
    <row r="19" spans="1:31" ht="15.75" x14ac:dyDescent="0.25">
      <c r="A19" s="118"/>
      <c r="B19" s="118"/>
      <c r="C19" s="118"/>
      <c r="D19" s="118"/>
      <c r="E19" s="118"/>
      <c r="F19" s="118"/>
      <c r="G19" s="253" t="s">
        <v>899</v>
      </c>
      <c r="H19" s="258">
        <v>2.6</v>
      </c>
      <c r="I19" s="246"/>
      <c r="J19" s="246"/>
      <c r="K19" s="246"/>
      <c r="L19" s="246"/>
      <c r="M19" s="246"/>
      <c r="N19" s="246"/>
      <c r="O19" s="246"/>
      <c r="P19" s="246"/>
      <c r="Q19" s="246"/>
      <c r="R19" s="118"/>
      <c r="S19" s="241"/>
      <c r="T19" s="206"/>
      <c r="U19" s="241"/>
      <c r="V19" s="206"/>
      <c r="W19" s="241"/>
      <c r="X19" s="118"/>
      <c r="Y19" s="127"/>
      <c r="Z19" s="195"/>
      <c r="AA19" s="195"/>
      <c r="AB19" s="195"/>
      <c r="AC19" s="195"/>
      <c r="AD19" s="124"/>
      <c r="AE19" s="4"/>
    </row>
    <row r="20" spans="1:31" ht="15.75" x14ac:dyDescent="0.25">
      <c r="A20" s="118"/>
      <c r="B20" s="881" t="s">
        <v>1302</v>
      </c>
      <c r="C20" s="882"/>
      <c r="D20" s="882"/>
      <c r="E20" s="919"/>
      <c r="F20" s="118"/>
      <c r="G20" s="253" t="s">
        <v>913</v>
      </c>
      <c r="H20" s="303">
        <v>2.7</v>
      </c>
      <c r="I20" s="274" t="s">
        <v>116</v>
      </c>
      <c r="J20" s="246"/>
      <c r="K20" s="246"/>
      <c r="L20" s="246"/>
      <c r="M20" s="246"/>
      <c r="N20" s="246"/>
      <c r="O20" s="246"/>
      <c r="P20" s="246"/>
      <c r="Q20" s="246"/>
      <c r="R20" s="118"/>
      <c r="S20" s="241"/>
      <c r="T20" s="206"/>
      <c r="U20" s="241"/>
      <c r="V20" s="206"/>
      <c r="W20" s="241"/>
      <c r="X20" s="118"/>
      <c r="Y20" s="127"/>
      <c r="Z20" s="195"/>
      <c r="AA20" s="195"/>
      <c r="AB20" s="195"/>
      <c r="AC20" s="195"/>
      <c r="AD20" s="124"/>
      <c r="AE20" s="4"/>
    </row>
    <row r="21" spans="1:31" ht="15.75" x14ac:dyDescent="0.25">
      <c r="A21" s="118"/>
      <c r="B21" s="562">
        <v>2022</v>
      </c>
      <c r="C21" s="560">
        <v>2023</v>
      </c>
      <c r="D21" s="560">
        <v>2024</v>
      </c>
      <c r="E21" s="126">
        <v>2025</v>
      </c>
      <c r="F21" s="118"/>
      <c r="G21" s="242" t="s">
        <v>912</v>
      </c>
      <c r="H21" s="303">
        <v>4.3600000000000003</v>
      </c>
      <c r="I21" s="245">
        <v>0.6</v>
      </c>
      <c r="J21" s="274" t="s">
        <v>116</v>
      </c>
      <c r="K21" s="246"/>
      <c r="L21" s="246"/>
      <c r="M21" s="246"/>
      <c r="N21" s="246"/>
      <c r="O21" s="246"/>
      <c r="P21" s="246"/>
      <c r="Q21" s="246"/>
      <c r="R21" s="118"/>
      <c r="S21" s="241"/>
      <c r="T21" s="206"/>
      <c r="U21" s="241"/>
      <c r="V21" s="206"/>
      <c r="W21" s="241"/>
      <c r="X21" s="118"/>
      <c r="Y21" s="127"/>
      <c r="Z21" s="195"/>
      <c r="AA21" s="195"/>
      <c r="AB21" s="195"/>
      <c r="AC21" s="195"/>
      <c r="AD21" s="124"/>
      <c r="AE21" s="4"/>
    </row>
    <row r="22" spans="1:31" ht="15.75" x14ac:dyDescent="0.25">
      <c r="A22" s="118"/>
      <c r="B22" s="127"/>
      <c r="C22" s="195"/>
      <c r="D22" s="195"/>
      <c r="E22" s="124"/>
      <c r="F22" s="118"/>
      <c r="G22" s="253" t="s">
        <v>918</v>
      </c>
      <c r="H22" s="303">
        <v>5.7</v>
      </c>
      <c r="I22" s="274" t="s">
        <v>116</v>
      </c>
      <c r="J22" s="246"/>
      <c r="K22" s="246"/>
      <c r="L22" s="246"/>
      <c r="M22" s="246"/>
      <c r="N22" s="246"/>
      <c r="O22" s="246"/>
      <c r="P22" s="246"/>
      <c r="Q22" s="246"/>
      <c r="R22" s="118"/>
      <c r="S22" s="241"/>
      <c r="T22" s="206"/>
      <c r="U22" s="241"/>
      <c r="V22" s="206"/>
      <c r="W22" s="241"/>
      <c r="X22" s="118"/>
      <c r="Y22" s="127"/>
      <c r="Z22" s="195"/>
      <c r="AA22" s="195"/>
      <c r="AB22" s="195"/>
      <c r="AC22" s="195"/>
      <c r="AD22" s="124"/>
      <c r="AE22" s="4"/>
    </row>
    <row r="23" spans="1:31" ht="16.5" thickBot="1" x14ac:dyDescent="0.3">
      <c r="A23" s="118"/>
      <c r="B23" s="128"/>
      <c r="C23" s="129"/>
      <c r="D23" s="129"/>
      <c r="E23" s="125"/>
      <c r="F23" s="118"/>
      <c r="G23" s="536" t="s">
        <v>2993</v>
      </c>
      <c r="H23" s="608">
        <v>6.48</v>
      </c>
      <c r="I23" s="246"/>
      <c r="J23" s="246"/>
      <c r="K23" s="246"/>
      <c r="L23" s="246"/>
      <c r="M23" s="246"/>
      <c r="N23" s="246"/>
      <c r="O23" s="246"/>
      <c r="P23" s="246"/>
      <c r="Q23" s="246"/>
      <c r="R23" s="118"/>
      <c r="S23" s="241"/>
      <c r="T23" s="206"/>
      <c r="U23" s="241"/>
      <c r="V23" s="206"/>
      <c r="W23" s="241"/>
      <c r="X23" s="118"/>
      <c r="Y23" s="127"/>
      <c r="Z23" s="195"/>
      <c r="AA23" s="195"/>
      <c r="AB23" s="195"/>
      <c r="AC23" s="195"/>
      <c r="AD23" s="124"/>
      <c r="AE23" s="4"/>
    </row>
    <row r="24" spans="1:31" ht="16.5" thickBot="1" x14ac:dyDescent="0.3">
      <c r="A24" s="118"/>
      <c r="B24" s="130">
        <f>SUM(B22:B23)</f>
        <v>0</v>
      </c>
      <c r="C24" s="131"/>
      <c r="D24" s="131"/>
      <c r="E24" s="132"/>
      <c r="F24" s="118"/>
      <c r="G24" s="242" t="s">
        <v>1941</v>
      </c>
      <c r="H24" s="303">
        <v>8.1</v>
      </c>
      <c r="I24" s="274" t="s">
        <v>116</v>
      </c>
      <c r="J24" s="246"/>
      <c r="K24" s="246"/>
      <c r="L24" s="246"/>
      <c r="M24" s="246"/>
      <c r="N24" s="246"/>
      <c r="O24" s="246"/>
      <c r="P24" s="246"/>
      <c r="Q24" s="246"/>
      <c r="R24" s="118"/>
      <c r="S24" s="241"/>
      <c r="T24" s="206"/>
      <c r="U24" s="241"/>
      <c r="V24" s="206"/>
      <c r="W24" s="241"/>
      <c r="X24" s="118"/>
      <c r="Y24" s="127"/>
      <c r="Z24" s="129"/>
      <c r="AA24" s="129"/>
      <c r="AB24" s="129"/>
      <c r="AC24" s="129"/>
      <c r="AD24" s="125"/>
      <c r="AE24" s="4"/>
    </row>
    <row r="25" spans="1:31" ht="15.75" x14ac:dyDescent="0.25">
      <c r="A25" s="118"/>
      <c r="B25" s="118"/>
      <c r="C25" s="118"/>
      <c r="D25" s="118"/>
      <c r="E25" s="118"/>
      <c r="F25" s="118"/>
      <c r="G25" s="253" t="s">
        <v>914</v>
      </c>
      <c r="H25" s="258">
        <v>12</v>
      </c>
      <c r="I25" s="246"/>
      <c r="J25" s="246"/>
      <c r="K25" s="246"/>
      <c r="L25" s="246"/>
      <c r="M25" s="246"/>
      <c r="N25" s="246"/>
      <c r="O25" s="246"/>
      <c r="P25" s="246"/>
      <c r="Q25" s="246"/>
      <c r="R25" s="118"/>
      <c r="S25" s="241"/>
      <c r="T25" s="206"/>
      <c r="U25" s="241"/>
      <c r="V25" s="206"/>
      <c r="W25" s="241"/>
      <c r="X25" s="118"/>
      <c r="Y25" s="402"/>
      <c r="Z25" s="133">
        <f>SUM(Z5:Z24)</f>
        <v>0</v>
      </c>
      <c r="AA25" s="133">
        <f>SUM(AA5:AA24)</f>
        <v>0</v>
      </c>
      <c r="AB25" s="131"/>
      <c r="AC25" s="131"/>
      <c r="AD25" s="132"/>
      <c r="AE25" s="4"/>
    </row>
    <row r="26" spans="1:31" ht="15.75" x14ac:dyDescent="0.25">
      <c r="A26" s="118"/>
      <c r="B26" s="881" t="s">
        <v>44</v>
      </c>
      <c r="C26" s="882"/>
      <c r="D26" s="882"/>
      <c r="E26" s="919"/>
      <c r="F26" s="118"/>
      <c r="G26" s="253" t="s">
        <v>1935</v>
      </c>
      <c r="H26" s="246">
        <v>13.2</v>
      </c>
      <c r="I26" s="316">
        <v>13.83</v>
      </c>
      <c r="J26" s="246"/>
      <c r="K26" s="246"/>
      <c r="L26" s="246"/>
      <c r="M26" s="246"/>
      <c r="N26" s="246"/>
      <c r="O26" s="246"/>
      <c r="P26" s="246"/>
      <c r="Q26" s="246"/>
      <c r="R26" s="118"/>
      <c r="S26" s="241"/>
      <c r="T26" s="206"/>
      <c r="U26" s="241"/>
      <c r="V26" s="206"/>
      <c r="W26" s="241"/>
      <c r="X26" s="118"/>
      <c r="Y26" s="118"/>
      <c r="Z26" s="118"/>
      <c r="AA26" s="118"/>
      <c r="AB26" s="118"/>
      <c r="AC26" s="118"/>
      <c r="AD26" s="118"/>
      <c r="AE26" s="4"/>
    </row>
    <row r="27" spans="1:31" ht="15.75" x14ac:dyDescent="0.25">
      <c r="A27" s="118"/>
      <c r="B27" s="913"/>
      <c r="C27" s="914"/>
      <c r="D27" s="914"/>
      <c r="E27" s="915"/>
      <c r="F27" s="118"/>
      <c r="G27" s="253" t="s">
        <v>3004</v>
      </c>
      <c r="H27" s="246">
        <v>14.5</v>
      </c>
      <c r="I27" s="246">
        <v>14.5</v>
      </c>
      <c r="J27" s="246">
        <v>14.5</v>
      </c>
      <c r="K27" s="246">
        <v>14.5</v>
      </c>
      <c r="L27" s="246"/>
      <c r="M27" s="246"/>
      <c r="N27" s="246"/>
      <c r="O27" s="246"/>
      <c r="P27" s="246"/>
      <c r="Q27" s="246"/>
      <c r="R27" s="118"/>
      <c r="S27" s="241"/>
      <c r="T27" s="206"/>
      <c r="U27" s="241"/>
      <c r="V27" s="206"/>
      <c r="W27" s="241"/>
      <c r="X27" s="118"/>
      <c r="Y27" s="881" t="s">
        <v>1303</v>
      </c>
      <c r="Z27" s="882"/>
      <c r="AA27" s="882"/>
      <c r="AB27" s="882"/>
      <c r="AC27" s="882"/>
      <c r="AD27" s="919"/>
      <c r="AE27" s="4"/>
    </row>
    <row r="28" spans="1:31" ht="15.75" x14ac:dyDescent="0.25">
      <c r="A28" s="118"/>
      <c r="B28" s="913"/>
      <c r="C28" s="914"/>
      <c r="D28" s="914"/>
      <c r="E28" s="915"/>
      <c r="F28" s="118"/>
      <c r="G28" s="69" t="s">
        <v>3025</v>
      </c>
      <c r="H28" s="303">
        <v>25.65</v>
      </c>
      <c r="I28" s="246">
        <v>25.65</v>
      </c>
      <c r="J28" s="246"/>
      <c r="K28" s="246"/>
      <c r="L28" s="246"/>
      <c r="M28" s="246"/>
      <c r="N28" s="246"/>
      <c r="O28" s="246"/>
      <c r="P28" s="246"/>
      <c r="Q28" s="246"/>
      <c r="R28" s="118"/>
      <c r="S28" s="241"/>
      <c r="T28" s="206"/>
      <c r="U28" s="241"/>
      <c r="V28" s="206"/>
      <c r="W28" s="241"/>
      <c r="X28" s="118"/>
      <c r="Y28" s="203" t="s">
        <v>115</v>
      </c>
      <c r="Z28" s="456" t="s">
        <v>1304</v>
      </c>
      <c r="AA28" s="460">
        <v>2022</v>
      </c>
      <c r="AB28" s="460">
        <v>2023</v>
      </c>
      <c r="AC28" s="460">
        <v>2024</v>
      </c>
      <c r="AD28" s="126">
        <v>2025</v>
      </c>
      <c r="AE28" s="4"/>
    </row>
    <row r="29" spans="1:31" ht="15.75" x14ac:dyDescent="0.25">
      <c r="A29" s="118"/>
      <c r="B29" s="916"/>
      <c r="C29" s="917"/>
      <c r="D29" s="917"/>
      <c r="E29" s="918"/>
      <c r="F29" s="118"/>
      <c r="G29" s="242" t="s">
        <v>2837</v>
      </c>
      <c r="H29" s="304"/>
      <c r="I29" s="274"/>
      <c r="J29" s="246"/>
      <c r="K29" s="246"/>
      <c r="L29" s="246"/>
      <c r="M29" s="246"/>
      <c r="N29" s="246"/>
      <c r="O29" s="246"/>
      <c r="P29" s="246"/>
      <c r="Q29" s="246"/>
      <c r="R29" s="118"/>
      <c r="S29" s="241"/>
      <c r="T29" s="206"/>
      <c r="U29" s="241"/>
      <c r="V29" s="206"/>
      <c r="W29" s="241"/>
      <c r="X29" s="118"/>
      <c r="Y29" s="127"/>
      <c r="Z29" s="195"/>
      <c r="AA29" s="195"/>
      <c r="AB29" s="195"/>
      <c r="AC29" s="195"/>
      <c r="AD29" s="124"/>
      <c r="AE29" s="4"/>
    </row>
    <row r="30" spans="1:31" ht="15.75" x14ac:dyDescent="0.25">
      <c r="A30" s="118"/>
      <c r="B30" s="118"/>
      <c r="C30" s="118"/>
      <c r="D30" s="118"/>
      <c r="E30" s="118"/>
      <c r="F30" s="118"/>
      <c r="G30" s="275" t="s">
        <v>1950</v>
      </c>
      <c r="H30" s="246"/>
      <c r="I30" s="246"/>
      <c r="J30" s="246"/>
      <c r="K30" s="246"/>
      <c r="L30" s="246"/>
      <c r="M30" s="246"/>
      <c r="N30" s="246"/>
      <c r="O30" s="246"/>
      <c r="P30" s="246"/>
      <c r="Q30" s="246"/>
      <c r="R30" s="118"/>
      <c r="S30" s="241"/>
      <c r="T30" s="206"/>
      <c r="U30" s="241"/>
      <c r="V30" s="206"/>
      <c r="W30" s="241"/>
      <c r="X30" s="118"/>
      <c r="Y30" s="127"/>
      <c r="Z30" s="195"/>
      <c r="AA30" s="195"/>
      <c r="AB30" s="195"/>
      <c r="AC30" s="195"/>
      <c r="AD30" s="124"/>
      <c r="AE30" s="4"/>
    </row>
    <row r="31" spans="1:31" ht="15.75" x14ac:dyDescent="0.25">
      <c r="A31" s="118"/>
      <c r="B31" s="873" t="s">
        <v>1305</v>
      </c>
      <c r="C31" s="873"/>
      <c r="D31" s="873"/>
      <c r="E31" s="873"/>
      <c r="F31" s="118"/>
      <c r="G31" s="253" t="s">
        <v>1046</v>
      </c>
      <c r="H31" s="304"/>
      <c r="I31" s="274"/>
      <c r="J31" s="246"/>
      <c r="K31" s="246"/>
      <c r="L31" s="246"/>
      <c r="M31" s="246"/>
      <c r="N31" s="246"/>
      <c r="O31" s="246"/>
      <c r="P31" s="246"/>
      <c r="Q31" s="246"/>
      <c r="R31" s="118"/>
      <c r="S31" s="241"/>
      <c r="T31" s="206"/>
      <c r="U31" s="241"/>
      <c r="V31" s="206"/>
      <c r="W31" s="241"/>
      <c r="X31" s="118"/>
      <c r="Y31" s="127"/>
      <c r="Z31" s="195"/>
      <c r="AA31" s="195"/>
      <c r="AB31" s="195"/>
      <c r="AC31" s="195"/>
      <c r="AD31" s="124"/>
      <c r="AE31" s="4"/>
    </row>
    <row r="32" spans="1:31" ht="15.75" x14ac:dyDescent="0.25">
      <c r="A32" s="118"/>
      <c r="B32" s="458" t="s">
        <v>1306</v>
      </c>
      <c r="C32" s="874" t="s">
        <v>1570</v>
      </c>
      <c r="D32" s="874"/>
      <c r="E32" s="458" t="s">
        <v>1307</v>
      </c>
      <c r="F32" s="118"/>
      <c r="G32" s="242" t="s">
        <v>2842</v>
      </c>
      <c r="H32" s="304"/>
      <c r="I32" s="274"/>
      <c r="J32" s="246"/>
      <c r="K32" s="246"/>
      <c r="L32" s="246"/>
      <c r="M32" s="246"/>
      <c r="N32" s="246"/>
      <c r="O32" s="246"/>
      <c r="P32" s="246"/>
      <c r="Q32" s="246"/>
      <c r="R32" s="118"/>
      <c r="S32" s="241"/>
      <c r="T32" s="206"/>
      <c r="U32" s="241"/>
      <c r="V32" s="206"/>
      <c r="W32" s="241"/>
      <c r="X32" s="118"/>
      <c r="Y32" s="127"/>
      <c r="Z32" s="195"/>
      <c r="AA32" s="195"/>
      <c r="AB32" s="195"/>
      <c r="AC32" s="195"/>
      <c r="AD32" s="124"/>
      <c r="AE32" s="4"/>
    </row>
    <row r="33" spans="1:31" ht="15.75" x14ac:dyDescent="0.25">
      <c r="A33" s="118"/>
      <c r="B33" s="457">
        <v>2010</v>
      </c>
      <c r="C33" s="861" t="s">
        <v>898</v>
      </c>
      <c r="D33" s="861"/>
      <c r="E33" s="457">
        <v>1.1200000000000001</v>
      </c>
      <c r="F33" s="118"/>
      <c r="G33" s="253" t="s">
        <v>909</v>
      </c>
      <c r="H33" s="246"/>
      <c r="I33" s="246"/>
      <c r="J33" s="246"/>
      <c r="K33" s="246"/>
      <c r="L33" s="246"/>
      <c r="M33" s="246"/>
      <c r="N33" s="246"/>
      <c r="O33" s="246"/>
      <c r="P33" s="246"/>
      <c r="Q33" s="246"/>
      <c r="R33" s="118"/>
      <c r="S33" s="241"/>
      <c r="T33" s="206"/>
      <c r="U33" s="241"/>
      <c r="V33" s="206"/>
      <c r="W33" s="241"/>
      <c r="X33" s="118"/>
      <c r="Y33" s="127"/>
      <c r="Z33" s="195"/>
      <c r="AA33" s="195"/>
      <c r="AB33" s="195"/>
      <c r="AC33" s="195"/>
      <c r="AD33" s="124"/>
      <c r="AE33" s="4"/>
    </row>
    <row r="34" spans="1:31" ht="15.75" x14ac:dyDescent="0.25">
      <c r="A34" s="118"/>
      <c r="B34" s="457">
        <v>2011</v>
      </c>
      <c r="C34" s="861" t="s">
        <v>900</v>
      </c>
      <c r="D34" s="861"/>
      <c r="E34" s="223">
        <v>1</v>
      </c>
      <c r="F34" s="118"/>
      <c r="G34" s="242" t="s">
        <v>1942</v>
      </c>
      <c r="H34" s="246"/>
      <c r="I34" s="246"/>
      <c r="J34" s="246"/>
      <c r="K34" s="246"/>
      <c r="L34" s="246"/>
      <c r="M34" s="246"/>
      <c r="N34" s="246"/>
      <c r="O34" s="246"/>
      <c r="P34" s="246"/>
      <c r="Q34" s="246"/>
      <c r="R34" s="118"/>
      <c r="S34" s="241"/>
      <c r="T34" s="206"/>
      <c r="U34" s="241"/>
      <c r="V34" s="206"/>
      <c r="W34" s="241"/>
      <c r="X34" s="118"/>
      <c r="Y34" s="127"/>
      <c r="Z34" s="195"/>
      <c r="AA34" s="195"/>
      <c r="AB34" s="195"/>
      <c r="AC34" s="195"/>
      <c r="AD34" s="124"/>
      <c r="AE34" s="4"/>
    </row>
    <row r="35" spans="1:31" ht="15.75" x14ac:dyDescent="0.25">
      <c r="A35" s="118"/>
      <c r="B35" s="457">
        <v>2012</v>
      </c>
      <c r="C35" s="861" t="s">
        <v>902</v>
      </c>
      <c r="D35" s="861"/>
      <c r="E35" s="223">
        <v>0.95</v>
      </c>
      <c r="F35" s="118"/>
      <c r="G35" s="686" t="s">
        <v>3844</v>
      </c>
      <c r="I35" s="246"/>
      <c r="J35" s="246"/>
      <c r="K35" s="246"/>
      <c r="L35" s="246"/>
      <c r="M35" s="246"/>
      <c r="N35" s="246"/>
      <c r="O35" s="246"/>
      <c r="P35" s="246"/>
      <c r="Q35" s="246"/>
      <c r="R35" s="118"/>
      <c r="S35" s="241"/>
      <c r="T35" s="206"/>
      <c r="U35" s="241"/>
      <c r="V35" s="206"/>
      <c r="W35" s="241"/>
      <c r="X35" s="118"/>
      <c r="Y35" s="127"/>
      <c r="Z35" s="195"/>
      <c r="AA35" s="195"/>
      <c r="AB35" s="195"/>
      <c r="AC35" s="195"/>
      <c r="AD35" s="124"/>
      <c r="AE35" s="4"/>
    </row>
    <row r="36" spans="1:31" ht="15.75" x14ac:dyDescent="0.25">
      <c r="A36" s="118"/>
      <c r="B36" s="457">
        <v>2013</v>
      </c>
      <c r="C36" s="861" t="s">
        <v>903</v>
      </c>
      <c r="D36" s="861"/>
      <c r="E36" s="223">
        <v>0.94</v>
      </c>
      <c r="F36" s="118"/>
      <c r="G36" s="69" t="s">
        <v>2185</v>
      </c>
      <c r="H36" s="246"/>
      <c r="I36" s="246"/>
      <c r="J36" s="246"/>
      <c r="K36" s="246"/>
      <c r="L36" s="246"/>
      <c r="M36" s="246"/>
      <c r="N36" s="246"/>
      <c r="O36" s="246"/>
      <c r="P36" s="246"/>
      <c r="Q36" s="246"/>
      <c r="R36" s="118"/>
      <c r="S36" s="241"/>
      <c r="T36" s="206"/>
      <c r="U36" s="241"/>
      <c r="V36" s="206"/>
      <c r="W36" s="241"/>
      <c r="X36" s="118"/>
      <c r="Y36" s="127"/>
      <c r="Z36" s="195"/>
      <c r="AA36" s="195"/>
      <c r="AB36" s="195"/>
      <c r="AC36" s="195"/>
      <c r="AD36" s="124"/>
      <c r="AE36" s="4"/>
    </row>
    <row r="37" spans="1:31" ht="15.75" x14ac:dyDescent="0.25">
      <c r="A37" s="118"/>
      <c r="B37" s="457">
        <v>2014</v>
      </c>
      <c r="C37" s="861" t="s">
        <v>904</v>
      </c>
      <c r="D37" s="861"/>
      <c r="E37" s="457">
        <v>1.1499999999999999</v>
      </c>
      <c r="F37" s="118"/>
      <c r="G37" s="242" t="s">
        <v>3718</v>
      </c>
      <c r="H37" s="246"/>
      <c r="I37" s="246"/>
      <c r="J37" s="246"/>
      <c r="K37" s="246"/>
      <c r="L37" s="246"/>
      <c r="M37" s="246"/>
      <c r="N37" s="246"/>
      <c r="O37" s="246"/>
      <c r="P37" s="246"/>
      <c r="Q37" s="246"/>
      <c r="R37" s="118"/>
      <c r="S37" s="241"/>
      <c r="T37" s="206"/>
      <c r="U37" s="241"/>
      <c r="V37" s="206"/>
      <c r="W37" s="241"/>
      <c r="X37" s="118"/>
      <c r="Y37" s="127"/>
      <c r="Z37" s="195"/>
      <c r="AA37" s="195"/>
      <c r="AB37" s="195"/>
      <c r="AC37" s="195"/>
      <c r="AD37" s="124"/>
      <c r="AE37" s="4"/>
    </row>
    <row r="38" spans="1:31" ht="15.75" x14ac:dyDescent="0.25">
      <c r="A38" s="118"/>
      <c r="B38" s="457">
        <v>2015</v>
      </c>
      <c r="C38" s="861" t="s">
        <v>465</v>
      </c>
      <c r="D38" s="861"/>
      <c r="E38" s="457">
        <v>1.02</v>
      </c>
      <c r="F38" s="118"/>
      <c r="G38" s="242" t="s">
        <v>2394</v>
      </c>
      <c r="H38" s="246"/>
      <c r="I38" s="246"/>
      <c r="J38" s="246"/>
      <c r="K38" s="246"/>
      <c r="L38" s="246"/>
      <c r="M38" s="246"/>
      <c r="N38" s="246"/>
      <c r="O38" s="246"/>
      <c r="P38" s="246"/>
      <c r="Q38" s="246"/>
      <c r="R38" s="118"/>
      <c r="S38" s="241"/>
      <c r="T38" s="206"/>
      <c r="U38" s="241"/>
      <c r="V38" s="206"/>
      <c r="W38" s="241"/>
      <c r="X38" s="118"/>
      <c r="Y38" s="127"/>
      <c r="Z38" s="195"/>
      <c r="AA38" s="195"/>
      <c r="AB38" s="195"/>
      <c r="AC38" s="195"/>
      <c r="AD38" s="124"/>
      <c r="AE38" s="4"/>
    </row>
    <row r="39" spans="1:31" ht="15.75" x14ac:dyDescent="0.25">
      <c r="A39" s="118"/>
      <c r="B39" s="457">
        <v>2016</v>
      </c>
      <c r="C39" s="861" t="s">
        <v>906</v>
      </c>
      <c r="D39" s="861"/>
      <c r="E39" s="223">
        <v>1.0900000000000001</v>
      </c>
      <c r="F39" s="118"/>
      <c r="G39" s="253" t="s">
        <v>1936</v>
      </c>
      <c r="H39" s="246"/>
      <c r="I39" s="246"/>
      <c r="J39" s="246"/>
      <c r="K39" s="246"/>
      <c r="L39" s="246"/>
      <c r="M39" s="246"/>
      <c r="N39" s="246"/>
      <c r="O39" s="246"/>
      <c r="P39" s="246"/>
      <c r="Q39" s="246"/>
      <c r="R39" s="118"/>
      <c r="S39" s="241"/>
      <c r="T39" s="206"/>
      <c r="U39" s="241"/>
      <c r="V39" s="206"/>
      <c r="W39" s="241"/>
      <c r="X39" s="118"/>
      <c r="Y39" s="127"/>
      <c r="Z39" s="195"/>
      <c r="AA39" s="195"/>
      <c r="AB39" s="195"/>
      <c r="AC39" s="195"/>
      <c r="AD39" s="124"/>
      <c r="AE39" s="4"/>
    </row>
    <row r="40" spans="1:31" ht="15.75" x14ac:dyDescent="0.25">
      <c r="A40" s="118"/>
      <c r="B40" s="464">
        <v>2017</v>
      </c>
      <c r="C40" s="886" t="s">
        <v>1951</v>
      </c>
      <c r="D40" s="886"/>
      <c r="E40" s="224">
        <v>2.0099999999999998</v>
      </c>
      <c r="F40" s="118"/>
      <c r="G40" s="253" t="s">
        <v>2957</v>
      </c>
      <c r="H40" s="246"/>
      <c r="I40" s="246"/>
      <c r="J40" s="246"/>
      <c r="K40" s="246"/>
      <c r="L40" s="246"/>
      <c r="M40" s="246"/>
      <c r="N40" s="246"/>
      <c r="O40" s="246"/>
      <c r="P40" s="246"/>
      <c r="Q40" s="246"/>
      <c r="R40" s="118"/>
      <c r="S40" s="241"/>
      <c r="T40" s="206"/>
      <c r="U40" s="241"/>
      <c r="V40" s="206"/>
      <c r="W40" s="241"/>
      <c r="X40" s="118"/>
      <c r="Y40" s="127"/>
      <c r="Z40" s="195"/>
      <c r="AA40" s="195"/>
      <c r="AB40" s="195"/>
      <c r="AC40" s="195"/>
      <c r="AD40" s="124"/>
      <c r="AE40" s="4"/>
    </row>
    <row r="41" spans="1:31" ht="15.75" x14ac:dyDescent="0.25">
      <c r="A41" s="118"/>
      <c r="B41" s="466">
        <v>2018</v>
      </c>
      <c r="C41" s="933" t="s">
        <v>1952</v>
      </c>
      <c r="D41" s="933"/>
      <c r="E41" s="234">
        <v>4.24</v>
      </c>
      <c r="F41" s="118"/>
      <c r="G41" s="558" t="s">
        <v>2716</v>
      </c>
      <c r="H41" s="246"/>
      <c r="I41" s="246"/>
      <c r="J41" s="246"/>
      <c r="K41" s="246"/>
      <c r="L41" s="246"/>
      <c r="M41" s="246"/>
      <c r="N41" s="246"/>
      <c r="O41" s="246"/>
      <c r="P41" s="246"/>
      <c r="Q41" s="246"/>
      <c r="R41" s="118"/>
      <c r="S41" s="241"/>
      <c r="T41" s="206"/>
      <c r="U41" s="241"/>
      <c r="V41" s="206"/>
      <c r="W41" s="241"/>
      <c r="X41" s="118"/>
      <c r="Y41" s="127"/>
      <c r="Z41" s="195"/>
      <c r="AA41" s="195"/>
      <c r="AB41" s="195"/>
      <c r="AC41" s="195"/>
      <c r="AD41" s="124"/>
      <c r="AE41" s="4"/>
    </row>
    <row r="42" spans="1:31" ht="15.75" x14ac:dyDescent="0.25">
      <c r="A42" s="118"/>
      <c r="B42" s="479">
        <v>2019</v>
      </c>
      <c r="C42" s="1087" t="s">
        <v>2066</v>
      </c>
      <c r="D42" s="1087"/>
      <c r="E42" s="479">
        <v>1.89</v>
      </c>
      <c r="F42" s="118"/>
      <c r="G42" s="242" t="s">
        <v>2877</v>
      </c>
      <c r="H42" s="259"/>
      <c r="I42" s="246"/>
      <c r="J42" s="246"/>
      <c r="K42" s="246"/>
      <c r="L42" s="246"/>
      <c r="M42" s="246"/>
      <c r="N42" s="246"/>
      <c r="O42" s="246"/>
      <c r="P42" s="246"/>
      <c r="Q42" s="246"/>
      <c r="R42" s="118"/>
      <c r="S42" s="241"/>
      <c r="T42" s="206"/>
      <c r="U42" s="241"/>
      <c r="V42" s="206"/>
      <c r="W42" s="241"/>
      <c r="X42" s="118"/>
      <c r="Y42" s="127"/>
      <c r="Z42" s="195"/>
      <c r="AA42" s="195"/>
      <c r="AB42" s="195"/>
      <c r="AC42" s="195"/>
      <c r="AD42" s="124"/>
      <c r="AE42" s="4"/>
    </row>
    <row r="43" spans="1:31" ht="15.75" x14ac:dyDescent="0.25">
      <c r="A43" s="118"/>
      <c r="B43" s="573">
        <v>2020</v>
      </c>
      <c r="C43" s="895" t="s">
        <v>3512</v>
      </c>
      <c r="D43" s="896"/>
      <c r="E43" s="573">
        <v>1.23</v>
      </c>
      <c r="F43" s="118"/>
      <c r="G43" s="242" t="s">
        <v>3519</v>
      </c>
      <c r="H43" s="246"/>
      <c r="I43" s="246"/>
      <c r="J43" s="246"/>
      <c r="K43" s="246"/>
      <c r="L43" s="246"/>
      <c r="M43" s="246"/>
      <c r="N43" s="246"/>
      <c r="O43" s="246"/>
      <c r="P43" s="246"/>
      <c r="Q43" s="246"/>
      <c r="R43" s="118"/>
      <c r="S43" s="241"/>
      <c r="T43" s="206"/>
      <c r="U43" s="241"/>
      <c r="V43" s="206"/>
      <c r="W43" s="241"/>
      <c r="X43" s="118"/>
      <c r="Y43" s="127"/>
      <c r="Z43" s="195"/>
      <c r="AA43" s="195"/>
      <c r="AB43" s="195"/>
      <c r="AC43" s="195"/>
      <c r="AD43" s="124"/>
      <c r="AE43" s="4"/>
    </row>
    <row r="44" spans="1:31" ht="15.75" x14ac:dyDescent="0.25">
      <c r="A44" s="118"/>
      <c r="B44" s="636">
        <v>2021</v>
      </c>
      <c r="C44" s="895" t="s">
        <v>3511</v>
      </c>
      <c r="D44" s="896"/>
      <c r="E44" s="638">
        <v>0</v>
      </c>
      <c r="F44" s="118"/>
      <c r="G44" s="253" t="s">
        <v>979</v>
      </c>
      <c r="H44" s="2"/>
      <c r="I44" s="1"/>
      <c r="J44" s="1"/>
      <c r="K44" s="246"/>
      <c r="L44" s="246"/>
      <c r="M44" s="246"/>
      <c r="N44" s="246"/>
      <c r="O44" s="246"/>
      <c r="P44" s="246"/>
      <c r="Q44" s="246"/>
      <c r="R44" s="118"/>
      <c r="S44" s="241"/>
      <c r="T44" s="206"/>
      <c r="U44" s="241"/>
      <c r="V44" s="206"/>
      <c r="W44" s="241"/>
      <c r="X44" s="118"/>
      <c r="Y44" s="127"/>
      <c r="Z44" s="195"/>
      <c r="AA44" s="195"/>
      <c r="AB44" s="195"/>
      <c r="AC44" s="195"/>
      <c r="AD44" s="124"/>
      <c r="AE44" s="4"/>
    </row>
    <row r="45" spans="1:31" ht="15.75" x14ac:dyDescent="0.25">
      <c r="A45" s="118"/>
      <c r="B45" s="631"/>
      <c r="C45" s="979"/>
      <c r="D45" s="980"/>
      <c r="E45" s="631"/>
      <c r="F45" s="118"/>
      <c r="G45" s="242" t="s">
        <v>1955</v>
      </c>
      <c r="H45" s="246"/>
      <c r="I45" s="246"/>
      <c r="J45" s="246"/>
      <c r="K45" s="246"/>
      <c r="L45" s="246"/>
      <c r="M45" s="246"/>
      <c r="N45" s="246"/>
      <c r="O45" s="246"/>
      <c r="P45" s="246"/>
      <c r="Q45" s="246"/>
      <c r="R45" s="118"/>
      <c r="S45" s="241"/>
      <c r="T45" s="206"/>
      <c r="U45" s="241"/>
      <c r="V45" s="206"/>
      <c r="W45" s="241"/>
      <c r="X45" s="118"/>
      <c r="Y45" s="127"/>
      <c r="Z45" s="195"/>
      <c r="AA45" s="195"/>
      <c r="AB45" s="195"/>
      <c r="AC45" s="195"/>
      <c r="AD45" s="124"/>
      <c r="AE45" s="4"/>
    </row>
    <row r="46" spans="1:31" ht="15.75" x14ac:dyDescent="0.25">
      <c r="A46" s="118"/>
      <c r="B46" s="631"/>
      <c r="C46" s="979"/>
      <c r="D46" s="980"/>
      <c r="E46" s="631"/>
      <c r="F46" s="118"/>
      <c r="G46" s="253" t="s">
        <v>1946</v>
      </c>
      <c r="H46" s="244"/>
      <c r="I46" s="246"/>
      <c r="J46" s="246"/>
      <c r="K46" s="246"/>
      <c r="L46" s="246"/>
      <c r="M46" s="246"/>
      <c r="N46" s="246"/>
      <c r="O46" s="246"/>
      <c r="P46" s="246"/>
      <c r="Q46" s="246"/>
      <c r="R46" s="118"/>
      <c r="S46" s="241"/>
      <c r="T46" s="206"/>
      <c r="U46" s="241"/>
      <c r="V46" s="206"/>
      <c r="W46" s="241"/>
      <c r="X46" s="118"/>
      <c r="Y46" s="127"/>
      <c r="Z46" s="195"/>
      <c r="AA46" s="195"/>
      <c r="AB46" s="195"/>
      <c r="AC46" s="195"/>
      <c r="AD46" s="124"/>
      <c r="AE46" s="4"/>
    </row>
    <row r="47" spans="1:31" ht="15.75" x14ac:dyDescent="0.25">
      <c r="A47" s="118"/>
      <c r="B47" s="631"/>
      <c r="C47" s="979"/>
      <c r="D47" s="980"/>
      <c r="E47" s="631"/>
      <c r="F47" s="118"/>
      <c r="G47" s="69" t="s">
        <v>2210</v>
      </c>
      <c r="H47" s="2"/>
      <c r="I47" s="1"/>
      <c r="J47" s="1"/>
      <c r="K47" s="246"/>
      <c r="L47" s="246"/>
      <c r="M47" s="246"/>
      <c r="N47" s="246"/>
      <c r="O47" s="246"/>
      <c r="P47" s="246"/>
      <c r="Q47" s="246"/>
      <c r="R47" s="118"/>
      <c r="S47" s="241"/>
      <c r="T47" s="206"/>
      <c r="U47" s="241"/>
      <c r="V47" s="206"/>
      <c r="W47" s="241"/>
      <c r="X47" s="118"/>
      <c r="Y47" s="127"/>
      <c r="Z47" s="195"/>
      <c r="AA47" s="195"/>
      <c r="AB47" s="195"/>
      <c r="AC47" s="195"/>
      <c r="AD47" s="124"/>
      <c r="AE47" s="4"/>
    </row>
    <row r="48" spans="1:31" ht="16.5" thickBot="1" x14ac:dyDescent="0.3">
      <c r="A48" s="118"/>
      <c r="B48" s="631"/>
      <c r="C48" s="979"/>
      <c r="D48" s="980"/>
      <c r="E48" s="631"/>
      <c r="F48" s="118"/>
      <c r="G48" s="686" t="s">
        <v>3845</v>
      </c>
      <c r="I48" s="246"/>
      <c r="J48" s="246"/>
      <c r="K48" s="246"/>
      <c r="L48" s="246"/>
      <c r="M48" s="246"/>
      <c r="N48" s="246"/>
      <c r="O48" s="246"/>
      <c r="P48" s="246"/>
      <c r="Q48" s="246"/>
      <c r="R48" s="118"/>
      <c r="S48" s="241"/>
      <c r="T48" s="206"/>
      <c r="U48" s="241"/>
      <c r="V48" s="206"/>
      <c r="W48" s="241"/>
      <c r="X48" s="118"/>
      <c r="Y48" s="127"/>
      <c r="Z48" s="129"/>
      <c r="AA48" s="129"/>
      <c r="AB48" s="129"/>
      <c r="AC48" s="129"/>
      <c r="AD48" s="125"/>
      <c r="AE48" s="4"/>
    </row>
    <row r="49" spans="1:31" ht="15.75" x14ac:dyDescent="0.25">
      <c r="A49" s="118"/>
      <c r="B49" s="631"/>
      <c r="C49" s="979"/>
      <c r="D49" s="980"/>
      <c r="E49" s="631"/>
      <c r="F49" s="118"/>
      <c r="G49" s="253" t="s">
        <v>1938</v>
      </c>
      <c r="H49" s="2"/>
      <c r="I49" s="1"/>
      <c r="J49" s="1"/>
      <c r="K49" s="246"/>
      <c r="L49" s="246"/>
      <c r="M49" s="246"/>
      <c r="N49" s="246"/>
      <c r="O49" s="246"/>
      <c r="P49" s="246"/>
      <c r="Q49" s="246"/>
      <c r="R49" s="118"/>
      <c r="S49" s="241"/>
      <c r="T49" s="206"/>
      <c r="U49" s="241"/>
      <c r="V49" s="206"/>
      <c r="W49" s="241"/>
      <c r="X49" s="118"/>
      <c r="Y49" s="402"/>
      <c r="Z49" s="131"/>
      <c r="AA49" s="133">
        <f>SUM(AA29:AA48)</f>
        <v>0</v>
      </c>
      <c r="AB49" s="131"/>
      <c r="AC49" s="131"/>
      <c r="AD49" s="132"/>
      <c r="AE49" s="4"/>
    </row>
    <row r="50" spans="1:31" ht="15.75" x14ac:dyDescent="0.25">
      <c r="A50" s="118"/>
      <c r="B50" s="353"/>
      <c r="C50" s="979"/>
      <c r="D50" s="980"/>
      <c r="E50" s="353"/>
      <c r="F50" s="118"/>
      <c r="G50" s="242" t="s">
        <v>1956</v>
      </c>
      <c r="H50" s="244"/>
      <c r="I50" s="242"/>
      <c r="J50" s="246"/>
      <c r="K50" s="246"/>
      <c r="L50" s="246"/>
      <c r="M50" s="246"/>
      <c r="N50" s="246"/>
      <c r="O50" s="246"/>
      <c r="P50" s="246"/>
      <c r="Q50" s="246"/>
      <c r="R50" s="118"/>
      <c r="S50" s="241"/>
      <c r="T50" s="206"/>
      <c r="U50" s="241"/>
      <c r="V50" s="206"/>
      <c r="W50" s="241"/>
      <c r="X50" s="118"/>
      <c r="Y50" s="118"/>
      <c r="Z50" s="118"/>
      <c r="AA50" s="118"/>
      <c r="AB50" s="118"/>
      <c r="AC50" s="118"/>
      <c r="AD50" s="118"/>
      <c r="AE50" s="4"/>
    </row>
    <row r="51" spans="1:31" ht="15.75" x14ac:dyDescent="0.25">
      <c r="A51" s="118"/>
      <c r="B51" s="353"/>
      <c r="C51" s="979"/>
      <c r="D51" s="980"/>
      <c r="E51" s="353"/>
      <c r="F51" s="118"/>
      <c r="G51" s="242" t="s">
        <v>2867</v>
      </c>
      <c r="H51" s="247"/>
      <c r="I51" s="247"/>
      <c r="J51" s="259"/>
      <c r="K51" s="246"/>
      <c r="L51" s="246"/>
      <c r="M51" s="246"/>
      <c r="N51" s="246"/>
      <c r="O51" s="246"/>
      <c r="P51" s="246"/>
      <c r="Q51" s="246"/>
      <c r="R51" s="118"/>
      <c r="S51" s="241"/>
      <c r="T51" s="206"/>
      <c r="U51" s="241"/>
      <c r="V51" s="206"/>
      <c r="W51" s="241"/>
      <c r="X51" s="118"/>
      <c r="Y51" s="881" t="s">
        <v>1308</v>
      </c>
      <c r="Z51" s="882"/>
      <c r="AA51" s="882"/>
      <c r="AB51" s="882"/>
      <c r="AC51" s="882"/>
      <c r="AD51" s="919"/>
      <c r="AE51" s="4"/>
    </row>
    <row r="52" spans="1:31" ht="15.75" x14ac:dyDescent="0.25">
      <c r="A52" s="118"/>
      <c r="B52" s="353"/>
      <c r="C52" s="979"/>
      <c r="D52" s="980"/>
      <c r="E52" s="353"/>
      <c r="F52" s="118"/>
      <c r="G52" s="686" t="s">
        <v>3847</v>
      </c>
      <c r="I52" s="246"/>
      <c r="J52" s="246"/>
      <c r="K52" s="246"/>
      <c r="L52" s="246"/>
      <c r="M52" s="246"/>
      <c r="N52" s="246"/>
      <c r="O52" s="246"/>
      <c r="P52" s="246"/>
      <c r="Q52" s="246"/>
      <c r="R52" s="118"/>
      <c r="S52" s="241"/>
      <c r="T52" s="206"/>
      <c r="U52" s="241"/>
      <c r="V52" s="206"/>
      <c r="W52" s="241"/>
      <c r="X52" s="118"/>
      <c r="Y52" s="203" t="s">
        <v>115</v>
      </c>
      <c r="Z52" s="456" t="s">
        <v>1309</v>
      </c>
      <c r="AA52" s="460">
        <v>2022</v>
      </c>
      <c r="AB52" s="460">
        <v>2023</v>
      </c>
      <c r="AC52" s="460">
        <v>2024</v>
      </c>
      <c r="AD52" s="126">
        <v>2025</v>
      </c>
      <c r="AE52" s="4"/>
    </row>
    <row r="53" spans="1:31" ht="15.75" x14ac:dyDescent="0.25">
      <c r="A53" s="118"/>
      <c r="B53" s="353"/>
      <c r="C53" s="979"/>
      <c r="D53" s="980"/>
      <c r="E53" s="353"/>
      <c r="F53" s="118"/>
      <c r="G53" s="253" t="s">
        <v>3528</v>
      </c>
      <c r="H53" s="246"/>
      <c r="I53" s="246"/>
      <c r="J53" s="246"/>
      <c r="K53" s="246"/>
      <c r="L53" s="246"/>
      <c r="M53" s="246"/>
      <c r="N53" s="246"/>
      <c r="O53" s="246"/>
      <c r="P53" s="246"/>
      <c r="Q53" s="246"/>
      <c r="R53" s="118"/>
      <c r="S53" s="241"/>
      <c r="T53" s="206"/>
      <c r="U53" s="241"/>
      <c r="V53" s="206"/>
      <c r="W53" s="241"/>
      <c r="X53" s="118"/>
      <c r="Y53" s="127"/>
      <c r="Z53" s="195"/>
      <c r="AA53" s="195"/>
      <c r="AB53" s="195"/>
      <c r="AC53" s="195"/>
      <c r="AD53" s="124"/>
      <c r="AE53" s="4"/>
    </row>
    <row r="54" spans="1:31" ht="15.75" x14ac:dyDescent="0.25">
      <c r="A54" s="118"/>
      <c r="B54" s="353"/>
      <c r="C54" s="979"/>
      <c r="D54" s="980"/>
      <c r="E54" s="353"/>
      <c r="F54" s="118"/>
      <c r="G54" s="558" t="s">
        <v>2717</v>
      </c>
      <c r="H54" s="246"/>
      <c r="I54" s="246"/>
      <c r="J54" s="246"/>
      <c r="K54" s="246"/>
      <c r="L54" s="246"/>
      <c r="M54" s="246"/>
      <c r="N54" s="246"/>
      <c r="O54" s="246"/>
      <c r="P54" s="246"/>
      <c r="Q54" s="246"/>
      <c r="R54" s="118"/>
      <c r="S54" s="241"/>
      <c r="T54" s="206"/>
      <c r="U54" s="241"/>
      <c r="V54" s="206"/>
      <c r="W54" s="241"/>
      <c r="X54" s="118"/>
      <c r="Y54" s="127"/>
      <c r="Z54" s="195"/>
      <c r="AA54" s="195"/>
      <c r="AB54" s="195"/>
      <c r="AC54" s="195"/>
      <c r="AD54" s="124"/>
      <c r="AE54" s="4"/>
    </row>
    <row r="55" spans="1:31" ht="15.75" x14ac:dyDescent="0.25">
      <c r="A55" s="118"/>
      <c r="B55" s="353"/>
      <c r="C55" s="979"/>
      <c r="D55" s="980"/>
      <c r="E55" s="353"/>
      <c r="F55" s="118"/>
      <c r="G55" s="558" t="s">
        <v>2715</v>
      </c>
      <c r="H55" s="246"/>
      <c r="I55" s="246"/>
      <c r="J55" s="246"/>
      <c r="K55" s="246"/>
      <c r="L55" s="246"/>
      <c r="M55" s="246"/>
      <c r="N55" s="246"/>
      <c r="O55" s="246"/>
      <c r="P55" s="246"/>
      <c r="Q55" s="246"/>
      <c r="R55" s="118"/>
      <c r="S55" s="143"/>
      <c r="T55" s="118"/>
      <c r="U55" s="143"/>
      <c r="V55" s="118"/>
      <c r="W55" s="143"/>
      <c r="X55" s="118"/>
      <c r="Y55" s="127"/>
      <c r="Z55" s="195"/>
      <c r="AA55" s="195"/>
      <c r="AB55" s="195"/>
      <c r="AC55" s="195"/>
      <c r="AD55" s="124"/>
      <c r="AE55" s="4"/>
    </row>
    <row r="56" spans="1:31" ht="15.75" x14ac:dyDescent="0.25">
      <c r="A56" s="118"/>
      <c r="B56" s="353"/>
      <c r="C56" s="979"/>
      <c r="D56" s="980"/>
      <c r="E56" s="353"/>
      <c r="F56" s="118"/>
      <c r="G56" s="242" t="s">
        <v>1415</v>
      </c>
      <c r="H56" s="2"/>
      <c r="I56" s="246"/>
      <c r="J56" s="246"/>
      <c r="K56" s="246"/>
      <c r="L56" s="246"/>
      <c r="M56" s="246"/>
      <c r="N56" s="246"/>
      <c r="O56" s="246"/>
      <c r="P56" s="246"/>
      <c r="Q56" s="246"/>
      <c r="R56" s="118"/>
      <c r="S56" s="143"/>
      <c r="T56" s="118"/>
      <c r="U56" s="143"/>
      <c r="V56" s="118"/>
      <c r="W56" s="143"/>
      <c r="X56" s="118"/>
      <c r="Y56" s="127"/>
      <c r="Z56" s="195"/>
      <c r="AA56" s="195"/>
      <c r="AB56" s="195"/>
      <c r="AC56" s="195"/>
      <c r="AD56" s="124"/>
      <c r="AE56" s="4"/>
    </row>
    <row r="57" spans="1:31" ht="15.75" x14ac:dyDescent="0.25">
      <c r="A57" s="118"/>
      <c r="B57" s="229"/>
      <c r="C57" s="910"/>
      <c r="D57" s="911"/>
      <c r="E57" s="229"/>
      <c r="F57" s="118"/>
      <c r="G57" s="253" t="s">
        <v>1937</v>
      </c>
      <c r="H57" s="246"/>
      <c r="I57" s="246"/>
      <c r="J57" s="246"/>
      <c r="K57" s="246"/>
      <c r="L57" s="246"/>
      <c r="M57" s="246"/>
      <c r="N57" s="246"/>
      <c r="O57" s="246"/>
      <c r="P57" s="246"/>
      <c r="Q57" s="246"/>
      <c r="R57" s="118"/>
      <c r="S57" s="143"/>
      <c r="T57" s="118"/>
      <c r="U57" s="143"/>
      <c r="V57" s="118"/>
      <c r="W57" s="143"/>
      <c r="X57" s="118"/>
      <c r="Y57" s="127"/>
      <c r="Z57" s="195"/>
      <c r="AA57" s="195"/>
      <c r="AB57" s="195"/>
      <c r="AC57" s="195"/>
      <c r="AD57" s="124"/>
      <c r="AE57" s="4"/>
    </row>
    <row r="58" spans="1:31" ht="15.75" x14ac:dyDescent="0.25">
      <c r="A58" s="118"/>
      <c r="B58" s="459"/>
      <c r="C58" s="908"/>
      <c r="D58" s="908"/>
      <c r="E58" s="459"/>
      <c r="F58" s="118"/>
      <c r="G58" s="253" t="s">
        <v>1945</v>
      </c>
      <c r="H58" s="246"/>
      <c r="I58" s="246"/>
      <c r="J58" s="246"/>
      <c r="K58" s="246"/>
      <c r="L58" s="246"/>
      <c r="M58" s="246"/>
      <c r="N58" s="246"/>
      <c r="O58" s="246"/>
      <c r="P58" s="246"/>
      <c r="Q58" s="246"/>
      <c r="R58" s="118"/>
      <c r="S58" s="143"/>
      <c r="T58" s="118"/>
      <c r="U58" s="143"/>
      <c r="V58" s="118"/>
      <c r="W58" s="143"/>
      <c r="X58" s="118"/>
      <c r="Y58" s="127"/>
      <c r="Z58" s="195"/>
      <c r="AA58" s="195"/>
      <c r="AB58" s="195"/>
      <c r="AC58" s="195"/>
      <c r="AD58" s="124"/>
      <c r="AE58" s="4"/>
    </row>
    <row r="59" spans="1:31" ht="15.75" x14ac:dyDescent="0.25">
      <c r="A59" s="118"/>
      <c r="B59" s="459"/>
      <c r="C59" s="908"/>
      <c r="D59" s="908"/>
      <c r="E59" s="459"/>
      <c r="F59" s="118"/>
      <c r="G59" s="242" t="s">
        <v>897</v>
      </c>
      <c r="H59" s="246"/>
      <c r="I59" s="246"/>
      <c r="J59" s="246"/>
      <c r="K59" s="246"/>
      <c r="L59" s="246"/>
      <c r="M59" s="246"/>
      <c r="N59" s="246"/>
      <c r="O59" s="246"/>
      <c r="P59" s="246"/>
      <c r="Q59" s="246"/>
      <c r="R59" s="118"/>
      <c r="S59" s="143"/>
      <c r="T59" s="118"/>
      <c r="U59" s="143"/>
      <c r="V59" s="118"/>
      <c r="W59" s="143"/>
      <c r="X59" s="118"/>
      <c r="Y59" s="127"/>
      <c r="Z59" s="195"/>
      <c r="AA59" s="195"/>
      <c r="AB59" s="195"/>
      <c r="AC59" s="195"/>
      <c r="AD59" s="124"/>
      <c r="AE59" s="4"/>
    </row>
    <row r="60" spans="1:31" ht="15.75" x14ac:dyDescent="0.25">
      <c r="A60" s="118"/>
      <c r="B60" s="118"/>
      <c r="C60" s="118"/>
      <c r="D60" s="118"/>
      <c r="E60" s="118"/>
      <c r="F60" s="118"/>
      <c r="G60" s="69" t="s">
        <v>2375</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4"/>
    </row>
    <row r="61" spans="1:31" ht="15.75" x14ac:dyDescent="0.25">
      <c r="A61" s="118"/>
      <c r="B61" s="118"/>
      <c r="C61" s="118"/>
      <c r="D61" s="118"/>
      <c r="E61" s="118"/>
      <c r="F61" s="118"/>
      <c r="G61" s="253" t="s">
        <v>893</v>
      </c>
      <c r="H61" s="246"/>
      <c r="I61" s="246"/>
      <c r="J61" s="246"/>
      <c r="K61" s="246"/>
      <c r="L61" s="246"/>
      <c r="M61" s="246"/>
      <c r="N61" s="246"/>
      <c r="O61" s="246"/>
      <c r="P61" s="246"/>
      <c r="Q61" s="246"/>
      <c r="R61" s="118"/>
      <c r="S61" s="143"/>
      <c r="T61" s="118"/>
      <c r="U61" s="143"/>
      <c r="V61" s="118"/>
      <c r="W61" s="143"/>
      <c r="X61" s="118"/>
      <c r="Y61" s="127"/>
      <c r="Z61" s="195"/>
      <c r="AA61" s="195"/>
      <c r="AB61" s="195"/>
      <c r="AC61" s="195"/>
      <c r="AD61" s="124"/>
      <c r="AE61" s="4"/>
    </row>
    <row r="62" spans="1:31" ht="15.75" x14ac:dyDescent="0.25">
      <c r="A62" s="118"/>
      <c r="B62" s="118"/>
      <c r="C62" s="118"/>
      <c r="D62" s="118"/>
      <c r="E62" s="118"/>
      <c r="F62" s="118"/>
      <c r="G62" s="253" t="s">
        <v>2104</v>
      </c>
      <c r="H62" s="246"/>
      <c r="I62" s="246"/>
      <c r="J62" s="246"/>
      <c r="K62" s="246"/>
      <c r="L62" s="246"/>
      <c r="M62" s="246"/>
      <c r="N62" s="246"/>
      <c r="O62" s="246"/>
      <c r="P62" s="246"/>
      <c r="Q62" s="246"/>
      <c r="R62" s="118"/>
      <c r="S62" s="143"/>
      <c r="T62" s="118"/>
      <c r="U62" s="143"/>
      <c r="V62" s="118"/>
      <c r="W62" s="143"/>
      <c r="X62" s="118"/>
      <c r="Y62" s="127"/>
      <c r="Z62" s="195"/>
      <c r="AA62" s="195"/>
      <c r="AB62" s="195"/>
      <c r="AC62" s="195"/>
      <c r="AD62" s="124"/>
      <c r="AE62" s="4"/>
    </row>
    <row r="63" spans="1:31" ht="15.75" x14ac:dyDescent="0.25">
      <c r="A63" s="118"/>
      <c r="B63" s="118"/>
      <c r="C63" s="118"/>
      <c r="D63" s="118"/>
      <c r="E63" s="118"/>
      <c r="F63" s="118"/>
      <c r="G63" s="242" t="s">
        <v>907</v>
      </c>
      <c r="H63" s="246"/>
      <c r="I63" s="246"/>
      <c r="J63" s="246"/>
      <c r="K63" s="246"/>
      <c r="L63" s="246"/>
      <c r="M63" s="246"/>
      <c r="N63" s="246"/>
      <c r="O63" s="246"/>
      <c r="P63" s="246"/>
      <c r="Q63" s="246"/>
      <c r="R63" s="118"/>
      <c r="S63" s="143"/>
      <c r="T63" s="118"/>
      <c r="U63" s="143"/>
      <c r="V63" s="118"/>
      <c r="W63" s="143"/>
      <c r="X63" s="118"/>
      <c r="Y63" s="127"/>
      <c r="Z63" s="195"/>
      <c r="AA63" s="195"/>
      <c r="AB63" s="195"/>
      <c r="AC63" s="195"/>
      <c r="AD63" s="124"/>
      <c r="AE63" s="4"/>
    </row>
    <row r="64" spans="1:31" ht="15.75" x14ac:dyDescent="0.25">
      <c r="A64" s="118"/>
      <c r="B64" s="118"/>
      <c r="C64" s="118"/>
      <c r="D64" s="118"/>
      <c r="E64" s="118"/>
      <c r="F64" s="118"/>
      <c r="G64" s="242" t="s">
        <v>1954</v>
      </c>
      <c r="H64" s="246"/>
      <c r="I64" s="246"/>
      <c r="J64" s="246"/>
      <c r="K64" s="246"/>
      <c r="L64" s="246"/>
      <c r="M64" s="246"/>
      <c r="N64" s="246"/>
      <c r="O64" s="246"/>
      <c r="P64" s="246"/>
      <c r="Q64" s="246"/>
      <c r="R64" s="118"/>
      <c r="S64" s="143"/>
      <c r="T64" s="118"/>
      <c r="U64" s="143"/>
      <c r="V64" s="118"/>
      <c r="W64" s="143"/>
      <c r="X64" s="118"/>
      <c r="Y64" s="127"/>
      <c r="Z64" s="195"/>
      <c r="AA64" s="195"/>
      <c r="AB64" s="195"/>
      <c r="AC64" s="195"/>
      <c r="AD64" s="124"/>
      <c r="AE64" s="4"/>
    </row>
    <row r="65" spans="1:31" ht="15.75" x14ac:dyDescent="0.25">
      <c r="A65" s="118"/>
      <c r="B65" s="118"/>
      <c r="C65" s="118"/>
      <c r="D65" s="118"/>
      <c r="E65" s="118"/>
      <c r="F65" s="118"/>
      <c r="G65" s="242" t="s">
        <v>923</v>
      </c>
      <c r="H65" s="246"/>
      <c r="I65" s="246"/>
      <c r="J65" s="246"/>
      <c r="K65" s="246"/>
      <c r="L65" s="246"/>
      <c r="M65" s="246"/>
      <c r="N65" s="246"/>
      <c r="O65" s="246"/>
      <c r="P65" s="246"/>
      <c r="Q65" s="246"/>
      <c r="R65" s="118"/>
      <c r="S65" s="143"/>
      <c r="T65" s="118"/>
      <c r="U65" s="143"/>
      <c r="V65" s="118"/>
      <c r="W65" s="143"/>
      <c r="X65" s="118"/>
      <c r="Y65" s="127"/>
      <c r="Z65" s="195"/>
      <c r="AA65" s="195"/>
      <c r="AB65" s="195"/>
      <c r="AC65" s="195"/>
      <c r="AD65" s="124"/>
      <c r="AE65" s="4"/>
    </row>
    <row r="66" spans="1:31" ht="15.75" x14ac:dyDescent="0.25">
      <c r="A66" s="118"/>
      <c r="B66" s="118"/>
      <c r="C66" s="118"/>
      <c r="D66" s="118"/>
      <c r="E66" s="118"/>
      <c r="F66" s="118"/>
      <c r="G66" s="558" t="s">
        <v>2719</v>
      </c>
      <c r="H66" s="246"/>
      <c r="I66" s="246"/>
      <c r="J66" s="246"/>
      <c r="K66" s="246"/>
      <c r="L66" s="246"/>
      <c r="M66" s="246"/>
      <c r="N66" s="246"/>
      <c r="O66" s="246"/>
      <c r="P66" s="246"/>
      <c r="Q66" s="246"/>
      <c r="R66" s="118"/>
      <c r="S66" s="143"/>
      <c r="T66" s="118"/>
      <c r="U66" s="143"/>
      <c r="V66" s="118"/>
      <c r="W66" s="143"/>
      <c r="X66" s="118"/>
      <c r="Y66" s="127"/>
      <c r="Z66" s="195"/>
      <c r="AA66" s="195"/>
      <c r="AB66" s="195"/>
      <c r="AC66" s="195"/>
      <c r="AD66" s="124"/>
      <c r="AE66" s="4"/>
    </row>
    <row r="67" spans="1:31" ht="15.75" x14ac:dyDescent="0.25">
      <c r="A67" s="118"/>
      <c r="B67" s="118"/>
      <c r="C67" s="118"/>
      <c r="D67" s="118"/>
      <c r="E67" s="118"/>
      <c r="F67" s="118"/>
      <c r="G67" s="275" t="s">
        <v>1947</v>
      </c>
      <c r="H67" s="246"/>
      <c r="I67" s="246"/>
      <c r="J67" s="246"/>
      <c r="K67" s="246"/>
      <c r="L67" s="246"/>
      <c r="M67" s="246"/>
      <c r="N67" s="246"/>
      <c r="O67" s="246"/>
      <c r="P67" s="246"/>
      <c r="Q67" s="246"/>
      <c r="R67" s="118"/>
      <c r="S67" s="143"/>
      <c r="T67" s="118"/>
      <c r="U67" s="143"/>
      <c r="V67" s="118"/>
      <c r="W67" s="143"/>
      <c r="X67" s="118"/>
      <c r="Y67" s="127"/>
      <c r="Z67" s="195"/>
      <c r="AA67" s="195"/>
      <c r="AB67" s="195"/>
      <c r="AC67" s="195"/>
      <c r="AD67" s="124"/>
      <c r="AE67" s="4"/>
    </row>
    <row r="68" spans="1:31" ht="15.75" x14ac:dyDescent="0.25">
      <c r="A68" s="118"/>
      <c r="B68" s="118"/>
      <c r="C68" s="118"/>
      <c r="D68" s="118"/>
      <c r="E68" s="118"/>
      <c r="F68" s="118"/>
      <c r="G68" s="275" t="s">
        <v>1949</v>
      </c>
      <c r="H68" s="244"/>
      <c r="I68" s="242"/>
      <c r="J68" s="246"/>
      <c r="K68" s="246"/>
      <c r="L68" s="246"/>
      <c r="M68" s="246"/>
      <c r="N68" s="246"/>
      <c r="O68" s="246"/>
      <c r="P68" s="246"/>
      <c r="Q68" s="246"/>
      <c r="R68" s="118"/>
      <c r="S68" s="143"/>
      <c r="T68" s="118"/>
      <c r="U68" s="143"/>
      <c r="V68" s="118"/>
      <c r="W68" s="143"/>
      <c r="X68" s="118"/>
      <c r="Y68" s="127"/>
      <c r="Z68" s="195"/>
      <c r="AA68" s="195"/>
      <c r="AB68" s="195"/>
      <c r="AC68" s="195"/>
      <c r="AD68" s="124"/>
      <c r="AE68" s="4"/>
    </row>
    <row r="69" spans="1:31" ht="15.75" x14ac:dyDescent="0.25">
      <c r="A69" s="118"/>
      <c r="B69" s="118"/>
      <c r="C69" s="118"/>
      <c r="D69" s="118"/>
      <c r="E69" s="118"/>
      <c r="F69" s="118"/>
      <c r="G69" s="242" t="s">
        <v>922</v>
      </c>
      <c r="H69" s="246"/>
      <c r="I69" s="246"/>
      <c r="J69" s="246"/>
      <c r="K69" s="246"/>
      <c r="L69" s="246"/>
      <c r="M69" s="246"/>
      <c r="N69" s="246"/>
      <c r="O69" s="246"/>
      <c r="P69" s="246"/>
      <c r="Q69" s="246"/>
      <c r="R69" s="118"/>
      <c r="S69" s="143"/>
      <c r="T69" s="118"/>
      <c r="U69" s="143"/>
      <c r="V69" s="118"/>
      <c r="W69" s="143"/>
      <c r="X69" s="118"/>
      <c r="Y69" s="127"/>
      <c r="Z69" s="195"/>
      <c r="AA69" s="195"/>
      <c r="AB69" s="195"/>
      <c r="AC69" s="195"/>
      <c r="AD69" s="124"/>
      <c r="AE69" s="4"/>
    </row>
    <row r="70" spans="1:31" ht="15.75" x14ac:dyDescent="0.25">
      <c r="A70" s="118"/>
      <c r="B70" s="118"/>
      <c r="C70" s="118"/>
      <c r="D70" s="118"/>
      <c r="E70" s="118"/>
      <c r="F70" s="118"/>
      <c r="G70" s="242" t="s">
        <v>2834</v>
      </c>
      <c r="H70" s="274"/>
      <c r="I70" s="246"/>
      <c r="J70" s="246"/>
      <c r="K70" s="246"/>
      <c r="L70" s="246"/>
      <c r="M70" s="246"/>
      <c r="N70" s="246"/>
      <c r="O70" s="246"/>
      <c r="P70" s="246"/>
      <c r="Q70" s="246"/>
      <c r="R70" s="118"/>
      <c r="S70" s="143"/>
      <c r="T70" s="118"/>
      <c r="U70" s="143"/>
      <c r="V70" s="118"/>
      <c r="W70" s="143"/>
      <c r="X70" s="118"/>
      <c r="Y70" s="127"/>
      <c r="Z70" s="195"/>
      <c r="AA70" s="195"/>
      <c r="AB70" s="195"/>
      <c r="AC70" s="195"/>
      <c r="AD70" s="124"/>
      <c r="AE70" s="4"/>
    </row>
    <row r="71" spans="1:31" ht="15.75" x14ac:dyDescent="0.25">
      <c r="A71" s="118"/>
      <c r="B71" s="118"/>
      <c r="C71" s="118"/>
      <c r="D71" s="118"/>
      <c r="E71" s="118"/>
      <c r="F71" s="118"/>
      <c r="G71" s="253" t="s">
        <v>894</v>
      </c>
      <c r="H71" s="246"/>
      <c r="I71" s="246"/>
      <c r="J71" s="246"/>
      <c r="K71" s="246"/>
      <c r="L71" s="246"/>
      <c r="M71" s="246"/>
      <c r="N71" s="246"/>
      <c r="O71" s="246"/>
      <c r="P71" s="246"/>
      <c r="Q71" s="246"/>
      <c r="R71" s="118"/>
      <c r="S71" s="143"/>
      <c r="T71" s="118"/>
      <c r="U71" s="143"/>
      <c r="V71" s="118"/>
      <c r="W71" s="143"/>
      <c r="X71" s="118"/>
      <c r="Y71" s="127"/>
      <c r="Z71" s="195"/>
      <c r="AA71" s="195"/>
      <c r="AB71" s="195"/>
      <c r="AC71" s="195"/>
      <c r="AD71" s="124"/>
      <c r="AE71" s="4"/>
    </row>
    <row r="72" spans="1:31" ht="16.5" thickBot="1" x14ac:dyDescent="0.3">
      <c r="A72" s="118"/>
      <c r="B72" s="118"/>
      <c r="C72" s="118"/>
      <c r="D72" s="118"/>
      <c r="E72" s="118"/>
      <c r="F72" s="118"/>
      <c r="G72" s="275" t="s">
        <v>1939</v>
      </c>
      <c r="H72" s="246"/>
      <c r="I72" s="246"/>
      <c r="J72" s="246"/>
      <c r="K72" s="246"/>
      <c r="L72" s="246"/>
      <c r="M72" s="246"/>
      <c r="N72" s="246"/>
      <c r="O72" s="246"/>
      <c r="P72" s="246"/>
      <c r="Q72" s="246"/>
      <c r="R72" s="118"/>
      <c r="S72" s="143"/>
      <c r="T72" s="118"/>
      <c r="U72" s="143"/>
      <c r="V72" s="118"/>
      <c r="W72" s="143"/>
      <c r="X72" s="118"/>
      <c r="Y72" s="127"/>
      <c r="Z72" s="129"/>
      <c r="AA72" s="129"/>
      <c r="AB72" s="129"/>
      <c r="AC72" s="129"/>
      <c r="AD72" s="125"/>
      <c r="AE72" s="4"/>
    </row>
    <row r="73" spans="1:31" ht="15.75" x14ac:dyDescent="0.25">
      <c r="A73" s="118"/>
      <c r="B73" s="118"/>
      <c r="C73" s="118"/>
      <c r="D73" s="118"/>
      <c r="E73" s="118"/>
      <c r="F73" s="118"/>
      <c r="G73" s="253" t="s">
        <v>1018</v>
      </c>
      <c r="H73" s="246"/>
      <c r="I73" s="246"/>
      <c r="J73" s="246"/>
      <c r="K73" s="246"/>
      <c r="L73" s="246"/>
      <c r="M73" s="246"/>
      <c r="N73" s="246"/>
      <c r="O73" s="246"/>
      <c r="P73" s="246"/>
      <c r="Q73" s="246"/>
      <c r="R73" s="118"/>
      <c r="S73" s="143"/>
      <c r="T73" s="118"/>
      <c r="U73" s="143"/>
      <c r="V73" s="118"/>
      <c r="W73" s="143"/>
      <c r="X73" s="118"/>
      <c r="Y73" s="402"/>
      <c r="Z73" s="131"/>
      <c r="AA73" s="133">
        <f>SUM(AA53:AA72)</f>
        <v>0</v>
      </c>
      <c r="AB73" s="131"/>
      <c r="AC73" s="131"/>
      <c r="AD73" s="132"/>
      <c r="AE73" s="4"/>
    </row>
    <row r="74" spans="1:31" ht="15.75" x14ac:dyDescent="0.25">
      <c r="A74" s="118"/>
      <c r="B74" s="118"/>
      <c r="C74" s="118"/>
      <c r="D74" s="118"/>
      <c r="E74" s="118"/>
      <c r="F74" s="118"/>
      <c r="G74" s="275" t="s">
        <v>1948</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4"/>
    </row>
    <row r="75" spans="1:31" ht="15.75" x14ac:dyDescent="0.25">
      <c r="A75" s="118"/>
      <c r="B75" s="118"/>
      <c r="C75" s="118"/>
      <c r="D75" s="118"/>
      <c r="E75" s="118"/>
      <c r="F75" s="118"/>
      <c r="G75" s="242" t="s">
        <v>908</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4"/>
    </row>
    <row r="76" spans="1:31" ht="15.75" x14ac:dyDescent="0.25">
      <c r="A76" s="118"/>
      <c r="B76" s="118"/>
      <c r="C76" s="118"/>
      <c r="D76" s="118"/>
      <c r="E76" s="118"/>
      <c r="F76" s="118"/>
      <c r="G76" s="69" t="s">
        <v>2207</v>
      </c>
      <c r="H76" s="246"/>
      <c r="I76" s="246"/>
      <c r="J76" s="246"/>
      <c r="K76" s="246"/>
      <c r="L76" s="246"/>
      <c r="M76" s="246"/>
      <c r="N76" s="246"/>
      <c r="O76" s="246"/>
      <c r="P76" s="246"/>
      <c r="Q76" s="246"/>
      <c r="R76" s="118"/>
      <c r="S76" s="143"/>
      <c r="T76" s="118"/>
      <c r="U76" s="143"/>
      <c r="V76" s="118"/>
      <c r="W76" s="143"/>
      <c r="X76" s="118"/>
      <c r="Y76" s="1012"/>
      <c r="Z76" s="812"/>
      <c r="AA76" s="460">
        <v>2022</v>
      </c>
      <c r="AB76" s="460">
        <v>2023</v>
      </c>
      <c r="AC76" s="460">
        <v>2024</v>
      </c>
      <c r="AD76" s="126">
        <v>2025</v>
      </c>
      <c r="AE76" s="4"/>
    </row>
    <row r="77" spans="1:31" ht="15.75" x14ac:dyDescent="0.25">
      <c r="A77" s="118"/>
      <c r="B77" s="118"/>
      <c r="C77" s="118"/>
      <c r="D77" s="118"/>
      <c r="E77" s="118"/>
      <c r="F77" s="118"/>
      <c r="G77" s="253" t="s">
        <v>3745</v>
      </c>
      <c r="H77" s="246"/>
      <c r="I77" s="246"/>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4"/>
    </row>
    <row r="78" spans="1:31" ht="15.75" x14ac:dyDescent="0.25">
      <c r="A78" s="118"/>
      <c r="B78" s="118"/>
      <c r="C78" s="118"/>
      <c r="D78" s="118"/>
      <c r="E78" s="118"/>
      <c r="F78" s="118"/>
      <c r="G78" s="242" t="s">
        <v>3521</v>
      </c>
      <c r="H78" s="246"/>
      <c r="I78" s="246"/>
      <c r="J78" s="246"/>
      <c r="K78" s="246"/>
      <c r="L78" s="246"/>
      <c r="M78" s="246"/>
      <c r="N78" s="246"/>
      <c r="O78" s="246"/>
      <c r="P78" s="246"/>
      <c r="Q78" s="246"/>
      <c r="R78" s="118"/>
      <c r="S78" s="143"/>
      <c r="T78" s="118"/>
      <c r="U78" s="143"/>
      <c r="V78" s="118"/>
      <c r="W78" s="143"/>
      <c r="X78" s="118"/>
      <c r="Y78" s="1012" t="s">
        <v>1312</v>
      </c>
      <c r="Z78" s="812"/>
      <c r="AA78" s="69">
        <f>AA49</f>
        <v>0</v>
      </c>
      <c r="AB78" s="69"/>
      <c r="AC78" s="69"/>
      <c r="AD78" s="399"/>
      <c r="AE78" s="4"/>
    </row>
    <row r="79" spans="1:31" ht="16.5" thickBot="1" x14ac:dyDescent="0.3">
      <c r="A79" s="118"/>
      <c r="B79" s="118"/>
      <c r="C79" s="118"/>
      <c r="D79" s="118"/>
      <c r="E79" s="118"/>
      <c r="F79" s="118"/>
      <c r="G79" s="242" t="s">
        <v>1953</v>
      </c>
      <c r="H79" s="246"/>
      <c r="I79" s="246"/>
      <c r="J79" s="246"/>
      <c r="K79" s="246"/>
      <c r="L79" s="246"/>
      <c r="M79" s="246"/>
      <c r="N79" s="246"/>
      <c r="O79" s="246"/>
      <c r="P79" s="246"/>
      <c r="Q79" s="246"/>
      <c r="R79" s="118"/>
      <c r="S79" s="143"/>
      <c r="T79" s="118"/>
      <c r="U79" s="143"/>
      <c r="V79" s="118"/>
      <c r="W79" s="143"/>
      <c r="X79" s="118"/>
      <c r="Y79" s="1012" t="s">
        <v>1313</v>
      </c>
      <c r="Z79" s="812"/>
      <c r="AA79" s="150">
        <f>AA73</f>
        <v>0</v>
      </c>
      <c r="AB79" s="150"/>
      <c r="AC79" s="150"/>
      <c r="AD79" s="401"/>
      <c r="AE79" s="4"/>
    </row>
    <row r="80" spans="1:31" ht="15.75" x14ac:dyDescent="0.25">
      <c r="A80" s="118"/>
      <c r="B80" s="118"/>
      <c r="C80" s="118"/>
      <c r="D80" s="118"/>
      <c r="E80" s="118"/>
      <c r="F80" s="118"/>
      <c r="G80" s="242" t="s">
        <v>2802</v>
      </c>
      <c r="H80" s="246"/>
      <c r="I80" s="246"/>
      <c r="J80" s="246"/>
      <c r="K80" s="246"/>
      <c r="L80" s="246"/>
      <c r="M80" s="246"/>
      <c r="N80" s="246"/>
      <c r="O80" s="246"/>
      <c r="P80" s="246"/>
      <c r="Q80" s="246"/>
      <c r="R80" s="118"/>
      <c r="S80" s="143"/>
      <c r="T80" s="118"/>
      <c r="U80" s="143"/>
      <c r="V80" s="118"/>
      <c r="W80" s="143"/>
      <c r="X80" s="118"/>
      <c r="Y80" s="1013" t="s">
        <v>1314</v>
      </c>
      <c r="Z80" s="1014"/>
      <c r="AA80" s="403">
        <f>SUM(AA78:AA79)</f>
        <v>0</v>
      </c>
      <c r="AB80" s="404"/>
      <c r="AC80" s="404"/>
      <c r="AD80" s="405"/>
      <c r="AE80" s="4"/>
    </row>
    <row r="81" spans="1:31" ht="15.75" x14ac:dyDescent="0.25">
      <c r="A81" s="118"/>
      <c r="B81" s="118"/>
      <c r="C81" s="118"/>
      <c r="D81" s="118"/>
      <c r="E81" s="118"/>
      <c r="F81" s="118"/>
      <c r="G81" s="253" t="s">
        <v>552</v>
      </c>
      <c r="H81" s="244"/>
      <c r="I81" s="246"/>
      <c r="J81" s="246"/>
      <c r="K81" s="246"/>
      <c r="L81" s="246"/>
      <c r="M81" s="246"/>
      <c r="N81" s="246"/>
      <c r="O81" s="246"/>
      <c r="P81" s="246"/>
      <c r="Q81" s="246"/>
      <c r="R81" s="118"/>
      <c r="S81" s="143"/>
      <c r="T81" s="118"/>
      <c r="U81" s="143"/>
      <c r="V81" s="118"/>
      <c r="W81" s="143"/>
      <c r="X81" s="118"/>
      <c r="Y81" s="118"/>
      <c r="Z81" s="118"/>
      <c r="AA81" s="118"/>
      <c r="AB81" s="118"/>
      <c r="AC81" s="118"/>
      <c r="AD81" s="118"/>
      <c r="AE81" s="4"/>
    </row>
    <row r="82" spans="1:31" ht="15.75" x14ac:dyDescent="0.25">
      <c r="A82" s="118"/>
      <c r="B82" s="118"/>
      <c r="C82" s="118"/>
      <c r="D82" s="118"/>
      <c r="E82" s="118"/>
      <c r="F82" s="118"/>
      <c r="G82" s="253" t="s">
        <v>901</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4"/>
    </row>
    <row r="83" spans="1:31" ht="15.75" x14ac:dyDescent="0.25">
      <c r="A83" s="118"/>
      <c r="B83" s="118"/>
      <c r="C83" s="118"/>
      <c r="D83" s="118"/>
      <c r="E83" s="118"/>
      <c r="F83" s="118"/>
      <c r="G83" s="253" t="s">
        <v>1621</v>
      </c>
      <c r="H83" s="2"/>
      <c r="J83" s="1"/>
      <c r="L83" s="246"/>
      <c r="M83" s="246"/>
      <c r="N83" s="246"/>
      <c r="O83" s="246"/>
      <c r="P83" s="246"/>
      <c r="Q83" s="246"/>
      <c r="R83" s="118"/>
      <c r="S83" s="143"/>
      <c r="T83" s="118"/>
      <c r="U83" s="143"/>
      <c r="V83" s="118"/>
      <c r="W83" s="143"/>
      <c r="X83" s="118"/>
      <c r="Y83" s="118"/>
      <c r="Z83" s="118"/>
      <c r="AA83" s="118"/>
      <c r="AB83" s="118"/>
      <c r="AC83" s="118"/>
      <c r="AD83" s="118"/>
      <c r="AE83" s="4"/>
    </row>
    <row r="84" spans="1:31" ht="15.75" x14ac:dyDescent="0.25">
      <c r="A84" s="118"/>
      <c r="B84" s="118"/>
      <c r="C84" s="118"/>
      <c r="D84" s="118"/>
      <c r="E84" s="118"/>
      <c r="F84" s="118"/>
      <c r="G84" s="242" t="s">
        <v>1435</v>
      </c>
      <c r="H84" s="2"/>
      <c r="I84" s="246"/>
      <c r="J84" s="246"/>
      <c r="K84" s="246"/>
      <c r="L84" s="246"/>
      <c r="M84" s="246"/>
      <c r="N84" s="246"/>
      <c r="O84" s="246"/>
      <c r="P84" s="246"/>
      <c r="Q84" s="246"/>
      <c r="R84" s="118"/>
      <c r="S84" s="143"/>
      <c r="T84" s="118"/>
      <c r="U84" s="143"/>
      <c r="V84" s="118"/>
      <c r="W84" s="143"/>
      <c r="X84" s="118"/>
      <c r="Y84" s="118"/>
      <c r="Z84" s="118"/>
      <c r="AA84" s="118"/>
      <c r="AB84" s="118"/>
      <c r="AC84" s="118"/>
      <c r="AD84" s="118"/>
      <c r="AE84" s="4"/>
    </row>
    <row r="85" spans="1:31" ht="15.75" x14ac:dyDescent="0.25">
      <c r="A85" s="118"/>
      <c r="B85" s="118"/>
      <c r="C85" s="118"/>
      <c r="D85" s="118"/>
      <c r="E85" s="118"/>
      <c r="F85" s="118"/>
      <c r="G85" s="253" t="s">
        <v>916</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4"/>
    </row>
    <row r="86" spans="1:31" ht="15.75" x14ac:dyDescent="0.25">
      <c r="A86" s="118"/>
      <c r="B86" s="118"/>
      <c r="C86" s="118"/>
      <c r="D86" s="118"/>
      <c r="E86" s="118"/>
      <c r="F86" s="118"/>
      <c r="G86" s="242" t="s">
        <v>3520</v>
      </c>
      <c r="H86" s="2"/>
      <c r="J86" s="1"/>
      <c r="K86" s="246"/>
      <c r="L86" s="246"/>
      <c r="M86" s="246"/>
      <c r="N86" s="246"/>
      <c r="O86" s="246"/>
      <c r="P86" s="246"/>
      <c r="Q86" s="246"/>
      <c r="R86" s="118"/>
      <c r="S86" s="143"/>
      <c r="T86" s="118"/>
      <c r="U86" s="143"/>
      <c r="V86" s="118"/>
      <c r="W86" s="143"/>
      <c r="X86" s="118"/>
      <c r="Y86" s="118"/>
      <c r="Z86" s="118"/>
      <c r="AA86" s="118"/>
      <c r="AB86" s="118"/>
      <c r="AC86" s="118"/>
      <c r="AD86" s="118"/>
      <c r="AE86" s="4"/>
    </row>
    <row r="87" spans="1:31" ht="15.75" x14ac:dyDescent="0.25">
      <c r="A87" s="118"/>
      <c r="B87" s="118"/>
      <c r="C87" s="118"/>
      <c r="D87" s="118"/>
      <c r="E87" s="118"/>
      <c r="F87" s="118"/>
      <c r="G87" s="686" t="s">
        <v>3846</v>
      </c>
      <c r="J87" s="246"/>
      <c r="K87" s="246"/>
      <c r="L87" s="246"/>
      <c r="M87" s="246"/>
      <c r="N87" s="246"/>
      <c r="O87" s="246"/>
      <c r="P87" s="246"/>
      <c r="Q87" s="246"/>
      <c r="R87" s="118"/>
      <c r="S87" s="143"/>
      <c r="T87" s="118"/>
      <c r="U87" s="143"/>
      <c r="V87" s="118"/>
      <c r="W87" s="143"/>
      <c r="X87" s="118"/>
      <c r="Y87" s="118"/>
      <c r="Z87" s="118"/>
      <c r="AA87" s="118"/>
      <c r="AB87" s="118"/>
      <c r="AC87" s="118"/>
      <c r="AD87" s="118"/>
      <c r="AE87" s="4"/>
    </row>
    <row r="88" spans="1:31" ht="15.75" x14ac:dyDescent="0.25">
      <c r="A88" s="118"/>
      <c r="B88" s="118"/>
      <c r="C88" s="118"/>
      <c r="D88" s="118"/>
      <c r="E88" s="118"/>
      <c r="F88" s="118"/>
      <c r="G88" s="253" t="s">
        <v>2903</v>
      </c>
      <c r="H88" s="246"/>
      <c r="I88" s="246"/>
      <c r="J88" s="246"/>
      <c r="K88" s="246"/>
      <c r="L88" s="246"/>
      <c r="M88" s="246"/>
      <c r="N88" s="246"/>
      <c r="O88" s="246"/>
      <c r="P88" s="246"/>
      <c r="Q88" s="246"/>
      <c r="R88" s="118"/>
      <c r="S88" s="143"/>
      <c r="T88" s="118"/>
      <c r="U88" s="143"/>
      <c r="V88" s="118"/>
      <c r="W88" s="143"/>
      <c r="X88" s="118"/>
      <c r="Y88" s="118"/>
      <c r="Z88" s="118"/>
      <c r="AA88" s="118"/>
      <c r="AB88" s="118"/>
      <c r="AC88" s="118"/>
      <c r="AD88" s="118"/>
      <c r="AE88" s="4"/>
    </row>
    <row r="89" spans="1:31" ht="15.75" x14ac:dyDescent="0.25">
      <c r="A89" s="118"/>
      <c r="B89" s="118"/>
      <c r="C89" s="118"/>
      <c r="D89" s="118"/>
      <c r="E89" s="118"/>
      <c r="F89" s="118"/>
      <c r="G89" s="242" t="s">
        <v>905</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4"/>
    </row>
    <row r="90" spans="1:31" ht="15.75" x14ac:dyDescent="0.25">
      <c r="A90" s="118"/>
      <c r="B90" s="118"/>
      <c r="C90" s="118"/>
      <c r="D90" s="118"/>
      <c r="E90" s="118"/>
      <c r="F90" s="118"/>
      <c r="G90" s="686" t="s">
        <v>3848</v>
      </c>
      <c r="H90" s="246"/>
      <c r="I90" s="246"/>
      <c r="J90" s="246"/>
      <c r="K90" s="246"/>
      <c r="L90" s="246"/>
      <c r="M90" s="246"/>
      <c r="N90" s="246"/>
      <c r="O90" s="246"/>
      <c r="P90" s="246"/>
      <c r="Q90" s="246"/>
      <c r="R90" s="118"/>
      <c r="S90" s="143"/>
      <c r="T90" s="118"/>
      <c r="U90" s="143"/>
      <c r="V90" s="118"/>
      <c r="W90" s="143"/>
      <c r="X90" s="118"/>
      <c r="Y90" s="118"/>
      <c r="Z90" s="118"/>
      <c r="AA90" s="118"/>
      <c r="AB90" s="118"/>
      <c r="AC90" s="118"/>
      <c r="AD90" s="118"/>
      <c r="AE90" s="4"/>
    </row>
    <row r="91" spans="1:31" ht="15.75" x14ac:dyDescent="0.25">
      <c r="A91" s="118"/>
      <c r="B91" s="118"/>
      <c r="C91" s="118"/>
      <c r="D91" s="118"/>
      <c r="E91" s="118"/>
      <c r="F91" s="118"/>
      <c r="G91" s="242" t="s">
        <v>891</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4"/>
    </row>
    <row r="92" spans="1:31" ht="15.75" x14ac:dyDescent="0.25">
      <c r="A92" s="118"/>
      <c r="B92" s="118"/>
      <c r="C92" s="118"/>
      <c r="D92" s="118"/>
      <c r="E92" s="118"/>
      <c r="F92" s="118"/>
      <c r="G92" s="253" t="s">
        <v>2908</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4"/>
    </row>
    <row r="93" spans="1:31" ht="15.75" x14ac:dyDescent="0.25">
      <c r="A93" s="118"/>
      <c r="B93" s="118"/>
      <c r="C93" s="118"/>
      <c r="D93" s="118"/>
      <c r="E93" s="118"/>
      <c r="F93" s="118"/>
      <c r="G93" s="242" t="s">
        <v>917</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4"/>
    </row>
    <row r="94" spans="1:31" ht="15.75" x14ac:dyDescent="0.25">
      <c r="A94" s="118"/>
      <c r="B94" s="118"/>
      <c r="C94" s="118"/>
      <c r="D94" s="118"/>
      <c r="E94" s="118"/>
      <c r="F94" s="118"/>
      <c r="G94" s="558" t="s">
        <v>2718</v>
      </c>
      <c r="H94" s="246"/>
      <c r="I94" s="246"/>
      <c r="J94" s="246"/>
      <c r="K94" s="246"/>
      <c r="L94" s="246"/>
      <c r="M94" s="246"/>
      <c r="N94" s="246"/>
      <c r="O94" s="246"/>
      <c r="P94" s="246"/>
      <c r="Q94" s="246"/>
      <c r="R94" s="118"/>
      <c r="S94" s="143"/>
      <c r="T94" s="118"/>
      <c r="U94" s="143"/>
      <c r="V94" s="118"/>
      <c r="W94" s="143"/>
      <c r="X94" s="118"/>
      <c r="Y94" s="118"/>
      <c r="Z94" s="118"/>
      <c r="AA94" s="118"/>
      <c r="AB94" s="118"/>
      <c r="AC94" s="118"/>
      <c r="AD94" s="118"/>
      <c r="AE94" s="4"/>
    </row>
    <row r="95" spans="1:31" ht="15.75" x14ac:dyDescent="0.25">
      <c r="A95" s="118"/>
      <c r="B95" s="118"/>
      <c r="C95" s="118"/>
      <c r="D95" s="118"/>
      <c r="E95" s="118"/>
      <c r="F95" s="118"/>
      <c r="G95" s="242" t="s">
        <v>895</v>
      </c>
      <c r="H95" s="246"/>
      <c r="I95" s="246"/>
      <c r="J95" s="246"/>
      <c r="K95" s="246"/>
      <c r="L95" s="246"/>
      <c r="M95" s="246"/>
      <c r="N95" s="246"/>
      <c r="O95" s="246"/>
      <c r="P95" s="246"/>
      <c r="Q95" s="246"/>
      <c r="R95" s="118"/>
      <c r="S95" s="143"/>
      <c r="T95" s="118"/>
      <c r="U95" s="143"/>
      <c r="V95" s="118"/>
      <c r="W95" s="143"/>
      <c r="X95" s="118"/>
      <c r="Y95" s="118"/>
      <c r="Z95" s="118"/>
      <c r="AA95" s="118"/>
      <c r="AB95" s="118"/>
      <c r="AC95" s="118"/>
      <c r="AD95" s="118"/>
      <c r="AE95" s="4"/>
    </row>
    <row r="96" spans="1:31" ht="15.75" x14ac:dyDescent="0.25">
      <c r="A96" s="118"/>
      <c r="B96" s="118"/>
      <c r="C96" s="118"/>
      <c r="D96" s="118"/>
      <c r="E96" s="118"/>
      <c r="F96" s="118"/>
      <c r="G96" s="253" t="s">
        <v>915</v>
      </c>
      <c r="H96" s="246"/>
      <c r="I96" s="246"/>
      <c r="J96" s="246"/>
      <c r="K96" s="246"/>
      <c r="L96" s="246"/>
      <c r="M96" s="246"/>
      <c r="N96" s="246"/>
      <c r="O96" s="246"/>
      <c r="P96" s="246"/>
      <c r="Q96" s="246"/>
      <c r="R96" s="118"/>
      <c r="S96" s="143"/>
      <c r="T96" s="118"/>
      <c r="U96" s="143"/>
      <c r="V96" s="118"/>
      <c r="W96" s="143"/>
      <c r="X96" s="118"/>
      <c r="Y96" s="118"/>
      <c r="Z96" s="118"/>
      <c r="AA96" s="118"/>
      <c r="AB96" s="118"/>
      <c r="AC96" s="118"/>
      <c r="AD96" s="118"/>
      <c r="AE96" s="4"/>
    </row>
    <row r="97" spans="1:31" ht="15.75" x14ac:dyDescent="0.25">
      <c r="A97" s="118"/>
      <c r="B97" s="118"/>
      <c r="C97" s="118"/>
      <c r="D97" s="118"/>
      <c r="E97" s="118"/>
      <c r="F97" s="118"/>
      <c r="G97" s="242" t="s">
        <v>910</v>
      </c>
      <c r="H97" s="246"/>
      <c r="I97" s="246"/>
      <c r="J97" s="246"/>
      <c r="K97" s="246"/>
      <c r="L97" s="246"/>
      <c r="M97" s="246"/>
      <c r="N97" s="246"/>
      <c r="O97" s="246"/>
      <c r="P97" s="246"/>
      <c r="Q97" s="246"/>
      <c r="R97" s="118"/>
      <c r="S97" s="143"/>
      <c r="T97" s="118"/>
      <c r="U97" s="143"/>
      <c r="V97" s="118"/>
      <c r="W97" s="143"/>
      <c r="X97" s="118"/>
      <c r="Y97" s="118"/>
      <c r="Z97" s="118"/>
      <c r="AA97" s="118"/>
      <c r="AB97" s="118"/>
      <c r="AC97" s="118"/>
      <c r="AD97" s="118"/>
      <c r="AE97" s="4"/>
    </row>
    <row r="98" spans="1:31" ht="15.75" x14ac:dyDescent="0.25">
      <c r="A98" s="118"/>
      <c r="B98" s="118"/>
      <c r="C98" s="118"/>
      <c r="D98" s="118"/>
      <c r="E98" s="118"/>
      <c r="F98" s="118"/>
      <c r="G98" s="242" t="s">
        <v>2396</v>
      </c>
      <c r="H98" s="246"/>
      <c r="I98" s="246"/>
      <c r="J98" s="246"/>
      <c r="K98" s="246"/>
      <c r="L98" s="246"/>
      <c r="M98" s="246"/>
      <c r="N98" s="246"/>
      <c r="O98" s="246"/>
      <c r="P98" s="246"/>
      <c r="Q98" s="246"/>
      <c r="R98" s="118"/>
      <c r="S98" s="143"/>
      <c r="T98" s="118"/>
      <c r="U98" s="143"/>
      <c r="V98" s="118"/>
      <c r="W98" s="143"/>
      <c r="X98" s="118"/>
      <c r="Y98" s="118"/>
      <c r="Z98" s="118"/>
      <c r="AA98" s="118"/>
      <c r="AB98" s="118"/>
      <c r="AC98" s="118"/>
      <c r="AD98" s="118"/>
      <c r="AE98" s="4"/>
    </row>
    <row r="99" spans="1:31" ht="15.75" x14ac:dyDescent="0.25">
      <c r="A99" s="118"/>
      <c r="B99" s="118"/>
      <c r="C99" s="118"/>
      <c r="D99" s="118"/>
      <c r="E99" s="118"/>
      <c r="F99" s="118"/>
      <c r="G99" s="175"/>
      <c r="H99" s="246"/>
      <c r="I99" s="322"/>
      <c r="J99" s="322"/>
      <c r="K99" s="259"/>
      <c r="L99" s="246"/>
      <c r="M99" s="246"/>
      <c r="N99" s="246"/>
      <c r="O99" s="246"/>
      <c r="P99" s="246"/>
      <c r="Q99" s="246"/>
      <c r="R99" s="118"/>
      <c r="S99" s="143"/>
      <c r="T99" s="118"/>
      <c r="U99" s="143"/>
      <c r="V99" s="118"/>
      <c r="W99" s="143"/>
      <c r="X99" s="118"/>
      <c r="Y99" s="118"/>
      <c r="Z99" s="118"/>
      <c r="AA99" s="118"/>
      <c r="AB99" s="118"/>
      <c r="AC99" s="118"/>
      <c r="AD99" s="118"/>
      <c r="AE99" s="4"/>
    </row>
    <row r="100" spans="1:31" ht="15.75" x14ac:dyDescent="0.25">
      <c r="A100" s="118"/>
      <c r="B100" s="118"/>
      <c r="C100" s="118"/>
      <c r="D100" s="118"/>
      <c r="E100" s="118"/>
      <c r="F100" s="118"/>
      <c r="G100" s="253"/>
      <c r="H100" s="246"/>
      <c r="I100" s="322"/>
      <c r="J100" s="322"/>
      <c r="K100" s="259"/>
      <c r="L100" s="246"/>
      <c r="M100" s="246"/>
      <c r="N100" s="246"/>
      <c r="O100" s="246"/>
      <c r="P100" s="246"/>
      <c r="Q100" s="246"/>
      <c r="R100" s="118"/>
      <c r="S100" s="143"/>
      <c r="T100" s="118"/>
      <c r="U100" s="143"/>
      <c r="V100" s="118"/>
      <c r="W100" s="143"/>
      <c r="X100" s="118"/>
      <c r="Y100" s="118"/>
      <c r="Z100" s="118"/>
      <c r="AA100" s="118"/>
      <c r="AB100" s="118"/>
      <c r="AC100" s="118"/>
      <c r="AD100" s="118"/>
      <c r="AE100" s="4"/>
    </row>
    <row r="101" spans="1:31" ht="15.75" x14ac:dyDescent="0.25">
      <c r="A101" s="118"/>
      <c r="B101" s="118"/>
      <c r="C101" s="118"/>
      <c r="D101" s="118"/>
      <c r="E101" s="118"/>
      <c r="F101" s="118"/>
      <c r="G101" s="253"/>
      <c r="H101" s="246"/>
      <c r="I101" s="322"/>
      <c r="J101" s="322"/>
      <c r="K101" s="259"/>
      <c r="L101" s="246"/>
      <c r="M101" s="246"/>
      <c r="N101" s="246"/>
      <c r="O101" s="246"/>
      <c r="P101" s="246"/>
      <c r="Q101" s="246"/>
      <c r="R101" s="118"/>
      <c r="S101" s="143"/>
      <c r="T101" s="118"/>
      <c r="U101" s="143"/>
      <c r="V101" s="118"/>
      <c r="W101" s="143"/>
      <c r="X101" s="118"/>
      <c r="Y101" s="118"/>
      <c r="Z101" s="118"/>
      <c r="AA101" s="118"/>
      <c r="AB101" s="118"/>
      <c r="AC101" s="118"/>
      <c r="AD101" s="118"/>
      <c r="AE101" s="4"/>
    </row>
    <row r="102" spans="1:31" ht="18" x14ac:dyDescent="0.25">
      <c r="A102" s="118"/>
      <c r="B102" s="118"/>
      <c r="C102" s="118"/>
      <c r="D102" s="118"/>
      <c r="E102" s="118"/>
      <c r="F102" s="118"/>
      <c r="G102" s="253"/>
      <c r="H102" s="590"/>
      <c r="I102" s="246"/>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4"/>
    </row>
    <row r="103" spans="1:31" ht="16.5" thickBot="1" x14ac:dyDescent="0.3">
      <c r="A103" s="118"/>
      <c r="B103" s="118"/>
      <c r="C103" s="118"/>
      <c r="D103" s="118"/>
      <c r="E103" s="151"/>
      <c r="F103" s="151"/>
      <c r="G103" s="253"/>
      <c r="H103" s="303"/>
      <c r="I103" s="304"/>
      <c r="J103" s="409"/>
      <c r="K103" s="274"/>
      <c r="L103" s="246"/>
      <c r="M103" s="246"/>
      <c r="N103" s="246"/>
      <c r="O103" s="246"/>
      <c r="P103" s="246"/>
      <c r="Q103" s="246"/>
      <c r="R103" s="118"/>
      <c r="S103" s="143"/>
      <c r="T103" s="118"/>
      <c r="U103" s="143"/>
      <c r="V103" s="118"/>
      <c r="W103" s="143"/>
      <c r="X103" s="118"/>
      <c r="Y103" s="118"/>
      <c r="Z103" s="118"/>
      <c r="AA103" s="118"/>
      <c r="AB103" s="118"/>
      <c r="AC103" s="118"/>
      <c r="AD103" s="118"/>
      <c r="AE103" s="4"/>
    </row>
    <row r="104" spans="1:31" ht="16.5" thickTop="1" x14ac:dyDescent="0.25">
      <c r="A104" s="118"/>
      <c r="B104" s="118"/>
      <c r="C104" s="118"/>
      <c r="D104" s="118"/>
      <c r="E104" s="154"/>
      <c r="F104" s="154"/>
      <c r="G104" s="242"/>
      <c r="H104" s="246"/>
      <c r="I104" s="246"/>
      <c r="J104" s="246"/>
      <c r="K104" s="246"/>
      <c r="L104" s="246"/>
      <c r="M104" s="246"/>
      <c r="N104" s="246"/>
      <c r="O104" s="246"/>
      <c r="P104" s="246"/>
      <c r="Q104" s="246"/>
      <c r="R104" s="118"/>
      <c r="S104" s="143"/>
      <c r="T104" s="118"/>
      <c r="U104" s="143"/>
      <c r="V104" s="118"/>
      <c r="W104" s="143"/>
      <c r="X104" s="118"/>
      <c r="Y104" s="118"/>
      <c r="Z104" s="118"/>
      <c r="AA104" s="118"/>
      <c r="AB104" s="118"/>
      <c r="AC104" s="118"/>
      <c r="AD104" s="118"/>
      <c r="AE104" s="4"/>
    </row>
    <row r="105" spans="1:31" ht="15.75" x14ac:dyDescent="0.25">
      <c r="A105" s="118"/>
      <c r="B105" s="118"/>
      <c r="C105" s="118"/>
      <c r="D105" s="118"/>
      <c r="E105" s="118"/>
      <c r="F105" s="118"/>
      <c r="G105" s="242"/>
      <c r="H105" s="246"/>
      <c r="I105" s="246"/>
      <c r="J105" s="246"/>
      <c r="K105" s="246"/>
      <c r="L105" s="246"/>
      <c r="M105" s="246"/>
      <c r="N105" s="246"/>
      <c r="O105" s="246"/>
      <c r="P105" s="246"/>
      <c r="Q105" s="246"/>
      <c r="R105" s="118"/>
      <c r="S105" s="143"/>
      <c r="T105" s="118"/>
      <c r="U105" s="143"/>
      <c r="V105" s="118"/>
      <c r="W105" s="143"/>
      <c r="X105" s="118"/>
      <c r="Y105" s="118"/>
      <c r="Z105" s="118"/>
      <c r="AA105" s="118"/>
      <c r="AB105" s="118"/>
      <c r="AC105" s="118"/>
      <c r="AD105" s="118"/>
      <c r="AE105" s="4"/>
    </row>
    <row r="106" spans="1:31" ht="15.75" x14ac:dyDescent="0.25">
      <c r="A106" s="118"/>
      <c r="B106" s="118"/>
      <c r="C106" s="118"/>
      <c r="D106" s="118"/>
      <c r="E106" s="118"/>
      <c r="F106" s="118"/>
      <c r="G106" s="242"/>
      <c r="H106" s="246"/>
      <c r="I106" s="246"/>
      <c r="J106" s="246"/>
      <c r="K106" s="246"/>
      <c r="L106" s="246"/>
      <c r="M106" s="246"/>
      <c r="N106" s="246"/>
      <c r="O106" s="246"/>
      <c r="P106" s="246"/>
      <c r="Q106" s="246"/>
      <c r="R106" s="118"/>
      <c r="S106" s="143"/>
      <c r="T106" s="118"/>
      <c r="U106" s="143"/>
      <c r="V106" s="118"/>
      <c r="W106" s="143"/>
      <c r="X106" s="118"/>
      <c r="Y106" s="118"/>
      <c r="Z106" s="118"/>
      <c r="AA106" s="118"/>
      <c r="AB106" s="118"/>
      <c r="AC106" s="118"/>
      <c r="AD106" s="118"/>
      <c r="AE106" s="4"/>
    </row>
    <row r="107" spans="1:31" ht="15.75" x14ac:dyDescent="0.25">
      <c r="A107" s="118"/>
      <c r="B107" s="118"/>
      <c r="C107" s="118"/>
      <c r="D107" s="118"/>
      <c r="E107" s="118"/>
      <c r="F107" s="118"/>
      <c r="G107" s="242"/>
      <c r="H107" s="246"/>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4"/>
    </row>
    <row r="108" spans="1:31" ht="15.75" x14ac:dyDescent="0.25">
      <c r="A108" s="118"/>
      <c r="B108" s="118"/>
      <c r="C108" s="118"/>
      <c r="D108" s="118"/>
      <c r="E108" s="118"/>
      <c r="F108" s="118"/>
      <c r="G108" s="242"/>
      <c r="H108" s="246"/>
      <c r="I108" s="246"/>
      <c r="J108" s="246"/>
      <c r="K108" s="246"/>
      <c r="L108" s="246"/>
      <c r="M108" s="246"/>
      <c r="N108" s="246"/>
      <c r="O108" s="246"/>
      <c r="P108" s="246"/>
      <c r="Q108" s="246"/>
      <c r="R108" s="118"/>
      <c r="S108" s="143"/>
      <c r="T108" s="118"/>
      <c r="U108" s="143"/>
      <c r="V108" s="118"/>
      <c r="W108" s="143"/>
      <c r="X108" s="118"/>
      <c r="Y108" s="118"/>
      <c r="Z108" s="118"/>
      <c r="AA108" s="118"/>
      <c r="AB108" s="118"/>
      <c r="AC108" s="118"/>
      <c r="AD108" s="118"/>
      <c r="AE108" s="4"/>
    </row>
    <row r="109" spans="1:31" ht="15.75" x14ac:dyDescent="0.25">
      <c r="A109" s="118"/>
      <c r="B109" s="118"/>
      <c r="C109" s="118"/>
      <c r="D109" s="118"/>
      <c r="E109" s="118"/>
      <c r="F109" s="118"/>
      <c r="G109" s="242"/>
      <c r="H109" s="246"/>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4"/>
    </row>
    <row r="110" spans="1:31" ht="15.75" x14ac:dyDescent="0.25">
      <c r="A110" s="118"/>
      <c r="B110" s="118"/>
      <c r="C110" s="118"/>
      <c r="D110" s="118"/>
      <c r="E110" s="118"/>
      <c r="F110" s="118"/>
      <c r="G110" s="242"/>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4"/>
    </row>
    <row r="111" spans="1:31" ht="15.75" x14ac:dyDescent="0.25">
      <c r="A111" s="118"/>
      <c r="B111" s="118"/>
      <c r="C111" s="118"/>
      <c r="D111" s="118"/>
      <c r="E111" s="118"/>
      <c r="F111" s="118"/>
      <c r="G111" s="242"/>
      <c r="H111" s="246"/>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4"/>
    </row>
    <row r="112" spans="1:31" ht="15.75" x14ac:dyDescent="0.25">
      <c r="A112" s="118"/>
      <c r="B112" s="118"/>
      <c r="C112" s="118"/>
      <c r="D112" s="118"/>
      <c r="E112" s="118"/>
      <c r="F112" s="118"/>
      <c r="G112" s="242"/>
      <c r="H112" s="244"/>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4"/>
    </row>
    <row r="113" spans="1:31" ht="15.75" x14ac:dyDescent="0.25">
      <c r="A113" s="118"/>
      <c r="B113" s="118"/>
      <c r="C113" s="118"/>
      <c r="D113" s="118"/>
      <c r="E113" s="118"/>
      <c r="F113" s="118"/>
      <c r="G113" s="242"/>
      <c r="H113" s="246"/>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4"/>
    </row>
    <row r="114" spans="1:31" ht="15.75" x14ac:dyDescent="0.25">
      <c r="A114" s="118"/>
      <c r="B114" s="118"/>
      <c r="C114" s="118"/>
      <c r="D114" s="118"/>
      <c r="E114" s="118"/>
      <c r="F114" s="118"/>
      <c r="G114" s="242"/>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4"/>
    </row>
    <row r="115" spans="1:31" ht="15.75" x14ac:dyDescent="0.25">
      <c r="A115" s="118"/>
      <c r="B115" s="118"/>
      <c r="C115" s="118"/>
      <c r="D115" s="118"/>
      <c r="E115" s="118"/>
      <c r="F115" s="118"/>
      <c r="G115" s="242"/>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4"/>
    </row>
    <row r="116" spans="1:31" ht="15.75" x14ac:dyDescent="0.25">
      <c r="A116" s="118"/>
      <c r="B116" s="118"/>
      <c r="C116" s="118"/>
      <c r="D116" s="118"/>
      <c r="E116" s="118"/>
      <c r="F116" s="118"/>
      <c r="G116" s="242"/>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4"/>
    </row>
    <row r="117" spans="1:31" ht="15.75" x14ac:dyDescent="0.25">
      <c r="A117" s="118"/>
      <c r="B117" s="118"/>
      <c r="C117" s="118"/>
      <c r="D117" s="118"/>
      <c r="E117" s="118"/>
      <c r="F117" s="118"/>
      <c r="G117" s="242"/>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4"/>
    </row>
    <row r="118" spans="1:31" ht="15.75" x14ac:dyDescent="0.25">
      <c r="A118" s="118"/>
      <c r="B118" s="118"/>
      <c r="C118" s="118"/>
      <c r="D118" s="118"/>
      <c r="E118" s="118"/>
      <c r="F118" s="118"/>
      <c r="G118" s="242"/>
      <c r="H118" s="244"/>
      <c r="I118" s="244"/>
      <c r="J118" s="244"/>
      <c r="K118" s="242"/>
      <c r="L118" s="246"/>
      <c r="M118" s="246"/>
      <c r="N118" s="246"/>
      <c r="O118" s="246"/>
      <c r="P118" s="246"/>
      <c r="Q118" s="246"/>
      <c r="R118" s="118"/>
      <c r="S118" s="143"/>
      <c r="T118" s="118"/>
      <c r="U118" s="143"/>
      <c r="V118" s="118"/>
      <c r="W118" s="143"/>
      <c r="X118" s="118"/>
      <c r="Y118" s="118"/>
      <c r="Z118" s="118"/>
      <c r="AA118" s="118"/>
      <c r="AB118" s="118"/>
      <c r="AC118" s="118"/>
      <c r="AD118" s="118"/>
      <c r="AE118" s="4"/>
    </row>
    <row r="119" spans="1:31" ht="15.75" x14ac:dyDescent="0.25">
      <c r="A119" s="118"/>
      <c r="B119" s="118"/>
      <c r="C119" s="118"/>
      <c r="D119" s="118"/>
      <c r="E119" s="118"/>
      <c r="F119" s="118"/>
      <c r="G119" s="242"/>
      <c r="H119" s="244"/>
      <c r="I119" s="244"/>
      <c r="J119" s="244"/>
      <c r="K119" s="242"/>
      <c r="L119" s="246"/>
      <c r="M119" s="246"/>
      <c r="N119" s="246"/>
      <c r="O119" s="246"/>
      <c r="P119" s="246"/>
      <c r="Q119" s="246"/>
      <c r="R119" s="118"/>
      <c r="S119" s="143"/>
      <c r="T119" s="118"/>
      <c r="U119" s="143"/>
      <c r="V119" s="118"/>
      <c r="W119" s="143"/>
      <c r="X119" s="118"/>
      <c r="Y119" s="118"/>
      <c r="Z119" s="118"/>
      <c r="AA119" s="118"/>
      <c r="AB119" s="118"/>
      <c r="AC119" s="118"/>
      <c r="AD119" s="118"/>
      <c r="AE119" s="4"/>
    </row>
    <row r="120" spans="1:31" ht="15.75" x14ac:dyDescent="0.25">
      <c r="A120" s="118"/>
      <c r="B120" s="118"/>
      <c r="C120" s="118"/>
      <c r="D120" s="118"/>
      <c r="E120" s="118"/>
      <c r="F120" s="118"/>
      <c r="G120" s="242"/>
      <c r="H120" s="244"/>
      <c r="I120" s="244"/>
      <c r="J120" s="244"/>
      <c r="K120" s="242"/>
      <c r="L120" s="246"/>
      <c r="M120" s="246"/>
      <c r="N120" s="246"/>
      <c r="O120" s="246"/>
      <c r="P120" s="246"/>
      <c r="Q120" s="246"/>
      <c r="R120" s="118"/>
      <c r="S120" s="143"/>
      <c r="T120" s="118"/>
      <c r="U120" s="143"/>
      <c r="V120" s="118"/>
      <c r="W120" s="143"/>
      <c r="X120" s="118"/>
      <c r="Y120" s="118"/>
      <c r="Z120" s="118"/>
      <c r="AA120" s="118"/>
      <c r="AB120" s="118"/>
      <c r="AC120" s="118"/>
      <c r="AD120" s="118"/>
      <c r="AE120" s="4"/>
    </row>
    <row r="121" spans="1:31" ht="15.75" x14ac:dyDescent="0.25">
      <c r="A121" s="118"/>
      <c r="B121" s="118"/>
      <c r="C121" s="118"/>
      <c r="D121" s="118"/>
      <c r="E121" s="118"/>
      <c r="F121" s="118"/>
      <c r="G121" s="242"/>
      <c r="H121" s="244"/>
      <c r="I121" s="244"/>
      <c r="J121" s="244"/>
      <c r="K121" s="246"/>
      <c r="L121" s="246"/>
      <c r="M121" s="246"/>
      <c r="N121" s="246"/>
      <c r="O121" s="246"/>
      <c r="P121" s="246"/>
      <c r="Q121" s="246"/>
      <c r="R121" s="118"/>
      <c r="S121" s="143"/>
      <c r="T121" s="118"/>
      <c r="U121" s="143"/>
      <c r="V121" s="118"/>
      <c r="W121" s="143"/>
      <c r="X121" s="118"/>
      <c r="Y121" s="118"/>
      <c r="Z121" s="118"/>
      <c r="AA121" s="118"/>
      <c r="AB121" s="118"/>
      <c r="AC121" s="118"/>
      <c r="AD121" s="118"/>
      <c r="AE121" s="4"/>
    </row>
    <row r="122" spans="1:31" ht="15.75" x14ac:dyDescent="0.25">
      <c r="A122" s="118"/>
      <c r="B122" s="118"/>
      <c r="C122" s="118"/>
      <c r="D122" s="118"/>
      <c r="E122" s="118"/>
      <c r="F122" s="118"/>
      <c r="G122" s="242"/>
      <c r="H122" s="244"/>
      <c r="I122" s="244"/>
      <c r="J122" s="244"/>
      <c r="K122" s="242"/>
      <c r="L122" s="246"/>
      <c r="M122" s="246"/>
      <c r="N122" s="246"/>
      <c r="O122" s="246"/>
      <c r="P122" s="246"/>
      <c r="Q122" s="246"/>
      <c r="R122" s="118"/>
      <c r="S122" s="143"/>
      <c r="T122" s="118"/>
      <c r="U122" s="143"/>
      <c r="V122" s="118"/>
      <c r="W122" s="143"/>
      <c r="X122" s="118"/>
      <c r="Y122" s="118"/>
      <c r="Z122" s="118"/>
      <c r="AA122" s="118"/>
      <c r="AB122" s="118"/>
      <c r="AC122" s="118"/>
      <c r="AD122" s="118"/>
      <c r="AE122" s="4"/>
    </row>
    <row r="123" spans="1:31" ht="15.75" x14ac:dyDescent="0.25">
      <c r="A123" s="118"/>
      <c r="B123" s="118"/>
      <c r="C123" s="118"/>
      <c r="D123" s="118"/>
      <c r="E123" s="118"/>
      <c r="F123" s="118"/>
      <c r="G123" s="242"/>
      <c r="H123" s="246"/>
      <c r="I123" s="246"/>
      <c r="J123" s="246"/>
      <c r="K123" s="246"/>
      <c r="L123" s="246"/>
      <c r="M123" s="246"/>
      <c r="N123" s="246"/>
      <c r="O123" s="246"/>
      <c r="P123" s="246"/>
      <c r="Q123" s="246"/>
      <c r="R123" s="118"/>
      <c r="S123" s="143"/>
      <c r="T123" s="118"/>
      <c r="U123" s="143"/>
      <c r="V123" s="118"/>
      <c r="W123" s="143"/>
      <c r="X123" s="118"/>
      <c r="Y123" s="118"/>
      <c r="Z123" s="118"/>
      <c r="AA123" s="118"/>
      <c r="AB123" s="118"/>
      <c r="AC123" s="118"/>
      <c r="AD123" s="118"/>
      <c r="AE123" s="4"/>
    </row>
    <row r="124" spans="1:31" ht="15.75" x14ac:dyDescent="0.25">
      <c r="A124" s="118"/>
      <c r="B124" s="118"/>
      <c r="C124" s="118"/>
      <c r="D124" s="118"/>
      <c r="E124" s="118"/>
      <c r="F124" s="118"/>
      <c r="G124" s="242"/>
      <c r="H124" s="246"/>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4"/>
    </row>
    <row r="125" spans="1:31" ht="15.75" x14ac:dyDescent="0.25">
      <c r="A125" s="118"/>
      <c r="B125" s="118"/>
      <c r="C125" s="118"/>
      <c r="D125" s="118"/>
      <c r="E125" s="118"/>
      <c r="F125" s="118"/>
      <c r="G125" s="242"/>
      <c r="H125" s="246"/>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4"/>
    </row>
    <row r="126" spans="1:31" ht="15.75" x14ac:dyDescent="0.25">
      <c r="A126" s="118"/>
      <c r="B126" s="118"/>
      <c r="C126" s="118"/>
      <c r="D126" s="118"/>
      <c r="E126" s="118"/>
      <c r="F126" s="118"/>
      <c r="G126" s="242"/>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4"/>
    </row>
    <row r="127" spans="1:31" ht="15.75" x14ac:dyDescent="0.25">
      <c r="A127" s="118"/>
      <c r="B127" s="118"/>
      <c r="C127" s="118"/>
      <c r="D127" s="118"/>
      <c r="E127" s="118"/>
      <c r="F127" s="118"/>
      <c r="G127" s="242"/>
      <c r="H127" s="244"/>
      <c r="I127" s="244"/>
      <c r="J127" s="246"/>
      <c r="K127" s="246"/>
      <c r="L127" s="246"/>
      <c r="M127" s="246"/>
      <c r="N127" s="246"/>
      <c r="O127" s="246"/>
      <c r="P127" s="246"/>
      <c r="Q127" s="246"/>
      <c r="R127" s="118"/>
      <c r="S127" s="143"/>
      <c r="T127" s="118"/>
      <c r="U127" s="143"/>
      <c r="V127" s="118"/>
      <c r="W127" s="143"/>
      <c r="X127" s="118"/>
      <c r="Y127" s="118"/>
      <c r="Z127" s="118"/>
      <c r="AA127" s="118"/>
      <c r="AB127" s="118"/>
      <c r="AC127" s="118"/>
      <c r="AD127" s="118"/>
      <c r="AE127" s="4"/>
    </row>
    <row r="128" spans="1:31" ht="15.75" x14ac:dyDescent="0.25">
      <c r="A128" s="118"/>
      <c r="B128" s="118"/>
      <c r="C128" s="118"/>
      <c r="D128" s="118"/>
      <c r="E128" s="118"/>
      <c r="F128" s="118"/>
      <c r="G128" s="242"/>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4"/>
    </row>
    <row r="129" spans="1:31" ht="15.75" x14ac:dyDescent="0.25">
      <c r="A129" s="118"/>
      <c r="B129" s="118"/>
      <c r="C129" s="118"/>
      <c r="D129" s="118"/>
      <c r="E129" s="118"/>
      <c r="F129" s="118"/>
      <c r="G129" s="242"/>
      <c r="H129" s="246"/>
      <c r="I129" s="246"/>
      <c r="J129" s="246"/>
      <c r="K129" s="246"/>
      <c r="L129" s="246"/>
      <c r="M129" s="246"/>
      <c r="N129" s="246"/>
      <c r="O129" s="246"/>
      <c r="P129" s="246"/>
      <c r="Q129" s="246"/>
      <c r="R129" s="118"/>
      <c r="S129" s="143"/>
      <c r="T129" s="118"/>
      <c r="U129" s="143"/>
      <c r="V129" s="118"/>
      <c r="W129" s="143"/>
      <c r="X129" s="118"/>
      <c r="Y129" s="118"/>
      <c r="Z129" s="118"/>
      <c r="AA129" s="118"/>
      <c r="AB129" s="118"/>
      <c r="AC129" s="118"/>
      <c r="AD129" s="118"/>
      <c r="AE129" s="4"/>
    </row>
    <row r="130" spans="1:31" ht="15.75" x14ac:dyDescent="0.25">
      <c r="A130" s="118"/>
      <c r="B130" s="118"/>
      <c r="C130" s="118"/>
      <c r="D130" s="118"/>
      <c r="E130" s="118"/>
      <c r="F130" s="118"/>
      <c r="G130" s="242"/>
      <c r="H130" s="246"/>
      <c r="I130" s="246"/>
      <c r="J130" s="246"/>
      <c r="K130" s="246"/>
      <c r="L130" s="246"/>
      <c r="M130" s="246"/>
      <c r="N130" s="246"/>
      <c r="O130" s="246"/>
      <c r="P130" s="246"/>
      <c r="Q130" s="246"/>
      <c r="R130" s="118"/>
      <c r="S130" s="143"/>
      <c r="T130" s="118"/>
      <c r="U130" s="143"/>
      <c r="V130" s="118"/>
      <c r="W130" s="143"/>
      <c r="X130" s="118"/>
      <c r="Y130" s="118"/>
      <c r="Z130" s="118"/>
      <c r="AA130" s="118"/>
      <c r="AB130" s="118"/>
      <c r="AC130" s="118"/>
      <c r="AD130" s="118"/>
      <c r="AE130" s="4"/>
    </row>
    <row r="131" spans="1:31" ht="15.75" x14ac:dyDescent="0.25">
      <c r="A131" s="118"/>
      <c r="B131" s="118"/>
      <c r="C131" s="118"/>
      <c r="D131" s="118"/>
      <c r="E131" s="118"/>
      <c r="F131" s="118"/>
      <c r="G131" s="242"/>
      <c r="H131" s="246"/>
      <c r="I131" s="246"/>
      <c r="J131" s="246"/>
      <c r="K131" s="246"/>
      <c r="L131" s="246"/>
      <c r="M131" s="246"/>
      <c r="N131" s="246"/>
      <c r="O131" s="246"/>
      <c r="P131" s="246"/>
      <c r="Q131" s="246"/>
      <c r="R131" s="118"/>
      <c r="S131" s="143"/>
      <c r="T131" s="118"/>
      <c r="U131" s="143"/>
      <c r="V131" s="118"/>
      <c r="W131" s="143"/>
      <c r="X131" s="118"/>
      <c r="Y131" s="118"/>
      <c r="Z131" s="118"/>
      <c r="AA131" s="118"/>
      <c r="AB131" s="118"/>
      <c r="AC131" s="118"/>
      <c r="AD131" s="118"/>
      <c r="AE131" s="4"/>
    </row>
    <row r="132" spans="1:31" ht="15.75" x14ac:dyDescent="0.25">
      <c r="A132" s="118"/>
      <c r="B132" s="118"/>
      <c r="C132" s="118"/>
      <c r="D132" s="118"/>
      <c r="E132" s="118"/>
      <c r="F132" s="118"/>
      <c r="G132" s="407"/>
      <c r="H132" s="406"/>
      <c r="I132" s="406"/>
      <c r="J132" s="406"/>
      <c r="K132" s="406"/>
      <c r="L132" s="406"/>
      <c r="M132" s="406"/>
      <c r="N132" s="406"/>
      <c r="O132" s="406"/>
      <c r="P132" s="406"/>
      <c r="Q132" s="406"/>
      <c r="R132" s="118"/>
      <c r="S132" s="143"/>
      <c r="T132" s="118"/>
      <c r="U132" s="143"/>
      <c r="V132" s="118"/>
      <c r="W132" s="143"/>
      <c r="X132" s="118"/>
      <c r="Y132" s="118"/>
      <c r="Z132" s="118"/>
      <c r="AA132" s="118"/>
      <c r="AB132" s="118"/>
      <c r="AC132" s="118"/>
      <c r="AD132" s="118"/>
      <c r="AE132" s="4"/>
    </row>
    <row r="133" spans="1:31" ht="15.75" x14ac:dyDescent="0.25">
      <c r="A133" s="118"/>
      <c r="B133" s="118"/>
      <c r="C133" s="118"/>
      <c r="D133" s="118"/>
      <c r="E133" s="118"/>
      <c r="F133" s="118"/>
      <c r="G133" s="407"/>
      <c r="H133" s="406"/>
      <c r="I133" s="406"/>
      <c r="J133" s="406"/>
      <c r="K133" s="406"/>
      <c r="L133" s="406"/>
      <c r="M133" s="406"/>
      <c r="N133" s="406"/>
      <c r="O133" s="406"/>
      <c r="P133" s="406"/>
      <c r="Q133" s="406"/>
      <c r="R133" s="118"/>
      <c r="S133" s="143"/>
      <c r="T133" s="118"/>
      <c r="U133" s="143"/>
      <c r="V133" s="118"/>
      <c r="W133" s="143"/>
      <c r="X133" s="118"/>
      <c r="Y133" s="118"/>
      <c r="Z133" s="118"/>
      <c r="AA133" s="118"/>
      <c r="AB133" s="118"/>
      <c r="AC133" s="118"/>
      <c r="AD133" s="118"/>
      <c r="AE133" s="4"/>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4"/>
    </row>
    <row r="135" spans="1:31" ht="15.75" x14ac:dyDescent="0.25">
      <c r="A135" s="118"/>
      <c r="B135" s="118"/>
      <c r="C135" s="118"/>
      <c r="D135" s="118"/>
      <c r="E135" s="118"/>
      <c r="F135" s="118"/>
      <c r="G135" s="454"/>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4"/>
    </row>
    <row r="136" spans="1:31" ht="15.75" x14ac:dyDescent="0.25">
      <c r="A136" s="118"/>
      <c r="B136" s="118"/>
      <c r="C136" s="118"/>
      <c r="D136" s="118"/>
      <c r="E136" s="118"/>
      <c r="F136" s="118"/>
      <c r="G136" s="454"/>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4"/>
    </row>
    <row r="137" spans="1:31" x14ac:dyDescent="0.2">
      <c r="W137" s="52"/>
    </row>
    <row r="138" spans="1:31" x14ac:dyDescent="0.2">
      <c r="W138" s="52"/>
    </row>
  </sheetData>
  <sortState ref="G4:Q138">
    <sortCondition ref="H4"/>
    <sortCondition ref="I4"/>
    <sortCondition ref="G4"/>
  </sortState>
  <customSheetViews>
    <customSheetView guid="{A3995B4C-F3BA-4340-9E6D-92D2A5A4204C}">
      <selection activeCell="N26" sqref="N26"/>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13" priority="1" operator="lessThan">
      <formula>0</formula>
    </cfRule>
  </conditionalFormatting>
  <conditionalFormatting sqref="E11">
    <cfRule type="cellIs" dxfId="12" priority="2" operator="lessThan">
      <formula>0</formula>
    </cfRule>
  </conditionalFormatting>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E198"/>
  <sheetViews>
    <sheetView topLeftCell="C1" workbookViewId="0">
      <selection activeCell="U6" sqref="U6"/>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8.42578125" style="1" customWidth="1"/>
    <col min="8" max="8" width="10.7109375" style="1" customWidth="1"/>
    <col min="9" max="13" width="10.7109375" style="2" customWidth="1"/>
    <col min="14"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3" width="9.140625" style="1" customWidth="1"/>
    <col min="34" max="16384" width="9.140625" style="1"/>
  </cols>
  <sheetData>
    <row r="1" spans="1:31" ht="14.25" customHeight="1" x14ac:dyDescent="0.25">
      <c r="A1" s="3"/>
      <c r="B1" s="118"/>
      <c r="C1" s="118"/>
      <c r="D1" s="118"/>
      <c r="E1" s="142"/>
      <c r="F1" s="118"/>
      <c r="G1" s="118"/>
      <c r="H1" s="118"/>
      <c r="I1" s="294"/>
      <c r="J1" s="294"/>
      <c r="K1" s="294"/>
      <c r="L1" s="294"/>
      <c r="M1" s="294"/>
      <c r="N1" s="118"/>
      <c r="O1" s="118"/>
      <c r="P1" s="118"/>
      <c r="Q1" s="118"/>
      <c r="R1" s="118"/>
      <c r="S1" s="143"/>
      <c r="T1" s="118"/>
      <c r="U1" s="143"/>
      <c r="V1" s="118"/>
      <c r="W1" s="143"/>
      <c r="X1" s="118"/>
      <c r="Y1" s="118"/>
      <c r="Z1" s="118"/>
      <c r="AA1" s="118"/>
      <c r="AB1" s="118"/>
      <c r="AC1" s="118"/>
      <c r="AD1" s="118"/>
      <c r="AE1" s="4"/>
    </row>
    <row r="2" spans="1:31" ht="14.25" customHeight="1" x14ac:dyDescent="0.25">
      <c r="A2" s="3"/>
      <c r="B2" s="1088" t="s">
        <v>1958</v>
      </c>
      <c r="C2" s="1089"/>
      <c r="D2" s="1089"/>
      <c r="E2" s="1090"/>
      <c r="F2" s="118"/>
      <c r="G2" s="881" t="s">
        <v>1295</v>
      </c>
      <c r="H2" s="882"/>
      <c r="I2" s="882"/>
      <c r="J2" s="882"/>
      <c r="K2" s="882"/>
      <c r="L2" s="882"/>
      <c r="M2" s="336"/>
      <c r="N2" s="139"/>
      <c r="O2" s="139"/>
      <c r="P2" s="139"/>
      <c r="Q2" s="140"/>
      <c r="R2" s="1021"/>
      <c r="S2" s="937" t="s">
        <v>1358</v>
      </c>
      <c r="T2" s="118"/>
      <c r="U2" s="937" t="s">
        <v>2481</v>
      </c>
      <c r="V2" s="118"/>
      <c r="W2" s="937" t="s">
        <v>3125</v>
      </c>
      <c r="X2" s="118"/>
      <c r="Y2" s="881" t="s">
        <v>1296</v>
      </c>
      <c r="Z2" s="882"/>
      <c r="AA2" s="882"/>
      <c r="AB2" s="882"/>
      <c r="AC2" s="882"/>
      <c r="AD2" s="919"/>
      <c r="AE2" s="4"/>
    </row>
    <row r="3" spans="1:31" ht="14.25" customHeight="1" x14ac:dyDescent="0.25">
      <c r="A3" s="3"/>
      <c r="B3" s="1091"/>
      <c r="C3" s="1092"/>
      <c r="D3" s="1092"/>
      <c r="E3" s="1093"/>
      <c r="F3" s="118"/>
      <c r="G3" s="201" t="s">
        <v>115</v>
      </c>
      <c r="H3" s="202">
        <v>2022</v>
      </c>
      <c r="I3" s="202">
        <v>2023</v>
      </c>
      <c r="J3" s="202">
        <v>2024</v>
      </c>
      <c r="K3" s="202">
        <v>2025</v>
      </c>
      <c r="L3" s="202">
        <v>2026</v>
      </c>
      <c r="M3" s="202">
        <v>2027</v>
      </c>
      <c r="N3" s="202">
        <v>2028</v>
      </c>
      <c r="O3" s="202">
        <v>2029</v>
      </c>
      <c r="P3" s="202">
        <v>2030</v>
      </c>
      <c r="Q3" s="141">
        <v>2031</v>
      </c>
      <c r="R3" s="1021"/>
      <c r="S3" s="938"/>
      <c r="T3" s="118"/>
      <c r="U3" s="938"/>
      <c r="V3" s="118"/>
      <c r="W3" s="938"/>
      <c r="X3" s="118"/>
      <c r="Y3" s="203" t="s">
        <v>115</v>
      </c>
      <c r="Z3" s="560">
        <v>2022</v>
      </c>
      <c r="AA3" s="560">
        <v>2023</v>
      </c>
      <c r="AB3" s="560">
        <v>2024</v>
      </c>
      <c r="AC3" s="560">
        <v>2025</v>
      </c>
      <c r="AD3" s="560">
        <v>2026</v>
      </c>
      <c r="AE3" s="4"/>
    </row>
    <row r="4" spans="1:31" ht="15.75" x14ac:dyDescent="0.25">
      <c r="A4" s="3"/>
      <c r="B4" s="857" t="s">
        <v>1144</v>
      </c>
      <c r="C4" s="858"/>
      <c r="D4" s="858"/>
      <c r="E4" s="317">
        <v>106.13</v>
      </c>
      <c r="F4" s="118"/>
      <c r="G4" s="242" t="s">
        <v>953</v>
      </c>
      <c r="H4" s="502">
        <v>0.3</v>
      </c>
      <c r="I4" s="502">
        <v>0.5</v>
      </c>
      <c r="J4" s="777">
        <v>0.3</v>
      </c>
      <c r="K4" s="777">
        <v>0.4</v>
      </c>
      <c r="L4" s="777">
        <v>0.6</v>
      </c>
      <c r="M4" s="778" t="s">
        <v>116</v>
      </c>
      <c r="N4" s="502"/>
      <c r="O4" s="502"/>
      <c r="P4" s="502"/>
      <c r="Q4" s="502"/>
      <c r="R4" s="118"/>
      <c r="S4"/>
      <c r="T4" s="206"/>
      <c r="U4" s="331" t="s">
        <v>2720</v>
      </c>
      <c r="V4" s="206"/>
      <c r="W4" s="331" t="s">
        <v>3338</v>
      </c>
      <c r="X4" s="118"/>
      <c r="Y4" s="465"/>
      <c r="Z4" s="264">
        <v>1</v>
      </c>
      <c r="AA4" s="264">
        <v>0.75</v>
      </c>
      <c r="AB4" s="264">
        <v>0.5</v>
      </c>
      <c r="AC4" s="264">
        <v>0.25</v>
      </c>
      <c r="AD4" s="398">
        <v>0.25</v>
      </c>
      <c r="AE4" s="4"/>
    </row>
    <row r="5" spans="1:31" ht="15.75" x14ac:dyDescent="0.25">
      <c r="A5" s="3"/>
      <c r="B5" s="859" t="s">
        <v>1145</v>
      </c>
      <c r="C5" s="860"/>
      <c r="D5" s="860"/>
      <c r="E5" s="318">
        <f>SUM(H4:H255)</f>
        <v>111.05000000000001</v>
      </c>
      <c r="F5" s="118"/>
      <c r="G5" s="253" t="s">
        <v>4183</v>
      </c>
      <c r="H5" s="246">
        <v>0.3</v>
      </c>
      <c r="I5" s="246">
        <v>0.5</v>
      </c>
      <c r="J5" s="247">
        <v>0.3</v>
      </c>
      <c r="K5" s="247">
        <v>0.4</v>
      </c>
      <c r="L5" s="247">
        <v>0.6</v>
      </c>
      <c r="M5" s="259" t="s">
        <v>116</v>
      </c>
      <c r="N5" s="246"/>
      <c r="O5" s="246"/>
      <c r="P5" s="246"/>
      <c r="Q5" s="246"/>
      <c r="R5" s="118"/>
      <c r="T5" s="206"/>
      <c r="U5" s="331" t="s">
        <v>2721</v>
      </c>
      <c r="V5" s="206"/>
      <c r="W5" s="331" t="s">
        <v>3339</v>
      </c>
      <c r="X5" s="118"/>
      <c r="Y5" s="127"/>
      <c r="Z5" s="241"/>
      <c r="AA5" s="241"/>
      <c r="AB5" s="241"/>
      <c r="AC5" s="241"/>
      <c r="AD5" s="124"/>
      <c r="AE5" s="4"/>
    </row>
    <row r="6" spans="1:31" ht="15.75" x14ac:dyDescent="0.25">
      <c r="A6" s="3"/>
      <c r="B6" s="859" t="s">
        <v>1297</v>
      </c>
      <c r="C6" s="860"/>
      <c r="D6" s="860"/>
      <c r="E6" s="318">
        <f>(COUNTA(G104:G128)*0.3)+(COUNTA(G129:G153)*0.5)+(COUNTA(G154:G255)*1)</f>
        <v>4.5</v>
      </c>
      <c r="F6" s="118"/>
      <c r="G6" s="253" t="s">
        <v>931</v>
      </c>
      <c r="H6" s="246">
        <v>0.3</v>
      </c>
      <c r="I6" s="246">
        <v>0.5</v>
      </c>
      <c r="J6" s="247">
        <v>0.3</v>
      </c>
      <c r="K6" s="247">
        <v>0.4</v>
      </c>
      <c r="L6" s="247">
        <v>0.6</v>
      </c>
      <c r="M6" s="259" t="s">
        <v>116</v>
      </c>
      <c r="N6" s="246"/>
      <c r="O6" s="246"/>
      <c r="P6" s="246"/>
      <c r="Q6" s="246"/>
      <c r="R6" s="118"/>
      <c r="T6" s="206"/>
      <c r="V6" s="206"/>
      <c r="W6" s="331" t="s">
        <v>3340</v>
      </c>
      <c r="X6" s="118"/>
      <c r="Y6" s="127"/>
      <c r="Z6" s="241"/>
      <c r="AA6" s="241"/>
      <c r="AB6" s="241"/>
      <c r="AC6" s="241"/>
      <c r="AD6" s="124"/>
      <c r="AE6" s="4"/>
    </row>
    <row r="7" spans="1:31" ht="15.75" x14ac:dyDescent="0.25">
      <c r="A7" s="3"/>
      <c r="B7" s="859" t="s">
        <v>1298</v>
      </c>
      <c r="C7" s="860"/>
      <c r="D7" s="860"/>
      <c r="E7" s="318">
        <f>AA80</f>
        <v>11.4</v>
      </c>
      <c r="F7" s="118"/>
      <c r="G7" s="242" t="s">
        <v>2125</v>
      </c>
      <c r="H7" s="246">
        <v>0.5</v>
      </c>
      <c r="I7" s="247">
        <v>0.3</v>
      </c>
      <c r="J7" s="247">
        <v>0.4</v>
      </c>
      <c r="K7" s="247">
        <v>0.6</v>
      </c>
      <c r="L7" s="259" t="s">
        <v>116</v>
      </c>
      <c r="M7" s="246"/>
      <c r="N7" s="246"/>
      <c r="O7" s="246"/>
      <c r="P7" s="246"/>
      <c r="Q7" s="246"/>
      <c r="R7" s="118"/>
      <c r="T7" s="206"/>
      <c r="U7" s="331" t="s">
        <v>2723</v>
      </c>
      <c r="V7" s="206"/>
      <c r="W7" s="331" t="s">
        <v>3341</v>
      </c>
      <c r="X7" s="118"/>
      <c r="Y7" s="127"/>
      <c r="Z7" s="241"/>
      <c r="AA7" s="241"/>
      <c r="AB7" s="241"/>
      <c r="AC7" s="241"/>
      <c r="AD7" s="124"/>
      <c r="AE7" s="4"/>
    </row>
    <row r="8" spans="1:31" ht="15.75" x14ac:dyDescent="0.25">
      <c r="A8" s="3"/>
      <c r="B8" s="859" t="s">
        <v>1296</v>
      </c>
      <c r="C8" s="860"/>
      <c r="D8" s="860"/>
      <c r="E8" s="318">
        <f>Z25</f>
        <v>0</v>
      </c>
      <c r="F8" s="118"/>
      <c r="G8" s="242" t="s">
        <v>948</v>
      </c>
      <c r="H8" s="246">
        <v>0.5</v>
      </c>
      <c r="I8" s="247">
        <v>0.3</v>
      </c>
      <c r="J8" s="247">
        <v>0.4</v>
      </c>
      <c r="K8" s="247">
        <v>0.6</v>
      </c>
      <c r="L8" s="259" t="s">
        <v>116</v>
      </c>
      <c r="M8" s="246"/>
      <c r="N8" s="246"/>
      <c r="O8" s="246"/>
      <c r="P8" s="246"/>
      <c r="Q8" s="246"/>
      <c r="R8" s="118"/>
      <c r="T8" s="206"/>
      <c r="V8" s="206"/>
      <c r="W8" s="331" t="s">
        <v>3342</v>
      </c>
      <c r="X8" s="118"/>
      <c r="Y8" s="127"/>
      <c r="Z8" s="241"/>
      <c r="AA8" s="241"/>
      <c r="AB8" s="241"/>
      <c r="AC8" s="241"/>
      <c r="AD8" s="124"/>
      <c r="AE8" s="4"/>
    </row>
    <row r="9" spans="1:31" ht="15.75" x14ac:dyDescent="0.25">
      <c r="A9" s="3"/>
      <c r="B9" s="859" t="s">
        <v>1299</v>
      </c>
      <c r="C9" s="860"/>
      <c r="D9" s="860"/>
      <c r="E9" s="318">
        <f>B18</f>
        <v>0</v>
      </c>
      <c r="F9" s="118"/>
      <c r="G9" s="558" t="s">
        <v>3060</v>
      </c>
      <c r="H9" s="246">
        <v>0.5</v>
      </c>
      <c r="I9" s="247">
        <v>0.3</v>
      </c>
      <c r="J9" s="247">
        <v>0.4</v>
      </c>
      <c r="K9" s="247">
        <v>0.6</v>
      </c>
      <c r="L9" s="259" t="s">
        <v>116</v>
      </c>
      <c r="M9" s="246"/>
      <c r="N9" s="246"/>
      <c r="O9" s="246"/>
      <c r="P9" s="246"/>
      <c r="Q9" s="246"/>
      <c r="R9" s="118"/>
      <c r="S9"/>
      <c r="T9" s="206"/>
      <c r="U9" s="331" t="s">
        <v>2725</v>
      </c>
      <c r="V9" s="206"/>
      <c r="W9" s="331" t="s">
        <v>3343</v>
      </c>
      <c r="X9" s="118"/>
      <c r="Y9" s="127"/>
      <c r="Z9" s="241"/>
      <c r="AA9" s="241"/>
      <c r="AB9" s="241"/>
      <c r="AC9" s="241"/>
      <c r="AD9" s="124"/>
      <c r="AE9" s="4"/>
    </row>
    <row r="10" spans="1:31" ht="16.5" thickBot="1" x14ac:dyDescent="0.3">
      <c r="A10" s="3"/>
      <c r="B10" s="859" t="s">
        <v>1300</v>
      </c>
      <c r="C10" s="860"/>
      <c r="D10" s="860"/>
      <c r="E10" s="319">
        <f>B24</f>
        <v>0</v>
      </c>
      <c r="F10" s="118"/>
      <c r="G10" s="242" t="s">
        <v>946</v>
      </c>
      <c r="H10" s="246">
        <v>0.5</v>
      </c>
      <c r="I10" s="247">
        <v>0.3</v>
      </c>
      <c r="J10" s="247">
        <v>0.4</v>
      </c>
      <c r="K10" s="247">
        <v>0.6</v>
      </c>
      <c r="L10" s="259" t="s">
        <v>116</v>
      </c>
      <c r="M10" s="246"/>
      <c r="N10" s="246"/>
      <c r="O10" s="246"/>
      <c r="P10" s="246"/>
      <c r="Q10" s="246"/>
      <c r="R10" s="118"/>
      <c r="S10"/>
      <c r="T10" s="206"/>
      <c r="U10" s="285" t="s">
        <v>2533</v>
      </c>
      <c r="V10" s="206"/>
      <c r="W10"/>
      <c r="X10" s="118"/>
      <c r="Y10" s="127"/>
      <c r="Z10" s="241"/>
      <c r="AA10" s="241"/>
      <c r="AB10" s="241"/>
      <c r="AC10" s="241"/>
      <c r="AD10" s="124"/>
      <c r="AE10" s="4"/>
    </row>
    <row r="11" spans="1:31" ht="15.75" x14ac:dyDescent="0.25">
      <c r="A11" s="3"/>
      <c r="B11" s="862" t="s">
        <v>1301</v>
      </c>
      <c r="C11" s="863"/>
      <c r="D11" s="863"/>
      <c r="E11" s="320">
        <f>(E4+E7+E10)-(E5+E6+E8+E9)</f>
        <v>1.9799999999999898</v>
      </c>
      <c r="F11" s="118"/>
      <c r="G11" s="558" t="s">
        <v>2731</v>
      </c>
      <c r="H11" s="246">
        <v>0.5</v>
      </c>
      <c r="I11" s="247">
        <v>0.3</v>
      </c>
      <c r="J11" s="247">
        <v>0.4</v>
      </c>
      <c r="K11" s="247">
        <v>0.6</v>
      </c>
      <c r="L11" s="259" t="s">
        <v>116</v>
      </c>
      <c r="M11" s="246"/>
      <c r="N11" s="246"/>
      <c r="O11" s="246"/>
      <c r="P11" s="246"/>
      <c r="Q11" s="246"/>
      <c r="R11" s="118"/>
      <c r="T11" s="206"/>
      <c r="V11" s="206"/>
      <c r="X11" s="118"/>
      <c r="Y11" s="127"/>
      <c r="Z11" s="241"/>
      <c r="AA11" s="241"/>
      <c r="AB11" s="241"/>
      <c r="AC11" s="241"/>
      <c r="AD11" s="124"/>
      <c r="AE11" s="4"/>
    </row>
    <row r="12" spans="1:31" ht="15.75" x14ac:dyDescent="0.25">
      <c r="A12" s="3"/>
      <c r="B12" s="118"/>
      <c r="C12" s="118"/>
      <c r="D12" s="118"/>
      <c r="E12" s="118"/>
      <c r="F12" s="118"/>
      <c r="G12" s="253" t="s">
        <v>1524</v>
      </c>
      <c r="H12" s="246">
        <v>0.5</v>
      </c>
      <c r="I12" s="322">
        <v>0.4</v>
      </c>
      <c r="J12" s="322">
        <v>0.6</v>
      </c>
      <c r="K12" s="259" t="s">
        <v>116</v>
      </c>
      <c r="L12" s="246"/>
      <c r="M12" s="246"/>
      <c r="N12" s="246"/>
      <c r="O12" s="246"/>
      <c r="P12" s="246"/>
      <c r="Q12" s="246"/>
      <c r="R12" s="118"/>
      <c r="S12"/>
      <c r="T12" s="206"/>
      <c r="V12" s="206"/>
      <c r="X12" s="118"/>
      <c r="Y12" s="467"/>
      <c r="Z12" s="468"/>
      <c r="AA12" s="468"/>
      <c r="AB12" s="468"/>
      <c r="AC12" s="468"/>
      <c r="AD12" s="124"/>
      <c r="AE12" s="4"/>
    </row>
    <row r="13" spans="1:31" ht="15.75" x14ac:dyDescent="0.25">
      <c r="A13" s="3"/>
      <c r="B13" s="881" t="s">
        <v>1299</v>
      </c>
      <c r="C13" s="882"/>
      <c r="D13" s="882"/>
      <c r="E13" s="919"/>
      <c r="F13" s="118"/>
      <c r="G13" s="242" t="s">
        <v>1960</v>
      </c>
      <c r="H13" s="246">
        <v>0.5</v>
      </c>
      <c r="I13" s="322">
        <v>0.6</v>
      </c>
      <c r="J13" s="259" t="s">
        <v>116</v>
      </c>
      <c r="K13" s="246"/>
      <c r="L13" s="246"/>
      <c r="M13" s="246"/>
      <c r="N13" s="246"/>
      <c r="O13" s="246"/>
      <c r="P13" s="246"/>
      <c r="Q13" s="246"/>
      <c r="R13" s="118"/>
      <c r="S13"/>
      <c r="T13" s="206"/>
      <c r="V13" s="206"/>
      <c r="W13"/>
      <c r="X13" s="118"/>
      <c r="Y13" s="127"/>
      <c r="Z13" s="241"/>
      <c r="AA13" s="241"/>
      <c r="AB13" s="241"/>
      <c r="AC13" s="241"/>
      <c r="AD13" s="124"/>
      <c r="AE13" s="4"/>
    </row>
    <row r="14" spans="1:31" ht="15.75" x14ac:dyDescent="0.25">
      <c r="A14" s="3"/>
      <c r="B14" s="562">
        <v>2022</v>
      </c>
      <c r="C14" s="560">
        <v>2023</v>
      </c>
      <c r="D14" s="560">
        <v>2024</v>
      </c>
      <c r="E14" s="126">
        <v>2025</v>
      </c>
      <c r="F14" s="118"/>
      <c r="G14" s="253" t="s">
        <v>927</v>
      </c>
      <c r="H14" s="246">
        <v>0.5</v>
      </c>
      <c r="I14" s="259" t="s">
        <v>116</v>
      </c>
      <c r="J14" s="246"/>
      <c r="K14" s="246"/>
      <c r="L14" s="246"/>
      <c r="M14" s="246"/>
      <c r="N14" s="246"/>
      <c r="O14" s="246"/>
      <c r="P14" s="246"/>
      <c r="Q14" s="246"/>
      <c r="R14" s="118"/>
      <c r="S14"/>
      <c r="T14" s="206"/>
      <c r="V14" s="206"/>
      <c r="W14"/>
      <c r="X14" s="118"/>
      <c r="Y14" s="127"/>
      <c r="Z14" s="241"/>
      <c r="AA14" s="241"/>
      <c r="AB14" s="241"/>
      <c r="AC14" s="241"/>
      <c r="AD14" s="124"/>
      <c r="AE14" s="4"/>
    </row>
    <row r="15" spans="1:31" ht="15.75" x14ac:dyDescent="0.25">
      <c r="A15" s="3"/>
      <c r="B15" s="127"/>
      <c r="C15" s="195"/>
      <c r="D15" s="195"/>
      <c r="E15" s="124"/>
      <c r="F15" s="118"/>
      <c r="G15" s="253" t="s">
        <v>1108</v>
      </c>
      <c r="H15" s="315">
        <v>0.5</v>
      </c>
      <c r="I15" s="244"/>
      <c r="J15" s="246"/>
      <c r="K15" s="246"/>
      <c r="L15" s="246"/>
      <c r="M15" s="246"/>
      <c r="N15" s="246"/>
      <c r="O15" s="246"/>
      <c r="P15" s="246"/>
      <c r="Q15" s="246"/>
      <c r="R15" s="118"/>
      <c r="S15"/>
      <c r="T15" s="206"/>
      <c r="U15" s="241"/>
      <c r="V15" s="206"/>
      <c r="W15" s="241"/>
      <c r="X15" s="118"/>
      <c r="Y15" s="127"/>
      <c r="Z15" s="241"/>
      <c r="AA15" s="241"/>
      <c r="AB15" s="241"/>
      <c r="AC15" s="241"/>
      <c r="AD15" s="124"/>
      <c r="AE15" s="4"/>
    </row>
    <row r="16" spans="1:31" ht="15.75" x14ac:dyDescent="0.25">
      <c r="A16" s="3"/>
      <c r="B16" s="127"/>
      <c r="C16" s="195"/>
      <c r="D16" s="195"/>
      <c r="E16" s="124"/>
      <c r="F16" s="118"/>
      <c r="G16" s="275" t="s">
        <v>1849</v>
      </c>
      <c r="H16" s="258">
        <v>0.5</v>
      </c>
      <c r="I16" s="246"/>
      <c r="J16" s="246"/>
      <c r="K16" s="246"/>
      <c r="L16" s="246"/>
      <c r="M16" s="246"/>
      <c r="N16" s="246"/>
      <c r="O16" s="246"/>
      <c r="P16" s="246"/>
      <c r="Q16" s="246"/>
      <c r="R16" s="118"/>
      <c r="S16" s="164"/>
      <c r="T16" s="206"/>
      <c r="U16" s="164"/>
      <c r="V16" s="206"/>
      <c r="W16" s="164"/>
      <c r="X16" s="118"/>
      <c r="Y16" s="127"/>
      <c r="Z16" s="241"/>
      <c r="AA16" s="241"/>
      <c r="AB16" s="241"/>
      <c r="AC16" s="241"/>
      <c r="AD16" s="124"/>
      <c r="AE16" s="4"/>
    </row>
    <row r="17" spans="1:31" ht="16.5" thickBot="1" x14ac:dyDescent="0.3">
      <c r="A17" s="3"/>
      <c r="B17" s="128"/>
      <c r="C17" s="129"/>
      <c r="D17" s="129"/>
      <c r="E17" s="125"/>
      <c r="F17" s="118"/>
      <c r="G17" s="253" t="s">
        <v>925</v>
      </c>
      <c r="H17" s="246">
        <v>0.91</v>
      </c>
      <c r="I17" s="322">
        <v>0.6</v>
      </c>
      <c r="J17" s="259" t="s">
        <v>116</v>
      </c>
      <c r="K17" s="246"/>
      <c r="L17" s="246"/>
      <c r="M17" s="246"/>
      <c r="N17" s="246"/>
      <c r="O17" s="246"/>
      <c r="P17" s="246"/>
      <c r="Q17" s="246"/>
      <c r="R17" s="118"/>
      <c r="S17" s="164"/>
      <c r="T17" s="206"/>
      <c r="U17" s="164"/>
      <c r="V17" s="206"/>
      <c r="W17" s="164"/>
      <c r="X17" s="118"/>
      <c r="Y17" s="127"/>
      <c r="Z17" s="506"/>
      <c r="AA17" s="164"/>
      <c r="AB17" s="241"/>
      <c r="AC17" s="241"/>
      <c r="AD17" s="124"/>
      <c r="AE17" s="4"/>
    </row>
    <row r="18" spans="1:31" ht="15.75" x14ac:dyDescent="0.25">
      <c r="A18" s="3"/>
      <c r="B18" s="130">
        <f>SUM(B15:B17)</f>
        <v>0</v>
      </c>
      <c r="C18" s="133">
        <f>SUM(C15:C17)</f>
        <v>0</v>
      </c>
      <c r="D18" s="131"/>
      <c r="E18" s="132"/>
      <c r="F18" s="118"/>
      <c r="G18" s="253" t="s">
        <v>267</v>
      </c>
      <c r="H18" s="315">
        <v>1.1599999999999999</v>
      </c>
      <c r="I18" s="244"/>
      <c r="J18" s="246"/>
      <c r="K18" s="246"/>
      <c r="L18" s="246"/>
      <c r="M18" s="246"/>
      <c r="N18" s="246"/>
      <c r="O18" s="246"/>
      <c r="P18" s="246"/>
      <c r="Q18" s="246"/>
      <c r="R18" s="118"/>
      <c r="S18" s="164"/>
      <c r="T18" s="206"/>
      <c r="U18" s="164"/>
      <c r="V18" s="206"/>
      <c r="W18" s="164"/>
      <c r="X18" s="118"/>
      <c r="Y18" s="127"/>
      <c r="Z18" s="241"/>
      <c r="AA18" s="241"/>
      <c r="AB18" s="241"/>
      <c r="AC18" s="241"/>
      <c r="AD18" s="124"/>
      <c r="AE18" s="4"/>
    </row>
    <row r="19" spans="1:31" ht="15.75" x14ac:dyDescent="0.25">
      <c r="A19" s="3"/>
      <c r="B19" s="118"/>
      <c r="C19" s="118"/>
      <c r="D19" s="118"/>
      <c r="E19" s="118"/>
      <c r="F19" s="118"/>
      <c r="G19" s="242" t="s">
        <v>3987</v>
      </c>
      <c r="H19" s="246">
        <v>2</v>
      </c>
      <c r="I19" s="246"/>
      <c r="J19" s="246"/>
      <c r="K19" s="242"/>
      <c r="L19" s="246"/>
      <c r="M19" s="246"/>
      <c r="N19" s="246"/>
      <c r="O19" s="246"/>
      <c r="P19" s="246"/>
      <c r="Q19" s="246"/>
      <c r="R19" s="118"/>
      <c r="S19" s="164"/>
      <c r="T19" s="206"/>
      <c r="U19" s="164"/>
      <c r="V19" s="206"/>
      <c r="W19" s="164"/>
      <c r="X19" s="118"/>
      <c r="Y19" s="127"/>
      <c r="Z19" s="241"/>
      <c r="AA19" s="241"/>
      <c r="AB19" s="241"/>
      <c r="AC19" s="241"/>
      <c r="AD19" s="124"/>
      <c r="AE19" s="4"/>
    </row>
    <row r="20" spans="1:31" ht="15.75" x14ac:dyDescent="0.25">
      <c r="A20" s="3"/>
      <c r="B20" s="881" t="s">
        <v>1302</v>
      </c>
      <c r="C20" s="882"/>
      <c r="D20" s="882"/>
      <c r="E20" s="919"/>
      <c r="F20" s="118"/>
      <c r="G20" s="242" t="s">
        <v>4042</v>
      </c>
      <c r="H20" s="246">
        <v>3</v>
      </c>
      <c r="I20" s="246"/>
      <c r="J20" s="246"/>
      <c r="K20" s="246"/>
      <c r="L20" s="246"/>
      <c r="M20" s="246"/>
      <c r="N20" s="246"/>
      <c r="O20" s="246"/>
      <c r="P20" s="246"/>
      <c r="Q20" s="246"/>
      <c r="R20" s="118"/>
      <c r="S20" s="241"/>
      <c r="T20" s="206"/>
      <c r="U20" s="241"/>
      <c r="V20" s="206"/>
      <c r="W20" s="241"/>
      <c r="X20" s="118"/>
      <c r="Y20" s="127"/>
      <c r="Z20" s="164"/>
      <c r="AA20" s="164"/>
      <c r="AB20" s="241"/>
      <c r="AC20" s="241"/>
      <c r="AD20" s="124"/>
      <c r="AE20" s="4"/>
    </row>
    <row r="21" spans="1:31" ht="15.75" x14ac:dyDescent="0.25">
      <c r="A21" s="3"/>
      <c r="B21" s="562">
        <v>2022</v>
      </c>
      <c r="C21" s="560">
        <v>2023</v>
      </c>
      <c r="D21" s="560">
        <v>2024</v>
      </c>
      <c r="E21" s="126">
        <v>2025</v>
      </c>
      <c r="F21" s="118"/>
      <c r="G21" s="242" t="s">
        <v>4040</v>
      </c>
      <c r="H21" s="246">
        <v>3</v>
      </c>
      <c r="I21" s="244"/>
      <c r="J21" s="246"/>
      <c r="K21" s="246"/>
      <c r="L21" s="246"/>
      <c r="M21" s="246"/>
      <c r="N21" s="246"/>
      <c r="O21" s="246"/>
      <c r="P21" s="246"/>
      <c r="Q21" s="246"/>
      <c r="R21" s="118"/>
      <c r="S21" s="241"/>
      <c r="T21" s="206"/>
      <c r="U21" s="241"/>
      <c r="V21" s="206"/>
      <c r="W21" s="241"/>
      <c r="X21" s="118"/>
      <c r="Y21" s="127"/>
      <c r="Z21" s="241"/>
      <c r="AA21" s="241"/>
      <c r="AB21" s="241"/>
      <c r="AC21" s="241"/>
      <c r="AD21" s="124"/>
      <c r="AE21" s="4"/>
    </row>
    <row r="22" spans="1:31" ht="15.75" x14ac:dyDescent="0.25">
      <c r="A22" s="3"/>
      <c r="B22" s="127"/>
      <c r="C22" s="195"/>
      <c r="D22" s="195"/>
      <c r="E22" s="124"/>
      <c r="F22" s="118"/>
      <c r="G22" s="253" t="s">
        <v>240</v>
      </c>
      <c r="H22" s="303">
        <v>3.3</v>
      </c>
      <c r="I22" s="274" t="s">
        <v>116</v>
      </c>
      <c r="J22" s="246"/>
      <c r="K22" s="246"/>
      <c r="L22" s="246"/>
      <c r="M22" s="246"/>
      <c r="N22" s="246"/>
      <c r="O22" s="246"/>
      <c r="P22" s="246"/>
      <c r="Q22" s="246"/>
      <c r="R22" s="118"/>
      <c r="S22" s="241"/>
      <c r="T22" s="206"/>
      <c r="U22" s="241"/>
      <c r="V22" s="206"/>
      <c r="W22" s="241"/>
      <c r="X22" s="118"/>
      <c r="Y22" s="127"/>
      <c r="Z22" s="241"/>
      <c r="AA22" s="241"/>
      <c r="AB22" s="241"/>
      <c r="AC22" s="241"/>
      <c r="AD22" s="124"/>
      <c r="AE22" s="4"/>
    </row>
    <row r="23" spans="1:31" ht="16.5" thickBot="1" x14ac:dyDescent="0.3">
      <c r="A23" s="3"/>
      <c r="B23" s="128"/>
      <c r="C23" s="129"/>
      <c r="D23" s="129"/>
      <c r="E23" s="125"/>
      <c r="F23" s="118"/>
      <c r="G23" s="555" t="s">
        <v>3980</v>
      </c>
      <c r="H23" s="610">
        <v>4.9000000000000004</v>
      </c>
      <c r="I23" s="610">
        <v>4.9000000000000004</v>
      </c>
      <c r="J23" s="246"/>
      <c r="K23" s="246"/>
      <c r="L23" s="246"/>
      <c r="M23" s="246"/>
      <c r="N23" s="246"/>
      <c r="O23" s="246"/>
      <c r="P23" s="246"/>
      <c r="Q23" s="246"/>
      <c r="R23" s="118"/>
      <c r="S23" s="164"/>
      <c r="T23" s="206"/>
      <c r="U23" s="164"/>
      <c r="V23" s="206"/>
      <c r="W23" s="164"/>
      <c r="X23" s="118"/>
      <c r="Y23" s="159"/>
      <c r="Z23" s="164"/>
      <c r="AA23" s="164"/>
      <c r="AB23" s="164"/>
      <c r="AC23" s="164"/>
      <c r="AD23" s="124"/>
      <c r="AE23" s="4"/>
    </row>
    <row r="24" spans="1:31" ht="16.5" thickBot="1" x14ac:dyDescent="0.3">
      <c r="A24" s="3"/>
      <c r="B24" s="130">
        <f>SUM(B22:B23)</f>
        <v>0</v>
      </c>
      <c r="C24" s="131"/>
      <c r="D24" s="131"/>
      <c r="E24" s="132"/>
      <c r="F24" s="118"/>
      <c r="G24" s="242" t="s">
        <v>538</v>
      </c>
      <c r="H24" s="246">
        <v>5</v>
      </c>
      <c r="I24" s="247">
        <v>0.6</v>
      </c>
      <c r="J24" s="259" t="s">
        <v>116</v>
      </c>
      <c r="K24" s="246"/>
      <c r="L24" s="246"/>
      <c r="M24" s="246"/>
      <c r="N24" s="246"/>
      <c r="O24" s="246"/>
      <c r="P24" s="246"/>
      <c r="Q24" s="246"/>
      <c r="R24" s="118"/>
      <c r="S24" s="164"/>
      <c r="T24" s="206"/>
      <c r="U24" s="164"/>
      <c r="V24" s="206"/>
      <c r="W24" s="164"/>
      <c r="X24" s="118"/>
      <c r="Y24" s="127"/>
      <c r="Z24" s="129"/>
      <c r="AA24" s="129"/>
      <c r="AB24" s="129"/>
      <c r="AC24" s="129"/>
      <c r="AD24" s="125"/>
      <c r="AE24" s="4"/>
    </row>
    <row r="25" spans="1:31" ht="15.75" x14ac:dyDescent="0.25">
      <c r="A25" s="3"/>
      <c r="B25" s="118"/>
      <c r="C25" s="118"/>
      <c r="D25" s="118"/>
      <c r="E25" s="118"/>
      <c r="F25" s="118"/>
      <c r="G25" s="242" t="s">
        <v>3949</v>
      </c>
      <c r="H25" s="246">
        <v>6.1</v>
      </c>
      <c r="I25" s="246">
        <v>6.1</v>
      </c>
      <c r="J25" s="246">
        <v>6.1</v>
      </c>
      <c r="K25" s="246"/>
      <c r="L25" s="246"/>
      <c r="M25" s="246"/>
      <c r="N25" s="246"/>
      <c r="O25" s="246"/>
      <c r="P25" s="246"/>
      <c r="Q25" s="246"/>
      <c r="R25" s="118"/>
      <c r="S25" s="164"/>
      <c r="T25" s="206"/>
      <c r="U25" s="164"/>
      <c r="V25" s="206"/>
      <c r="W25" s="164"/>
      <c r="X25" s="118"/>
      <c r="Y25" s="402"/>
      <c r="Z25" s="133">
        <f>SUM(Z5:Z24)</f>
        <v>0</v>
      </c>
      <c r="AA25" s="133">
        <f>SUM(AA5:AA24)</f>
        <v>0</v>
      </c>
      <c r="AB25" s="133">
        <f>SUM(AB5:AB24)</f>
        <v>0</v>
      </c>
      <c r="AC25" s="133">
        <f>SUM(AC5:AC24)</f>
        <v>0</v>
      </c>
      <c r="AD25" s="132"/>
      <c r="AE25" s="4"/>
    </row>
    <row r="26" spans="1:31" ht="15.75" x14ac:dyDescent="0.25">
      <c r="A26" s="3"/>
      <c r="B26" s="881" t="s">
        <v>44</v>
      </c>
      <c r="C26" s="882"/>
      <c r="D26" s="882"/>
      <c r="E26" s="919"/>
      <c r="F26" s="118"/>
      <c r="G26" s="242" t="s">
        <v>1850</v>
      </c>
      <c r="H26" s="246">
        <v>7.68</v>
      </c>
      <c r="I26" s="246"/>
      <c r="J26" s="246"/>
      <c r="K26" s="246"/>
      <c r="L26" s="246"/>
      <c r="M26" s="246"/>
      <c r="N26" s="246"/>
      <c r="O26" s="246"/>
      <c r="P26" s="246"/>
      <c r="Q26" s="246"/>
      <c r="R26" s="118"/>
      <c r="S26" s="164"/>
      <c r="T26" s="206"/>
      <c r="U26" s="164"/>
      <c r="V26" s="206"/>
      <c r="W26" s="164"/>
      <c r="X26" s="118"/>
      <c r="Y26" s="118"/>
      <c r="Z26" s="118"/>
      <c r="AA26" s="118"/>
      <c r="AB26" s="118"/>
      <c r="AC26" s="118"/>
      <c r="AD26" s="118"/>
      <c r="AE26" s="4"/>
    </row>
    <row r="27" spans="1:31" ht="15.75" x14ac:dyDescent="0.25">
      <c r="A27" s="3"/>
      <c r="B27" s="913"/>
      <c r="C27" s="914"/>
      <c r="D27" s="914"/>
      <c r="E27" s="915"/>
      <c r="F27" s="118"/>
      <c r="G27" s="242" t="s">
        <v>3948</v>
      </c>
      <c r="H27" s="246">
        <v>9.1</v>
      </c>
      <c r="I27" s="246">
        <v>9.1</v>
      </c>
      <c r="J27" s="246">
        <v>9.1</v>
      </c>
      <c r="K27" s="246">
        <v>9.1</v>
      </c>
      <c r="L27" s="246">
        <v>9.1</v>
      </c>
      <c r="M27" s="538"/>
      <c r="N27" s="246"/>
      <c r="O27" s="246"/>
      <c r="P27" s="246"/>
      <c r="Q27" s="246"/>
      <c r="R27" s="118"/>
      <c r="S27" s="164"/>
      <c r="T27" s="206"/>
      <c r="U27" s="164"/>
      <c r="V27" s="206"/>
      <c r="W27" s="164"/>
      <c r="X27" s="118"/>
      <c r="Y27" s="881" t="s">
        <v>1303</v>
      </c>
      <c r="Z27" s="882"/>
      <c r="AA27" s="882"/>
      <c r="AB27" s="882"/>
      <c r="AC27" s="882"/>
      <c r="AD27" s="919"/>
      <c r="AE27" s="4"/>
    </row>
    <row r="28" spans="1:31" ht="15.75" x14ac:dyDescent="0.25">
      <c r="A28" s="3"/>
      <c r="B28" s="913"/>
      <c r="C28" s="914"/>
      <c r="D28" s="914"/>
      <c r="E28" s="915"/>
      <c r="F28" s="118"/>
      <c r="G28" s="536" t="s">
        <v>3922</v>
      </c>
      <c r="H28" s="303">
        <v>12</v>
      </c>
      <c r="I28" s="247"/>
      <c r="J28" s="247"/>
      <c r="K28" s="247"/>
      <c r="L28" s="259"/>
      <c r="M28" s="246"/>
      <c r="N28" s="246"/>
      <c r="O28" s="246"/>
      <c r="P28" s="246"/>
      <c r="Q28" s="246"/>
      <c r="R28" s="118"/>
      <c r="S28" s="164"/>
      <c r="T28" s="206"/>
      <c r="U28" s="164"/>
      <c r="V28" s="206"/>
      <c r="W28" s="164"/>
      <c r="X28" s="118"/>
      <c r="Y28" s="203" t="s">
        <v>115</v>
      </c>
      <c r="Z28" s="456" t="s">
        <v>1304</v>
      </c>
      <c r="AA28" s="504">
        <v>2022</v>
      </c>
      <c r="AB28" s="504">
        <v>2023</v>
      </c>
      <c r="AC28" s="504">
        <v>2024</v>
      </c>
      <c r="AD28" s="126">
        <v>2025</v>
      </c>
      <c r="AE28" s="4"/>
    </row>
    <row r="29" spans="1:31" ht="15.75" x14ac:dyDescent="0.25">
      <c r="A29" s="3"/>
      <c r="B29" s="916"/>
      <c r="C29" s="917"/>
      <c r="D29" s="917"/>
      <c r="E29" s="918"/>
      <c r="F29" s="118"/>
      <c r="G29" s="253" t="s">
        <v>1743</v>
      </c>
      <c r="H29" s="246">
        <v>13</v>
      </c>
      <c r="I29" s="246">
        <v>13</v>
      </c>
      <c r="J29" s="246"/>
      <c r="K29" s="246"/>
      <c r="L29" s="246"/>
      <c r="M29" s="246"/>
      <c r="N29" s="246"/>
      <c r="O29" s="246"/>
      <c r="P29" s="246"/>
      <c r="Q29" s="246"/>
      <c r="R29" s="118"/>
      <c r="S29" s="164"/>
      <c r="T29" s="206"/>
      <c r="U29" s="164"/>
      <c r="V29" s="206"/>
      <c r="W29" s="164"/>
      <c r="X29" s="118"/>
      <c r="Y29" s="127" t="s">
        <v>3545</v>
      </c>
      <c r="Z29" s="195" t="s">
        <v>76</v>
      </c>
      <c r="AA29" s="195">
        <v>5</v>
      </c>
      <c r="AB29" s="195">
        <v>5</v>
      </c>
      <c r="AC29" s="195"/>
      <c r="AD29" s="124"/>
      <c r="AE29" s="4"/>
    </row>
    <row r="30" spans="1:31" ht="15.75" x14ac:dyDescent="0.25">
      <c r="A30" s="3"/>
      <c r="B30" s="118"/>
      <c r="C30" s="118"/>
      <c r="D30" s="118"/>
      <c r="E30" s="118"/>
      <c r="F30" s="118"/>
      <c r="G30" s="536" t="s">
        <v>3921</v>
      </c>
      <c r="H30" s="303">
        <v>16</v>
      </c>
      <c r="I30" s="303">
        <v>16</v>
      </c>
      <c r="J30" s="303">
        <v>16</v>
      </c>
      <c r="K30" s="246"/>
      <c r="L30" s="246"/>
      <c r="M30" s="246"/>
      <c r="N30" s="246"/>
      <c r="O30" s="246"/>
      <c r="P30" s="246"/>
      <c r="Q30" s="246"/>
      <c r="R30" s="118"/>
      <c r="S30" s="164"/>
      <c r="T30" s="206"/>
      <c r="U30" s="164"/>
      <c r="V30" s="206"/>
      <c r="W30" s="164"/>
      <c r="X30" s="118"/>
      <c r="Y30" s="127" t="s">
        <v>2342</v>
      </c>
      <c r="Z30" s="195" t="s">
        <v>102</v>
      </c>
      <c r="AA30" s="195">
        <v>3</v>
      </c>
      <c r="AB30" s="195"/>
      <c r="AC30" s="195"/>
      <c r="AD30" s="124"/>
      <c r="AE30" s="4"/>
    </row>
    <row r="31" spans="1:31" ht="15.75" x14ac:dyDescent="0.25">
      <c r="A31" s="3"/>
      <c r="B31" s="873" t="s">
        <v>1305</v>
      </c>
      <c r="C31" s="873"/>
      <c r="D31" s="873"/>
      <c r="E31" s="873"/>
      <c r="F31" s="118"/>
      <c r="G31" s="242" t="s">
        <v>3533</v>
      </c>
      <c r="H31" s="246">
        <v>18</v>
      </c>
      <c r="I31" s="246">
        <v>18</v>
      </c>
      <c r="J31" s="246">
        <v>18</v>
      </c>
      <c r="K31" s="246">
        <v>18</v>
      </c>
      <c r="L31" s="246">
        <v>18</v>
      </c>
      <c r="M31" s="538">
        <v>18</v>
      </c>
      <c r="N31" s="246">
        <v>18</v>
      </c>
      <c r="O31" s="246"/>
      <c r="P31" s="246"/>
      <c r="Q31" s="246"/>
      <c r="R31" s="118"/>
      <c r="S31" s="164"/>
      <c r="T31" s="206"/>
      <c r="U31" s="164"/>
      <c r="V31" s="206"/>
      <c r="W31" s="164"/>
      <c r="X31" s="118"/>
      <c r="Y31" s="127" t="s">
        <v>4077</v>
      </c>
      <c r="Z31" s="195" t="s">
        <v>68</v>
      </c>
      <c r="AA31" s="195">
        <v>3.4</v>
      </c>
      <c r="AB31" s="195"/>
      <c r="AC31" s="195"/>
      <c r="AD31" s="124"/>
      <c r="AE31" s="4"/>
    </row>
    <row r="32" spans="1:31" ht="15.75" x14ac:dyDescent="0.25">
      <c r="A32" s="3"/>
      <c r="B32" s="458" t="s">
        <v>1306</v>
      </c>
      <c r="C32" s="874" t="s">
        <v>1570</v>
      </c>
      <c r="D32" s="874"/>
      <c r="E32" s="458" t="s">
        <v>1307</v>
      </c>
      <c r="F32" s="118"/>
      <c r="G32" s="242" t="s">
        <v>971</v>
      </c>
      <c r="H32" s="246"/>
      <c r="I32" s="246"/>
      <c r="J32" s="246"/>
      <c r="K32" s="246"/>
      <c r="L32" s="246"/>
      <c r="M32" s="246"/>
      <c r="N32" s="246"/>
      <c r="O32" s="246"/>
      <c r="P32" s="246"/>
      <c r="Q32" s="246"/>
      <c r="R32" s="118"/>
      <c r="S32" s="164"/>
      <c r="T32" s="206"/>
      <c r="U32" s="164"/>
      <c r="V32" s="206"/>
      <c r="W32" s="164"/>
      <c r="X32" s="118"/>
      <c r="Y32" s="467"/>
      <c r="Z32" s="70"/>
      <c r="AA32" s="70"/>
      <c r="AB32" s="195"/>
      <c r="AC32" s="195"/>
      <c r="AD32" s="124"/>
      <c r="AE32" s="4"/>
    </row>
    <row r="33" spans="1:31" ht="15.75" x14ac:dyDescent="0.25">
      <c r="A33" s="3"/>
      <c r="B33" s="457">
        <v>2010</v>
      </c>
      <c r="C33" s="861" t="s">
        <v>937</v>
      </c>
      <c r="D33" s="861"/>
      <c r="E33" s="457">
        <v>1.1599999999999999</v>
      </c>
      <c r="F33" s="118"/>
      <c r="G33" s="242" t="s">
        <v>2216</v>
      </c>
      <c r="H33" s="303"/>
      <c r="I33" s="245"/>
      <c r="J33" s="274"/>
      <c r="K33" s="246"/>
      <c r="L33" s="246"/>
      <c r="M33" s="246"/>
      <c r="N33" s="246"/>
      <c r="O33" s="246"/>
      <c r="P33" s="246"/>
      <c r="Q33" s="246"/>
      <c r="R33" s="118"/>
      <c r="S33" s="164"/>
      <c r="T33" s="206"/>
      <c r="U33" s="164"/>
      <c r="V33" s="206"/>
      <c r="W33" s="164"/>
      <c r="X33" s="118"/>
      <c r="Y33" s="467"/>
      <c r="Z33" s="70"/>
      <c r="AA33" s="70"/>
      <c r="AB33" s="195"/>
      <c r="AC33" s="195"/>
      <c r="AD33" s="124"/>
      <c r="AE33" s="4"/>
    </row>
    <row r="34" spans="1:31" ht="15.75" x14ac:dyDescent="0.25">
      <c r="A34" s="3"/>
      <c r="B34" s="457">
        <v>2011</v>
      </c>
      <c r="C34" s="861" t="s">
        <v>938</v>
      </c>
      <c r="D34" s="861"/>
      <c r="E34" s="223">
        <v>0.82</v>
      </c>
      <c r="F34" s="118"/>
      <c r="G34" s="242" t="s">
        <v>1969</v>
      </c>
      <c r="H34" s="246"/>
      <c r="I34" s="246"/>
      <c r="J34" s="246"/>
      <c r="K34" s="246"/>
      <c r="L34" s="246"/>
      <c r="M34" s="246"/>
      <c r="N34" s="246"/>
      <c r="O34" s="246"/>
      <c r="P34" s="246"/>
      <c r="Q34" s="246"/>
      <c r="R34" s="118"/>
      <c r="S34" s="164"/>
      <c r="T34" s="206"/>
      <c r="U34" s="164"/>
      <c r="V34" s="206"/>
      <c r="W34" s="164"/>
      <c r="X34" s="118"/>
      <c r="Y34" s="467"/>
      <c r="Z34" s="70"/>
      <c r="AA34" s="70"/>
      <c r="AB34" s="195"/>
      <c r="AC34" s="195"/>
      <c r="AD34" s="124"/>
      <c r="AE34" s="4"/>
    </row>
    <row r="35" spans="1:31" ht="15.75" x14ac:dyDescent="0.25">
      <c r="A35" s="3"/>
      <c r="B35" s="457">
        <v>2012</v>
      </c>
      <c r="C35" s="861" t="s">
        <v>939</v>
      </c>
      <c r="D35" s="861"/>
      <c r="E35" s="223">
        <v>0.69</v>
      </c>
      <c r="F35" s="118"/>
      <c r="G35" s="242" t="s">
        <v>964</v>
      </c>
      <c r="H35" s="246"/>
      <c r="I35" s="246"/>
      <c r="J35" s="246"/>
      <c r="K35" s="246"/>
      <c r="L35" s="246"/>
      <c r="M35" s="246"/>
      <c r="N35" s="246"/>
      <c r="O35" s="246"/>
      <c r="P35" s="246"/>
      <c r="Q35" s="246"/>
      <c r="R35" s="118"/>
      <c r="S35" s="164"/>
      <c r="T35" s="206"/>
      <c r="U35" s="164"/>
      <c r="V35" s="206"/>
      <c r="W35" s="164"/>
      <c r="X35" s="118"/>
      <c r="Y35" s="127"/>
      <c r="Z35" s="195"/>
      <c r="AA35" s="195"/>
      <c r="AB35" s="195"/>
      <c r="AC35" s="195"/>
      <c r="AD35" s="124"/>
      <c r="AE35" s="4"/>
    </row>
    <row r="36" spans="1:31" ht="15.75" x14ac:dyDescent="0.25">
      <c r="A36" s="3"/>
      <c r="B36" s="457">
        <v>2013</v>
      </c>
      <c r="C36" s="861" t="s">
        <v>940</v>
      </c>
      <c r="D36" s="861"/>
      <c r="E36" s="223">
        <v>0.69</v>
      </c>
      <c r="F36" s="118"/>
      <c r="G36" s="242" t="s">
        <v>3331</v>
      </c>
      <c r="H36" s="246"/>
      <c r="I36" s="246"/>
      <c r="J36" s="246"/>
      <c r="K36" s="246"/>
      <c r="L36" s="246"/>
      <c r="M36" s="246"/>
      <c r="N36" s="246"/>
      <c r="O36" s="246"/>
      <c r="P36" s="246"/>
      <c r="Q36" s="246"/>
      <c r="R36" s="118"/>
      <c r="S36" s="164"/>
      <c r="T36" s="206"/>
      <c r="U36" s="164"/>
      <c r="V36" s="206"/>
      <c r="W36" s="164"/>
      <c r="X36" s="118"/>
      <c r="Y36" s="127"/>
      <c r="Z36" s="195"/>
      <c r="AA36" s="195"/>
      <c r="AB36" s="195"/>
      <c r="AC36" s="195"/>
      <c r="AD36" s="124"/>
      <c r="AE36" s="4"/>
    </row>
    <row r="37" spans="1:31" ht="15.75" x14ac:dyDescent="0.25">
      <c r="A37" s="3"/>
      <c r="B37" s="457">
        <v>2014</v>
      </c>
      <c r="C37" s="861" t="s">
        <v>942</v>
      </c>
      <c r="D37" s="861"/>
      <c r="E37" s="457">
        <v>0.79</v>
      </c>
      <c r="F37" s="118"/>
      <c r="G37" s="242" t="s">
        <v>2163</v>
      </c>
      <c r="H37" s="246"/>
      <c r="I37" s="246"/>
      <c r="J37" s="246"/>
      <c r="K37" s="246"/>
      <c r="L37" s="246"/>
      <c r="M37" s="246"/>
      <c r="N37" s="246"/>
      <c r="O37" s="246"/>
      <c r="P37" s="246"/>
      <c r="Q37" s="246"/>
      <c r="R37" s="118"/>
      <c r="S37" s="164"/>
      <c r="T37" s="206"/>
      <c r="U37" s="164"/>
      <c r="V37" s="206"/>
      <c r="W37" s="164"/>
      <c r="X37" s="118"/>
      <c r="Y37" s="127"/>
      <c r="Z37" s="195"/>
      <c r="AA37" s="195"/>
      <c r="AB37" s="195"/>
      <c r="AC37" s="195"/>
      <c r="AD37" s="124"/>
      <c r="AE37" s="4"/>
    </row>
    <row r="38" spans="1:31" ht="15.75" x14ac:dyDescent="0.25">
      <c r="A38" s="3"/>
      <c r="B38" s="463">
        <v>2015</v>
      </c>
      <c r="C38" s="861" t="s">
        <v>943</v>
      </c>
      <c r="D38" s="861"/>
      <c r="E38" s="363">
        <v>0.6</v>
      </c>
      <c r="F38" s="118"/>
      <c r="G38" s="683" t="s">
        <v>3825</v>
      </c>
      <c r="H38" s="2"/>
      <c r="J38" s="246"/>
      <c r="K38" s="246"/>
      <c r="L38" s="246"/>
      <c r="M38" s="246"/>
      <c r="N38" s="246"/>
      <c r="O38" s="246"/>
      <c r="P38" s="246"/>
      <c r="Q38" s="246"/>
      <c r="R38" s="118"/>
      <c r="S38" s="164"/>
      <c r="T38" s="206"/>
      <c r="U38" s="164"/>
      <c r="V38" s="206"/>
      <c r="W38" s="164"/>
      <c r="X38" s="118"/>
      <c r="Y38" s="127"/>
      <c r="Z38" s="195"/>
      <c r="AA38" s="195"/>
      <c r="AB38" s="195"/>
      <c r="AC38" s="195"/>
      <c r="AD38" s="124"/>
      <c r="AE38" s="4"/>
    </row>
    <row r="39" spans="1:31" ht="15.75" x14ac:dyDescent="0.25">
      <c r="A39" s="3"/>
      <c r="B39" s="463">
        <v>2016</v>
      </c>
      <c r="C39" s="861" t="s">
        <v>944</v>
      </c>
      <c r="D39" s="861"/>
      <c r="E39" s="363">
        <v>0.55000000000000004</v>
      </c>
      <c r="F39" s="118"/>
      <c r="G39" s="242" t="s">
        <v>967</v>
      </c>
      <c r="H39" s="244"/>
      <c r="I39" s="246"/>
      <c r="J39" s="246"/>
      <c r="K39" s="246"/>
      <c r="L39" s="246"/>
      <c r="M39" s="246"/>
      <c r="N39" s="246"/>
      <c r="O39" s="246"/>
      <c r="P39" s="246"/>
      <c r="Q39" s="246"/>
      <c r="R39" s="118"/>
      <c r="S39" s="164"/>
      <c r="T39" s="206"/>
      <c r="U39" s="164"/>
      <c r="V39" s="206"/>
      <c r="W39" s="164"/>
      <c r="X39" s="118"/>
      <c r="Y39" s="127"/>
      <c r="Z39" s="195"/>
      <c r="AA39" s="195"/>
      <c r="AB39" s="195"/>
      <c r="AC39" s="195"/>
      <c r="AD39" s="124"/>
      <c r="AE39" s="4"/>
    </row>
    <row r="40" spans="1:31" ht="15.75" x14ac:dyDescent="0.25">
      <c r="A40" s="3"/>
      <c r="B40" s="457">
        <v>2017</v>
      </c>
      <c r="C40" s="861" t="s">
        <v>945</v>
      </c>
      <c r="D40" s="861"/>
      <c r="E40" s="223">
        <v>0.76</v>
      </c>
      <c r="F40" s="118"/>
      <c r="G40" s="242" t="s">
        <v>1971</v>
      </c>
      <c r="H40" s="246"/>
      <c r="I40" s="246"/>
      <c r="J40" s="246"/>
      <c r="K40" s="246"/>
      <c r="L40" s="246"/>
      <c r="M40" s="246"/>
      <c r="N40" s="246"/>
      <c r="O40" s="246"/>
      <c r="P40" s="246"/>
      <c r="Q40" s="246"/>
      <c r="R40" s="118"/>
      <c r="S40" s="164"/>
      <c r="T40" s="206"/>
      <c r="U40" s="164"/>
      <c r="V40" s="206"/>
      <c r="W40" s="164"/>
      <c r="X40" s="118"/>
      <c r="Y40" s="127"/>
      <c r="Z40" s="195"/>
      <c r="AA40" s="195"/>
      <c r="AB40" s="195"/>
      <c r="AC40" s="195"/>
      <c r="AD40" s="124"/>
      <c r="AE40" s="4"/>
    </row>
    <row r="41" spans="1:31" ht="15.75" x14ac:dyDescent="0.25">
      <c r="A41" s="3"/>
      <c r="B41" s="457">
        <v>2018</v>
      </c>
      <c r="C41" s="861" t="s">
        <v>947</v>
      </c>
      <c r="D41" s="861"/>
      <c r="E41" s="223">
        <v>0.73</v>
      </c>
      <c r="F41" s="118"/>
      <c r="G41" s="558" t="s">
        <v>3344</v>
      </c>
      <c r="H41" s="246"/>
      <c r="I41" s="246"/>
      <c r="J41" s="246"/>
      <c r="K41" s="246"/>
      <c r="L41" s="246"/>
      <c r="M41" s="246"/>
      <c r="N41" s="246"/>
      <c r="O41" s="246"/>
      <c r="P41" s="246"/>
      <c r="Q41" s="246"/>
      <c r="R41" s="118"/>
      <c r="S41" s="164"/>
      <c r="T41" s="206"/>
      <c r="U41" s="164"/>
      <c r="V41" s="206"/>
      <c r="W41" s="164"/>
      <c r="X41" s="118"/>
      <c r="Y41" s="127"/>
      <c r="Z41" s="195"/>
      <c r="AA41" s="195"/>
      <c r="AB41" s="195"/>
      <c r="AC41" s="195"/>
      <c r="AD41" s="124"/>
      <c r="AE41" s="4"/>
    </row>
    <row r="42" spans="1:31" ht="15.75" x14ac:dyDescent="0.25">
      <c r="A42" s="3"/>
      <c r="B42" s="503">
        <v>2019</v>
      </c>
      <c r="C42" s="861" t="s">
        <v>2064</v>
      </c>
      <c r="D42" s="861"/>
      <c r="E42" s="503">
        <v>0.77</v>
      </c>
      <c r="F42" s="118"/>
      <c r="G42" s="164" t="s">
        <v>1523</v>
      </c>
      <c r="H42" s="246"/>
      <c r="I42" s="246"/>
      <c r="J42" s="246"/>
      <c r="K42" s="246"/>
      <c r="L42" s="246"/>
      <c r="M42" s="246"/>
      <c r="N42" s="246"/>
      <c r="O42" s="246"/>
      <c r="P42" s="246"/>
      <c r="Q42" s="246"/>
      <c r="R42" s="118"/>
      <c r="S42" s="164"/>
      <c r="T42" s="206"/>
      <c r="U42" s="164"/>
      <c r="V42" s="206"/>
      <c r="W42" s="164"/>
      <c r="X42" s="118"/>
      <c r="Y42" s="127"/>
      <c r="Z42" s="195"/>
      <c r="AA42" s="195"/>
      <c r="AB42" s="195"/>
      <c r="AC42" s="195"/>
      <c r="AD42" s="124"/>
      <c r="AE42" s="4"/>
    </row>
    <row r="43" spans="1:31" ht="15.75" x14ac:dyDescent="0.25">
      <c r="A43" s="3"/>
      <c r="B43" s="571">
        <v>2020</v>
      </c>
      <c r="C43" s="946" t="s">
        <v>2439</v>
      </c>
      <c r="D43" s="947"/>
      <c r="E43" s="571">
        <v>0.37</v>
      </c>
      <c r="F43" s="118"/>
      <c r="G43" s="536" t="s">
        <v>3601</v>
      </c>
      <c r="H43" s="2"/>
      <c r="K43" s="246"/>
      <c r="L43" s="246"/>
      <c r="M43" s="246"/>
      <c r="N43" s="246"/>
      <c r="O43" s="246"/>
      <c r="P43" s="246"/>
      <c r="Q43" s="246"/>
      <c r="R43" s="118"/>
      <c r="S43" s="164"/>
      <c r="T43" s="206"/>
      <c r="U43" s="164"/>
      <c r="V43" s="206"/>
      <c r="W43" s="164"/>
      <c r="X43" s="118"/>
      <c r="Y43" s="127"/>
      <c r="Z43" s="195"/>
      <c r="AA43" s="195"/>
      <c r="AB43" s="195"/>
      <c r="AC43" s="195"/>
      <c r="AD43" s="124"/>
      <c r="AE43" s="4"/>
    </row>
    <row r="44" spans="1:31" ht="15.75" x14ac:dyDescent="0.25">
      <c r="A44" s="3"/>
      <c r="B44" s="571">
        <v>2021</v>
      </c>
      <c r="C44" s="946" t="s">
        <v>3337</v>
      </c>
      <c r="D44" s="947"/>
      <c r="E44" s="636" t="s">
        <v>36</v>
      </c>
      <c r="F44" s="118"/>
      <c r="G44" s="242" t="s">
        <v>2372</v>
      </c>
      <c r="H44" s="244"/>
      <c r="I44" s="244"/>
      <c r="J44" s="246"/>
      <c r="K44" s="246"/>
      <c r="L44" s="246"/>
      <c r="M44" s="246"/>
      <c r="N44" s="246"/>
      <c r="O44" s="246"/>
      <c r="P44" s="246"/>
      <c r="Q44" s="246"/>
      <c r="R44" s="118"/>
      <c r="S44" s="164"/>
      <c r="T44" s="206"/>
      <c r="U44" s="164"/>
      <c r="V44" s="206"/>
      <c r="W44" s="164"/>
      <c r="X44" s="118"/>
      <c r="Y44" s="127"/>
      <c r="Z44" s="195"/>
      <c r="AA44" s="195"/>
      <c r="AB44" s="195"/>
      <c r="AC44" s="195"/>
      <c r="AD44" s="124"/>
      <c r="AE44" s="4"/>
    </row>
    <row r="45" spans="1:31" ht="15.75" x14ac:dyDescent="0.25">
      <c r="A45" s="3"/>
      <c r="B45" s="631"/>
      <c r="C45" s="979"/>
      <c r="D45" s="980"/>
      <c r="E45" s="631"/>
      <c r="F45" s="118"/>
      <c r="G45" s="683" t="s">
        <v>3827</v>
      </c>
      <c r="L45" s="246"/>
      <c r="M45" s="246"/>
      <c r="N45" s="246"/>
      <c r="O45" s="246"/>
      <c r="P45" s="246"/>
      <c r="Q45" s="246"/>
      <c r="R45" s="118"/>
      <c r="S45" s="164"/>
      <c r="T45" s="206"/>
      <c r="U45" s="164"/>
      <c r="V45" s="206"/>
      <c r="W45" s="164"/>
      <c r="X45" s="118"/>
      <c r="Y45" s="127"/>
      <c r="Z45" s="195"/>
      <c r="AA45" s="195"/>
      <c r="AB45" s="195"/>
      <c r="AC45" s="195"/>
      <c r="AD45" s="124"/>
      <c r="AE45" s="4"/>
    </row>
    <row r="46" spans="1:31" ht="15.75" x14ac:dyDescent="0.25">
      <c r="A46" s="3"/>
      <c r="B46" s="631"/>
      <c r="C46" s="979"/>
      <c r="D46" s="980"/>
      <c r="E46" s="631"/>
      <c r="F46" s="118"/>
      <c r="G46" s="242" t="s">
        <v>2853</v>
      </c>
      <c r="H46" s="2"/>
      <c r="I46" s="246"/>
      <c r="J46" s="246"/>
      <c r="K46" s="246"/>
      <c r="L46" s="246"/>
      <c r="M46" s="246"/>
      <c r="N46" s="246"/>
      <c r="O46" s="246"/>
      <c r="P46" s="246"/>
      <c r="Q46" s="246"/>
      <c r="R46" s="118"/>
      <c r="S46" s="164"/>
      <c r="T46" s="206"/>
      <c r="U46" s="164"/>
      <c r="V46" s="206"/>
      <c r="W46" s="164"/>
      <c r="X46" s="118"/>
      <c r="Y46" s="127"/>
      <c r="Z46" s="195"/>
      <c r="AA46" s="195"/>
      <c r="AB46" s="195"/>
      <c r="AC46" s="195"/>
      <c r="AD46" s="124"/>
      <c r="AE46" s="4"/>
    </row>
    <row r="47" spans="1:31" ht="15.75" x14ac:dyDescent="0.25">
      <c r="A47" s="3"/>
      <c r="B47" s="631"/>
      <c r="C47" s="979"/>
      <c r="D47" s="980"/>
      <c r="E47" s="631"/>
      <c r="F47" s="118"/>
      <c r="G47" s="581" t="s">
        <v>2579</v>
      </c>
      <c r="H47" s="2"/>
      <c r="K47" s="246"/>
      <c r="L47" s="246"/>
      <c r="M47" s="246"/>
      <c r="N47" s="246"/>
      <c r="O47" s="246"/>
      <c r="P47" s="246"/>
      <c r="Q47" s="246"/>
      <c r="R47" s="118"/>
      <c r="S47" s="164"/>
      <c r="T47" s="206"/>
      <c r="U47" s="164"/>
      <c r="V47" s="206"/>
      <c r="W47" s="164"/>
      <c r="X47" s="118"/>
      <c r="Y47" s="127"/>
      <c r="Z47" s="195"/>
      <c r="AA47" s="195"/>
      <c r="AB47" s="195"/>
      <c r="AC47" s="195"/>
      <c r="AD47" s="124"/>
      <c r="AE47" s="4"/>
    </row>
    <row r="48" spans="1:31" ht="16.5" thickBot="1" x14ac:dyDescent="0.3">
      <c r="A48" s="3"/>
      <c r="B48" s="631"/>
      <c r="C48" s="979"/>
      <c r="D48" s="980"/>
      <c r="E48" s="631"/>
      <c r="F48" s="118"/>
      <c r="G48" s="242" t="s">
        <v>618</v>
      </c>
      <c r="H48" s="2"/>
      <c r="K48" s="246"/>
      <c r="L48" s="246"/>
      <c r="M48" s="246"/>
      <c r="N48" s="246"/>
      <c r="O48" s="246"/>
      <c r="P48" s="246"/>
      <c r="Q48" s="246"/>
      <c r="R48" s="118"/>
      <c r="S48" s="164"/>
      <c r="T48" s="206"/>
      <c r="U48" s="164"/>
      <c r="V48" s="206"/>
      <c r="W48" s="164"/>
      <c r="X48" s="118"/>
      <c r="Y48" s="127"/>
      <c r="Z48" s="129"/>
      <c r="AA48" s="129"/>
      <c r="AB48" s="129"/>
      <c r="AC48" s="129"/>
      <c r="AD48" s="125"/>
      <c r="AE48" s="4"/>
    </row>
    <row r="49" spans="1:31" ht="15.75" x14ac:dyDescent="0.25">
      <c r="A49" s="3"/>
      <c r="B49" s="631"/>
      <c r="C49" s="979"/>
      <c r="D49" s="980"/>
      <c r="E49" s="631"/>
      <c r="F49" s="118"/>
      <c r="G49" s="242" t="s">
        <v>1963</v>
      </c>
      <c r="H49" s="246"/>
      <c r="I49" s="246"/>
      <c r="J49" s="246"/>
      <c r="K49" s="246"/>
      <c r="L49" s="246"/>
      <c r="M49" s="246"/>
      <c r="N49" s="246"/>
      <c r="O49" s="246"/>
      <c r="P49" s="246"/>
      <c r="Q49" s="246"/>
      <c r="R49" s="118"/>
      <c r="S49" s="241"/>
      <c r="T49" s="206"/>
      <c r="U49" s="241"/>
      <c r="V49" s="206"/>
      <c r="W49" s="241"/>
      <c r="X49" s="118"/>
      <c r="Y49" s="402"/>
      <c r="Z49" s="131"/>
      <c r="AA49" s="133">
        <f>SUM(AA29:AA48)</f>
        <v>11.4</v>
      </c>
      <c r="AB49" s="131"/>
      <c r="AC49" s="131"/>
      <c r="AD49" s="132"/>
      <c r="AE49" s="4"/>
    </row>
    <row r="50" spans="1:31" ht="15.75" x14ac:dyDescent="0.25">
      <c r="A50" s="3"/>
      <c r="B50" s="631"/>
      <c r="C50" s="979"/>
      <c r="D50" s="980"/>
      <c r="E50" s="631"/>
      <c r="F50" s="118"/>
      <c r="G50" s="558" t="s">
        <v>3347</v>
      </c>
      <c r="H50" s="259"/>
      <c r="I50" s="246"/>
      <c r="J50" s="246"/>
      <c r="K50" s="246"/>
      <c r="L50" s="246"/>
      <c r="M50" s="246"/>
      <c r="N50" s="246"/>
      <c r="O50" s="246"/>
      <c r="P50" s="246"/>
      <c r="Q50" s="246"/>
      <c r="R50" s="118"/>
      <c r="S50" s="241"/>
      <c r="T50" s="206"/>
      <c r="U50" s="241"/>
      <c r="V50" s="206"/>
      <c r="W50" s="241"/>
      <c r="X50" s="118"/>
      <c r="Y50" s="118"/>
      <c r="Z50" s="118"/>
      <c r="AA50" s="118"/>
      <c r="AB50" s="118"/>
      <c r="AC50" s="118"/>
      <c r="AD50" s="118"/>
      <c r="AE50" s="4"/>
    </row>
    <row r="51" spans="1:31" ht="15.75" x14ac:dyDescent="0.25">
      <c r="A51" s="3"/>
      <c r="B51" s="353"/>
      <c r="C51" s="979"/>
      <c r="D51" s="980"/>
      <c r="E51" s="353"/>
      <c r="F51" s="118"/>
      <c r="G51" s="242" t="s">
        <v>1047</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4"/>
    </row>
    <row r="52" spans="1:31" ht="15.75" x14ac:dyDescent="0.25">
      <c r="A52" s="3"/>
      <c r="B52" s="353"/>
      <c r="C52" s="979"/>
      <c r="D52" s="980"/>
      <c r="E52" s="353"/>
      <c r="F52" s="118"/>
      <c r="G52" s="536" t="s">
        <v>3661</v>
      </c>
      <c r="H52" s="246"/>
      <c r="I52" s="246"/>
      <c r="J52" s="246"/>
      <c r="K52" s="246"/>
      <c r="L52" s="246"/>
      <c r="M52" s="246"/>
      <c r="N52" s="246"/>
      <c r="O52" s="246"/>
      <c r="P52" s="246"/>
      <c r="Q52" s="246"/>
      <c r="R52" s="118"/>
      <c r="S52" s="241"/>
      <c r="T52" s="206"/>
      <c r="U52" s="241"/>
      <c r="V52" s="206"/>
      <c r="W52" s="241"/>
      <c r="X52" s="118"/>
      <c r="Y52" s="203" t="s">
        <v>115</v>
      </c>
      <c r="Z52" s="456" t="s">
        <v>1309</v>
      </c>
      <c r="AA52" s="589">
        <v>2022</v>
      </c>
      <c r="AB52" s="589">
        <v>2023</v>
      </c>
      <c r="AC52" s="589">
        <v>2024</v>
      </c>
      <c r="AD52" s="126">
        <v>2025</v>
      </c>
      <c r="AE52" s="4"/>
    </row>
    <row r="53" spans="1:31" ht="15.75" x14ac:dyDescent="0.25">
      <c r="A53" s="3"/>
      <c r="B53" s="353"/>
      <c r="C53" s="979"/>
      <c r="D53" s="980"/>
      <c r="E53" s="353"/>
      <c r="F53" s="118"/>
      <c r="G53" s="558" t="s">
        <v>2730</v>
      </c>
      <c r="H53" s="259"/>
      <c r="I53" s="246"/>
      <c r="J53" s="246"/>
      <c r="K53" s="246"/>
      <c r="L53" s="246"/>
      <c r="M53" s="246"/>
      <c r="N53" s="246"/>
      <c r="O53" s="246"/>
      <c r="P53" s="246"/>
      <c r="Q53" s="246"/>
      <c r="R53" s="118"/>
      <c r="S53" s="241"/>
      <c r="T53" s="206"/>
      <c r="U53" s="241"/>
      <c r="V53" s="206"/>
      <c r="W53" s="241"/>
      <c r="X53" s="118"/>
      <c r="Y53" s="127"/>
      <c r="Z53" s="195"/>
      <c r="AA53" s="241"/>
      <c r="AB53" s="241"/>
      <c r="AC53" s="241"/>
      <c r="AD53" s="124"/>
      <c r="AE53" s="4"/>
    </row>
    <row r="54" spans="1:31" ht="15.75" x14ac:dyDescent="0.25">
      <c r="A54" s="3"/>
      <c r="B54" s="353"/>
      <c r="C54" s="979"/>
      <c r="D54" s="980"/>
      <c r="E54" s="353"/>
      <c r="F54" s="118"/>
      <c r="G54" s="275" t="s">
        <v>1967</v>
      </c>
      <c r="H54" s="246"/>
      <c r="I54" s="246"/>
      <c r="J54" s="246"/>
      <c r="K54" s="246"/>
      <c r="L54" s="246"/>
      <c r="M54" s="246"/>
      <c r="N54" s="246"/>
      <c r="O54" s="246"/>
      <c r="P54" s="246"/>
      <c r="Q54" s="246"/>
      <c r="R54" s="118"/>
      <c r="S54" s="241"/>
      <c r="T54" s="206"/>
      <c r="U54" s="241"/>
      <c r="V54" s="206"/>
      <c r="W54" s="241"/>
      <c r="X54" s="118"/>
      <c r="Y54" s="127"/>
      <c r="Z54" s="195"/>
      <c r="AA54" s="241"/>
      <c r="AB54" s="241"/>
      <c r="AC54" s="241"/>
      <c r="AD54" s="124"/>
      <c r="AE54" s="4"/>
    </row>
    <row r="55" spans="1:31" ht="15.75" x14ac:dyDescent="0.25">
      <c r="A55" s="3"/>
      <c r="B55" s="353"/>
      <c r="C55" s="979"/>
      <c r="D55" s="980"/>
      <c r="E55" s="353"/>
      <c r="F55" s="118"/>
      <c r="G55" s="558" t="s">
        <v>3345</v>
      </c>
      <c r="H55" s="322"/>
      <c r="I55" s="259"/>
      <c r="J55" s="246"/>
      <c r="K55" s="246"/>
      <c r="L55" s="246"/>
      <c r="M55" s="246"/>
      <c r="N55" s="246"/>
      <c r="O55" s="246"/>
      <c r="P55" s="246"/>
      <c r="Q55" s="246"/>
      <c r="R55" s="118"/>
      <c r="S55" s="143"/>
      <c r="T55" s="118"/>
      <c r="U55" s="143"/>
      <c r="V55" s="118"/>
      <c r="W55" s="143"/>
      <c r="X55" s="118"/>
      <c r="Y55" s="127"/>
      <c r="Z55" s="195"/>
      <c r="AA55" s="241"/>
      <c r="AB55" s="241"/>
      <c r="AC55" s="241"/>
      <c r="AD55" s="124"/>
      <c r="AE55" s="4"/>
    </row>
    <row r="56" spans="1:31" ht="15.75" x14ac:dyDescent="0.25">
      <c r="A56" s="3"/>
      <c r="B56" s="353"/>
      <c r="C56" s="979"/>
      <c r="D56" s="980"/>
      <c r="E56" s="353"/>
      <c r="F56" s="118"/>
      <c r="G56" s="242" t="s">
        <v>2236</v>
      </c>
      <c r="H56" s="246"/>
      <c r="I56" s="246"/>
      <c r="J56" s="246"/>
      <c r="K56" s="246"/>
      <c r="L56" s="246"/>
      <c r="M56" s="246"/>
      <c r="N56" s="246"/>
      <c r="O56" s="246"/>
      <c r="P56" s="246"/>
      <c r="Q56" s="246"/>
      <c r="R56" s="118"/>
      <c r="S56" s="143"/>
      <c r="T56" s="118"/>
      <c r="U56" s="143"/>
      <c r="V56" s="118"/>
      <c r="W56" s="143"/>
      <c r="X56" s="118"/>
      <c r="Y56" s="127"/>
      <c r="Z56" s="195"/>
      <c r="AA56" s="241"/>
      <c r="AB56" s="241"/>
      <c r="AC56" s="241"/>
      <c r="AD56" s="124"/>
      <c r="AE56" s="4"/>
    </row>
    <row r="57" spans="1:31" ht="15.75" x14ac:dyDescent="0.25">
      <c r="A57" s="3"/>
      <c r="B57" s="229"/>
      <c r="C57" s="910"/>
      <c r="D57" s="911"/>
      <c r="E57" s="229"/>
      <c r="F57" s="118"/>
      <c r="G57" s="242" t="s">
        <v>926</v>
      </c>
      <c r="H57" s="246"/>
      <c r="I57" s="246"/>
      <c r="J57" s="246"/>
      <c r="K57" s="246"/>
      <c r="L57" s="246"/>
      <c r="M57" s="246"/>
      <c r="N57" s="246"/>
      <c r="O57" s="246"/>
      <c r="P57" s="246"/>
      <c r="Q57" s="246"/>
      <c r="R57" s="118"/>
      <c r="S57" s="143"/>
      <c r="T57" s="118"/>
      <c r="U57" s="143"/>
      <c r="V57" s="118"/>
      <c r="W57" s="143"/>
      <c r="X57" s="118"/>
      <c r="Y57" s="127"/>
      <c r="Z57" s="195"/>
      <c r="AA57" s="241"/>
      <c r="AB57" s="241"/>
      <c r="AC57" s="241"/>
      <c r="AD57" s="124"/>
      <c r="AE57" s="4"/>
    </row>
    <row r="58" spans="1:31" ht="15.75" x14ac:dyDescent="0.25">
      <c r="A58" s="3"/>
      <c r="B58" s="459"/>
      <c r="C58" s="908"/>
      <c r="D58" s="908"/>
      <c r="E58" s="459"/>
      <c r="F58" s="118"/>
      <c r="G58" s="242" t="s">
        <v>2356</v>
      </c>
      <c r="H58" s="246"/>
      <c r="I58" s="246"/>
      <c r="J58" s="246"/>
      <c r="K58" s="246"/>
      <c r="L58" s="246"/>
      <c r="M58" s="246"/>
      <c r="N58" s="246"/>
      <c r="O58" s="246"/>
      <c r="P58" s="246"/>
      <c r="Q58" s="246"/>
      <c r="R58" s="118"/>
      <c r="S58" s="143"/>
      <c r="T58" s="118"/>
      <c r="U58" s="143"/>
      <c r="V58" s="118"/>
      <c r="W58" s="143"/>
      <c r="X58" s="118"/>
      <c r="Y58" s="127"/>
      <c r="Z58" s="195"/>
      <c r="AA58" s="241"/>
      <c r="AB58" s="241"/>
      <c r="AC58" s="241"/>
      <c r="AD58" s="124"/>
      <c r="AE58" s="4"/>
    </row>
    <row r="59" spans="1:31" ht="15.75" x14ac:dyDescent="0.25">
      <c r="A59" s="3"/>
      <c r="B59" s="459"/>
      <c r="C59" s="908"/>
      <c r="D59" s="908"/>
      <c r="E59" s="459"/>
      <c r="F59" s="118"/>
      <c r="G59" s="253" t="s">
        <v>1961</v>
      </c>
      <c r="H59" s="246"/>
      <c r="I59" s="246"/>
      <c r="J59" s="246"/>
      <c r="K59" s="246"/>
      <c r="L59" s="246"/>
      <c r="M59" s="246"/>
      <c r="N59" s="246"/>
      <c r="O59" s="246"/>
      <c r="P59" s="246"/>
      <c r="Q59" s="246"/>
      <c r="R59" s="118"/>
      <c r="S59" s="143"/>
      <c r="T59" s="118"/>
      <c r="U59" s="143"/>
      <c r="V59" s="118"/>
      <c r="W59" s="143"/>
      <c r="X59" s="118"/>
      <c r="Y59" s="127"/>
      <c r="Z59" s="195"/>
      <c r="AA59" s="241"/>
      <c r="AB59" s="241"/>
      <c r="AC59" s="241"/>
      <c r="AD59" s="124"/>
      <c r="AE59" s="4"/>
    </row>
    <row r="60" spans="1:31" ht="15.75" x14ac:dyDescent="0.25">
      <c r="A60" s="3"/>
      <c r="B60" s="118"/>
      <c r="C60" s="118"/>
      <c r="D60" s="118"/>
      <c r="E60" s="118"/>
      <c r="F60" s="118"/>
      <c r="G60" s="242" t="s">
        <v>932</v>
      </c>
      <c r="H60" s="246"/>
      <c r="I60" s="246"/>
      <c r="J60" s="246"/>
      <c r="K60" s="246"/>
      <c r="L60" s="246"/>
      <c r="M60" s="246"/>
      <c r="N60" s="246"/>
      <c r="O60" s="246"/>
      <c r="P60" s="246"/>
      <c r="Q60" s="246"/>
      <c r="R60" s="118"/>
      <c r="S60" s="143"/>
      <c r="T60" s="118"/>
      <c r="U60" s="143"/>
      <c r="V60" s="118"/>
      <c r="W60" s="143"/>
      <c r="X60" s="118"/>
      <c r="Y60" s="127"/>
      <c r="Z60" s="195"/>
      <c r="AA60" s="241"/>
      <c r="AB60" s="241"/>
      <c r="AC60" s="241"/>
      <c r="AD60" s="124"/>
      <c r="AE60" s="4"/>
    </row>
    <row r="61" spans="1:31" ht="15.75" x14ac:dyDescent="0.25">
      <c r="A61" s="3"/>
      <c r="B61" s="118"/>
      <c r="C61" s="118"/>
      <c r="D61" s="118"/>
      <c r="E61" s="118"/>
      <c r="F61" s="118"/>
      <c r="G61" s="242" t="s">
        <v>951</v>
      </c>
      <c r="H61" s="246"/>
      <c r="I61" s="246"/>
      <c r="J61" s="246"/>
      <c r="K61" s="246"/>
      <c r="L61" s="246"/>
      <c r="M61" s="246"/>
      <c r="N61" s="246"/>
      <c r="O61" s="246"/>
      <c r="P61" s="246"/>
      <c r="Q61" s="246"/>
      <c r="R61" s="118"/>
      <c r="S61" s="143"/>
      <c r="T61" s="118"/>
      <c r="U61" s="143"/>
      <c r="V61" s="118"/>
      <c r="W61" s="143"/>
      <c r="X61" s="118"/>
      <c r="Y61" s="127"/>
      <c r="Z61" s="195"/>
      <c r="AA61" s="241"/>
      <c r="AB61" s="241"/>
      <c r="AC61" s="241"/>
      <c r="AD61" s="124"/>
      <c r="AE61" s="4"/>
    </row>
    <row r="62" spans="1:31" ht="15.75" x14ac:dyDescent="0.25">
      <c r="A62" s="3"/>
      <c r="B62" s="118"/>
      <c r="C62" s="118"/>
      <c r="D62" s="118"/>
      <c r="E62" s="118"/>
      <c r="F62" s="118"/>
      <c r="G62" s="242" t="s">
        <v>958</v>
      </c>
      <c r="H62" s="246"/>
      <c r="I62" s="246"/>
      <c r="J62" s="246"/>
      <c r="K62" s="246"/>
      <c r="L62" s="246"/>
      <c r="M62" s="246"/>
      <c r="N62" s="246"/>
      <c r="O62" s="246"/>
      <c r="P62" s="246"/>
      <c r="Q62" s="246"/>
      <c r="R62" s="118"/>
      <c r="S62" s="143"/>
      <c r="T62" s="118"/>
      <c r="U62" s="143"/>
      <c r="V62" s="118"/>
      <c r="W62" s="143"/>
      <c r="X62" s="118"/>
      <c r="Y62" s="127"/>
      <c r="Z62" s="195"/>
      <c r="AA62" s="241"/>
      <c r="AB62" s="241"/>
      <c r="AC62" s="241"/>
      <c r="AD62" s="124"/>
      <c r="AE62" s="4"/>
    </row>
    <row r="63" spans="1:31" ht="15.75" x14ac:dyDescent="0.25">
      <c r="A63" s="3"/>
      <c r="B63" s="118"/>
      <c r="C63" s="118"/>
      <c r="D63" s="118"/>
      <c r="E63" s="118"/>
      <c r="F63" s="118"/>
      <c r="G63" s="242" t="s">
        <v>2137</v>
      </c>
      <c r="H63" s="246"/>
      <c r="I63" s="246"/>
      <c r="J63" s="246"/>
      <c r="K63" s="246"/>
      <c r="L63" s="246"/>
      <c r="M63" s="246"/>
      <c r="N63" s="246"/>
      <c r="O63" s="246"/>
      <c r="P63" s="246"/>
      <c r="Q63" s="246"/>
      <c r="R63" s="118"/>
      <c r="S63" s="143"/>
      <c r="T63" s="118"/>
      <c r="U63" s="143"/>
      <c r="V63" s="118"/>
      <c r="W63" s="143"/>
      <c r="X63" s="118"/>
      <c r="Y63" s="127"/>
      <c r="Z63" s="195"/>
      <c r="AA63" s="241"/>
      <c r="AB63" s="241"/>
      <c r="AC63" s="241"/>
      <c r="AD63" s="124"/>
      <c r="AE63" s="4"/>
    </row>
    <row r="64" spans="1:31" ht="15.75" x14ac:dyDescent="0.25">
      <c r="A64" s="3"/>
      <c r="B64" s="118"/>
      <c r="C64" s="118"/>
      <c r="D64" s="118"/>
      <c r="E64" s="118"/>
      <c r="F64" s="118"/>
      <c r="G64" s="558" t="s">
        <v>3093</v>
      </c>
      <c r="H64" s="245"/>
      <c r="I64" s="274"/>
      <c r="J64" s="246"/>
      <c r="K64" s="246"/>
      <c r="L64" s="246"/>
      <c r="M64" s="246"/>
      <c r="N64" s="246"/>
      <c r="O64" s="246"/>
      <c r="P64" s="246"/>
      <c r="Q64" s="246"/>
      <c r="R64" s="118"/>
      <c r="S64" s="143"/>
      <c r="T64" s="118"/>
      <c r="U64" s="143"/>
      <c r="V64" s="118"/>
      <c r="W64" s="143"/>
      <c r="X64" s="118"/>
      <c r="Y64" s="127"/>
      <c r="Z64" s="195"/>
      <c r="AA64" s="195"/>
      <c r="AB64" s="195"/>
      <c r="AC64" s="195"/>
      <c r="AD64" s="124"/>
      <c r="AE64" s="4"/>
    </row>
    <row r="65" spans="1:31" ht="15.75" x14ac:dyDescent="0.25">
      <c r="A65" s="3"/>
      <c r="B65" s="118"/>
      <c r="C65" s="118"/>
      <c r="D65" s="118"/>
      <c r="E65" s="118"/>
      <c r="F65" s="118"/>
      <c r="G65" s="242" t="s">
        <v>1852</v>
      </c>
      <c r="H65" s="246"/>
      <c r="I65" s="246"/>
      <c r="J65" s="246"/>
      <c r="K65" s="246"/>
      <c r="L65" s="246"/>
      <c r="M65" s="246"/>
      <c r="N65" s="246"/>
      <c r="O65" s="246"/>
      <c r="P65" s="246"/>
      <c r="Q65" s="246"/>
      <c r="R65" s="118"/>
      <c r="S65" s="143"/>
      <c r="T65" s="118"/>
      <c r="U65" s="143"/>
      <c r="V65" s="118"/>
      <c r="W65" s="143"/>
      <c r="X65" s="118"/>
      <c r="Y65" s="127"/>
      <c r="Z65" s="195"/>
      <c r="AA65" s="195"/>
      <c r="AB65" s="195"/>
      <c r="AC65" s="195"/>
      <c r="AD65" s="124"/>
      <c r="AE65" s="4"/>
    </row>
    <row r="66" spans="1:31" ht="15.75" x14ac:dyDescent="0.25">
      <c r="A66" s="3"/>
      <c r="B66" s="118"/>
      <c r="C66" s="118"/>
      <c r="D66" s="118"/>
      <c r="E66" s="118"/>
      <c r="F66" s="118"/>
      <c r="G66" s="253" t="s">
        <v>785</v>
      </c>
      <c r="H66" s="2"/>
      <c r="K66" s="246"/>
      <c r="L66" s="246"/>
      <c r="M66" s="246"/>
      <c r="N66" s="246"/>
      <c r="O66" s="246"/>
      <c r="P66" s="246"/>
      <c r="Q66" s="246"/>
      <c r="R66" s="118"/>
      <c r="S66" s="143"/>
      <c r="T66" s="118"/>
      <c r="U66" s="143"/>
      <c r="V66" s="118"/>
      <c r="W66" s="143"/>
      <c r="X66" s="118"/>
      <c r="Y66" s="127"/>
      <c r="Z66" s="195"/>
      <c r="AA66" s="195"/>
      <c r="AB66" s="195"/>
      <c r="AC66" s="195"/>
      <c r="AD66" s="124"/>
      <c r="AE66" s="4"/>
    </row>
    <row r="67" spans="1:31" ht="15.75" x14ac:dyDescent="0.25">
      <c r="A67" s="3"/>
      <c r="B67" s="118"/>
      <c r="C67" s="118"/>
      <c r="D67" s="118"/>
      <c r="E67" s="118"/>
      <c r="F67" s="118"/>
      <c r="G67" s="242" t="s">
        <v>3380</v>
      </c>
      <c r="H67" s="246"/>
      <c r="I67" s="246"/>
      <c r="J67" s="246"/>
      <c r="K67" s="246"/>
      <c r="L67" s="246"/>
      <c r="M67" s="246"/>
      <c r="N67" s="246"/>
      <c r="O67" s="246"/>
      <c r="P67" s="246"/>
      <c r="Q67" s="246"/>
      <c r="R67" s="118"/>
      <c r="S67" s="143"/>
      <c r="T67" s="118"/>
      <c r="U67" s="143"/>
      <c r="V67" s="118"/>
      <c r="W67" s="143"/>
      <c r="X67" s="118"/>
      <c r="Y67" s="127"/>
      <c r="Z67" s="195"/>
      <c r="AA67" s="195"/>
      <c r="AB67" s="195"/>
      <c r="AC67" s="195"/>
      <c r="AD67" s="124"/>
      <c r="AE67" s="4"/>
    </row>
    <row r="68" spans="1:31" ht="15.75" x14ac:dyDescent="0.25">
      <c r="A68" s="3"/>
      <c r="B68" s="118"/>
      <c r="C68" s="118"/>
      <c r="D68" s="118"/>
      <c r="E68" s="118"/>
      <c r="F68" s="118"/>
      <c r="G68" s="558" t="s">
        <v>2822</v>
      </c>
      <c r="H68" s="2"/>
      <c r="I68" s="246"/>
      <c r="J68" s="246"/>
      <c r="K68" s="246"/>
      <c r="L68" s="246"/>
      <c r="M68" s="246"/>
      <c r="N68" s="246"/>
      <c r="O68" s="246"/>
      <c r="P68" s="246"/>
      <c r="Q68" s="246"/>
      <c r="R68" s="118"/>
      <c r="S68" s="143"/>
      <c r="T68" s="118"/>
      <c r="U68" s="143"/>
      <c r="V68" s="118"/>
      <c r="W68" s="143"/>
      <c r="X68" s="118"/>
      <c r="Y68" s="127"/>
      <c r="Z68" s="195"/>
      <c r="AA68" s="195"/>
      <c r="AB68" s="195"/>
      <c r="AC68" s="195"/>
      <c r="AD68" s="124"/>
      <c r="AE68" s="4"/>
    </row>
    <row r="69" spans="1:31" ht="15.75" x14ac:dyDescent="0.25">
      <c r="A69" s="3"/>
      <c r="B69" s="118"/>
      <c r="C69" s="118"/>
      <c r="D69" s="118"/>
      <c r="E69" s="118"/>
      <c r="F69" s="118"/>
      <c r="G69" s="242" t="s">
        <v>968</v>
      </c>
      <c r="H69" s="246"/>
      <c r="I69" s="246"/>
      <c r="J69" s="246"/>
      <c r="K69" s="246"/>
      <c r="L69" s="246"/>
      <c r="M69" s="246"/>
      <c r="N69" s="246"/>
      <c r="O69" s="246"/>
      <c r="P69" s="246"/>
      <c r="Q69" s="246"/>
      <c r="R69" s="118"/>
      <c r="S69" s="143"/>
      <c r="T69" s="118"/>
      <c r="U69" s="143"/>
      <c r="V69" s="118"/>
      <c r="W69" s="143"/>
      <c r="X69" s="118"/>
      <c r="Y69" s="127"/>
      <c r="Z69" s="195"/>
      <c r="AA69" s="195"/>
      <c r="AB69" s="195"/>
      <c r="AC69" s="195"/>
      <c r="AD69" s="124"/>
      <c r="AE69" s="4"/>
    </row>
    <row r="70" spans="1:31" ht="15.75" x14ac:dyDescent="0.25">
      <c r="A70" s="3"/>
      <c r="B70" s="118"/>
      <c r="C70" s="118"/>
      <c r="D70" s="118"/>
      <c r="E70" s="118"/>
      <c r="F70" s="118"/>
      <c r="G70" s="242" t="s">
        <v>1962</v>
      </c>
      <c r="H70" s="246"/>
      <c r="I70" s="246"/>
      <c r="J70" s="246"/>
      <c r="K70" s="246"/>
      <c r="L70" s="246"/>
      <c r="M70" s="246"/>
      <c r="N70" s="246"/>
      <c r="O70" s="246"/>
      <c r="P70" s="246"/>
      <c r="Q70" s="246"/>
      <c r="R70" s="118"/>
      <c r="S70" s="143"/>
      <c r="T70" s="118"/>
      <c r="U70" s="143"/>
      <c r="V70" s="118"/>
      <c r="W70" s="143"/>
      <c r="X70" s="118"/>
      <c r="Y70" s="127"/>
      <c r="Z70" s="195"/>
      <c r="AA70" s="195"/>
      <c r="AB70" s="195"/>
      <c r="AC70" s="195"/>
      <c r="AD70" s="124"/>
      <c r="AE70" s="4"/>
    </row>
    <row r="71" spans="1:31" ht="15.75" x14ac:dyDescent="0.25">
      <c r="A71" s="3"/>
      <c r="B71" s="118"/>
      <c r="C71" s="118"/>
      <c r="D71" s="118"/>
      <c r="E71" s="118"/>
      <c r="F71" s="118"/>
      <c r="G71" s="253" t="s">
        <v>928</v>
      </c>
      <c r="H71" s="246"/>
      <c r="I71" s="246"/>
      <c r="J71" s="246"/>
      <c r="K71" s="246"/>
      <c r="L71" s="246"/>
      <c r="M71" s="246"/>
      <c r="N71" s="246"/>
      <c r="O71" s="246"/>
      <c r="P71" s="246"/>
      <c r="Q71" s="246"/>
      <c r="R71" s="118"/>
      <c r="S71" s="143"/>
      <c r="T71" s="118"/>
      <c r="U71" s="143"/>
      <c r="V71" s="118"/>
      <c r="W71" s="143"/>
      <c r="X71" s="118"/>
      <c r="Y71" s="127"/>
      <c r="Z71" s="195"/>
      <c r="AA71" s="195"/>
      <c r="AB71" s="195"/>
      <c r="AC71" s="195"/>
      <c r="AD71" s="124"/>
      <c r="AE71" s="4"/>
    </row>
    <row r="72" spans="1:31" ht="16.5" thickBot="1" x14ac:dyDescent="0.3">
      <c r="A72" s="3"/>
      <c r="B72" s="118"/>
      <c r="C72" s="118"/>
      <c r="D72" s="118"/>
      <c r="E72" s="118"/>
      <c r="F72" s="118"/>
      <c r="G72" s="242" t="s">
        <v>957</v>
      </c>
      <c r="H72" s="244"/>
      <c r="I72" s="244"/>
      <c r="J72" s="246"/>
      <c r="K72" s="246"/>
      <c r="L72" s="246"/>
      <c r="M72" s="246"/>
      <c r="N72" s="246"/>
      <c r="O72" s="246"/>
      <c r="P72" s="246"/>
      <c r="Q72" s="246"/>
      <c r="R72" s="118"/>
      <c r="S72" s="143"/>
      <c r="T72" s="118"/>
      <c r="U72" s="143"/>
      <c r="V72" s="118"/>
      <c r="W72" s="143"/>
      <c r="X72" s="118"/>
      <c r="Y72" s="127"/>
      <c r="Z72" s="129"/>
      <c r="AA72" s="129"/>
      <c r="AB72" s="129"/>
      <c r="AC72" s="129"/>
      <c r="AD72" s="125"/>
      <c r="AE72" s="4"/>
    </row>
    <row r="73" spans="1:31" ht="15.75" x14ac:dyDescent="0.25">
      <c r="A73" s="3"/>
      <c r="B73" s="118"/>
      <c r="C73" s="118"/>
      <c r="D73" s="118"/>
      <c r="E73" s="118"/>
      <c r="F73" s="118"/>
      <c r="G73" s="242" t="s">
        <v>956</v>
      </c>
      <c r="H73" s="246"/>
      <c r="I73" s="246"/>
      <c r="J73" s="246"/>
      <c r="K73" s="246"/>
      <c r="L73" s="246"/>
      <c r="M73" s="246"/>
      <c r="N73" s="246"/>
      <c r="O73" s="246"/>
      <c r="P73" s="246"/>
      <c r="Q73" s="246"/>
      <c r="R73" s="118"/>
      <c r="S73" s="143"/>
      <c r="T73" s="118"/>
      <c r="U73" s="143"/>
      <c r="V73" s="118"/>
      <c r="W73" s="143"/>
      <c r="X73" s="118"/>
      <c r="Y73" s="402"/>
      <c r="Z73" s="131"/>
      <c r="AA73" s="133">
        <f>SUM(AA53:AA72)</f>
        <v>0</v>
      </c>
      <c r="AB73" s="131"/>
      <c r="AC73" s="131"/>
      <c r="AD73" s="132"/>
      <c r="AE73" s="4"/>
    </row>
    <row r="74" spans="1:31" ht="15.75" x14ac:dyDescent="0.25">
      <c r="A74" s="3"/>
      <c r="B74" s="118"/>
      <c r="C74" s="118"/>
      <c r="D74" s="118"/>
      <c r="E74" s="118"/>
      <c r="F74" s="118"/>
      <c r="G74" s="558" t="s">
        <v>2823</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4"/>
    </row>
    <row r="75" spans="1:31" ht="15.75" x14ac:dyDescent="0.25">
      <c r="A75" s="3"/>
      <c r="B75" s="118"/>
      <c r="C75" s="118"/>
      <c r="D75" s="118"/>
      <c r="E75" s="118"/>
      <c r="F75" s="118"/>
      <c r="G75" s="242" t="s">
        <v>949</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4"/>
    </row>
    <row r="76" spans="1:31" ht="15.75" x14ac:dyDescent="0.25">
      <c r="A76" s="3"/>
      <c r="B76" s="118"/>
      <c r="C76" s="118"/>
      <c r="D76" s="118"/>
      <c r="E76" s="118"/>
      <c r="F76" s="118"/>
      <c r="G76" s="558" t="s">
        <v>2559</v>
      </c>
      <c r="H76" s="246"/>
      <c r="I76" s="246"/>
      <c r="J76" s="246"/>
      <c r="K76" s="246"/>
      <c r="L76" s="246"/>
      <c r="M76" s="246"/>
      <c r="N76" s="246"/>
      <c r="O76" s="246"/>
      <c r="P76" s="246"/>
      <c r="Q76" s="246"/>
      <c r="R76" s="118"/>
      <c r="S76" s="143"/>
      <c r="T76" s="118"/>
      <c r="U76" s="143"/>
      <c r="V76" s="118"/>
      <c r="W76" s="143"/>
      <c r="X76" s="118"/>
      <c r="Y76" s="1012"/>
      <c r="Z76" s="812"/>
      <c r="AA76" s="589">
        <v>2022</v>
      </c>
      <c r="AB76" s="589">
        <v>2023</v>
      </c>
      <c r="AC76" s="589">
        <v>2024</v>
      </c>
      <c r="AD76" s="126">
        <v>2025</v>
      </c>
      <c r="AE76" s="4"/>
    </row>
    <row r="77" spans="1:31" ht="15.75" x14ac:dyDescent="0.25">
      <c r="A77" s="3"/>
      <c r="B77" s="118"/>
      <c r="C77" s="118"/>
      <c r="D77" s="118"/>
      <c r="E77" s="118"/>
      <c r="F77" s="118"/>
      <c r="G77" s="558" t="s">
        <v>2728</v>
      </c>
      <c r="H77" s="2"/>
      <c r="I77" s="246"/>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4"/>
    </row>
    <row r="78" spans="1:31" ht="15.75" x14ac:dyDescent="0.25">
      <c r="A78" s="3"/>
      <c r="B78" s="118"/>
      <c r="C78" s="118"/>
      <c r="D78" s="118"/>
      <c r="E78" s="118"/>
      <c r="F78" s="118"/>
      <c r="G78" s="242" t="s">
        <v>1970</v>
      </c>
      <c r="H78" s="244"/>
      <c r="I78" s="246"/>
      <c r="J78" s="246"/>
      <c r="K78" s="246"/>
      <c r="L78" s="246"/>
      <c r="M78" s="246"/>
      <c r="N78" s="246"/>
      <c r="O78" s="246"/>
      <c r="P78" s="246"/>
      <c r="Q78" s="246"/>
      <c r="R78" s="118"/>
      <c r="S78" s="143"/>
      <c r="T78" s="118"/>
      <c r="U78" s="143"/>
      <c r="V78" s="118"/>
      <c r="W78" s="143"/>
      <c r="X78" s="118"/>
      <c r="Y78" s="1012" t="s">
        <v>1312</v>
      </c>
      <c r="Z78" s="812"/>
      <c r="AA78" s="69">
        <f>AA49</f>
        <v>11.4</v>
      </c>
      <c r="AB78" s="69"/>
      <c r="AC78" s="69"/>
      <c r="AD78" s="399"/>
      <c r="AE78" s="4"/>
    </row>
    <row r="79" spans="1:31" ht="16.5" thickBot="1" x14ac:dyDescent="0.3">
      <c r="A79" s="3"/>
      <c r="B79" s="118"/>
      <c r="C79" s="118"/>
      <c r="D79" s="118"/>
      <c r="E79" s="118"/>
      <c r="F79" s="118"/>
      <c r="G79" s="242" t="s">
        <v>1713</v>
      </c>
      <c r="H79" s="322"/>
      <c r="I79" s="322"/>
      <c r="J79" s="259"/>
      <c r="K79" s="246"/>
      <c r="L79" s="246"/>
      <c r="M79" s="246"/>
      <c r="N79" s="246"/>
      <c r="O79" s="246"/>
      <c r="P79" s="246"/>
      <c r="Q79" s="246"/>
      <c r="R79" s="118"/>
      <c r="S79" s="143"/>
      <c r="T79" s="118"/>
      <c r="U79" s="143"/>
      <c r="V79" s="118"/>
      <c r="W79" s="143"/>
      <c r="X79" s="118"/>
      <c r="Y79" s="1012" t="s">
        <v>1313</v>
      </c>
      <c r="Z79" s="812"/>
      <c r="AA79" s="150">
        <f>AA73</f>
        <v>0</v>
      </c>
      <c r="AB79" s="150"/>
      <c r="AC79" s="150"/>
      <c r="AD79" s="401"/>
      <c r="AE79" s="4"/>
    </row>
    <row r="80" spans="1:31" ht="15.75" x14ac:dyDescent="0.25">
      <c r="A80" s="3"/>
      <c r="B80" s="118"/>
      <c r="C80" s="118"/>
      <c r="D80" s="118"/>
      <c r="E80" s="118"/>
      <c r="F80" s="118"/>
      <c r="G80" s="558" t="s">
        <v>2726</v>
      </c>
      <c r="H80" s="2"/>
      <c r="J80" s="246"/>
      <c r="K80" s="246"/>
      <c r="L80" s="246"/>
      <c r="M80" s="246"/>
      <c r="N80" s="246"/>
      <c r="O80" s="246"/>
      <c r="P80" s="246"/>
      <c r="Q80" s="246"/>
      <c r="R80" s="118"/>
      <c r="S80" s="143"/>
      <c r="T80" s="118"/>
      <c r="U80" s="143"/>
      <c r="V80" s="118"/>
      <c r="W80" s="143"/>
      <c r="X80" s="118"/>
      <c r="Y80" s="1013" t="s">
        <v>1314</v>
      </c>
      <c r="Z80" s="1014"/>
      <c r="AA80" s="403">
        <f>SUM(AA78:AA79)</f>
        <v>11.4</v>
      </c>
      <c r="AB80" s="404"/>
      <c r="AC80" s="404"/>
      <c r="AD80" s="405"/>
      <c r="AE80" s="4"/>
    </row>
    <row r="81" spans="1:31" ht="15.75" x14ac:dyDescent="0.25">
      <c r="A81" s="3"/>
      <c r="B81" s="118"/>
      <c r="C81" s="118"/>
      <c r="D81" s="118"/>
      <c r="E81" s="118"/>
      <c r="F81" s="118"/>
      <c r="G81" s="683" t="s">
        <v>3828</v>
      </c>
      <c r="H81" s="244"/>
      <c r="I81" s="246"/>
      <c r="J81" s="246"/>
      <c r="K81" s="246"/>
      <c r="L81" s="246"/>
      <c r="M81" s="246"/>
      <c r="N81" s="246"/>
      <c r="O81" s="246"/>
      <c r="P81" s="246"/>
      <c r="Q81" s="246"/>
      <c r="R81" s="118"/>
      <c r="S81" s="143"/>
      <c r="T81" s="118"/>
      <c r="U81" s="143"/>
      <c r="V81" s="118"/>
      <c r="W81" s="143"/>
      <c r="X81" s="118"/>
      <c r="Y81" s="118"/>
      <c r="Z81" s="118"/>
      <c r="AA81" s="118"/>
      <c r="AB81" s="118"/>
      <c r="AC81" s="118"/>
      <c r="AD81" s="118"/>
      <c r="AE81" s="4"/>
    </row>
    <row r="82" spans="1:31" ht="15.75" x14ac:dyDescent="0.25">
      <c r="A82" s="3"/>
      <c r="B82" s="118"/>
      <c r="C82" s="118"/>
      <c r="D82" s="118"/>
      <c r="E82" s="118"/>
      <c r="F82" s="118"/>
      <c r="G82" s="242" t="s">
        <v>2225</v>
      </c>
      <c r="H82" s="246"/>
      <c r="I82" s="259"/>
      <c r="J82" s="246"/>
      <c r="K82" s="246"/>
      <c r="L82" s="246"/>
      <c r="M82" s="246"/>
      <c r="N82" s="246"/>
      <c r="O82" s="246"/>
      <c r="P82" s="246"/>
      <c r="Q82" s="246"/>
      <c r="R82" s="118"/>
      <c r="S82" s="143"/>
      <c r="T82" s="118"/>
      <c r="U82" s="143"/>
      <c r="V82" s="118"/>
      <c r="W82" s="143"/>
      <c r="X82" s="118"/>
      <c r="Y82" s="118"/>
      <c r="Z82" s="118"/>
      <c r="AA82" s="118"/>
      <c r="AB82" s="118"/>
      <c r="AC82" s="118"/>
      <c r="AD82" s="118"/>
      <c r="AE82" s="4"/>
    </row>
    <row r="83" spans="1:31" ht="15.75" x14ac:dyDescent="0.25">
      <c r="A83" s="3"/>
      <c r="B83" s="118"/>
      <c r="C83" s="118"/>
      <c r="D83" s="118"/>
      <c r="E83" s="118"/>
      <c r="F83" s="118"/>
      <c r="G83" s="242" t="s">
        <v>2281</v>
      </c>
      <c r="H83" s="246"/>
      <c r="I83" s="322"/>
      <c r="J83" s="259"/>
      <c r="K83" s="246"/>
      <c r="L83" s="246"/>
      <c r="M83" s="246"/>
      <c r="N83" s="246"/>
      <c r="O83" s="246"/>
      <c r="P83" s="246"/>
      <c r="Q83" s="246"/>
      <c r="R83" s="118"/>
      <c r="S83" s="143"/>
      <c r="T83" s="118"/>
      <c r="U83" s="143"/>
      <c r="V83" s="118"/>
      <c r="W83" s="143"/>
      <c r="X83" s="118"/>
      <c r="Y83" s="118"/>
      <c r="Z83" s="118"/>
      <c r="AA83" s="118"/>
      <c r="AB83" s="118"/>
      <c r="AC83" s="118"/>
      <c r="AD83" s="118"/>
      <c r="AE83" s="4"/>
    </row>
    <row r="84" spans="1:31" ht="15.75" x14ac:dyDescent="0.25">
      <c r="A84" s="3"/>
      <c r="B84" s="118"/>
      <c r="C84" s="118"/>
      <c r="D84" s="118"/>
      <c r="E84" s="118"/>
      <c r="F84" s="118"/>
      <c r="G84" s="242" t="s">
        <v>924</v>
      </c>
      <c r="H84" s="246"/>
      <c r="I84" s="246"/>
      <c r="J84" s="246"/>
      <c r="K84" s="246"/>
      <c r="L84" s="246"/>
      <c r="M84" s="246"/>
      <c r="N84" s="246"/>
      <c r="O84" s="246"/>
      <c r="P84" s="246"/>
      <c r="Q84" s="246"/>
      <c r="R84" s="118"/>
      <c r="S84" s="143"/>
      <c r="T84" s="118"/>
      <c r="U84" s="143"/>
      <c r="V84" s="118"/>
      <c r="W84" s="143"/>
      <c r="X84" s="118"/>
      <c r="Y84" s="118"/>
      <c r="Z84" s="118"/>
      <c r="AA84" s="118"/>
      <c r="AB84" s="118"/>
      <c r="AC84" s="118"/>
      <c r="AD84" s="118"/>
      <c r="AE84" s="4"/>
    </row>
    <row r="85" spans="1:31" ht="15.75" x14ac:dyDescent="0.25">
      <c r="A85" s="3"/>
      <c r="B85" s="118"/>
      <c r="C85" s="118"/>
      <c r="D85" s="118"/>
      <c r="E85" s="118"/>
      <c r="F85" s="118"/>
      <c r="G85" s="242" t="s">
        <v>2162</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4"/>
    </row>
    <row r="86" spans="1:31" ht="15.75" x14ac:dyDescent="0.25">
      <c r="A86" s="3"/>
      <c r="B86" s="118"/>
      <c r="C86" s="118"/>
      <c r="D86" s="118"/>
      <c r="E86" s="118"/>
      <c r="F86" s="118"/>
      <c r="G86" s="558" t="s">
        <v>2727</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4"/>
    </row>
    <row r="87" spans="1:31" ht="15.75" x14ac:dyDescent="0.25">
      <c r="A87" s="3"/>
      <c r="B87" s="118"/>
      <c r="C87" s="118"/>
      <c r="D87" s="118"/>
      <c r="E87" s="118"/>
      <c r="F87" s="118"/>
      <c r="G87" s="536" t="s">
        <v>2583</v>
      </c>
      <c r="H87" s="246"/>
      <c r="I87" s="246"/>
      <c r="J87" s="246"/>
      <c r="K87" s="246"/>
      <c r="L87" s="246"/>
      <c r="M87" s="246"/>
      <c r="N87" s="246"/>
      <c r="O87" s="246"/>
      <c r="P87" s="246"/>
      <c r="Q87" s="246"/>
      <c r="R87" s="118"/>
      <c r="S87" s="143"/>
      <c r="T87" s="118"/>
      <c r="U87" s="143"/>
      <c r="V87" s="118"/>
      <c r="W87" s="143"/>
      <c r="X87" s="118"/>
      <c r="Y87" s="118"/>
      <c r="Z87" s="118"/>
      <c r="AA87" s="118"/>
      <c r="AB87" s="118"/>
      <c r="AC87" s="118"/>
      <c r="AD87" s="118"/>
      <c r="AE87" s="4"/>
    </row>
    <row r="88" spans="1:31" ht="15.75" x14ac:dyDescent="0.25">
      <c r="A88" s="3"/>
      <c r="B88" s="118"/>
      <c r="C88" s="118"/>
      <c r="D88" s="118"/>
      <c r="E88" s="118"/>
      <c r="F88" s="118"/>
      <c r="G88" s="242" t="s">
        <v>1460</v>
      </c>
      <c r="H88" s="246"/>
      <c r="I88" s="246"/>
      <c r="J88" s="246"/>
      <c r="K88" s="246"/>
      <c r="L88" s="246"/>
      <c r="M88" s="246"/>
      <c r="N88" s="246"/>
      <c r="O88" s="246"/>
      <c r="P88" s="246"/>
      <c r="Q88" s="246"/>
      <c r="R88" s="118"/>
      <c r="S88" s="143"/>
      <c r="T88" s="118"/>
      <c r="U88" s="143"/>
      <c r="V88" s="118"/>
      <c r="W88" s="143"/>
      <c r="X88" s="118"/>
      <c r="Y88" s="118"/>
      <c r="Z88" s="118"/>
      <c r="AA88" s="118"/>
      <c r="AB88" s="118"/>
      <c r="AC88" s="118"/>
      <c r="AD88" s="118"/>
      <c r="AE88" s="4"/>
    </row>
    <row r="89" spans="1:31" ht="15.75" x14ac:dyDescent="0.25">
      <c r="A89" s="3"/>
      <c r="B89" s="118"/>
      <c r="C89" s="118"/>
      <c r="D89" s="118"/>
      <c r="E89" s="118"/>
      <c r="F89" s="118"/>
      <c r="G89" s="242" t="s">
        <v>546</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4"/>
    </row>
    <row r="90" spans="1:31" ht="15.75" x14ac:dyDescent="0.25">
      <c r="A90" s="3"/>
      <c r="B90" s="118"/>
      <c r="C90" s="118"/>
      <c r="D90" s="118"/>
      <c r="E90" s="118"/>
      <c r="F90" s="118"/>
      <c r="G90" s="242" t="s">
        <v>960</v>
      </c>
      <c r="H90" s="246"/>
      <c r="I90" s="246"/>
      <c r="J90" s="246"/>
      <c r="K90" s="246"/>
      <c r="L90" s="246"/>
      <c r="M90" s="246"/>
      <c r="N90" s="246"/>
      <c r="O90" s="246"/>
      <c r="P90" s="246"/>
      <c r="Q90" s="246"/>
      <c r="R90" s="118"/>
      <c r="S90" s="143"/>
      <c r="T90" s="118"/>
      <c r="U90" s="143"/>
      <c r="V90" s="118"/>
      <c r="W90" s="143"/>
      <c r="X90" s="118"/>
      <c r="Y90" s="118"/>
      <c r="Z90" s="118"/>
      <c r="AA90" s="118"/>
      <c r="AB90" s="118"/>
      <c r="AC90" s="118"/>
      <c r="AD90" s="118"/>
      <c r="AE90" s="4"/>
    </row>
    <row r="91" spans="1:31" ht="15.75" x14ac:dyDescent="0.25">
      <c r="A91" s="3"/>
      <c r="B91" s="118"/>
      <c r="C91" s="118"/>
      <c r="D91" s="118"/>
      <c r="E91" s="118"/>
      <c r="F91" s="118"/>
      <c r="G91" s="536" t="s">
        <v>3596</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4"/>
    </row>
    <row r="92" spans="1:31" ht="15.75" x14ac:dyDescent="0.25">
      <c r="A92" s="3"/>
      <c r="B92" s="118"/>
      <c r="C92" s="118"/>
      <c r="D92" s="118"/>
      <c r="E92" s="118"/>
      <c r="F92" s="118"/>
      <c r="G92" s="242" t="s">
        <v>1462</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4"/>
    </row>
    <row r="93" spans="1:31" ht="15.75" x14ac:dyDescent="0.25">
      <c r="A93" s="3"/>
      <c r="B93" s="118"/>
      <c r="C93" s="118"/>
      <c r="D93" s="118"/>
      <c r="E93" s="118"/>
      <c r="F93" s="118"/>
      <c r="G93" s="683" t="s">
        <v>3826</v>
      </c>
      <c r="H93" s="2"/>
      <c r="K93" s="246"/>
      <c r="L93" s="246"/>
      <c r="M93" s="246"/>
      <c r="N93" s="246"/>
      <c r="O93" s="246"/>
      <c r="P93" s="246"/>
      <c r="Q93" s="246"/>
      <c r="R93" s="118"/>
      <c r="S93" s="143"/>
      <c r="T93" s="118"/>
      <c r="U93" s="143"/>
      <c r="V93" s="118"/>
      <c r="W93" s="143"/>
      <c r="X93" s="118"/>
      <c r="Y93" s="118"/>
      <c r="Z93" s="118"/>
      <c r="AA93" s="118"/>
      <c r="AB93" s="118"/>
      <c r="AC93" s="118"/>
      <c r="AD93" s="118"/>
      <c r="AE93" s="4"/>
    </row>
    <row r="94" spans="1:31" ht="15.75" x14ac:dyDescent="0.25">
      <c r="A94" s="3"/>
      <c r="B94" s="118"/>
      <c r="C94" s="118"/>
      <c r="D94" s="118"/>
      <c r="E94" s="118"/>
      <c r="F94" s="118"/>
      <c r="G94" s="242" t="s">
        <v>969</v>
      </c>
      <c r="H94" s="246"/>
      <c r="I94" s="246"/>
      <c r="J94" s="246"/>
      <c r="K94" s="246"/>
      <c r="L94" s="246"/>
      <c r="M94" s="246"/>
      <c r="N94" s="246"/>
      <c r="O94" s="246"/>
      <c r="P94" s="246"/>
      <c r="Q94" s="246"/>
      <c r="R94" s="118"/>
      <c r="S94" s="143"/>
      <c r="T94" s="118"/>
      <c r="U94" s="143"/>
      <c r="V94" s="118"/>
      <c r="W94" s="143"/>
      <c r="X94" s="118"/>
      <c r="Y94" s="118"/>
      <c r="Z94" s="118"/>
      <c r="AA94" s="118"/>
      <c r="AB94" s="118"/>
      <c r="AC94" s="118"/>
      <c r="AD94" s="118"/>
      <c r="AE94" s="4"/>
    </row>
    <row r="95" spans="1:31" ht="15.75" x14ac:dyDescent="0.25">
      <c r="A95" s="3"/>
      <c r="B95" s="118"/>
      <c r="C95" s="118"/>
      <c r="D95" s="118"/>
      <c r="E95" s="118"/>
      <c r="F95" s="118"/>
      <c r="G95" s="242" t="s">
        <v>933</v>
      </c>
      <c r="H95" s="246"/>
      <c r="I95" s="246"/>
      <c r="J95" s="246"/>
      <c r="K95" s="246"/>
      <c r="L95" s="246"/>
      <c r="M95" s="246"/>
      <c r="N95" s="246"/>
      <c r="O95" s="246"/>
      <c r="P95" s="246"/>
      <c r="Q95" s="246"/>
      <c r="R95" s="118"/>
      <c r="S95" s="143"/>
      <c r="T95" s="118"/>
      <c r="U95" s="143"/>
      <c r="V95" s="118"/>
      <c r="W95" s="143"/>
      <c r="X95" s="118"/>
      <c r="Y95" s="118"/>
      <c r="Z95" s="118"/>
      <c r="AA95" s="118"/>
      <c r="AB95" s="118"/>
      <c r="AC95" s="118"/>
      <c r="AD95" s="118"/>
      <c r="AE95" s="4"/>
    </row>
    <row r="96" spans="1:31" ht="15.75" x14ac:dyDescent="0.25">
      <c r="A96" s="3"/>
      <c r="B96" s="118"/>
      <c r="C96" s="118"/>
      <c r="D96" s="118"/>
      <c r="E96" s="118"/>
      <c r="F96" s="118"/>
      <c r="G96" s="242" t="s">
        <v>567</v>
      </c>
      <c r="H96" s="246"/>
      <c r="I96" s="246"/>
      <c r="J96" s="246"/>
      <c r="K96" s="246"/>
      <c r="L96" s="246"/>
      <c r="M96" s="246"/>
      <c r="N96" s="246"/>
      <c r="O96" s="246"/>
      <c r="P96" s="246"/>
      <c r="Q96" s="246"/>
      <c r="R96" s="118"/>
      <c r="S96" s="143"/>
      <c r="T96" s="118"/>
      <c r="U96" s="143"/>
      <c r="V96" s="118"/>
      <c r="W96" s="143"/>
      <c r="X96" s="118"/>
      <c r="Y96" s="118"/>
      <c r="Z96" s="118"/>
      <c r="AA96" s="118"/>
      <c r="AB96" s="118"/>
      <c r="AC96" s="118"/>
      <c r="AD96" s="118"/>
      <c r="AE96" s="4"/>
    </row>
    <row r="97" spans="1:31" ht="15.75" x14ac:dyDescent="0.25">
      <c r="A97" s="3"/>
      <c r="B97" s="118"/>
      <c r="C97" s="118"/>
      <c r="D97" s="118"/>
      <c r="E97" s="118"/>
      <c r="F97" s="118"/>
      <c r="G97" s="558" t="s">
        <v>3346</v>
      </c>
      <c r="H97" s="246"/>
      <c r="I97" s="246"/>
      <c r="J97" s="246"/>
      <c r="K97" s="246"/>
      <c r="L97" s="246"/>
      <c r="M97" s="246"/>
      <c r="N97" s="246"/>
      <c r="O97" s="246"/>
      <c r="P97" s="246"/>
      <c r="Q97" s="246"/>
      <c r="R97" s="118"/>
      <c r="S97" s="143"/>
      <c r="T97" s="118"/>
      <c r="U97" s="143"/>
      <c r="V97" s="118"/>
      <c r="W97" s="143"/>
      <c r="X97" s="118"/>
      <c r="Y97" s="118"/>
      <c r="Z97" s="118"/>
      <c r="AA97" s="118"/>
      <c r="AB97" s="118"/>
      <c r="AC97" s="118"/>
      <c r="AD97" s="118"/>
      <c r="AE97" s="4"/>
    </row>
    <row r="98" spans="1:31" ht="15.75" x14ac:dyDescent="0.25">
      <c r="A98" s="3"/>
      <c r="B98" s="118"/>
      <c r="C98" s="118"/>
      <c r="D98" s="118"/>
      <c r="E98" s="118"/>
      <c r="F98" s="118"/>
      <c r="G98" s="242" t="s">
        <v>2277</v>
      </c>
      <c r="H98" s="246"/>
      <c r="I98" s="246"/>
      <c r="J98" s="246"/>
      <c r="K98" s="246"/>
      <c r="L98" s="246"/>
      <c r="M98" s="246"/>
      <c r="N98" s="246"/>
      <c r="O98" s="246"/>
      <c r="P98" s="246"/>
      <c r="Q98" s="246"/>
      <c r="R98" s="118"/>
      <c r="S98" s="143"/>
      <c r="T98" s="118"/>
      <c r="U98" s="143"/>
      <c r="V98" s="118"/>
      <c r="W98" s="143"/>
      <c r="X98" s="118"/>
      <c r="Y98" s="118"/>
      <c r="Z98" s="118"/>
      <c r="AA98" s="118"/>
      <c r="AB98" s="118"/>
      <c r="AC98" s="118"/>
      <c r="AD98" s="118"/>
      <c r="AE98" s="4"/>
    </row>
    <row r="99" spans="1:31" ht="15.75" x14ac:dyDescent="0.25">
      <c r="A99" s="3"/>
      <c r="B99" s="118"/>
      <c r="C99" s="118"/>
      <c r="D99" s="118"/>
      <c r="E99" s="118"/>
      <c r="F99" s="118"/>
      <c r="G99" s="242" t="s">
        <v>935</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4"/>
    </row>
    <row r="100" spans="1:31" ht="15.75" x14ac:dyDescent="0.25">
      <c r="A100" s="3"/>
      <c r="B100" s="118"/>
      <c r="C100" s="118"/>
      <c r="D100" s="118"/>
      <c r="E100" s="118"/>
      <c r="F100" s="118"/>
      <c r="G100" s="242" t="s">
        <v>1923</v>
      </c>
      <c r="H100" s="246"/>
      <c r="I100" s="246"/>
      <c r="J100" s="246"/>
      <c r="K100" s="246"/>
      <c r="L100" s="246"/>
      <c r="M100" s="246"/>
      <c r="N100" s="246"/>
      <c r="O100" s="246"/>
      <c r="P100" s="246"/>
      <c r="Q100" s="246"/>
      <c r="R100" s="118"/>
      <c r="S100" s="143"/>
      <c r="T100" s="118"/>
      <c r="U100" s="143"/>
      <c r="V100" s="118"/>
      <c r="W100" s="143"/>
      <c r="X100" s="118"/>
      <c r="Y100" s="118"/>
      <c r="Z100" s="118"/>
      <c r="AA100" s="118"/>
      <c r="AB100" s="118"/>
      <c r="AC100" s="118"/>
      <c r="AD100" s="118"/>
      <c r="AE100" s="4"/>
    </row>
    <row r="101" spans="1:31" ht="15.75" x14ac:dyDescent="0.25">
      <c r="A101" s="3"/>
      <c r="B101" s="118"/>
      <c r="C101" s="118"/>
      <c r="D101" s="118"/>
      <c r="E101" s="118"/>
      <c r="F101" s="118"/>
      <c r="G101" s="242" t="s">
        <v>1716</v>
      </c>
      <c r="L101" s="246"/>
      <c r="M101" s="246"/>
      <c r="N101" s="246"/>
      <c r="O101" s="246"/>
      <c r="P101" s="246"/>
      <c r="Q101" s="246"/>
      <c r="R101" s="118"/>
      <c r="S101" s="143"/>
      <c r="T101" s="118"/>
      <c r="U101" s="143"/>
      <c r="V101" s="118"/>
      <c r="W101" s="143"/>
      <c r="X101" s="118"/>
      <c r="Y101" s="118"/>
      <c r="Z101" s="118"/>
      <c r="AA101" s="118"/>
      <c r="AB101" s="118"/>
      <c r="AC101" s="118"/>
      <c r="AD101" s="118"/>
      <c r="AE101" s="4"/>
    </row>
    <row r="102" spans="1:31" ht="15.75" x14ac:dyDescent="0.25">
      <c r="A102" s="3"/>
      <c r="B102" s="118"/>
      <c r="C102" s="118"/>
      <c r="D102" s="118"/>
      <c r="E102" s="118"/>
      <c r="F102" s="118"/>
      <c r="G102" s="558" t="s">
        <v>3466</v>
      </c>
      <c r="H102" s="246"/>
      <c r="I102" s="246"/>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4"/>
    </row>
    <row r="103" spans="1:31" ht="16.5" thickBot="1" x14ac:dyDescent="0.3">
      <c r="A103" s="3"/>
      <c r="B103" s="118"/>
      <c r="C103" s="118"/>
      <c r="D103" s="118"/>
      <c r="E103" s="151"/>
      <c r="F103" s="151"/>
      <c r="G103" s="242" t="s">
        <v>966</v>
      </c>
      <c r="H103" s="246"/>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4"/>
    </row>
    <row r="104" spans="1:31" ht="16.5" thickTop="1" x14ac:dyDescent="0.25">
      <c r="A104" s="3"/>
      <c r="B104" s="118"/>
      <c r="C104" s="118"/>
      <c r="D104" s="118"/>
      <c r="E104" s="154"/>
      <c r="F104" s="154"/>
      <c r="G104" s="242" t="s">
        <v>2976</v>
      </c>
      <c r="H104" s="246"/>
      <c r="I104" s="246"/>
      <c r="J104" s="246"/>
      <c r="K104" s="246"/>
      <c r="L104" s="246"/>
      <c r="M104" s="246"/>
      <c r="N104" s="246"/>
      <c r="O104" s="246"/>
      <c r="P104" s="246"/>
      <c r="Q104" s="246"/>
      <c r="R104" s="118"/>
      <c r="S104" s="143"/>
      <c r="T104" s="118"/>
      <c r="U104" s="143"/>
      <c r="V104" s="118"/>
      <c r="W104" s="143"/>
      <c r="X104" s="118"/>
      <c r="Y104" s="118"/>
      <c r="Z104" s="118"/>
      <c r="AA104" s="118"/>
      <c r="AB104" s="118"/>
      <c r="AC104" s="118"/>
      <c r="AD104" s="118"/>
      <c r="AE104" s="4"/>
    </row>
    <row r="105" spans="1:31" ht="15.75" x14ac:dyDescent="0.25">
      <c r="A105" s="3"/>
      <c r="B105" s="118"/>
      <c r="C105" s="118"/>
      <c r="D105" s="118"/>
      <c r="E105" s="118"/>
      <c r="F105" s="118"/>
      <c r="G105" s="253" t="s">
        <v>950</v>
      </c>
      <c r="H105" s="244"/>
      <c r="I105" s="246"/>
      <c r="J105" s="246"/>
      <c r="K105" s="246"/>
      <c r="L105" s="246"/>
      <c r="M105" s="246"/>
      <c r="N105" s="246"/>
      <c r="O105" s="246"/>
      <c r="P105" s="246"/>
      <c r="Q105" s="246"/>
      <c r="R105" s="118"/>
      <c r="S105" s="143"/>
      <c r="T105" s="118"/>
      <c r="U105" s="143"/>
      <c r="V105" s="118"/>
      <c r="W105" s="143"/>
      <c r="X105" s="118"/>
      <c r="Y105" s="118"/>
      <c r="Z105" s="118"/>
      <c r="AA105" s="118"/>
      <c r="AB105" s="118"/>
      <c r="AC105" s="118"/>
      <c r="AD105" s="118"/>
      <c r="AE105" s="4"/>
    </row>
    <row r="106" spans="1:31" ht="15.75" x14ac:dyDescent="0.25">
      <c r="A106" s="3"/>
      <c r="B106" s="118"/>
      <c r="C106" s="118"/>
      <c r="D106" s="118"/>
      <c r="E106" s="118"/>
      <c r="F106" s="118"/>
      <c r="G106" s="683" t="s">
        <v>3824</v>
      </c>
      <c r="H106" s="244"/>
      <c r="I106" s="246"/>
      <c r="J106" s="246"/>
      <c r="K106" s="246"/>
      <c r="L106" s="246"/>
      <c r="M106" s="246"/>
      <c r="N106" s="246"/>
      <c r="O106" s="246"/>
      <c r="P106" s="246"/>
      <c r="Q106" s="246"/>
      <c r="R106" s="118"/>
      <c r="S106" s="143"/>
      <c r="T106" s="118"/>
      <c r="U106" s="143"/>
      <c r="V106" s="118"/>
      <c r="W106" s="143"/>
      <c r="X106" s="118"/>
      <c r="Y106" s="118"/>
      <c r="Z106" s="118"/>
      <c r="AA106" s="118"/>
      <c r="AB106" s="118"/>
      <c r="AC106" s="118"/>
      <c r="AD106" s="118"/>
      <c r="AE106" s="4"/>
    </row>
    <row r="107" spans="1:31" ht="15.75" x14ac:dyDescent="0.25">
      <c r="A107" s="3"/>
      <c r="B107" s="118"/>
      <c r="C107" s="118"/>
      <c r="D107" s="118"/>
      <c r="E107" s="118"/>
      <c r="F107" s="118"/>
      <c r="G107" s="242" t="s">
        <v>962</v>
      </c>
      <c r="H107" s="246"/>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4"/>
    </row>
    <row r="108" spans="1:31" ht="15.75" x14ac:dyDescent="0.25">
      <c r="A108" s="3"/>
      <c r="B108" s="118"/>
      <c r="C108" s="118"/>
      <c r="D108" s="118"/>
      <c r="E108" s="118"/>
      <c r="F108" s="118"/>
      <c r="G108" s="242" t="s">
        <v>1774</v>
      </c>
      <c r="H108" s="246"/>
      <c r="I108" s="246"/>
      <c r="J108" s="246"/>
      <c r="K108" s="246"/>
      <c r="L108" s="246"/>
      <c r="M108" s="246"/>
      <c r="N108" s="246"/>
      <c r="O108" s="246"/>
      <c r="P108" s="246"/>
      <c r="Q108" s="246"/>
      <c r="R108" s="118"/>
      <c r="S108" s="143"/>
      <c r="T108" s="118"/>
      <c r="U108" s="143"/>
      <c r="V108" s="118"/>
      <c r="W108" s="143"/>
      <c r="X108" s="118"/>
      <c r="Y108" s="118"/>
      <c r="Z108" s="118"/>
      <c r="AA108" s="118"/>
      <c r="AB108" s="118"/>
      <c r="AC108" s="118"/>
      <c r="AD108" s="118"/>
      <c r="AE108" s="4"/>
    </row>
    <row r="109" spans="1:31" ht="15.75" x14ac:dyDescent="0.25">
      <c r="A109" s="3"/>
      <c r="B109" s="118"/>
      <c r="C109" s="118"/>
      <c r="D109" s="118"/>
      <c r="E109" s="118"/>
      <c r="F109" s="118"/>
      <c r="G109" s="558" t="s">
        <v>3119</v>
      </c>
      <c r="H109" s="246"/>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4"/>
    </row>
    <row r="110" spans="1:31" ht="15.75" x14ac:dyDescent="0.25">
      <c r="A110" s="3"/>
      <c r="B110" s="118"/>
      <c r="C110" s="118"/>
      <c r="D110" s="118"/>
      <c r="E110" s="118"/>
      <c r="F110" s="118"/>
      <c r="G110" s="242" t="s">
        <v>955</v>
      </c>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4"/>
    </row>
    <row r="111" spans="1:31" ht="15.75" x14ac:dyDescent="0.25">
      <c r="A111" s="3"/>
      <c r="B111" s="118"/>
      <c r="C111" s="118"/>
      <c r="D111" s="118"/>
      <c r="E111" s="118"/>
      <c r="F111" s="118"/>
      <c r="G111" s="242" t="s">
        <v>952</v>
      </c>
      <c r="H111" s="246"/>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4"/>
    </row>
    <row r="112" spans="1:31" ht="15.75" x14ac:dyDescent="0.25">
      <c r="A112" s="3"/>
      <c r="B112" s="118"/>
      <c r="C112" s="118"/>
      <c r="D112" s="118"/>
      <c r="E112" s="118"/>
      <c r="F112" s="118"/>
      <c r="G112" s="253" t="s">
        <v>970</v>
      </c>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4"/>
    </row>
    <row r="113" spans="1:31" ht="15.75" x14ac:dyDescent="0.25">
      <c r="A113" s="3"/>
      <c r="B113" s="118"/>
      <c r="C113" s="118"/>
      <c r="D113" s="118"/>
      <c r="E113" s="118"/>
      <c r="F113" s="118"/>
      <c r="G113" s="558" t="s">
        <v>2729</v>
      </c>
      <c r="H113" s="322"/>
      <c r="I113" s="259"/>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4"/>
    </row>
    <row r="114" spans="1:31" ht="15.75" x14ac:dyDescent="0.25">
      <c r="A114" s="3"/>
      <c r="B114" s="118"/>
      <c r="C114" s="118"/>
      <c r="D114" s="118"/>
      <c r="E114" s="118"/>
      <c r="F114" s="118"/>
      <c r="G114" s="242" t="s">
        <v>1406</v>
      </c>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4"/>
    </row>
    <row r="115" spans="1:31" ht="15.75" x14ac:dyDescent="0.25">
      <c r="A115" s="3"/>
      <c r="B115" s="118"/>
      <c r="C115" s="118"/>
      <c r="D115" s="118"/>
      <c r="E115" s="118"/>
      <c r="F115" s="118"/>
      <c r="G115" s="242" t="s">
        <v>936</v>
      </c>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4"/>
    </row>
    <row r="116" spans="1:31" ht="15.75" x14ac:dyDescent="0.25">
      <c r="A116" s="3"/>
      <c r="B116" s="118"/>
      <c r="C116" s="118"/>
      <c r="D116" s="118"/>
      <c r="E116" s="118"/>
      <c r="F116" s="118"/>
      <c r="G116" s="242" t="s">
        <v>1401</v>
      </c>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4"/>
    </row>
    <row r="117" spans="1:31" ht="15.75" x14ac:dyDescent="0.25">
      <c r="A117" s="3"/>
      <c r="B117" s="118"/>
      <c r="C117" s="118"/>
      <c r="D117" s="118"/>
      <c r="E117" s="118"/>
      <c r="F117" s="118"/>
      <c r="G117" s="242" t="s">
        <v>2975</v>
      </c>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4"/>
    </row>
    <row r="118" spans="1:31" ht="15.75" x14ac:dyDescent="0.25">
      <c r="A118" s="3"/>
      <c r="B118" s="118"/>
      <c r="C118" s="118"/>
      <c r="D118" s="118"/>
      <c r="E118" s="118"/>
      <c r="F118" s="118"/>
      <c r="G118" s="558" t="s">
        <v>2787</v>
      </c>
      <c r="H118" s="322"/>
      <c r="I118" s="322"/>
      <c r="J118" s="322"/>
      <c r="K118" s="259"/>
      <c r="L118" s="246"/>
      <c r="M118" s="246"/>
      <c r="N118" s="246"/>
      <c r="O118" s="246"/>
      <c r="P118" s="246"/>
      <c r="Q118" s="246"/>
      <c r="R118" s="118"/>
      <c r="S118" s="143"/>
      <c r="T118" s="118"/>
      <c r="U118" s="143"/>
      <c r="V118" s="118"/>
      <c r="W118" s="143"/>
      <c r="X118" s="118"/>
      <c r="Y118" s="118"/>
      <c r="Z118" s="118"/>
      <c r="AA118" s="118"/>
      <c r="AB118" s="118"/>
      <c r="AC118" s="118"/>
      <c r="AD118" s="118"/>
      <c r="AE118" s="4"/>
    </row>
    <row r="119" spans="1:31" ht="15.75" x14ac:dyDescent="0.25">
      <c r="A119" s="3"/>
      <c r="B119" s="118"/>
      <c r="C119" s="118"/>
      <c r="D119" s="118"/>
      <c r="E119" s="118"/>
      <c r="F119" s="118"/>
      <c r="J119" s="246"/>
      <c r="K119" s="242"/>
      <c r="L119" s="246"/>
      <c r="M119" s="246"/>
      <c r="N119" s="246"/>
      <c r="O119" s="246"/>
      <c r="P119" s="246"/>
      <c r="Q119" s="246"/>
      <c r="R119" s="118"/>
      <c r="S119" s="143"/>
      <c r="T119" s="118"/>
      <c r="U119" s="143"/>
      <c r="V119" s="118"/>
      <c r="W119" s="143"/>
      <c r="X119" s="118"/>
      <c r="Y119" s="118"/>
      <c r="Z119" s="118"/>
      <c r="AA119" s="118"/>
      <c r="AB119" s="118"/>
      <c r="AC119" s="118"/>
      <c r="AD119" s="118"/>
      <c r="AE119" s="4"/>
    </row>
    <row r="120" spans="1:31" ht="15.75" x14ac:dyDescent="0.25">
      <c r="A120" s="3"/>
      <c r="B120" s="118"/>
      <c r="C120" s="118"/>
      <c r="D120" s="118"/>
      <c r="E120" s="118"/>
      <c r="F120" s="118"/>
      <c r="I120" s="246"/>
      <c r="J120" s="246"/>
      <c r="K120" s="242"/>
      <c r="L120" s="246"/>
      <c r="M120" s="246"/>
      <c r="N120" s="246"/>
      <c r="O120" s="246"/>
      <c r="P120" s="246"/>
      <c r="Q120" s="246"/>
      <c r="R120" s="118"/>
      <c r="S120" s="143"/>
      <c r="T120" s="118"/>
      <c r="U120" s="143"/>
      <c r="V120" s="118"/>
      <c r="W120" s="143"/>
      <c r="X120" s="118"/>
      <c r="Y120" s="118"/>
      <c r="Z120" s="118"/>
      <c r="AA120" s="118"/>
      <c r="AB120" s="118"/>
      <c r="AC120" s="118"/>
      <c r="AD120" s="118"/>
      <c r="AE120" s="4"/>
    </row>
    <row r="121" spans="1:31" ht="15.75" x14ac:dyDescent="0.25">
      <c r="A121" s="3"/>
      <c r="B121" s="118"/>
      <c r="C121" s="118"/>
      <c r="D121" s="118"/>
      <c r="E121" s="118"/>
      <c r="F121" s="118"/>
      <c r="G121" s="242"/>
      <c r="H121" s="246"/>
      <c r="I121" s="246"/>
      <c r="J121" s="246"/>
      <c r="K121" s="242"/>
      <c r="L121" s="246"/>
      <c r="M121" s="246"/>
      <c r="N121" s="246"/>
      <c r="O121" s="246"/>
      <c r="P121" s="246"/>
      <c r="Q121" s="246"/>
      <c r="R121" s="118"/>
      <c r="S121" s="143"/>
      <c r="T121" s="118"/>
      <c r="U121" s="143"/>
      <c r="V121" s="118"/>
      <c r="W121" s="143"/>
      <c r="X121" s="118"/>
      <c r="Y121" s="118"/>
      <c r="Z121" s="118"/>
      <c r="AA121" s="118"/>
      <c r="AB121" s="118"/>
      <c r="AC121" s="118"/>
      <c r="AD121" s="118"/>
      <c r="AE121" s="4"/>
    </row>
    <row r="122" spans="1:31" ht="15.75" x14ac:dyDescent="0.25">
      <c r="A122" s="3"/>
      <c r="B122" s="118"/>
      <c r="C122" s="118"/>
      <c r="D122" s="118"/>
      <c r="E122" s="118"/>
      <c r="F122" s="118"/>
      <c r="G122" s="242"/>
      <c r="H122" s="246"/>
      <c r="I122" s="246"/>
      <c r="J122" s="246"/>
      <c r="K122" s="242"/>
      <c r="L122" s="246"/>
      <c r="M122" s="246"/>
      <c r="N122" s="246"/>
      <c r="O122" s="246"/>
      <c r="P122" s="246"/>
      <c r="Q122" s="246"/>
      <c r="R122" s="118"/>
      <c r="S122" s="143"/>
      <c r="T122" s="118"/>
      <c r="U122" s="143"/>
      <c r="V122" s="118"/>
      <c r="W122" s="143"/>
      <c r="X122" s="118"/>
      <c r="Y122" s="118"/>
      <c r="Z122" s="118"/>
      <c r="AA122" s="118"/>
      <c r="AB122" s="118"/>
      <c r="AC122" s="118"/>
      <c r="AD122" s="118"/>
      <c r="AE122" s="4"/>
    </row>
    <row r="123" spans="1:31" ht="15.75" x14ac:dyDescent="0.25">
      <c r="A123" s="3"/>
      <c r="B123" s="118"/>
      <c r="C123" s="118"/>
      <c r="D123" s="118"/>
      <c r="E123" s="118"/>
      <c r="F123" s="118"/>
      <c r="G123" s="242"/>
      <c r="H123" s="246"/>
      <c r="I123" s="246"/>
      <c r="J123" s="246"/>
      <c r="K123" s="242"/>
      <c r="L123" s="246"/>
      <c r="M123" s="246"/>
      <c r="N123" s="246"/>
      <c r="O123" s="246"/>
      <c r="P123" s="246"/>
      <c r="Q123" s="246"/>
      <c r="R123" s="118"/>
      <c r="S123" s="143"/>
      <c r="T123" s="118"/>
      <c r="U123" s="143"/>
      <c r="V123" s="118"/>
      <c r="W123" s="143"/>
      <c r="X123" s="118"/>
      <c r="Y123" s="118"/>
      <c r="Z123" s="118"/>
      <c r="AA123" s="118"/>
      <c r="AB123" s="118"/>
      <c r="AC123" s="118"/>
      <c r="AD123" s="118"/>
      <c r="AE123" s="4"/>
    </row>
    <row r="124" spans="1:31" ht="15.75" x14ac:dyDescent="0.25">
      <c r="A124" s="3"/>
      <c r="B124" s="118"/>
      <c r="C124" s="118"/>
      <c r="D124" s="118"/>
      <c r="E124" s="118"/>
      <c r="F124" s="118"/>
      <c r="G124" s="242"/>
      <c r="H124" s="246"/>
      <c r="I124" s="246"/>
      <c r="J124" s="246"/>
      <c r="K124" s="242"/>
      <c r="L124" s="246"/>
      <c r="M124" s="246"/>
      <c r="N124" s="246"/>
      <c r="O124" s="246"/>
      <c r="P124" s="246"/>
      <c r="Q124" s="246"/>
      <c r="R124" s="118"/>
      <c r="S124" s="143"/>
      <c r="T124" s="118"/>
      <c r="U124" s="143"/>
      <c r="V124" s="118"/>
      <c r="W124" s="143"/>
      <c r="X124" s="118"/>
      <c r="Y124" s="118"/>
      <c r="Z124" s="118"/>
      <c r="AA124" s="118"/>
      <c r="AB124" s="118"/>
      <c r="AC124" s="118"/>
      <c r="AD124" s="118"/>
      <c r="AE124" s="4"/>
    </row>
    <row r="125" spans="1:31" ht="15.75" x14ac:dyDescent="0.25">
      <c r="A125" s="3"/>
      <c r="B125" s="118"/>
      <c r="C125" s="118"/>
      <c r="D125" s="118"/>
      <c r="E125" s="118"/>
      <c r="F125" s="118"/>
      <c r="G125" s="242"/>
      <c r="H125" s="246"/>
      <c r="I125" s="246"/>
      <c r="J125" s="246"/>
      <c r="K125" s="242"/>
      <c r="L125" s="246"/>
      <c r="M125" s="246"/>
      <c r="N125" s="246"/>
      <c r="O125" s="246"/>
      <c r="P125" s="246"/>
      <c r="Q125" s="246"/>
      <c r="R125" s="118"/>
      <c r="S125" s="143"/>
      <c r="T125" s="118"/>
      <c r="U125" s="143"/>
      <c r="V125" s="118"/>
      <c r="W125" s="143"/>
      <c r="X125" s="118"/>
      <c r="Y125" s="118"/>
      <c r="Z125" s="118"/>
      <c r="AA125" s="118"/>
      <c r="AB125" s="118"/>
      <c r="AC125" s="118"/>
      <c r="AD125" s="118"/>
      <c r="AE125" s="4"/>
    </row>
    <row r="126" spans="1:31" ht="15.75" x14ac:dyDescent="0.25">
      <c r="A126" s="3"/>
      <c r="B126" s="118"/>
      <c r="C126" s="118"/>
      <c r="D126" s="118"/>
      <c r="E126" s="118"/>
      <c r="F126" s="118"/>
      <c r="G126" s="242"/>
      <c r="H126" s="246"/>
      <c r="I126" s="246"/>
      <c r="J126" s="246"/>
      <c r="K126" s="242"/>
      <c r="L126" s="246"/>
      <c r="M126" s="246"/>
      <c r="N126" s="246"/>
      <c r="O126" s="246"/>
      <c r="P126" s="246"/>
      <c r="Q126" s="246"/>
      <c r="R126" s="118"/>
      <c r="S126" s="143"/>
      <c r="T126" s="118"/>
      <c r="U126" s="143"/>
      <c r="V126" s="118"/>
      <c r="W126" s="143"/>
      <c r="X126" s="118"/>
      <c r="Y126" s="118"/>
      <c r="Z126" s="118"/>
      <c r="AA126" s="118"/>
      <c r="AB126" s="118"/>
      <c r="AC126" s="118"/>
      <c r="AD126" s="118"/>
      <c r="AE126" s="4"/>
    </row>
    <row r="127" spans="1:31" ht="15.75" x14ac:dyDescent="0.25">
      <c r="A127" s="3"/>
      <c r="B127" s="118"/>
      <c r="C127" s="118"/>
      <c r="D127" s="118"/>
      <c r="E127" s="118"/>
      <c r="F127" s="118"/>
      <c r="G127" s="242"/>
      <c r="H127" s="246"/>
      <c r="I127" s="246"/>
      <c r="J127" s="246"/>
      <c r="K127" s="242"/>
      <c r="L127" s="246"/>
      <c r="M127" s="246"/>
      <c r="N127" s="246"/>
      <c r="O127" s="246"/>
      <c r="P127" s="246"/>
      <c r="Q127" s="246"/>
      <c r="R127" s="118"/>
      <c r="S127" s="143"/>
      <c r="T127" s="118"/>
      <c r="U127" s="143"/>
      <c r="V127" s="118"/>
      <c r="W127" s="143"/>
      <c r="X127" s="118"/>
      <c r="Y127" s="118"/>
      <c r="Z127" s="118"/>
      <c r="AA127" s="118"/>
      <c r="AB127" s="118"/>
      <c r="AC127" s="118"/>
      <c r="AD127" s="118"/>
      <c r="AE127" s="4"/>
    </row>
    <row r="128" spans="1:31" ht="15.75" x14ac:dyDescent="0.25">
      <c r="A128" s="3"/>
      <c r="B128" s="118"/>
      <c r="C128" s="118"/>
      <c r="D128" s="118"/>
      <c r="E128" s="118"/>
      <c r="F128" s="118"/>
      <c r="G128" s="242"/>
      <c r="H128" s="246"/>
      <c r="I128" s="246"/>
      <c r="J128" s="246"/>
      <c r="K128" s="242"/>
      <c r="L128" s="246"/>
      <c r="M128" s="246"/>
      <c r="N128" s="246"/>
      <c r="O128" s="246"/>
      <c r="P128" s="246"/>
      <c r="Q128" s="246"/>
      <c r="R128" s="118"/>
      <c r="S128" s="143"/>
      <c r="T128" s="118"/>
      <c r="U128" s="143"/>
      <c r="V128" s="118"/>
      <c r="W128" s="143"/>
      <c r="X128" s="118"/>
      <c r="Y128" s="118"/>
      <c r="Z128" s="118"/>
      <c r="AA128" s="118"/>
      <c r="AB128" s="118"/>
      <c r="AC128" s="118"/>
      <c r="AD128" s="118"/>
      <c r="AE128" s="4"/>
    </row>
    <row r="129" spans="1:31" ht="15.75" x14ac:dyDescent="0.25">
      <c r="A129" s="3"/>
      <c r="B129" s="118"/>
      <c r="C129" s="118"/>
      <c r="D129" s="118"/>
      <c r="E129" s="118"/>
      <c r="F129" s="118"/>
      <c r="G129" s="242"/>
      <c r="H129" s="246"/>
      <c r="I129" s="246"/>
      <c r="J129" s="246"/>
      <c r="K129" s="242"/>
      <c r="L129" s="246"/>
      <c r="M129" s="246"/>
      <c r="N129" s="406"/>
      <c r="O129" s="406"/>
      <c r="P129" s="406"/>
      <c r="Q129" s="406"/>
      <c r="R129" s="118"/>
      <c r="S129" s="143"/>
      <c r="T129" s="118"/>
      <c r="U129" s="143"/>
      <c r="V129" s="118"/>
      <c r="W129" s="143"/>
      <c r="X129" s="118"/>
      <c r="Y129" s="118"/>
      <c r="Z129" s="118"/>
      <c r="AA129" s="118"/>
      <c r="AB129" s="118"/>
      <c r="AC129" s="118"/>
      <c r="AD129" s="118"/>
      <c r="AE129" s="4"/>
    </row>
    <row r="130" spans="1:31" ht="15.75" x14ac:dyDescent="0.25">
      <c r="A130" s="3"/>
      <c r="B130" s="3"/>
      <c r="C130" s="3"/>
      <c r="D130" s="3"/>
      <c r="E130" s="3"/>
      <c r="F130" s="3"/>
      <c r="G130" s="242"/>
      <c r="H130" s="246"/>
      <c r="I130" s="246"/>
      <c r="J130" s="246"/>
      <c r="K130" s="242"/>
      <c r="L130" s="246"/>
      <c r="M130" s="246"/>
      <c r="N130" s="11"/>
      <c r="O130" s="11"/>
      <c r="P130" s="11"/>
      <c r="Q130" s="11"/>
      <c r="R130" s="3"/>
      <c r="S130" s="7"/>
      <c r="T130" s="3"/>
      <c r="U130" s="7"/>
      <c r="V130" s="3"/>
      <c r="W130" s="7"/>
      <c r="X130" s="3"/>
      <c r="Y130" s="3"/>
      <c r="Z130" s="3"/>
      <c r="AA130" s="3"/>
      <c r="AB130" s="3"/>
      <c r="AC130" s="3"/>
      <c r="AD130" s="3"/>
      <c r="AE130" s="4"/>
    </row>
    <row r="131" spans="1:31" ht="15.75" x14ac:dyDescent="0.25">
      <c r="A131" s="3"/>
      <c r="B131" s="3"/>
      <c r="C131" s="3"/>
      <c r="D131" s="3"/>
      <c r="E131" s="3"/>
      <c r="F131" s="3"/>
      <c r="G131" s="242"/>
      <c r="H131" s="246"/>
      <c r="I131" s="246"/>
      <c r="J131" s="246"/>
      <c r="K131" s="242"/>
      <c r="L131" s="246"/>
      <c r="M131" s="246"/>
      <c r="N131" s="11"/>
      <c r="O131" s="11"/>
      <c r="P131" s="11"/>
      <c r="Q131" s="11"/>
      <c r="R131" s="3"/>
      <c r="S131" s="7"/>
      <c r="T131" s="3"/>
      <c r="U131" s="7"/>
      <c r="V131" s="3"/>
      <c r="W131" s="7"/>
      <c r="X131" s="3"/>
      <c r="Y131" s="3"/>
      <c r="Z131" s="3"/>
      <c r="AA131" s="3"/>
      <c r="AB131" s="3"/>
      <c r="AC131" s="3"/>
      <c r="AD131" s="3"/>
      <c r="AE131" s="4"/>
    </row>
    <row r="132" spans="1:31" ht="15.75" x14ac:dyDescent="0.25">
      <c r="A132" s="3"/>
      <c r="B132" s="3"/>
      <c r="C132" s="3"/>
      <c r="D132" s="3"/>
      <c r="E132" s="3"/>
      <c r="F132" s="3"/>
      <c r="G132" s="242"/>
      <c r="H132" s="246"/>
      <c r="I132" s="246"/>
      <c r="J132" s="246"/>
      <c r="K132" s="242"/>
      <c r="L132" s="246"/>
      <c r="M132" s="246"/>
      <c r="N132" s="11"/>
      <c r="O132" s="11"/>
      <c r="P132" s="11"/>
      <c r="Q132" s="11"/>
      <c r="R132" s="3"/>
      <c r="S132" s="7"/>
      <c r="T132" s="3"/>
      <c r="U132" s="7"/>
      <c r="V132" s="3"/>
      <c r="W132" s="7"/>
      <c r="X132" s="3"/>
      <c r="Y132" s="3"/>
      <c r="Z132" s="3"/>
      <c r="AA132" s="3"/>
      <c r="AB132" s="3"/>
      <c r="AC132" s="3"/>
      <c r="AD132" s="3"/>
      <c r="AE132" s="4"/>
    </row>
    <row r="133" spans="1:31" ht="15.75" x14ac:dyDescent="0.25">
      <c r="A133" s="3"/>
      <c r="B133" s="3"/>
      <c r="C133" s="3"/>
      <c r="D133" s="3"/>
      <c r="E133" s="3"/>
      <c r="F133" s="3"/>
      <c r="G133" s="242"/>
      <c r="H133" s="246"/>
      <c r="I133" s="246"/>
      <c r="J133" s="246"/>
      <c r="K133" s="242"/>
      <c r="L133" s="246"/>
      <c r="M133" s="246"/>
      <c r="N133" s="11"/>
      <c r="O133" s="11"/>
      <c r="P133" s="11"/>
      <c r="Q133" s="11"/>
      <c r="R133" s="3"/>
      <c r="S133" s="7"/>
      <c r="T133" s="3"/>
      <c r="U133" s="7"/>
      <c r="V133" s="3"/>
      <c r="W133" s="7"/>
      <c r="X133" s="3"/>
      <c r="Y133" s="3"/>
      <c r="Z133" s="3"/>
      <c r="AA133" s="3"/>
      <c r="AB133" s="3"/>
      <c r="AC133" s="3"/>
      <c r="AD133" s="3"/>
      <c r="AE133" s="4"/>
    </row>
    <row r="134" spans="1:31" ht="15.75" x14ac:dyDescent="0.25">
      <c r="A134" s="3"/>
      <c r="B134" s="3"/>
      <c r="C134" s="3"/>
      <c r="D134" s="3"/>
      <c r="E134" s="3"/>
      <c r="F134" s="3"/>
      <c r="G134" s="242"/>
      <c r="H134" s="246"/>
      <c r="I134" s="246"/>
      <c r="J134" s="246"/>
      <c r="K134" s="242"/>
      <c r="L134" s="246"/>
      <c r="M134" s="246"/>
      <c r="N134" s="11"/>
      <c r="O134" s="11"/>
      <c r="P134" s="11"/>
      <c r="Q134" s="11"/>
      <c r="R134" s="3"/>
      <c r="S134" s="7"/>
      <c r="T134" s="3"/>
      <c r="U134" s="7"/>
      <c r="V134" s="3"/>
      <c r="W134" s="7"/>
      <c r="X134" s="3"/>
      <c r="Y134" s="3"/>
      <c r="Z134" s="3"/>
      <c r="AA134" s="3"/>
      <c r="AB134" s="3"/>
      <c r="AC134" s="3"/>
      <c r="AD134" s="3"/>
      <c r="AE134" s="4"/>
    </row>
    <row r="135" spans="1:31" ht="15.75" x14ac:dyDescent="0.25">
      <c r="A135" s="3"/>
      <c r="B135" s="3"/>
      <c r="C135" s="3"/>
      <c r="D135" s="3"/>
      <c r="E135" s="3"/>
      <c r="F135" s="3"/>
      <c r="G135" s="242"/>
      <c r="H135" s="246"/>
      <c r="I135" s="246"/>
      <c r="J135" s="246"/>
      <c r="K135" s="242"/>
      <c r="L135" s="246"/>
      <c r="M135" s="246"/>
      <c r="N135" s="11"/>
      <c r="O135" s="11"/>
      <c r="P135" s="11"/>
      <c r="Q135" s="11"/>
      <c r="R135" s="3"/>
      <c r="S135" s="7"/>
      <c r="T135" s="3"/>
      <c r="U135" s="7"/>
      <c r="V135" s="3"/>
      <c r="W135" s="7"/>
      <c r="X135" s="3"/>
      <c r="Y135" s="3"/>
      <c r="Z135" s="3"/>
      <c r="AA135" s="3"/>
      <c r="AB135" s="3"/>
      <c r="AC135" s="3"/>
      <c r="AD135" s="3"/>
      <c r="AE135" s="4"/>
    </row>
    <row r="136" spans="1:31" ht="15.75" x14ac:dyDescent="0.25">
      <c r="A136" s="3"/>
      <c r="B136" s="3"/>
      <c r="C136" s="3"/>
      <c r="D136" s="3"/>
      <c r="E136" s="3"/>
      <c r="F136" s="3"/>
      <c r="G136" s="242"/>
      <c r="H136" s="246"/>
      <c r="I136" s="246"/>
      <c r="J136" s="246"/>
      <c r="K136" s="242"/>
      <c r="L136" s="246"/>
      <c r="M136" s="246"/>
      <c r="N136" s="11"/>
      <c r="O136" s="11"/>
      <c r="P136" s="11"/>
      <c r="Q136" s="11"/>
      <c r="R136" s="3"/>
      <c r="S136" s="7"/>
      <c r="T136" s="3"/>
      <c r="U136" s="7"/>
      <c r="V136" s="3"/>
      <c r="W136" s="7"/>
      <c r="X136" s="3"/>
      <c r="Y136" s="3"/>
      <c r="Z136" s="3"/>
      <c r="AA136" s="3"/>
      <c r="AB136" s="3"/>
      <c r="AC136" s="3"/>
      <c r="AD136" s="3"/>
      <c r="AE136" s="4"/>
    </row>
    <row r="137" spans="1:31" ht="15.75" x14ac:dyDescent="0.25">
      <c r="G137" s="242"/>
      <c r="H137" s="246"/>
      <c r="I137" s="246"/>
      <c r="J137" s="246"/>
      <c r="K137" s="242"/>
      <c r="L137" s="246"/>
      <c r="M137" s="246"/>
      <c r="W137" s="52"/>
    </row>
    <row r="138" spans="1:31" ht="15.75" x14ac:dyDescent="0.25">
      <c r="G138" s="242"/>
      <c r="H138" s="246"/>
      <c r="I138" s="246"/>
      <c r="J138" s="246"/>
      <c r="K138" s="242"/>
      <c r="L138" s="246"/>
      <c r="M138" s="246"/>
      <c r="W138" s="52"/>
    </row>
    <row r="139" spans="1:31" ht="15.75" x14ac:dyDescent="0.25">
      <c r="G139" s="242"/>
      <c r="H139" s="246"/>
      <c r="I139" s="246"/>
      <c r="J139" s="246"/>
      <c r="K139" s="242"/>
      <c r="L139" s="246"/>
      <c r="M139" s="246"/>
      <c r="W139" s="52"/>
    </row>
    <row r="140" spans="1:31" ht="15.75" x14ac:dyDescent="0.25">
      <c r="G140" s="242"/>
      <c r="H140" s="246"/>
      <c r="I140" s="246"/>
      <c r="J140" s="246"/>
      <c r="K140" s="242"/>
      <c r="L140" s="246"/>
      <c r="M140" s="246"/>
    </row>
    <row r="141" spans="1:31" ht="15.75" x14ac:dyDescent="0.25">
      <c r="G141" s="242"/>
      <c r="H141" s="246"/>
      <c r="I141" s="246"/>
      <c r="J141" s="246"/>
      <c r="K141" s="242"/>
      <c r="L141" s="246"/>
      <c r="M141" s="246"/>
    </row>
    <row r="142" spans="1:31" ht="15.75" x14ac:dyDescent="0.25">
      <c r="G142" s="242"/>
      <c r="H142" s="246"/>
      <c r="I142" s="246"/>
      <c r="J142" s="246"/>
      <c r="K142" s="242"/>
      <c r="L142" s="246"/>
      <c r="M142" s="246"/>
      <c r="W142" s="52"/>
    </row>
    <row r="143" spans="1:31" ht="15.75" x14ac:dyDescent="0.25">
      <c r="G143" s="242"/>
      <c r="H143" s="246"/>
      <c r="I143" s="246"/>
      <c r="J143" s="246"/>
      <c r="K143" s="242"/>
      <c r="L143" s="246"/>
      <c r="M143" s="246"/>
      <c r="W143" s="52"/>
    </row>
    <row r="144" spans="1:31" ht="15.75" x14ac:dyDescent="0.25">
      <c r="G144" s="242"/>
      <c r="H144" s="246"/>
      <c r="I144" s="246"/>
      <c r="J144" s="246"/>
      <c r="K144" s="242"/>
      <c r="L144" s="246"/>
      <c r="M144" s="246"/>
      <c r="W144" s="52"/>
    </row>
    <row r="145" spans="7:13" ht="15.75" x14ac:dyDescent="0.25">
      <c r="G145" s="242"/>
      <c r="H145" s="246"/>
      <c r="I145" s="246"/>
      <c r="J145" s="246"/>
      <c r="K145" s="242"/>
      <c r="L145" s="246"/>
      <c r="M145" s="246"/>
    </row>
    <row r="146" spans="7:13" ht="15.75" x14ac:dyDescent="0.25">
      <c r="G146" s="242"/>
      <c r="H146" s="246"/>
      <c r="I146" s="246"/>
      <c r="J146" s="246"/>
      <c r="K146" s="242"/>
      <c r="L146" s="246"/>
      <c r="M146" s="246"/>
    </row>
    <row r="147" spans="7:13" ht="15.75" x14ac:dyDescent="0.25">
      <c r="G147" s="242"/>
      <c r="H147" s="246"/>
      <c r="I147" s="246"/>
      <c r="J147" s="246"/>
      <c r="K147" s="242"/>
      <c r="L147" s="246"/>
      <c r="M147" s="246"/>
    </row>
    <row r="148" spans="7:13" ht="15.75" x14ac:dyDescent="0.25">
      <c r="G148" s="242"/>
      <c r="H148" s="246"/>
      <c r="I148" s="246"/>
      <c r="J148" s="246"/>
      <c r="K148" s="242"/>
      <c r="L148" s="246"/>
      <c r="M148" s="246"/>
    </row>
    <row r="149" spans="7:13" ht="15.75" x14ac:dyDescent="0.25">
      <c r="G149" s="242"/>
      <c r="H149" s="246"/>
      <c r="I149" s="246"/>
      <c r="J149" s="246"/>
      <c r="K149" s="242"/>
      <c r="L149" s="246"/>
      <c r="M149" s="246"/>
    </row>
    <row r="150" spans="7:13" ht="15.75" x14ac:dyDescent="0.25">
      <c r="G150" s="242"/>
      <c r="H150" s="246"/>
      <c r="I150" s="246"/>
      <c r="J150" s="246"/>
      <c r="K150" s="242"/>
      <c r="L150" s="246"/>
      <c r="M150" s="246"/>
    </row>
    <row r="151" spans="7:13" ht="15.75" x14ac:dyDescent="0.25">
      <c r="G151" s="242"/>
      <c r="H151" s="246"/>
      <c r="I151" s="246"/>
      <c r="J151" s="246"/>
      <c r="K151" s="242"/>
      <c r="L151" s="246"/>
      <c r="M151" s="246"/>
    </row>
    <row r="152" spans="7:13" ht="15.75" x14ac:dyDescent="0.25">
      <c r="G152" s="242"/>
      <c r="H152" s="246"/>
      <c r="I152" s="246"/>
      <c r="J152" s="246"/>
      <c r="K152" s="242"/>
      <c r="L152" s="246"/>
      <c r="M152" s="246"/>
    </row>
    <row r="153" spans="7:13" ht="15.75" x14ac:dyDescent="0.25">
      <c r="G153" s="242"/>
      <c r="H153" s="246"/>
      <c r="I153" s="246"/>
      <c r="J153" s="246"/>
      <c r="K153" s="242"/>
      <c r="L153" s="246"/>
      <c r="M153" s="246"/>
    </row>
    <row r="154" spans="7:13" ht="15.75" x14ac:dyDescent="0.25">
      <c r="G154" s="242"/>
      <c r="H154" s="246"/>
      <c r="I154" s="246"/>
      <c r="J154" s="246"/>
      <c r="K154" s="242"/>
      <c r="L154" s="246"/>
      <c r="M154" s="246"/>
    </row>
    <row r="155" spans="7:13" ht="15.75" x14ac:dyDescent="0.25">
      <c r="G155" s="242"/>
      <c r="H155" s="246"/>
      <c r="I155" s="246"/>
      <c r="J155" s="246"/>
      <c r="K155" s="242"/>
      <c r="L155" s="246"/>
      <c r="M155" s="246"/>
    </row>
    <row r="156" spans="7:13" ht="15.75" x14ac:dyDescent="0.25">
      <c r="G156" s="242"/>
      <c r="H156" s="246"/>
      <c r="I156" s="246"/>
      <c r="J156" s="246"/>
      <c r="K156" s="242"/>
      <c r="L156" s="246"/>
      <c r="M156" s="246"/>
    </row>
    <row r="157" spans="7:13" ht="15.75" x14ac:dyDescent="0.25">
      <c r="G157" s="242"/>
      <c r="H157" s="246"/>
      <c r="I157" s="246"/>
      <c r="J157" s="246"/>
      <c r="K157" s="242"/>
      <c r="L157" s="246"/>
      <c r="M157" s="246"/>
    </row>
    <row r="158" spans="7:13" ht="15.75" x14ac:dyDescent="0.25">
      <c r="G158" s="242"/>
      <c r="H158" s="246"/>
      <c r="I158" s="246"/>
      <c r="J158" s="246"/>
      <c r="K158" s="242"/>
      <c r="L158" s="246"/>
      <c r="M158" s="246"/>
    </row>
    <row r="159" spans="7:13" ht="15.75" x14ac:dyDescent="0.25">
      <c r="G159" s="242"/>
      <c r="H159" s="246"/>
      <c r="I159" s="246"/>
      <c r="J159" s="246"/>
      <c r="K159" s="242"/>
      <c r="L159" s="246"/>
      <c r="M159" s="246"/>
    </row>
    <row r="160" spans="7:13" ht="15.75" x14ac:dyDescent="0.25">
      <c r="G160" s="242"/>
      <c r="H160" s="246"/>
      <c r="I160" s="246"/>
      <c r="J160" s="246"/>
      <c r="K160" s="242"/>
      <c r="L160" s="246"/>
      <c r="M160" s="246"/>
    </row>
    <row r="161" spans="7:13" ht="15.75" x14ac:dyDescent="0.25">
      <c r="G161" s="242"/>
      <c r="H161" s="246"/>
      <c r="I161" s="246"/>
      <c r="J161" s="246"/>
      <c r="K161" s="242"/>
      <c r="L161" s="246"/>
      <c r="M161" s="246"/>
    </row>
    <row r="162" spans="7:13" ht="15.75" x14ac:dyDescent="0.25">
      <c r="G162" s="242"/>
      <c r="H162" s="246"/>
      <c r="I162" s="246"/>
      <c r="J162" s="246"/>
      <c r="K162" s="242"/>
      <c r="L162" s="246"/>
      <c r="M162" s="246"/>
    </row>
    <row r="163" spans="7:13" ht="15.75" x14ac:dyDescent="0.25">
      <c r="G163" s="242"/>
      <c r="H163" s="246"/>
      <c r="I163" s="246"/>
      <c r="J163" s="246"/>
      <c r="K163" s="242"/>
      <c r="L163" s="246"/>
      <c r="M163" s="246"/>
    </row>
    <row r="164" spans="7:13" ht="15.75" x14ac:dyDescent="0.25">
      <c r="G164" s="242"/>
      <c r="H164" s="246"/>
      <c r="I164" s="246"/>
      <c r="J164" s="246"/>
      <c r="K164" s="242"/>
      <c r="L164" s="246"/>
      <c r="M164" s="246"/>
    </row>
    <row r="186" spans="7:7" x14ac:dyDescent="0.2">
      <c r="G186" s="10"/>
    </row>
    <row r="187" spans="7:7" x14ac:dyDescent="0.2">
      <c r="G187" s="10"/>
    </row>
    <row r="188" spans="7:7" x14ac:dyDescent="0.2">
      <c r="G188" s="10"/>
    </row>
    <row r="189" spans="7:7" x14ac:dyDescent="0.2">
      <c r="G189" s="10"/>
    </row>
    <row r="190" spans="7:7" x14ac:dyDescent="0.2">
      <c r="G190" s="10"/>
    </row>
    <row r="191" spans="7:7" x14ac:dyDescent="0.2">
      <c r="G191" s="10"/>
    </row>
    <row r="192" spans="7:7" x14ac:dyDescent="0.2">
      <c r="G192" s="10"/>
    </row>
    <row r="193" spans="7:7" x14ac:dyDescent="0.2">
      <c r="G193" s="10"/>
    </row>
    <row r="194" spans="7:7" x14ac:dyDescent="0.2">
      <c r="G194" s="10"/>
    </row>
    <row r="195" spans="7:7" x14ac:dyDescent="0.2">
      <c r="G195" s="10"/>
    </row>
    <row r="196" spans="7:7" x14ac:dyDescent="0.2">
      <c r="G196" s="10"/>
    </row>
    <row r="197" spans="7:7" x14ac:dyDescent="0.2">
      <c r="G197" s="10"/>
    </row>
    <row r="198" spans="7:7" x14ac:dyDescent="0.2">
      <c r="G198" s="10"/>
    </row>
  </sheetData>
  <sortState ref="G4:Q198">
    <sortCondition ref="H4"/>
    <sortCondition ref="I4"/>
    <sortCondition ref="G4"/>
  </sortState>
  <customSheetViews>
    <customSheetView guid="{A3995B4C-F3BA-4340-9E6D-92D2A5A4204C}">
      <selection activeCell="L30" sqref="L30"/>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11" priority="1" operator="lessThan">
      <formula>0</formula>
    </cfRule>
  </conditionalFormatting>
  <conditionalFormatting sqref="E11">
    <cfRule type="cellIs" dxfId="10" priority="2" operator="lessThan">
      <formula>0</formula>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149"/>
  <sheetViews>
    <sheetView topLeftCell="A13" workbookViewId="0">
      <selection activeCell="K32" sqref="K32"/>
    </sheetView>
  </sheetViews>
  <sheetFormatPr defaultRowHeight="15" x14ac:dyDescent="0.25"/>
  <cols>
    <col min="1" max="1" width="4.28515625" style="28" customWidth="1"/>
    <col min="3" max="3" width="6.140625" customWidth="1"/>
    <col min="4" max="4" width="19.7109375" customWidth="1"/>
    <col min="5" max="10" width="4.7109375" customWidth="1"/>
    <col min="11" max="11" width="8.140625" customWidth="1"/>
    <col min="12" max="12" width="7.28515625" customWidth="1"/>
    <col min="13" max="13" width="8.28515625" customWidth="1"/>
    <col min="14" max="14" width="15.85546875" customWidth="1"/>
    <col min="15" max="15" width="6" customWidth="1"/>
    <col min="16" max="16" width="12.7109375" customWidth="1"/>
    <col min="17" max="26" width="6.7109375" customWidth="1"/>
    <col min="27" max="27" width="100.7109375" customWidth="1"/>
    <col min="28" max="28" width="9.140625" style="22"/>
  </cols>
  <sheetData>
    <row r="1" spans="1:28" s="26" customFormat="1" ht="15.75" thickBot="1" x14ac:dyDescent="0.3">
      <c r="A1" s="28"/>
      <c r="B1" s="21"/>
      <c r="C1" s="37"/>
      <c r="D1" s="37"/>
      <c r="E1" s="37"/>
      <c r="F1" s="37"/>
      <c r="G1" s="37"/>
      <c r="H1" s="37"/>
      <c r="I1" s="37"/>
      <c r="J1" s="37"/>
      <c r="K1" s="37"/>
      <c r="L1" s="37"/>
      <c r="M1" s="37"/>
      <c r="N1" s="37"/>
      <c r="O1" s="21"/>
      <c r="P1" s="21"/>
      <c r="Q1" s="21"/>
      <c r="R1" s="21"/>
      <c r="S1" s="21"/>
      <c r="T1" s="21"/>
      <c r="U1" s="21"/>
      <c r="V1" s="21"/>
      <c r="W1" s="21"/>
      <c r="X1" s="21"/>
      <c r="Y1" s="21"/>
      <c r="Z1" s="21"/>
      <c r="AA1" s="21"/>
      <c r="AB1" s="22"/>
    </row>
    <row r="2" spans="1:28" ht="15.75" thickBot="1" x14ac:dyDescent="0.3">
      <c r="B2" s="21"/>
      <c r="C2" s="829" t="s">
        <v>14</v>
      </c>
      <c r="D2" s="829"/>
      <c r="E2" s="39"/>
      <c r="F2" s="831" t="s">
        <v>15</v>
      </c>
      <c r="G2" s="831"/>
      <c r="H2" s="831"/>
      <c r="I2" s="831"/>
      <c r="J2" s="831"/>
      <c r="K2" s="831"/>
      <c r="L2" s="831"/>
      <c r="M2" s="831"/>
      <c r="N2" s="831"/>
      <c r="O2" s="21"/>
      <c r="P2" s="21"/>
      <c r="Q2" s="21"/>
      <c r="R2" s="21"/>
      <c r="S2" s="21"/>
      <c r="T2" s="21"/>
      <c r="U2" s="21"/>
      <c r="V2" s="21"/>
      <c r="W2" s="21"/>
      <c r="X2" s="21"/>
      <c r="Y2" s="21"/>
      <c r="Z2" s="21"/>
      <c r="AA2" s="21"/>
    </row>
    <row r="3" spans="1:28" x14ac:dyDescent="0.25">
      <c r="B3" s="21"/>
      <c r="C3" s="829" t="s">
        <v>16</v>
      </c>
      <c r="D3" s="829"/>
      <c r="E3" s="39"/>
      <c r="F3" s="829" t="s">
        <v>17</v>
      </c>
      <c r="G3" s="829"/>
      <c r="H3" s="829"/>
      <c r="I3" s="829"/>
      <c r="J3" s="829"/>
      <c r="K3" s="829"/>
      <c r="L3" s="829"/>
      <c r="M3" s="829"/>
      <c r="N3" s="829"/>
      <c r="O3" s="21"/>
      <c r="P3" s="832" t="s">
        <v>18</v>
      </c>
      <c r="Q3" s="833"/>
      <c r="R3" s="833"/>
      <c r="S3" s="40"/>
      <c r="T3" s="838">
        <f>_xlfn.PERCENTILE.EXC(Overview!B2:'Overview'!B31, 0.8)</f>
        <v>122.82000000000001</v>
      </c>
      <c r="U3" s="839"/>
      <c r="V3" s="21"/>
      <c r="W3" s="21"/>
      <c r="X3" s="21"/>
      <c r="Y3" s="21"/>
      <c r="Z3" s="21"/>
      <c r="AA3" s="21"/>
    </row>
    <row r="4" spans="1:28" ht="15.75" customHeight="1" x14ac:dyDescent="0.25">
      <c r="B4" s="35"/>
      <c r="C4" s="830" t="s">
        <v>19</v>
      </c>
      <c r="D4" s="830"/>
      <c r="E4" s="830"/>
      <c r="F4" s="829"/>
      <c r="G4" s="829"/>
      <c r="H4" s="829"/>
      <c r="I4" s="829"/>
      <c r="J4" s="829"/>
      <c r="K4" s="829"/>
      <c r="L4" s="829"/>
      <c r="M4" s="829"/>
      <c r="N4" s="829"/>
      <c r="O4" s="21"/>
      <c r="P4" s="834"/>
      <c r="Q4" s="835"/>
      <c r="R4" s="835"/>
      <c r="S4" s="34"/>
      <c r="T4" s="840"/>
      <c r="U4" s="841"/>
      <c r="V4" s="21"/>
      <c r="W4" s="21"/>
      <c r="X4" s="21"/>
      <c r="Y4" s="21"/>
      <c r="Z4" s="21"/>
      <c r="AA4" s="21"/>
    </row>
    <row r="5" spans="1:28" ht="15.75" customHeight="1" thickBot="1" x14ac:dyDescent="0.3">
      <c r="B5" s="35"/>
      <c r="C5" s="830"/>
      <c r="D5" s="830"/>
      <c r="E5" s="830"/>
      <c r="F5" s="829"/>
      <c r="G5" s="829"/>
      <c r="H5" s="829"/>
      <c r="I5" s="829"/>
      <c r="J5" s="829"/>
      <c r="K5" s="829"/>
      <c r="L5" s="829"/>
      <c r="M5" s="829"/>
      <c r="N5" s="829"/>
      <c r="O5" s="21"/>
      <c r="P5" s="836"/>
      <c r="Q5" s="837"/>
      <c r="R5" s="837"/>
      <c r="S5" s="41"/>
      <c r="T5" s="842"/>
      <c r="U5" s="843"/>
      <c r="V5" s="21"/>
      <c r="W5" s="21"/>
      <c r="X5" s="21"/>
      <c r="Y5" s="21"/>
      <c r="Z5" s="21"/>
      <c r="AA5" s="21"/>
    </row>
    <row r="6" spans="1:28" ht="15.75" thickBot="1" x14ac:dyDescent="0.3">
      <c r="B6" s="35"/>
      <c r="C6" s="830"/>
      <c r="D6" s="830"/>
      <c r="E6" s="830"/>
      <c r="F6" s="829"/>
      <c r="G6" s="829"/>
      <c r="H6" s="829"/>
      <c r="I6" s="829"/>
      <c r="J6" s="829"/>
      <c r="K6" s="829"/>
      <c r="L6" s="829"/>
      <c r="M6" s="829"/>
      <c r="N6" s="829"/>
      <c r="O6" s="21"/>
      <c r="P6" s="21"/>
      <c r="Q6" s="21"/>
      <c r="R6" s="21"/>
      <c r="S6" s="21"/>
      <c r="T6" s="21"/>
      <c r="U6" s="21"/>
      <c r="V6" s="21"/>
      <c r="W6" s="21"/>
      <c r="X6" s="21"/>
      <c r="Y6" s="21"/>
      <c r="Z6" s="21"/>
      <c r="AA6" s="21"/>
    </row>
    <row r="7" spans="1:28" x14ac:dyDescent="0.25">
      <c r="B7" s="35"/>
      <c r="C7" s="830"/>
      <c r="D7" s="830"/>
      <c r="E7" s="830"/>
      <c r="F7" s="829" t="s">
        <v>20</v>
      </c>
      <c r="G7" s="829"/>
      <c r="H7" s="829"/>
      <c r="I7" s="829"/>
      <c r="J7" s="829"/>
      <c r="K7" s="829"/>
      <c r="L7" s="829"/>
      <c r="M7" s="829"/>
      <c r="N7" s="829"/>
      <c r="O7" s="21"/>
      <c r="P7" s="832" t="s">
        <v>21</v>
      </c>
      <c r="Q7" s="833"/>
      <c r="R7" s="833"/>
      <c r="S7" s="40"/>
      <c r="T7" s="844">
        <f>MAX(Overview!B2:'Overview'!B31)</f>
        <v>127.99</v>
      </c>
      <c r="U7" s="845"/>
      <c r="V7" s="21"/>
      <c r="W7" s="21"/>
      <c r="X7" s="21"/>
      <c r="Y7" s="21"/>
      <c r="Z7" s="21"/>
      <c r="AA7" s="21"/>
    </row>
    <row r="8" spans="1:28" ht="15" customHeight="1" x14ac:dyDescent="0.25">
      <c r="B8" s="35"/>
      <c r="C8" s="830"/>
      <c r="D8" s="830"/>
      <c r="E8" s="830"/>
      <c r="F8" s="829"/>
      <c r="G8" s="829"/>
      <c r="H8" s="829"/>
      <c r="I8" s="829"/>
      <c r="J8" s="829"/>
      <c r="K8" s="829"/>
      <c r="L8" s="829"/>
      <c r="M8" s="829"/>
      <c r="N8" s="829"/>
      <c r="O8" s="21"/>
      <c r="P8" s="834"/>
      <c r="Q8" s="835"/>
      <c r="R8" s="835"/>
      <c r="S8" s="34"/>
      <c r="T8" s="846"/>
      <c r="U8" s="847"/>
      <c r="V8" s="21"/>
      <c r="W8" s="21"/>
      <c r="X8" s="21"/>
      <c r="Y8" s="21"/>
      <c r="Z8" s="21"/>
      <c r="AA8" s="21"/>
    </row>
    <row r="9" spans="1:28" ht="15.75" customHeight="1" thickBot="1" x14ac:dyDescent="0.3">
      <c r="B9" s="35"/>
      <c r="C9" s="830"/>
      <c r="D9" s="830"/>
      <c r="E9" s="830"/>
      <c r="F9" s="829"/>
      <c r="G9" s="829"/>
      <c r="H9" s="829"/>
      <c r="I9" s="829"/>
      <c r="J9" s="829"/>
      <c r="K9" s="829"/>
      <c r="L9" s="829"/>
      <c r="M9" s="829"/>
      <c r="N9" s="829"/>
      <c r="O9" s="21"/>
      <c r="P9" s="836"/>
      <c r="Q9" s="837"/>
      <c r="R9" s="837"/>
      <c r="S9" s="41"/>
      <c r="T9" s="848"/>
      <c r="U9" s="849"/>
      <c r="V9" s="21"/>
      <c r="W9" s="21"/>
      <c r="X9" s="21"/>
      <c r="Y9" s="21"/>
      <c r="Z9" s="21"/>
      <c r="AA9" s="21"/>
    </row>
    <row r="10" spans="1:28" x14ac:dyDescent="0.25">
      <c r="B10" s="35"/>
      <c r="C10" s="830"/>
      <c r="D10" s="830"/>
      <c r="E10" s="830"/>
      <c r="F10" s="829"/>
      <c r="G10" s="829"/>
      <c r="H10" s="829"/>
      <c r="I10" s="829"/>
      <c r="J10" s="829"/>
      <c r="K10" s="829"/>
      <c r="L10" s="829"/>
      <c r="M10" s="829"/>
      <c r="N10" s="829"/>
      <c r="O10" s="21"/>
      <c r="P10" s="21"/>
      <c r="Q10" s="21"/>
      <c r="R10" s="21"/>
      <c r="S10" s="21"/>
      <c r="T10" s="21"/>
      <c r="U10" s="21"/>
      <c r="V10" s="21"/>
      <c r="W10" s="21"/>
      <c r="X10" s="21"/>
      <c r="Y10" s="21"/>
      <c r="Z10" s="21"/>
      <c r="AA10" s="21"/>
    </row>
    <row r="11" spans="1:28" ht="15" customHeight="1" x14ac:dyDescent="0.25">
      <c r="B11" s="35"/>
      <c r="C11" s="830"/>
      <c r="D11" s="830"/>
      <c r="E11" s="830"/>
      <c r="F11" s="829"/>
      <c r="G11" s="829"/>
      <c r="H11" s="829"/>
      <c r="I11" s="829"/>
      <c r="J11" s="829"/>
      <c r="K11" s="829"/>
      <c r="L11" s="829"/>
      <c r="M11" s="829"/>
      <c r="N11" s="829"/>
      <c r="O11" s="21"/>
      <c r="P11" s="850" t="s">
        <v>22</v>
      </c>
      <c r="Q11" s="850"/>
      <c r="R11" s="850"/>
      <c r="S11" s="850"/>
      <c r="T11" s="850"/>
      <c r="U11" s="850"/>
      <c r="V11" s="850"/>
      <c r="W11" s="850"/>
      <c r="X11" s="850"/>
      <c r="Y11" s="850"/>
      <c r="Z11" s="850"/>
      <c r="AA11" s="850"/>
    </row>
    <row r="12" spans="1:28" x14ac:dyDescent="0.25">
      <c r="B12" s="36"/>
      <c r="C12" s="830"/>
      <c r="D12" s="830"/>
      <c r="E12" s="830"/>
      <c r="F12" s="829"/>
      <c r="G12" s="829"/>
      <c r="H12" s="829"/>
      <c r="I12" s="829"/>
      <c r="J12" s="829"/>
      <c r="K12" s="829"/>
      <c r="L12" s="829"/>
      <c r="M12" s="829"/>
      <c r="N12" s="829"/>
      <c r="O12" s="21"/>
      <c r="P12" s="850"/>
      <c r="Q12" s="850"/>
      <c r="R12" s="850"/>
      <c r="S12" s="850"/>
      <c r="T12" s="850"/>
      <c r="U12" s="850"/>
      <c r="V12" s="850"/>
      <c r="W12" s="850"/>
      <c r="X12" s="850"/>
      <c r="Y12" s="850"/>
      <c r="Z12" s="850"/>
      <c r="AA12" s="850"/>
    </row>
    <row r="13" spans="1:28" ht="15" customHeight="1" x14ac:dyDescent="0.25">
      <c r="B13" s="36"/>
      <c r="C13" s="830"/>
      <c r="D13" s="830"/>
      <c r="E13" s="830"/>
      <c r="F13" s="829" t="s">
        <v>23</v>
      </c>
      <c r="G13" s="829"/>
      <c r="H13" s="829"/>
      <c r="I13" s="829"/>
      <c r="J13" s="829"/>
      <c r="K13" s="829"/>
      <c r="L13" s="829"/>
      <c r="M13" s="829"/>
      <c r="N13" s="829"/>
      <c r="O13" s="21"/>
      <c r="P13" s="830" t="s">
        <v>24</v>
      </c>
      <c r="Q13" s="830"/>
      <c r="R13" s="830"/>
      <c r="S13" s="830"/>
      <c r="T13" s="830"/>
      <c r="U13" s="830"/>
      <c r="V13" s="830"/>
      <c r="W13" s="830"/>
      <c r="X13" s="830"/>
      <c r="Y13" s="830"/>
      <c r="Z13" s="830"/>
      <c r="AA13" s="830"/>
    </row>
    <row r="14" spans="1:28" x14ac:dyDescent="0.25">
      <c r="B14" s="36"/>
      <c r="C14" s="830"/>
      <c r="D14" s="830"/>
      <c r="E14" s="830"/>
      <c r="F14" s="829"/>
      <c r="G14" s="829"/>
      <c r="H14" s="829"/>
      <c r="I14" s="829"/>
      <c r="J14" s="829"/>
      <c r="K14" s="829"/>
      <c r="L14" s="829"/>
      <c r="M14" s="829"/>
      <c r="N14" s="829"/>
      <c r="O14" s="21"/>
      <c r="P14" s="830"/>
      <c r="Q14" s="830"/>
      <c r="R14" s="830"/>
      <c r="S14" s="830"/>
      <c r="T14" s="830"/>
      <c r="U14" s="830"/>
      <c r="V14" s="830"/>
      <c r="W14" s="830"/>
      <c r="X14" s="830"/>
      <c r="Y14" s="830"/>
      <c r="Z14" s="830"/>
      <c r="AA14" s="830"/>
    </row>
    <row r="15" spans="1:28" x14ac:dyDescent="0.25">
      <c r="B15" s="36"/>
      <c r="C15" s="830"/>
      <c r="D15" s="830"/>
      <c r="E15" s="830"/>
      <c r="F15" s="829"/>
      <c r="G15" s="829"/>
      <c r="H15" s="829"/>
      <c r="I15" s="829"/>
      <c r="J15" s="829"/>
      <c r="K15" s="829"/>
      <c r="L15" s="829"/>
      <c r="M15" s="829"/>
      <c r="N15" s="829"/>
      <c r="O15" s="21"/>
      <c r="P15" s="830" t="s">
        <v>25</v>
      </c>
      <c r="Q15" s="830"/>
      <c r="R15" s="830"/>
      <c r="S15" s="830"/>
      <c r="T15" s="830"/>
      <c r="U15" s="830"/>
      <c r="V15" s="830"/>
      <c r="W15" s="830"/>
      <c r="X15" s="830"/>
      <c r="Y15" s="830"/>
      <c r="Z15" s="830"/>
      <c r="AA15" s="830"/>
    </row>
    <row r="16" spans="1:28" x14ac:dyDescent="0.25">
      <c r="B16" s="36"/>
      <c r="C16" s="830"/>
      <c r="D16" s="830"/>
      <c r="E16" s="830"/>
      <c r="F16" s="830" t="s">
        <v>26</v>
      </c>
      <c r="G16" s="830"/>
      <c r="H16" s="830"/>
      <c r="I16" s="830"/>
      <c r="J16" s="830"/>
      <c r="K16" s="830"/>
      <c r="L16" s="830"/>
      <c r="M16" s="830"/>
      <c r="N16" s="830"/>
      <c r="O16" s="21"/>
      <c r="P16" s="830"/>
      <c r="Q16" s="830"/>
      <c r="R16" s="830"/>
      <c r="S16" s="830"/>
      <c r="T16" s="830"/>
      <c r="U16" s="830"/>
      <c r="V16" s="830"/>
      <c r="W16" s="830"/>
      <c r="X16" s="830"/>
      <c r="Y16" s="830"/>
      <c r="Z16" s="830"/>
      <c r="AA16" s="830"/>
    </row>
    <row r="17" spans="1:28" ht="15" customHeight="1" x14ac:dyDescent="0.25">
      <c r="B17" s="21"/>
      <c r="C17" s="830"/>
      <c r="D17" s="830"/>
      <c r="E17" s="830"/>
      <c r="F17" s="830"/>
      <c r="G17" s="830"/>
      <c r="H17" s="830"/>
      <c r="I17" s="830"/>
      <c r="J17" s="830"/>
      <c r="K17" s="830"/>
      <c r="L17" s="830"/>
      <c r="M17" s="830"/>
      <c r="N17" s="830"/>
      <c r="O17" s="21"/>
      <c r="P17" s="830"/>
      <c r="Q17" s="830"/>
      <c r="R17" s="830"/>
      <c r="S17" s="830"/>
      <c r="T17" s="830"/>
      <c r="U17" s="830"/>
      <c r="V17" s="830"/>
      <c r="W17" s="830"/>
      <c r="X17" s="830"/>
      <c r="Y17" s="830"/>
      <c r="Z17" s="830"/>
      <c r="AA17" s="830"/>
    </row>
    <row r="18" spans="1:28" x14ac:dyDescent="0.25">
      <c r="B18" s="21"/>
      <c r="C18" s="42"/>
      <c r="D18" s="42"/>
      <c r="E18" s="42"/>
      <c r="F18" s="830"/>
      <c r="G18" s="830"/>
      <c r="H18" s="830"/>
      <c r="I18" s="830"/>
      <c r="J18" s="830"/>
      <c r="K18" s="830"/>
      <c r="L18" s="830"/>
      <c r="M18" s="830"/>
      <c r="N18" s="830"/>
      <c r="O18" s="21"/>
      <c r="P18" s="830"/>
      <c r="Q18" s="830"/>
      <c r="R18" s="830"/>
      <c r="S18" s="830"/>
      <c r="T18" s="830"/>
      <c r="U18" s="830"/>
      <c r="V18" s="830"/>
      <c r="W18" s="830"/>
      <c r="X18" s="830"/>
      <c r="Y18" s="830"/>
      <c r="Z18" s="830"/>
      <c r="AA18" s="830"/>
    </row>
    <row r="19" spans="1:28" ht="15" customHeight="1" thickBot="1" x14ac:dyDescent="0.3">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8" x14ac:dyDescent="0.25">
      <c r="A20" s="29" t="s">
        <v>27</v>
      </c>
      <c r="B20" s="369" t="s">
        <v>28</v>
      </c>
      <c r="C20" s="369" t="s">
        <v>29</v>
      </c>
      <c r="D20" s="369" t="s">
        <v>30</v>
      </c>
      <c r="E20" s="369" t="s">
        <v>31</v>
      </c>
      <c r="F20" s="369">
        <v>1</v>
      </c>
      <c r="G20" s="369">
        <v>2</v>
      </c>
      <c r="H20" s="369">
        <v>3</v>
      </c>
      <c r="I20" s="369">
        <v>4</v>
      </c>
      <c r="J20" s="369">
        <v>5</v>
      </c>
      <c r="K20" s="369" t="s">
        <v>32</v>
      </c>
      <c r="L20" s="369" t="s">
        <v>33</v>
      </c>
      <c r="M20" s="369" t="s">
        <v>34</v>
      </c>
      <c r="N20" s="369" t="s">
        <v>35</v>
      </c>
      <c r="O20" s="369" t="s">
        <v>36</v>
      </c>
      <c r="P20" s="369" t="s">
        <v>37</v>
      </c>
      <c r="Q20" s="369" t="s">
        <v>38</v>
      </c>
      <c r="R20" s="369" t="s">
        <v>39</v>
      </c>
      <c r="S20" s="369" t="s">
        <v>40</v>
      </c>
      <c r="T20" s="369" t="s">
        <v>41</v>
      </c>
      <c r="U20" s="369" t="s">
        <v>39</v>
      </c>
      <c r="V20" s="369" t="s">
        <v>40</v>
      </c>
      <c r="W20" s="369" t="s">
        <v>42</v>
      </c>
      <c r="X20" s="369" t="s">
        <v>39</v>
      </c>
      <c r="Y20" s="369" t="s">
        <v>40</v>
      </c>
      <c r="Z20" s="369" t="s">
        <v>43</v>
      </c>
      <c r="AA20" s="384" t="s">
        <v>44</v>
      </c>
      <c r="AB20" s="38"/>
    </row>
    <row r="21" spans="1:28" x14ac:dyDescent="0.25">
      <c r="A21" s="27">
        <v>1</v>
      </c>
      <c r="B21" t="s">
        <v>53</v>
      </c>
      <c r="C21" t="s">
        <v>54</v>
      </c>
      <c r="D21" t="s">
        <v>55</v>
      </c>
      <c r="E21" s="370">
        <v>2</v>
      </c>
      <c r="F21" s="182">
        <v>19</v>
      </c>
      <c r="G21" s="182">
        <v>20</v>
      </c>
      <c r="H21" s="370">
        <v>21</v>
      </c>
      <c r="I21" s="182"/>
      <c r="J21" s="182"/>
      <c r="K21" s="182"/>
      <c r="L21" s="182"/>
      <c r="M21" s="182"/>
      <c r="N21" s="182"/>
      <c r="O21" s="385"/>
      <c r="P21" s="626">
        <v>2021</v>
      </c>
      <c r="Q21" s="182">
        <v>2019</v>
      </c>
      <c r="R21" s="182">
        <v>188</v>
      </c>
      <c r="S21" s="385"/>
      <c r="T21" s="182">
        <v>2020</v>
      </c>
      <c r="U21" s="182">
        <v>93</v>
      </c>
      <c r="V21" s="385"/>
      <c r="W21" s="182">
        <v>2021</v>
      </c>
      <c r="X21" s="182">
        <v>171</v>
      </c>
      <c r="Y21" s="385"/>
      <c r="Z21" s="182">
        <f>(R21+U21+X21)-(2*(S21+V21+Y21))</f>
        <v>452</v>
      </c>
      <c r="AA21" t="s">
        <v>1503</v>
      </c>
    </row>
    <row r="22" spans="1:28" x14ac:dyDescent="0.25">
      <c r="A22" s="27">
        <v>1</v>
      </c>
      <c r="B22" t="s">
        <v>93</v>
      </c>
      <c r="C22" t="s">
        <v>94</v>
      </c>
      <c r="D22" t="s">
        <v>47</v>
      </c>
      <c r="E22" s="370"/>
      <c r="F22" s="182">
        <v>20</v>
      </c>
      <c r="G22" s="182">
        <v>21</v>
      </c>
      <c r="H22" s="370"/>
      <c r="I22" s="182"/>
      <c r="J22" s="182"/>
      <c r="K22" s="182">
        <v>2020</v>
      </c>
      <c r="L22" s="182"/>
      <c r="M22" s="182"/>
      <c r="N22" s="182"/>
      <c r="O22" s="385"/>
      <c r="P22" s="565">
        <v>2020</v>
      </c>
      <c r="Q22" s="182">
        <v>2019</v>
      </c>
      <c r="R22" s="182">
        <v>158</v>
      </c>
      <c r="S22" s="374"/>
      <c r="T22" s="182">
        <v>2020</v>
      </c>
      <c r="U22" s="182">
        <v>114</v>
      </c>
      <c r="V22" s="566"/>
      <c r="W22" s="182">
        <v>2021</v>
      </c>
      <c r="X22" s="182">
        <v>168</v>
      </c>
      <c r="Y22" s="566"/>
      <c r="Z22" s="182">
        <f>(R22+U22+X22)-(2*(S22+V22+Y22))</f>
        <v>440</v>
      </c>
    </row>
    <row r="23" spans="1:28" s="186" customFormat="1" x14ac:dyDescent="0.25">
      <c r="A23" s="383">
        <v>2</v>
      </c>
      <c r="B23" t="s">
        <v>57</v>
      </c>
      <c r="C23" t="s">
        <v>58</v>
      </c>
      <c r="D23" t="s">
        <v>55</v>
      </c>
      <c r="E23" s="370"/>
      <c r="F23" s="182">
        <v>20</v>
      </c>
      <c r="G23" s="182">
        <v>21</v>
      </c>
      <c r="H23" s="370"/>
      <c r="I23" s="182"/>
      <c r="J23" s="182"/>
      <c r="K23" s="182"/>
      <c r="L23" s="182"/>
      <c r="M23" s="182"/>
      <c r="N23" s="182"/>
      <c r="O23" s="385"/>
      <c r="P23" s="375">
        <v>2016</v>
      </c>
      <c r="Q23" s="182">
        <v>2019</v>
      </c>
      <c r="R23" s="182">
        <v>144</v>
      </c>
      <c r="S23" s="385"/>
      <c r="T23" s="182">
        <v>2020</v>
      </c>
      <c r="U23" s="182">
        <v>103</v>
      </c>
      <c r="V23" s="385"/>
      <c r="W23" s="182">
        <v>2021</v>
      </c>
      <c r="X23" s="182">
        <v>160</v>
      </c>
      <c r="Y23" s="385"/>
      <c r="Z23" s="182">
        <f>(R23+U23+X23)-(2*(S23+V23+Y23))</f>
        <v>407</v>
      </c>
      <c r="AA23" t="s">
        <v>2115</v>
      </c>
      <c r="AB23" s="38"/>
    </row>
    <row r="24" spans="1:28" x14ac:dyDescent="0.25">
      <c r="A24" s="27">
        <v>2</v>
      </c>
      <c r="B24" t="s">
        <v>45</v>
      </c>
      <c r="C24" t="s">
        <v>46</v>
      </c>
      <c r="D24" t="s">
        <v>47</v>
      </c>
      <c r="E24" s="370">
        <v>1</v>
      </c>
      <c r="F24" s="182">
        <v>20</v>
      </c>
      <c r="G24" s="182">
        <v>21</v>
      </c>
      <c r="H24" s="370"/>
      <c r="I24" s="182"/>
      <c r="J24" s="182"/>
      <c r="K24" s="182"/>
      <c r="L24" s="182"/>
      <c r="M24" s="182"/>
      <c r="N24" s="182"/>
      <c r="O24" s="385"/>
      <c r="P24" s="372">
        <v>2017</v>
      </c>
      <c r="Q24" s="182">
        <v>2019</v>
      </c>
      <c r="R24" s="182">
        <v>134</v>
      </c>
      <c r="S24" s="385"/>
      <c r="T24" s="182">
        <v>2020</v>
      </c>
      <c r="U24" s="182">
        <v>66</v>
      </c>
      <c r="V24" s="385"/>
      <c r="W24" s="182">
        <v>2021</v>
      </c>
      <c r="X24" s="182">
        <v>167</v>
      </c>
      <c r="Y24" s="385"/>
      <c r="Z24" s="182">
        <f>(R24+U24+X24)-(2*(S24+V24+Y24))</f>
        <v>367</v>
      </c>
      <c r="AA24" t="s">
        <v>2115</v>
      </c>
    </row>
    <row r="25" spans="1:28" s="186" customFormat="1" x14ac:dyDescent="0.25">
      <c r="A25" s="383">
        <v>2</v>
      </c>
      <c r="B25" t="s">
        <v>59</v>
      </c>
      <c r="C25" t="s">
        <v>60</v>
      </c>
      <c r="D25" t="s">
        <v>55</v>
      </c>
      <c r="E25" s="370"/>
      <c r="F25" s="182">
        <v>20</v>
      </c>
      <c r="G25" s="182">
        <v>21</v>
      </c>
      <c r="H25" s="370"/>
      <c r="I25" s="182"/>
      <c r="J25" s="182"/>
      <c r="K25" s="182"/>
      <c r="L25" s="182"/>
      <c r="M25" s="182"/>
      <c r="N25" s="182"/>
      <c r="O25" s="385"/>
      <c r="P25" s="376">
        <v>2013</v>
      </c>
      <c r="Q25" s="182">
        <v>2019</v>
      </c>
      <c r="R25" s="182">
        <v>103</v>
      </c>
      <c r="S25" s="385"/>
      <c r="T25" s="182">
        <v>2020</v>
      </c>
      <c r="U25" s="182">
        <v>44</v>
      </c>
      <c r="V25" s="385"/>
      <c r="W25" s="182">
        <v>2021</v>
      </c>
      <c r="X25" s="182">
        <v>68</v>
      </c>
      <c r="Y25" s="385"/>
      <c r="Z25" s="182">
        <f>(R25+U25+X25)-(2*(S25+V25+Y25))</f>
        <v>215</v>
      </c>
      <c r="AA25"/>
      <c r="AB25" s="38"/>
    </row>
    <row r="26" spans="1:28" x14ac:dyDescent="0.25">
      <c r="A26" s="27">
        <v>2</v>
      </c>
      <c r="B26" t="s">
        <v>69</v>
      </c>
      <c r="C26" t="s">
        <v>70</v>
      </c>
      <c r="D26" t="s">
        <v>55</v>
      </c>
      <c r="E26" s="370"/>
      <c r="F26" s="182">
        <v>20</v>
      </c>
      <c r="G26" s="182">
        <v>21</v>
      </c>
      <c r="H26" s="370"/>
      <c r="I26" s="182"/>
      <c r="J26" s="182"/>
      <c r="K26" s="182"/>
      <c r="L26" s="182">
        <v>2020</v>
      </c>
      <c r="M26" s="182">
        <v>2021</v>
      </c>
      <c r="N26" s="182"/>
      <c r="O26" s="385"/>
      <c r="Q26" s="182">
        <v>2019</v>
      </c>
      <c r="R26" s="182">
        <v>190</v>
      </c>
      <c r="S26" s="385"/>
      <c r="T26" s="182">
        <v>2020</v>
      </c>
      <c r="U26" s="182">
        <v>146</v>
      </c>
      <c r="V26" s="385"/>
      <c r="W26" s="182">
        <v>2021</v>
      </c>
      <c r="X26" s="182">
        <v>142</v>
      </c>
      <c r="Y26" s="385"/>
      <c r="Z26" s="182">
        <f t="shared" ref="Z26" si="0">(R26+U26+X26)-(2*(S26+V26+Y26))</f>
        <v>478</v>
      </c>
      <c r="AA26" t="s">
        <v>2106</v>
      </c>
    </row>
    <row r="27" spans="1:28" x14ac:dyDescent="0.25">
      <c r="A27" s="27">
        <v>2</v>
      </c>
      <c r="B27" t="s">
        <v>73</v>
      </c>
      <c r="C27" t="s">
        <v>31</v>
      </c>
      <c r="D27" t="s">
        <v>74</v>
      </c>
      <c r="E27" s="370">
        <v>2</v>
      </c>
      <c r="F27" s="182"/>
      <c r="G27" s="182"/>
      <c r="H27" s="370"/>
      <c r="I27" s="182"/>
      <c r="J27" s="182"/>
      <c r="K27" s="182"/>
      <c r="L27" s="182">
        <v>2021</v>
      </c>
      <c r="M27" s="182"/>
      <c r="N27" s="182"/>
      <c r="O27" s="385"/>
      <c r="Q27" s="182">
        <v>2019</v>
      </c>
      <c r="R27" s="182">
        <v>153</v>
      </c>
      <c r="S27" s="385"/>
      <c r="T27" s="182">
        <v>2020</v>
      </c>
      <c r="U27" s="182">
        <v>109</v>
      </c>
      <c r="V27" s="385"/>
      <c r="W27" s="182">
        <v>2021</v>
      </c>
      <c r="X27" s="182">
        <v>161</v>
      </c>
      <c r="Y27" s="385"/>
      <c r="Z27" s="182">
        <f t="shared" ref="Z27:Z35" si="1">(R27+U27+X27)-(2*(S27+V27+Y27))</f>
        <v>423</v>
      </c>
    </row>
    <row r="28" spans="1:28" x14ac:dyDescent="0.25">
      <c r="A28" s="27">
        <v>2</v>
      </c>
      <c r="B28" t="s">
        <v>64</v>
      </c>
      <c r="C28" t="s">
        <v>65</v>
      </c>
      <c r="D28" t="s">
        <v>66</v>
      </c>
      <c r="E28" s="370">
        <v>2</v>
      </c>
      <c r="F28" s="182">
        <v>21</v>
      </c>
      <c r="G28" s="182"/>
      <c r="H28" s="377"/>
      <c r="I28" s="182"/>
      <c r="J28" s="182"/>
      <c r="K28" s="182"/>
      <c r="L28" s="182">
        <v>2021</v>
      </c>
      <c r="M28" s="182"/>
      <c r="N28" s="182"/>
      <c r="O28" s="385"/>
      <c r="Q28" s="182">
        <v>2019</v>
      </c>
      <c r="R28" s="182">
        <v>167</v>
      </c>
      <c r="S28" s="385"/>
      <c r="T28" s="182">
        <v>2020</v>
      </c>
      <c r="U28" s="182">
        <v>77</v>
      </c>
      <c r="V28" s="385"/>
      <c r="W28" s="182">
        <v>2021</v>
      </c>
      <c r="X28" s="182">
        <v>176</v>
      </c>
      <c r="Y28" s="385">
        <v>1</v>
      </c>
      <c r="Z28" s="182">
        <f t="shared" si="1"/>
        <v>418</v>
      </c>
      <c r="AA28" t="s">
        <v>2415</v>
      </c>
    </row>
    <row r="29" spans="1:28" ht="15" customHeight="1" x14ac:dyDescent="0.25">
      <c r="A29" s="27">
        <v>2</v>
      </c>
      <c r="B29" t="s">
        <v>2108</v>
      </c>
      <c r="C29" t="s">
        <v>85</v>
      </c>
      <c r="D29" t="s">
        <v>1722</v>
      </c>
      <c r="E29" s="370">
        <v>1</v>
      </c>
      <c r="F29" s="182">
        <v>20</v>
      </c>
      <c r="G29" s="182"/>
      <c r="H29" s="370"/>
      <c r="I29" s="182"/>
      <c r="J29" s="182"/>
      <c r="K29" s="182"/>
      <c r="L29" s="182">
        <v>2020</v>
      </c>
      <c r="M29" s="182"/>
      <c r="N29" s="182"/>
      <c r="O29" s="385"/>
      <c r="Q29" s="182">
        <v>2020</v>
      </c>
      <c r="R29" s="182">
        <v>81</v>
      </c>
      <c r="S29" s="385"/>
      <c r="T29" s="182">
        <v>2021</v>
      </c>
      <c r="U29" s="182">
        <v>105</v>
      </c>
      <c r="V29" s="385">
        <v>5</v>
      </c>
      <c r="W29" s="182"/>
      <c r="X29" s="182"/>
      <c r="Y29" s="385"/>
      <c r="Z29" s="182">
        <f t="shared" si="1"/>
        <v>176</v>
      </c>
    </row>
    <row r="30" spans="1:28" x14ac:dyDescent="0.25">
      <c r="A30" s="27">
        <v>2</v>
      </c>
      <c r="B30" t="s">
        <v>48</v>
      </c>
      <c r="C30" t="s">
        <v>49</v>
      </c>
      <c r="D30" t="s">
        <v>50</v>
      </c>
      <c r="E30" s="370">
        <v>4</v>
      </c>
      <c r="F30" s="182"/>
      <c r="G30" s="182"/>
      <c r="H30" s="370"/>
      <c r="I30" s="182"/>
      <c r="J30" s="182"/>
      <c r="K30" s="182"/>
      <c r="L30" s="182"/>
      <c r="M30" s="182"/>
      <c r="N30" s="182"/>
      <c r="O30" s="385" t="s">
        <v>56</v>
      </c>
      <c r="P30" s="373">
        <v>2018</v>
      </c>
      <c r="Q30" s="182">
        <v>2019</v>
      </c>
      <c r="R30" s="182">
        <v>153</v>
      </c>
      <c r="S30" s="385">
        <v>7</v>
      </c>
      <c r="T30" s="182">
        <v>2020</v>
      </c>
      <c r="U30" s="182">
        <v>73</v>
      </c>
      <c r="V30" s="567"/>
      <c r="W30" s="182">
        <v>2021</v>
      </c>
      <c r="X30" s="182">
        <v>128</v>
      </c>
      <c r="Y30" s="567"/>
      <c r="Z30" s="182">
        <f t="shared" si="1"/>
        <v>340</v>
      </c>
      <c r="AA30" t="s">
        <v>3164</v>
      </c>
      <c r="AB30" s="38"/>
    </row>
    <row r="31" spans="1:28" x14ac:dyDescent="0.25">
      <c r="A31" s="27">
        <v>3</v>
      </c>
      <c r="B31" t="s">
        <v>51</v>
      </c>
      <c r="C31" t="s">
        <v>52</v>
      </c>
      <c r="D31" t="s">
        <v>50</v>
      </c>
      <c r="E31" s="370">
        <v>1</v>
      </c>
      <c r="F31" s="182">
        <v>19</v>
      </c>
      <c r="G31" s="182">
        <v>20</v>
      </c>
      <c r="H31" s="370">
        <v>21</v>
      </c>
      <c r="I31" s="182"/>
      <c r="J31" s="182"/>
      <c r="K31" s="182"/>
      <c r="L31" s="182"/>
      <c r="M31" s="182"/>
      <c r="N31" s="182" t="s">
        <v>3160</v>
      </c>
      <c r="O31" s="385"/>
      <c r="Q31" s="182">
        <v>2019</v>
      </c>
      <c r="R31" s="182">
        <v>163</v>
      </c>
      <c r="S31" s="385"/>
      <c r="T31" s="182">
        <v>2020</v>
      </c>
      <c r="U31" s="182">
        <v>76</v>
      </c>
      <c r="V31" s="385"/>
      <c r="W31" s="182">
        <v>2021</v>
      </c>
      <c r="X31" s="182">
        <v>130</v>
      </c>
      <c r="Y31" s="385"/>
      <c r="Z31" s="182">
        <f t="shared" si="1"/>
        <v>369</v>
      </c>
    </row>
    <row r="32" spans="1:28" x14ac:dyDescent="0.25">
      <c r="A32" s="27">
        <v>3</v>
      </c>
      <c r="B32" t="s">
        <v>95</v>
      </c>
      <c r="C32" t="s">
        <v>96</v>
      </c>
      <c r="D32" t="s">
        <v>97</v>
      </c>
      <c r="E32" s="370">
        <v>5</v>
      </c>
      <c r="F32" s="182"/>
      <c r="G32" s="182"/>
      <c r="H32" s="370"/>
      <c r="I32" s="182"/>
      <c r="J32" s="182"/>
      <c r="K32" s="182"/>
      <c r="L32" s="182"/>
      <c r="M32" s="182">
        <v>2021</v>
      </c>
      <c r="N32" s="182"/>
      <c r="O32" s="385"/>
      <c r="Q32" s="182">
        <v>2019</v>
      </c>
      <c r="R32" s="182">
        <v>115</v>
      </c>
      <c r="S32" s="385"/>
      <c r="T32" s="182">
        <v>2020</v>
      </c>
      <c r="U32" s="182">
        <v>87</v>
      </c>
      <c r="V32" s="385"/>
      <c r="W32" s="182">
        <v>2021</v>
      </c>
      <c r="X32" s="182">
        <v>162</v>
      </c>
      <c r="Y32" s="385"/>
      <c r="Z32" s="182">
        <f t="shared" si="1"/>
        <v>364</v>
      </c>
    </row>
    <row r="33" spans="1:27" x14ac:dyDescent="0.25">
      <c r="A33" s="27">
        <v>3</v>
      </c>
      <c r="B33" t="s">
        <v>87</v>
      </c>
      <c r="C33" t="s">
        <v>88</v>
      </c>
      <c r="D33" t="s">
        <v>83</v>
      </c>
      <c r="E33" s="370">
        <v>1</v>
      </c>
      <c r="F33" s="182">
        <v>19</v>
      </c>
      <c r="G33" s="182">
        <v>20</v>
      </c>
      <c r="H33" s="370">
        <v>21</v>
      </c>
      <c r="I33" s="182"/>
      <c r="J33" s="182"/>
      <c r="K33" s="182"/>
      <c r="L33" s="182"/>
      <c r="M33" s="182">
        <v>2020</v>
      </c>
      <c r="N33" s="182"/>
      <c r="O33" s="385"/>
      <c r="Q33" s="182">
        <v>2019</v>
      </c>
      <c r="R33" s="182">
        <v>97</v>
      </c>
      <c r="S33" s="385"/>
      <c r="T33" s="182">
        <v>2020</v>
      </c>
      <c r="U33" s="182">
        <v>83</v>
      </c>
      <c r="V33" s="385"/>
      <c r="W33" s="182">
        <v>2021</v>
      </c>
      <c r="X33" s="182">
        <v>141</v>
      </c>
      <c r="Y33" s="385"/>
      <c r="Z33" s="182">
        <f t="shared" si="1"/>
        <v>321</v>
      </c>
    </row>
    <row r="34" spans="1:27" x14ac:dyDescent="0.25">
      <c r="A34" s="27">
        <v>3</v>
      </c>
      <c r="B34" t="s">
        <v>67</v>
      </c>
      <c r="C34" t="s">
        <v>68</v>
      </c>
      <c r="D34" t="s">
        <v>55</v>
      </c>
      <c r="E34" s="370">
        <v>1</v>
      </c>
      <c r="F34" s="182">
        <v>19</v>
      </c>
      <c r="G34" s="182">
        <v>20</v>
      </c>
      <c r="H34" s="370">
        <v>21</v>
      </c>
      <c r="I34" s="182"/>
      <c r="J34" s="182"/>
      <c r="K34" s="182"/>
      <c r="L34" s="182"/>
      <c r="M34" s="182">
        <v>2020</v>
      </c>
      <c r="N34" s="182"/>
      <c r="O34" s="385"/>
      <c r="Q34" s="182">
        <v>2019</v>
      </c>
      <c r="R34" s="182">
        <v>118</v>
      </c>
      <c r="S34" s="385"/>
      <c r="T34" s="182">
        <v>2020</v>
      </c>
      <c r="U34" s="182">
        <v>65</v>
      </c>
      <c r="V34" s="385"/>
      <c r="W34" s="182">
        <v>2021</v>
      </c>
      <c r="X34" s="182">
        <v>97</v>
      </c>
      <c r="Y34" s="385"/>
      <c r="Z34" s="182">
        <f t="shared" si="1"/>
        <v>280</v>
      </c>
    </row>
    <row r="35" spans="1:27" x14ac:dyDescent="0.25">
      <c r="A35" s="27">
        <v>3</v>
      </c>
      <c r="B35" t="s">
        <v>71</v>
      </c>
      <c r="C35" t="s">
        <v>72</v>
      </c>
      <c r="D35" t="s">
        <v>50</v>
      </c>
      <c r="E35" s="370"/>
      <c r="F35" s="182">
        <v>19</v>
      </c>
      <c r="G35" s="182">
        <v>20</v>
      </c>
      <c r="H35" s="370">
        <v>21</v>
      </c>
      <c r="I35" s="182"/>
      <c r="J35" s="182"/>
      <c r="K35" s="182"/>
      <c r="L35" s="182"/>
      <c r="M35" s="182">
        <v>2020</v>
      </c>
      <c r="N35" s="182"/>
      <c r="O35" s="385"/>
      <c r="Q35" s="182">
        <v>2019</v>
      </c>
      <c r="R35" s="182">
        <v>99</v>
      </c>
      <c r="S35" s="385"/>
      <c r="T35" s="182">
        <v>2020</v>
      </c>
      <c r="U35" s="182">
        <v>67</v>
      </c>
      <c r="V35" s="385"/>
      <c r="W35" s="182">
        <v>2021</v>
      </c>
      <c r="X35" s="182">
        <v>105</v>
      </c>
      <c r="Y35" s="385">
        <v>1</v>
      </c>
      <c r="Z35" s="182">
        <f t="shared" si="1"/>
        <v>269</v>
      </c>
    </row>
    <row r="36" spans="1:27" x14ac:dyDescent="0.25">
      <c r="A36" s="27">
        <v>3</v>
      </c>
      <c r="B36" t="s">
        <v>2981</v>
      </c>
      <c r="C36" t="s">
        <v>102</v>
      </c>
      <c r="D36" t="s">
        <v>2980</v>
      </c>
      <c r="E36" s="370">
        <v>1</v>
      </c>
      <c r="F36" s="182">
        <v>21</v>
      </c>
      <c r="G36" s="182"/>
      <c r="H36" s="370"/>
      <c r="I36" s="182"/>
      <c r="J36" s="182"/>
      <c r="K36" s="182"/>
      <c r="L36" s="182"/>
      <c r="M36" s="182"/>
      <c r="N36" s="182" t="s">
        <v>3163</v>
      </c>
      <c r="O36" s="385"/>
      <c r="Q36" s="182">
        <v>2021</v>
      </c>
      <c r="R36" s="182">
        <v>86</v>
      </c>
      <c r="S36" s="385"/>
      <c r="T36" s="182"/>
      <c r="U36" s="182"/>
      <c r="V36" s="385"/>
      <c r="W36" s="182"/>
      <c r="X36" s="182"/>
      <c r="Y36" s="385"/>
      <c r="Z36" s="182">
        <f t="shared" ref="Z36" si="2">(R36+U36+X36)-(2*(S36+V36+Y36))</f>
        <v>86</v>
      </c>
    </row>
    <row r="37" spans="1:27" x14ac:dyDescent="0.25">
      <c r="A37" s="27">
        <v>3</v>
      </c>
      <c r="B37" t="s">
        <v>3159</v>
      </c>
      <c r="C37" t="s">
        <v>90</v>
      </c>
      <c r="D37" t="s">
        <v>2980</v>
      </c>
      <c r="E37" s="370">
        <v>1</v>
      </c>
      <c r="F37" s="182">
        <v>21</v>
      </c>
      <c r="G37" s="182"/>
      <c r="H37" s="370"/>
      <c r="I37" s="182"/>
      <c r="J37" s="182"/>
      <c r="K37" s="182"/>
      <c r="L37" s="182"/>
      <c r="M37" s="182"/>
      <c r="N37" s="182" t="s">
        <v>3163</v>
      </c>
      <c r="O37" s="385"/>
      <c r="Q37" s="182">
        <v>2021</v>
      </c>
      <c r="R37" s="182">
        <v>84</v>
      </c>
      <c r="S37" s="385"/>
      <c r="T37" s="182"/>
      <c r="U37" s="182"/>
      <c r="V37" s="385"/>
      <c r="W37" s="182"/>
      <c r="X37" s="182"/>
      <c r="Y37" s="385"/>
      <c r="Z37" s="182">
        <f t="shared" ref="Z37:Z42" si="3">(R37+U37+X37)-(2*(S37+V37+Y37))</f>
        <v>84</v>
      </c>
    </row>
    <row r="38" spans="1:27" x14ac:dyDescent="0.25">
      <c r="A38" s="27">
        <v>3</v>
      </c>
      <c r="B38" t="s">
        <v>3161</v>
      </c>
      <c r="C38" t="s">
        <v>100</v>
      </c>
      <c r="D38" t="s">
        <v>3162</v>
      </c>
      <c r="E38" s="370"/>
      <c r="F38" s="182"/>
      <c r="G38" s="182"/>
      <c r="H38" s="370"/>
      <c r="I38" s="182"/>
      <c r="J38" s="182"/>
      <c r="K38" s="182"/>
      <c r="L38" s="182"/>
      <c r="M38" s="182"/>
      <c r="N38" s="182"/>
      <c r="O38" s="385"/>
      <c r="Q38" s="182">
        <v>2019</v>
      </c>
      <c r="R38" s="182">
        <v>62</v>
      </c>
      <c r="S38" s="385"/>
      <c r="T38" s="182"/>
      <c r="U38" s="182"/>
      <c r="V38" s="385"/>
      <c r="W38" s="182"/>
      <c r="X38" s="182"/>
      <c r="Y38" s="385"/>
      <c r="Z38" s="182">
        <f t="shared" si="3"/>
        <v>62</v>
      </c>
      <c r="AA38" t="s">
        <v>3583</v>
      </c>
    </row>
    <row r="39" spans="1:27" ht="15" customHeight="1" x14ac:dyDescent="0.25">
      <c r="A39" s="27">
        <v>3</v>
      </c>
      <c r="B39" t="s">
        <v>3581</v>
      </c>
      <c r="C39" t="s">
        <v>3</v>
      </c>
      <c r="D39" t="s">
        <v>3582</v>
      </c>
      <c r="E39" s="370"/>
      <c r="F39" s="182"/>
      <c r="G39" s="182"/>
      <c r="H39" s="370"/>
      <c r="I39" s="182"/>
      <c r="J39" s="182"/>
      <c r="K39" s="182"/>
      <c r="L39" s="182"/>
      <c r="M39" s="182"/>
      <c r="N39" s="182" t="s">
        <v>3163</v>
      </c>
      <c r="O39" s="385"/>
      <c r="Q39" s="182"/>
      <c r="R39" s="182"/>
      <c r="S39" s="385"/>
      <c r="T39" s="182"/>
      <c r="U39" s="182"/>
      <c r="V39" s="385"/>
      <c r="W39" s="182"/>
      <c r="X39" s="182"/>
      <c r="Y39" s="385"/>
      <c r="Z39" s="182">
        <f t="shared" si="3"/>
        <v>0</v>
      </c>
    </row>
    <row r="40" spans="1:27" x14ac:dyDescent="0.25">
      <c r="A40" s="27">
        <v>3</v>
      </c>
      <c r="B40" s="254" t="s">
        <v>3912</v>
      </c>
      <c r="C40" s="254" t="s">
        <v>62</v>
      </c>
      <c r="D40" s="254"/>
      <c r="E40" s="370"/>
      <c r="F40" s="627"/>
      <c r="G40" s="254"/>
      <c r="H40" s="628"/>
      <c r="I40" s="254"/>
      <c r="J40" s="254"/>
      <c r="K40" s="254"/>
      <c r="L40" s="254"/>
      <c r="M40" s="254"/>
      <c r="N40" s="627" t="s">
        <v>3163</v>
      </c>
      <c r="O40" s="254"/>
      <c r="P40" s="254"/>
      <c r="Q40" s="627"/>
      <c r="R40" s="627"/>
      <c r="S40" s="254"/>
      <c r="T40" s="254"/>
      <c r="U40" s="254"/>
      <c r="V40" s="254"/>
      <c r="W40" s="254"/>
      <c r="X40" s="254"/>
      <c r="Y40" s="254"/>
      <c r="Z40" s="627">
        <f t="shared" si="3"/>
        <v>0</v>
      </c>
      <c r="AA40" s="254"/>
    </row>
    <row r="41" spans="1:27" ht="15" customHeight="1" x14ac:dyDescent="0.25">
      <c r="A41" s="27">
        <v>3</v>
      </c>
      <c r="B41" t="s">
        <v>110</v>
      </c>
      <c r="C41" t="s">
        <v>101</v>
      </c>
      <c r="D41" t="s">
        <v>2980</v>
      </c>
      <c r="E41" s="370"/>
      <c r="F41" s="182"/>
      <c r="G41" s="182"/>
      <c r="H41" s="370"/>
      <c r="I41" s="182"/>
      <c r="J41" s="182"/>
      <c r="K41" s="182"/>
      <c r="L41" s="182"/>
      <c r="M41" s="182"/>
      <c r="N41" s="182" t="s">
        <v>3163</v>
      </c>
      <c r="O41" s="385"/>
      <c r="Q41" s="182">
        <v>2021</v>
      </c>
      <c r="R41" s="182">
        <v>100</v>
      </c>
      <c r="S41" s="567"/>
      <c r="T41" s="182"/>
      <c r="U41" s="182"/>
      <c r="V41" s="385"/>
      <c r="W41" s="182"/>
      <c r="X41" s="182"/>
      <c r="Y41" s="385"/>
      <c r="Z41" s="182">
        <f t="shared" si="3"/>
        <v>100</v>
      </c>
      <c r="AA41" t="s">
        <v>3165</v>
      </c>
    </row>
    <row r="42" spans="1:27" x14ac:dyDescent="0.25">
      <c r="A42" s="27">
        <v>4</v>
      </c>
      <c r="B42" t="s">
        <v>78</v>
      </c>
      <c r="C42" t="s">
        <v>79</v>
      </c>
      <c r="D42" t="s">
        <v>80</v>
      </c>
      <c r="E42" s="370">
        <v>2</v>
      </c>
      <c r="F42" s="182"/>
      <c r="G42" s="182"/>
      <c r="H42" s="370"/>
      <c r="I42" s="182"/>
      <c r="J42" s="182"/>
      <c r="K42" s="182"/>
      <c r="L42" s="182"/>
      <c r="M42" s="182"/>
      <c r="N42" s="182"/>
      <c r="O42" s="385"/>
      <c r="Q42" s="182">
        <v>2019</v>
      </c>
      <c r="R42" s="182">
        <v>123</v>
      </c>
      <c r="S42" s="385"/>
      <c r="T42" s="182">
        <v>2020</v>
      </c>
      <c r="U42" s="182">
        <v>64</v>
      </c>
      <c r="V42" s="385"/>
      <c r="W42" s="182">
        <v>2021</v>
      </c>
      <c r="X42" s="182">
        <v>112</v>
      </c>
      <c r="Y42" s="385">
        <v>1</v>
      </c>
      <c r="Z42" s="182">
        <f t="shared" si="3"/>
        <v>297</v>
      </c>
      <c r="AA42" t="s">
        <v>81</v>
      </c>
    </row>
    <row r="43" spans="1:27" x14ac:dyDescent="0.25">
      <c r="A43" s="27">
        <v>4</v>
      </c>
      <c r="B43" t="s">
        <v>98</v>
      </c>
      <c r="C43" t="s">
        <v>99</v>
      </c>
      <c r="D43" t="s">
        <v>80</v>
      </c>
      <c r="E43" s="370">
        <v>3</v>
      </c>
      <c r="F43" s="182"/>
      <c r="G43" s="182"/>
      <c r="H43" s="370"/>
      <c r="I43" s="182"/>
      <c r="J43" s="182"/>
      <c r="K43" s="182"/>
      <c r="L43" s="182"/>
      <c r="M43" s="182"/>
      <c r="N43" s="182"/>
      <c r="O43" s="385"/>
      <c r="Q43" s="182">
        <v>2019</v>
      </c>
      <c r="R43" s="182">
        <v>92</v>
      </c>
      <c r="S43" s="385"/>
      <c r="T43" s="182">
        <v>2020</v>
      </c>
      <c r="U43" s="182">
        <v>55</v>
      </c>
      <c r="V43" s="385"/>
      <c r="W43" s="182">
        <v>2021</v>
      </c>
      <c r="X43" s="182">
        <v>100</v>
      </c>
      <c r="Y43" s="385"/>
      <c r="Z43" s="182">
        <f t="shared" ref="Z43" si="4">(R43+U43+X43)-(2*(S43+V43+Y43))</f>
        <v>247</v>
      </c>
    </row>
    <row r="44" spans="1:27" x14ac:dyDescent="0.25">
      <c r="A44" s="27">
        <v>4</v>
      </c>
      <c r="B44" t="s">
        <v>2287</v>
      </c>
      <c r="C44" t="s">
        <v>2</v>
      </c>
      <c r="D44" t="s">
        <v>2289</v>
      </c>
      <c r="E44" s="370"/>
      <c r="F44" s="182">
        <v>16</v>
      </c>
      <c r="G44" s="182">
        <v>20</v>
      </c>
      <c r="H44" s="370">
        <v>21</v>
      </c>
      <c r="I44" s="182"/>
      <c r="J44" s="182"/>
      <c r="K44" s="182"/>
      <c r="L44" s="182"/>
      <c r="M44" s="182"/>
      <c r="N44" s="182"/>
      <c r="O44" s="385"/>
      <c r="Q44" s="182">
        <v>2016</v>
      </c>
      <c r="R44" s="182">
        <v>107</v>
      </c>
      <c r="S44" s="385"/>
      <c r="T44" s="182">
        <v>2020</v>
      </c>
      <c r="U44" s="182">
        <v>33</v>
      </c>
      <c r="V44" s="385"/>
      <c r="W44" s="182">
        <v>2021</v>
      </c>
      <c r="X44" s="182">
        <v>89</v>
      </c>
      <c r="Y44" s="385"/>
      <c r="Z44" s="182">
        <f t="shared" ref="Z44:Z48" si="5">(R44+U44+X44)-(2*(S44+V44+Y44))</f>
        <v>229</v>
      </c>
    </row>
    <row r="45" spans="1:27" x14ac:dyDescent="0.25">
      <c r="A45" s="27">
        <v>4</v>
      </c>
      <c r="B45" t="s">
        <v>2288</v>
      </c>
      <c r="C45" t="s">
        <v>84</v>
      </c>
      <c r="D45" s="547" t="s">
        <v>2290</v>
      </c>
      <c r="E45" s="370"/>
      <c r="F45" s="182"/>
      <c r="G45" s="182"/>
      <c r="H45" s="370"/>
      <c r="I45" s="182"/>
      <c r="J45" s="182"/>
      <c r="K45" s="182"/>
      <c r="L45" s="182"/>
      <c r="M45" s="182"/>
      <c r="N45" s="182"/>
      <c r="O45" s="385"/>
      <c r="Q45" s="182">
        <v>2016</v>
      </c>
      <c r="R45" s="182">
        <v>108</v>
      </c>
      <c r="S45" s="385"/>
      <c r="T45" s="182">
        <v>2020</v>
      </c>
      <c r="U45" s="182">
        <v>32</v>
      </c>
      <c r="V45" s="385"/>
      <c r="W45" s="182">
        <v>2021</v>
      </c>
      <c r="X45" s="182">
        <v>82</v>
      </c>
      <c r="Y45" s="385">
        <v>1</v>
      </c>
      <c r="Z45" s="182">
        <f t="shared" si="5"/>
        <v>220</v>
      </c>
    </row>
    <row r="46" spans="1:27" ht="15" customHeight="1" x14ac:dyDescent="0.25">
      <c r="A46" s="27">
        <v>4</v>
      </c>
      <c r="B46" t="s">
        <v>2322</v>
      </c>
      <c r="C46" t="s">
        <v>82</v>
      </c>
      <c r="D46" t="s">
        <v>1722</v>
      </c>
      <c r="E46" s="370">
        <v>1</v>
      </c>
      <c r="F46" s="182">
        <v>20</v>
      </c>
      <c r="G46" s="182">
        <v>21</v>
      </c>
      <c r="H46" s="370"/>
      <c r="I46" s="182"/>
      <c r="J46" s="182"/>
      <c r="K46" s="182"/>
      <c r="L46" s="182"/>
      <c r="M46" s="182"/>
      <c r="N46" s="182"/>
      <c r="O46" s="385"/>
      <c r="Q46" s="182">
        <v>2020</v>
      </c>
      <c r="R46" s="182">
        <v>55</v>
      </c>
      <c r="S46" s="385"/>
      <c r="T46" s="182">
        <v>2021</v>
      </c>
      <c r="U46" s="182">
        <v>104</v>
      </c>
      <c r="V46" s="385"/>
      <c r="W46" s="182"/>
      <c r="X46" s="182"/>
      <c r="Y46" s="385"/>
      <c r="Z46" s="182">
        <f t="shared" si="5"/>
        <v>159</v>
      </c>
    </row>
    <row r="47" spans="1:27" x14ac:dyDescent="0.25">
      <c r="A47" s="27">
        <v>4</v>
      </c>
      <c r="B47" t="s">
        <v>75</v>
      </c>
      <c r="C47" t="s">
        <v>76</v>
      </c>
      <c r="D47" t="s">
        <v>77</v>
      </c>
      <c r="E47" s="370">
        <v>2</v>
      </c>
      <c r="F47" s="182">
        <v>20</v>
      </c>
      <c r="G47" s="182"/>
      <c r="H47" s="370"/>
      <c r="I47" s="182"/>
      <c r="J47" s="182"/>
      <c r="K47" s="182"/>
      <c r="L47" s="182"/>
      <c r="M47" s="182"/>
      <c r="N47" s="182"/>
      <c r="O47" s="385" t="s">
        <v>56</v>
      </c>
      <c r="Q47" s="182">
        <v>2019</v>
      </c>
      <c r="R47" s="182">
        <v>93</v>
      </c>
      <c r="S47" s="385">
        <v>3</v>
      </c>
      <c r="T47" s="182">
        <v>2020</v>
      </c>
      <c r="U47" s="182">
        <v>41</v>
      </c>
      <c r="V47" s="385">
        <v>3</v>
      </c>
      <c r="W47" s="182">
        <v>2021</v>
      </c>
      <c r="X47" s="182">
        <v>95</v>
      </c>
      <c r="Y47" s="385">
        <v>4</v>
      </c>
      <c r="Z47" s="182">
        <f t="shared" si="5"/>
        <v>209</v>
      </c>
    </row>
    <row r="48" spans="1:27" x14ac:dyDescent="0.25">
      <c r="A48" s="27">
        <v>4</v>
      </c>
      <c r="B48" t="s">
        <v>103</v>
      </c>
      <c r="C48" t="s">
        <v>104</v>
      </c>
      <c r="D48" t="s">
        <v>105</v>
      </c>
      <c r="E48" s="378"/>
      <c r="F48" s="182">
        <v>20</v>
      </c>
      <c r="G48" s="182"/>
      <c r="H48" s="378"/>
      <c r="I48" s="182"/>
      <c r="J48" s="182"/>
      <c r="K48" s="182"/>
      <c r="L48" s="182"/>
      <c r="M48" s="182">
        <v>2020</v>
      </c>
      <c r="N48" s="182"/>
      <c r="O48" s="385" t="s">
        <v>56</v>
      </c>
      <c r="Q48" s="182">
        <v>2019</v>
      </c>
      <c r="R48" s="182">
        <v>149</v>
      </c>
      <c r="S48" s="374"/>
      <c r="T48" s="182">
        <v>2020</v>
      </c>
      <c r="U48" s="182">
        <v>74</v>
      </c>
      <c r="V48" s="550"/>
      <c r="W48" s="182">
        <v>2021</v>
      </c>
      <c r="X48" s="182">
        <v>103</v>
      </c>
      <c r="Y48" s="550">
        <v>10</v>
      </c>
      <c r="Z48" s="182">
        <f t="shared" si="5"/>
        <v>306</v>
      </c>
      <c r="AA48" t="s">
        <v>106</v>
      </c>
    </row>
    <row r="49" spans="1:27" ht="15" customHeight="1" x14ac:dyDescent="0.25">
      <c r="A49" s="27">
        <v>4</v>
      </c>
      <c r="B49" t="s">
        <v>1428</v>
      </c>
      <c r="C49" t="s">
        <v>86</v>
      </c>
      <c r="D49" t="s">
        <v>83</v>
      </c>
      <c r="E49" s="370"/>
      <c r="F49" s="182">
        <v>19</v>
      </c>
      <c r="G49" s="182">
        <v>20</v>
      </c>
      <c r="H49" s="370"/>
      <c r="I49" s="182"/>
      <c r="J49" s="182"/>
      <c r="K49" s="182"/>
      <c r="L49" s="182"/>
      <c r="M49" s="182"/>
      <c r="N49" s="182"/>
      <c r="O49" s="385" t="s">
        <v>56</v>
      </c>
      <c r="Q49" s="182">
        <v>2019</v>
      </c>
      <c r="R49" s="182">
        <v>94</v>
      </c>
      <c r="S49" s="385"/>
      <c r="T49" s="182">
        <v>2020</v>
      </c>
      <c r="U49" s="182">
        <v>58</v>
      </c>
      <c r="V49" s="385"/>
      <c r="W49" s="182">
        <v>2021</v>
      </c>
      <c r="X49" s="182">
        <v>100</v>
      </c>
      <c r="Y49" s="385">
        <v>10</v>
      </c>
      <c r="Z49" s="182">
        <f t="shared" ref="Z49" si="6">(R49+U49+X49)-(2*(S49+V49+Y49))</f>
        <v>232</v>
      </c>
      <c r="AA49" t="s">
        <v>2109</v>
      </c>
    </row>
    <row r="50" spans="1:27" ht="15" customHeight="1" x14ac:dyDescent="0.25">
      <c r="A50" s="27">
        <v>4</v>
      </c>
      <c r="B50" t="s">
        <v>91</v>
      </c>
      <c r="C50" t="s">
        <v>92</v>
      </c>
      <c r="D50" t="s">
        <v>83</v>
      </c>
      <c r="E50" s="370"/>
      <c r="F50" s="182">
        <v>19</v>
      </c>
      <c r="G50" s="182">
        <v>20</v>
      </c>
      <c r="H50" s="370">
        <v>21</v>
      </c>
      <c r="I50" s="182"/>
      <c r="J50" s="182"/>
      <c r="K50" s="182"/>
      <c r="L50" s="182"/>
      <c r="M50" s="182">
        <v>2020</v>
      </c>
      <c r="N50" s="182"/>
      <c r="O50" s="385" t="s">
        <v>56</v>
      </c>
      <c r="Q50" s="182">
        <v>2019</v>
      </c>
      <c r="R50" s="182">
        <v>70</v>
      </c>
      <c r="S50" s="385"/>
      <c r="T50" s="182">
        <v>2020</v>
      </c>
      <c r="U50" s="182">
        <v>67</v>
      </c>
      <c r="V50" s="385"/>
      <c r="W50" s="182">
        <v>2021</v>
      </c>
      <c r="X50" s="182">
        <v>85</v>
      </c>
      <c r="Y50" s="385">
        <v>10</v>
      </c>
      <c r="Z50" s="182">
        <f t="shared" ref="Z50" si="7">(R50+U50+X50)-(2*(S50+V50+Y50))</f>
        <v>202</v>
      </c>
    </row>
    <row r="51" spans="1:27" x14ac:dyDescent="0.25">
      <c r="A51" s="27"/>
      <c r="B51" s="379" t="s">
        <v>107</v>
      </c>
      <c r="C51" s="380"/>
      <c r="D51" s="379"/>
      <c r="E51" s="379"/>
      <c r="F51" s="379"/>
      <c r="G51" s="379"/>
      <c r="H51" s="379"/>
      <c r="I51" s="379"/>
      <c r="J51" s="379"/>
      <c r="K51" s="380"/>
      <c r="L51" s="380"/>
      <c r="M51" s="380"/>
      <c r="N51" s="380"/>
      <c r="O51" s="380"/>
      <c r="P51" s="381">
        <v>2010</v>
      </c>
      <c r="Q51" s="380"/>
      <c r="R51" s="380"/>
      <c r="S51" s="380"/>
      <c r="T51" s="380"/>
      <c r="U51" s="380"/>
      <c r="V51" s="380"/>
      <c r="W51" s="380"/>
      <c r="X51" s="380"/>
      <c r="Y51" s="380"/>
      <c r="Z51" s="380"/>
      <c r="AA51" s="382"/>
    </row>
    <row r="52" spans="1:27" x14ac:dyDescent="0.25">
      <c r="A52" s="27"/>
      <c r="B52" s="24" t="s">
        <v>108</v>
      </c>
      <c r="C52" s="23"/>
      <c r="D52" s="24"/>
      <c r="E52" s="24"/>
      <c r="F52" s="24"/>
      <c r="G52" s="24"/>
      <c r="H52" s="24"/>
      <c r="I52" s="24"/>
      <c r="J52" s="24"/>
      <c r="K52" s="23"/>
      <c r="L52" s="23"/>
      <c r="M52" s="23"/>
      <c r="N52" s="23"/>
      <c r="O52" s="23"/>
      <c r="P52" s="30">
        <v>2011</v>
      </c>
      <c r="Q52" s="23"/>
      <c r="R52" s="23"/>
      <c r="S52" s="23"/>
      <c r="T52" s="23"/>
      <c r="U52" s="23"/>
      <c r="V52" s="23"/>
      <c r="W52" s="23"/>
      <c r="X52" s="23"/>
      <c r="Y52" s="23"/>
      <c r="Z52" s="23"/>
      <c r="AA52" s="25"/>
    </row>
    <row r="53" spans="1:27" x14ac:dyDescent="0.25">
      <c r="A53" s="27"/>
      <c r="B53" s="24" t="s">
        <v>109</v>
      </c>
      <c r="C53" s="23"/>
      <c r="D53" s="24"/>
      <c r="E53" s="24"/>
      <c r="F53" s="24"/>
      <c r="G53" s="24"/>
      <c r="H53" s="24"/>
      <c r="I53" s="24"/>
      <c r="J53" s="24"/>
      <c r="K53" s="23"/>
      <c r="L53" s="23"/>
      <c r="M53" s="23"/>
      <c r="N53" s="23"/>
      <c r="O53" s="23"/>
      <c r="P53" s="31">
        <v>2012</v>
      </c>
      <c r="Q53" s="23"/>
      <c r="R53" s="23"/>
      <c r="S53" s="23"/>
      <c r="T53" s="23"/>
      <c r="U53" s="23"/>
      <c r="V53" s="23"/>
      <c r="W53" s="23"/>
      <c r="X53" s="23"/>
      <c r="Y53" s="23"/>
      <c r="Z53" s="23"/>
      <c r="AA53" s="25"/>
    </row>
    <row r="54" spans="1:27" x14ac:dyDescent="0.25">
      <c r="A54" s="27"/>
      <c r="B54" s="24" t="s">
        <v>110</v>
      </c>
      <c r="C54" s="23"/>
      <c r="D54" s="24"/>
      <c r="E54" s="24"/>
      <c r="F54" s="24"/>
      <c r="G54" s="24"/>
      <c r="H54" s="24"/>
      <c r="I54" s="24"/>
      <c r="J54" s="24"/>
      <c r="K54" s="23"/>
      <c r="L54" s="23"/>
      <c r="M54" s="23"/>
      <c r="N54" s="23"/>
      <c r="O54" s="23"/>
      <c r="P54" s="33">
        <v>2014</v>
      </c>
      <c r="Q54" s="23"/>
      <c r="R54" s="23"/>
      <c r="S54" s="23"/>
      <c r="T54" s="23"/>
      <c r="U54" s="23"/>
      <c r="V54" s="23"/>
      <c r="W54" s="23"/>
      <c r="X54" s="23"/>
      <c r="Y54" s="23"/>
      <c r="Z54" s="23"/>
      <c r="AA54" s="25"/>
    </row>
    <row r="55" spans="1:27" x14ac:dyDescent="0.25">
      <c r="A55" s="27"/>
      <c r="B55" s="45" t="s">
        <v>111</v>
      </c>
      <c r="C55" s="46"/>
      <c r="D55" s="47" t="s">
        <v>112</v>
      </c>
      <c r="E55" s="46">
        <v>1</v>
      </c>
      <c r="F55" s="46"/>
      <c r="G55" s="46"/>
      <c r="H55" s="46"/>
      <c r="I55" s="46"/>
      <c r="J55" s="47"/>
      <c r="K55" s="46"/>
      <c r="L55" s="46"/>
      <c r="M55" s="46"/>
      <c r="N55" s="46"/>
      <c r="O55" s="48"/>
      <c r="P55" s="32">
        <v>2015</v>
      </c>
      <c r="Q55" s="46">
        <v>2016</v>
      </c>
      <c r="R55" s="46">
        <v>78</v>
      </c>
      <c r="S55" s="48"/>
      <c r="T55" s="46">
        <v>2017</v>
      </c>
      <c r="U55" s="46">
        <v>105</v>
      </c>
      <c r="V55" s="48">
        <v>1</v>
      </c>
      <c r="W55" s="46">
        <v>2018</v>
      </c>
      <c r="X55" s="46">
        <v>111</v>
      </c>
      <c r="Y55" s="48">
        <v>14</v>
      </c>
      <c r="Z55" s="46">
        <f>(R55+U55+X55)-(2*(S55+V55+Y55))</f>
        <v>264</v>
      </c>
      <c r="AA55" s="49" t="s">
        <v>113</v>
      </c>
    </row>
    <row r="56" spans="1:27" x14ac:dyDescent="0.25">
      <c r="A56" s="44"/>
      <c r="B56" s="25" t="s">
        <v>61</v>
      </c>
      <c r="C56" s="25" t="s">
        <v>62</v>
      </c>
      <c r="D56" s="25" t="s">
        <v>63</v>
      </c>
      <c r="E56" s="380"/>
      <c r="F56" s="23">
        <v>19</v>
      </c>
      <c r="G56" s="23">
        <v>20</v>
      </c>
      <c r="H56" s="380"/>
      <c r="I56" s="23"/>
      <c r="J56" s="23"/>
      <c r="K56" s="23">
        <v>2019</v>
      </c>
      <c r="L56" s="23"/>
      <c r="M56" s="23"/>
      <c r="N56" s="23"/>
      <c r="O56" s="625"/>
      <c r="P56" s="371">
        <v>2019</v>
      </c>
      <c r="Q56" s="23">
        <v>2018</v>
      </c>
      <c r="R56" s="23">
        <v>155</v>
      </c>
      <c r="S56" s="625"/>
      <c r="T56" s="23">
        <v>2019</v>
      </c>
      <c r="U56" s="23">
        <v>184</v>
      </c>
      <c r="V56" s="625"/>
      <c r="W56" s="23">
        <v>2020</v>
      </c>
      <c r="X56" s="23">
        <v>90</v>
      </c>
      <c r="Y56" s="625"/>
      <c r="Z56" s="23">
        <f>(R56+U56+X56)-(2*(S56+V56+Y56))</f>
        <v>429</v>
      </c>
      <c r="AA56" s="25"/>
    </row>
    <row r="57" spans="1:27" ht="15" customHeight="1" x14ac:dyDescent="0.25">
      <c r="A57" s="27">
        <v>3</v>
      </c>
      <c r="B57" t="s">
        <v>89</v>
      </c>
      <c r="C57" t="s">
        <v>3</v>
      </c>
      <c r="D57" t="s">
        <v>83</v>
      </c>
      <c r="E57" s="370"/>
      <c r="F57" s="182">
        <v>19</v>
      </c>
      <c r="G57" s="182">
        <v>20</v>
      </c>
      <c r="H57" s="370">
        <v>21</v>
      </c>
      <c r="I57" s="182"/>
      <c r="J57" s="182"/>
      <c r="K57" s="182"/>
      <c r="L57" s="182"/>
      <c r="M57" s="182">
        <v>2021</v>
      </c>
      <c r="N57" s="182"/>
      <c r="O57" s="385"/>
      <c r="Q57" s="182">
        <v>2019</v>
      </c>
      <c r="R57" s="182">
        <v>88</v>
      </c>
      <c r="S57" s="385"/>
      <c r="T57" s="182">
        <v>2020</v>
      </c>
      <c r="U57" s="182">
        <v>36</v>
      </c>
      <c r="V57" s="385"/>
      <c r="W57" s="182">
        <v>2021</v>
      </c>
      <c r="X57" s="182">
        <v>140</v>
      </c>
      <c r="Y57" s="385"/>
      <c r="Z57" s="182">
        <f t="shared" ref="Z57" si="8">(R57+U57+X57)-(2*(S57+V57+Y57))</f>
        <v>264</v>
      </c>
      <c r="AA57" t="s">
        <v>2112</v>
      </c>
    </row>
    <row r="58" spans="1:27" x14ac:dyDescent="0.25">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row>
    <row r="59" spans="1:27" x14ac:dyDescent="0.25">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row>
    <row r="60" spans="1:27" x14ac:dyDescent="0.25">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row>
    <row r="61" spans="1:27" x14ac:dyDescent="0.25">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row>
    <row r="62" spans="1:27" x14ac:dyDescent="0.25">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row>
    <row r="63" spans="1:27" x14ac:dyDescent="0.25">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row>
    <row r="64" spans="1:27" x14ac:dyDescent="0.25">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row>
    <row r="65" spans="2:27" x14ac:dyDescent="0.25">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row>
    <row r="66" spans="2:27" x14ac:dyDescent="0.25">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row>
    <row r="67" spans="2:27" x14ac:dyDescent="0.25">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row>
    <row r="68" spans="2:27" x14ac:dyDescent="0.25">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row>
    <row r="69" spans="2:27" x14ac:dyDescent="0.25">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row>
    <row r="70" spans="2:27" x14ac:dyDescent="0.25">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row>
    <row r="71" spans="2:27" x14ac:dyDescent="0.25">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row>
    <row r="72" spans="2:27" x14ac:dyDescent="0.25">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row>
    <row r="73" spans="2:27" x14ac:dyDescent="0.25">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row>
    <row r="74" spans="2:27" x14ac:dyDescent="0.25">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row>
    <row r="75" spans="2:27" x14ac:dyDescent="0.25">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row>
    <row r="76" spans="2:27" x14ac:dyDescent="0.25">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row>
    <row r="77" spans="2:27" x14ac:dyDescent="0.25">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row>
    <row r="78" spans="2:27" x14ac:dyDescent="0.25">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row>
    <row r="79" spans="2:27" x14ac:dyDescent="0.25">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row>
    <row r="80" spans="2:27" x14ac:dyDescent="0.25">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row>
    <row r="81" spans="2:27" x14ac:dyDescent="0.25">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row>
    <row r="82" spans="2:27" x14ac:dyDescent="0.25">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row>
    <row r="83" spans="2:27" x14ac:dyDescent="0.25">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row>
    <row r="84" spans="2:27" x14ac:dyDescent="0.25">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row>
    <row r="85" spans="2:27" x14ac:dyDescent="0.25">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row>
    <row r="86" spans="2:27" x14ac:dyDescent="0.25">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row>
    <row r="87" spans="2:27" x14ac:dyDescent="0.25">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row>
    <row r="88" spans="2:27" x14ac:dyDescent="0.25">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row>
    <row r="89" spans="2:27" x14ac:dyDescent="0.25">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row>
    <row r="90" spans="2:27" x14ac:dyDescent="0.25">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row>
    <row r="91" spans="2:27" x14ac:dyDescent="0.25">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row>
    <row r="92" spans="2:27" x14ac:dyDescent="0.25">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row>
    <row r="93" spans="2:27" x14ac:dyDescent="0.25">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row>
    <row r="94" spans="2:27" x14ac:dyDescent="0.25">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row>
    <row r="95" spans="2:27" x14ac:dyDescent="0.25">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row>
    <row r="96" spans="2:27" x14ac:dyDescent="0.25">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row>
    <row r="97" spans="2:27" x14ac:dyDescent="0.25">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row>
    <row r="98" spans="2:27" x14ac:dyDescent="0.25">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row>
    <row r="99" spans="2:27" x14ac:dyDescent="0.25">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row>
    <row r="100" spans="2:27" x14ac:dyDescent="0.25">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row>
    <row r="101" spans="2:27" x14ac:dyDescent="0.25">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row>
    <row r="102" spans="2:27" x14ac:dyDescent="0.25">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row>
    <row r="103" spans="2:27" x14ac:dyDescent="0.25">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row>
    <row r="104" spans="2:27" x14ac:dyDescent="0.25">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row>
    <row r="105" spans="2:27" x14ac:dyDescent="0.25">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row>
    <row r="106" spans="2:27" x14ac:dyDescent="0.25">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row>
    <row r="107" spans="2:27" x14ac:dyDescent="0.25">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row>
    <row r="108" spans="2:27" x14ac:dyDescent="0.25">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row>
    <row r="109" spans="2:27" x14ac:dyDescent="0.25">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row>
    <row r="110" spans="2:27" x14ac:dyDescent="0.25">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row>
    <row r="111" spans="2:27" x14ac:dyDescent="0.25">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row>
    <row r="112" spans="2:27" x14ac:dyDescent="0.25">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row>
    <row r="113" spans="2:27" x14ac:dyDescent="0.25">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row>
    <row r="114" spans="2:27" x14ac:dyDescent="0.25">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row>
    <row r="115" spans="2:27" x14ac:dyDescent="0.25">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row>
    <row r="116" spans="2:27" x14ac:dyDescent="0.25">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row>
    <row r="117" spans="2:27" x14ac:dyDescent="0.25">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row>
    <row r="118" spans="2:27" x14ac:dyDescent="0.25">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row>
    <row r="119" spans="2:27" x14ac:dyDescent="0.25">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row>
    <row r="120" spans="2:27" x14ac:dyDescent="0.25">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row>
    <row r="121" spans="2:27" x14ac:dyDescent="0.25">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row>
    <row r="122" spans="2:27" x14ac:dyDescent="0.25">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row>
    <row r="123" spans="2:27" x14ac:dyDescent="0.25">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row>
    <row r="124" spans="2:27" x14ac:dyDescent="0.25">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row>
    <row r="125" spans="2:27" x14ac:dyDescent="0.25">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row>
    <row r="126" spans="2:27" x14ac:dyDescent="0.25">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row>
    <row r="127" spans="2:27" x14ac:dyDescent="0.25">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row>
    <row r="128" spans="2:27" x14ac:dyDescent="0.25">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row>
    <row r="129" spans="2:27" x14ac:dyDescent="0.25">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row>
    <row r="130" spans="2:27" x14ac:dyDescent="0.25">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row>
    <row r="131" spans="2:27" x14ac:dyDescent="0.25">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row>
    <row r="132" spans="2:27" x14ac:dyDescent="0.25">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row>
    <row r="133" spans="2:27" x14ac:dyDescent="0.25">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row>
    <row r="134" spans="2:27" x14ac:dyDescent="0.25">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row>
    <row r="135" spans="2:27" x14ac:dyDescent="0.25">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row>
    <row r="136" spans="2:27" x14ac:dyDescent="0.25">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row>
    <row r="137" spans="2:27" x14ac:dyDescent="0.25">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row>
    <row r="138" spans="2:27" x14ac:dyDescent="0.25">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row>
    <row r="139" spans="2:27" x14ac:dyDescent="0.25">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row>
    <row r="140" spans="2:27" x14ac:dyDescent="0.25">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row>
    <row r="141" spans="2:27" x14ac:dyDescent="0.25">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row>
    <row r="142" spans="2:27" x14ac:dyDescent="0.25">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row>
    <row r="143" spans="2:27" x14ac:dyDescent="0.25">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row>
    <row r="144" spans="2:27" x14ac:dyDescent="0.25">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row>
    <row r="145" spans="2:27" x14ac:dyDescent="0.25">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row>
    <row r="146" spans="2:27" x14ac:dyDescent="0.25">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row>
    <row r="147" spans="2:27" x14ac:dyDescent="0.25">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row>
    <row r="148" spans="2:27" x14ac:dyDescent="0.25">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row>
    <row r="149" spans="2:27" x14ac:dyDescent="0.25">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row>
  </sheetData>
  <customSheetViews>
    <customSheetView guid="{A3995B4C-F3BA-4340-9E6D-92D2A5A4204C}" topLeftCell="A22">
      <selection activeCell="J40" sqref="J40"/>
      <pageMargins left="0.7" right="0.7" top="0.75" bottom="0.75" header="0.3" footer="0.3"/>
      <pageSetup orientation="portrait" horizontalDpi="4294967293" verticalDpi="0" r:id="rId1"/>
    </customSheetView>
  </customSheetViews>
  <mergeCells count="15">
    <mergeCell ref="P15:AA18"/>
    <mergeCell ref="P13:AA14"/>
    <mergeCell ref="P3:R5"/>
    <mergeCell ref="T3:U5"/>
    <mergeCell ref="P7:R9"/>
    <mergeCell ref="T7:U9"/>
    <mergeCell ref="P11:AA12"/>
    <mergeCell ref="F13:N15"/>
    <mergeCell ref="C4:E17"/>
    <mergeCell ref="F16:N18"/>
    <mergeCell ref="F3:N6"/>
    <mergeCell ref="F2:N2"/>
    <mergeCell ref="C2:D2"/>
    <mergeCell ref="F7:N12"/>
    <mergeCell ref="C3:D3"/>
  </mergeCells>
  <pageMargins left="0.7" right="0.7" top="0.75" bottom="0.75" header="0.3" footer="0.3"/>
  <pageSetup orientation="portrait" horizontalDpi="4294967293" verticalDpi="30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E137"/>
  <sheetViews>
    <sheetView tabSelected="1" topLeftCell="A36" workbookViewId="0">
      <selection activeCell="G36" sqref="G36"/>
    </sheetView>
  </sheetViews>
  <sheetFormatPr defaultColWidth="9.140625" defaultRowHeight="14.25" x14ac:dyDescent="0.2"/>
  <cols>
    <col min="1" max="1" width="2.7109375" style="1" customWidth="1"/>
    <col min="2" max="3" width="9.140625" style="1"/>
    <col min="4" max="4" width="10.85546875" style="1" customWidth="1"/>
    <col min="5" max="5" width="10.7109375" style="1" customWidth="1"/>
    <col min="6" max="6" width="2.7109375" style="1" customWidth="1"/>
    <col min="7" max="7" width="33.7109375" style="1" customWidth="1"/>
    <col min="8" max="8" width="10.7109375" style="1" customWidth="1"/>
    <col min="9" max="12" width="10.7109375" style="2" customWidth="1"/>
    <col min="13"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294"/>
      <c r="M1" s="118"/>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094" t="s">
        <v>1973</v>
      </c>
      <c r="C2" s="1095"/>
      <c r="D2" s="1095"/>
      <c r="E2" s="1096"/>
      <c r="F2" s="118"/>
      <c r="G2" s="881" t="s">
        <v>1295</v>
      </c>
      <c r="H2" s="882"/>
      <c r="I2" s="882"/>
      <c r="J2" s="882"/>
      <c r="K2" s="882"/>
      <c r="L2" s="882"/>
      <c r="M2" s="139"/>
      <c r="N2" s="139"/>
      <c r="O2" s="139"/>
      <c r="P2" s="139"/>
      <c r="Q2" s="140"/>
      <c r="R2" s="1021"/>
      <c r="S2" s="937" t="s">
        <v>1358</v>
      </c>
      <c r="T2" s="118"/>
      <c r="U2" s="937" t="s">
        <v>2481</v>
      </c>
      <c r="V2" s="118"/>
      <c r="W2" s="937" t="s">
        <v>3125</v>
      </c>
      <c r="X2" s="118"/>
      <c r="Y2" s="881" t="s">
        <v>1296</v>
      </c>
      <c r="Z2" s="882"/>
      <c r="AA2" s="882"/>
      <c r="AB2" s="882"/>
      <c r="AC2" s="882"/>
      <c r="AD2" s="919"/>
      <c r="AE2" s="118"/>
    </row>
    <row r="3" spans="1:31" ht="14.25" customHeight="1" x14ac:dyDescent="0.25">
      <c r="A3" s="118"/>
      <c r="B3" s="1097"/>
      <c r="C3" s="1098"/>
      <c r="D3" s="1098"/>
      <c r="E3" s="1099"/>
      <c r="F3" s="118"/>
      <c r="G3" s="201" t="s">
        <v>115</v>
      </c>
      <c r="H3" s="202">
        <v>2022</v>
      </c>
      <c r="I3" s="202">
        <v>2023</v>
      </c>
      <c r="J3" s="202">
        <v>2024</v>
      </c>
      <c r="K3" s="202">
        <v>2025</v>
      </c>
      <c r="L3" s="202">
        <v>2026</v>
      </c>
      <c r="M3" s="202">
        <v>2027</v>
      </c>
      <c r="N3" s="202">
        <v>2028</v>
      </c>
      <c r="O3" s="202">
        <v>2029</v>
      </c>
      <c r="P3" s="202">
        <v>2030</v>
      </c>
      <c r="Q3" s="141">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121.62</v>
      </c>
      <c r="F4" s="118"/>
      <c r="G4" s="242" t="s">
        <v>2096</v>
      </c>
      <c r="H4" s="246">
        <v>0.5</v>
      </c>
      <c r="I4" s="777">
        <v>0.3</v>
      </c>
      <c r="J4" s="777">
        <v>0.4</v>
      </c>
      <c r="K4" s="777">
        <v>0.6</v>
      </c>
      <c r="L4" s="778" t="s">
        <v>116</v>
      </c>
      <c r="M4" s="502"/>
      <c r="N4" s="502"/>
      <c r="O4" s="502"/>
      <c r="P4" s="502"/>
      <c r="Q4" s="502"/>
      <c r="R4" s="118"/>
      <c r="T4" s="206"/>
      <c r="U4" s="411" t="s">
        <v>2733</v>
      </c>
      <c r="V4" s="206"/>
      <c r="W4" s="411" t="s">
        <v>3283</v>
      </c>
      <c r="X4" s="118"/>
      <c r="Y4" s="481"/>
      <c r="Z4" s="397">
        <v>1</v>
      </c>
      <c r="AA4" s="397">
        <v>0.75</v>
      </c>
      <c r="AB4" s="397">
        <v>0.5</v>
      </c>
      <c r="AC4" s="397">
        <v>0.25</v>
      </c>
      <c r="AD4" s="398">
        <v>0.25</v>
      </c>
      <c r="AE4" s="118"/>
    </row>
    <row r="5" spans="1:31" ht="15.75" x14ac:dyDescent="0.25">
      <c r="A5" s="118"/>
      <c r="B5" s="859" t="s">
        <v>1145</v>
      </c>
      <c r="C5" s="860"/>
      <c r="D5" s="860"/>
      <c r="E5" s="318">
        <f>SUM(H4:H255)</f>
        <v>124.68000000000002</v>
      </c>
      <c r="F5" s="118"/>
      <c r="G5" s="275" t="s">
        <v>1980</v>
      </c>
      <c r="H5" s="246">
        <v>0.5</v>
      </c>
      <c r="I5" s="247">
        <v>0.3</v>
      </c>
      <c r="J5" s="247">
        <v>0.4</v>
      </c>
      <c r="K5" s="247">
        <v>0.6</v>
      </c>
      <c r="L5" s="259" t="s">
        <v>116</v>
      </c>
      <c r="M5" s="246"/>
      <c r="N5" s="246"/>
      <c r="O5" s="246"/>
      <c r="P5" s="246"/>
      <c r="Q5" s="246"/>
      <c r="R5" s="118"/>
      <c r="S5"/>
      <c r="T5" s="206"/>
      <c r="U5" s="308" t="s">
        <v>2482</v>
      </c>
      <c r="V5" s="206"/>
      <c r="W5" s="411" t="s">
        <v>3284</v>
      </c>
      <c r="X5" s="118"/>
      <c r="Y5" s="127" t="s">
        <v>3589</v>
      </c>
      <c r="Z5" s="195">
        <v>4.5</v>
      </c>
      <c r="AA5" s="195">
        <v>4.5</v>
      </c>
      <c r="AB5" s="195">
        <v>2.25</v>
      </c>
      <c r="AC5" s="195"/>
      <c r="AD5" s="124"/>
      <c r="AE5" s="118"/>
    </row>
    <row r="6" spans="1:31" ht="15.75" x14ac:dyDescent="0.25">
      <c r="A6" s="118"/>
      <c r="B6" s="859" t="s">
        <v>1297</v>
      </c>
      <c r="C6" s="860"/>
      <c r="D6" s="860"/>
      <c r="E6" s="318">
        <f>(COUNTA(G104:G128)*0.3)+(COUNTA(G129:G153)*0.5)+(COUNTA(G154:G255)*1)</f>
        <v>0.3</v>
      </c>
      <c r="F6" s="118"/>
      <c r="G6" s="275" t="s">
        <v>2924</v>
      </c>
      <c r="H6" s="246">
        <v>0.5</v>
      </c>
      <c r="I6" s="247">
        <v>0.3</v>
      </c>
      <c r="J6" s="247">
        <v>0.4</v>
      </c>
      <c r="K6" s="247">
        <v>0.6</v>
      </c>
      <c r="L6" s="259" t="s">
        <v>116</v>
      </c>
      <c r="M6" s="246"/>
      <c r="N6" s="246"/>
      <c r="O6" s="246"/>
      <c r="P6" s="246"/>
      <c r="Q6" s="246"/>
      <c r="R6" s="118"/>
      <c r="S6"/>
      <c r="T6" s="206"/>
      <c r="V6" s="206"/>
      <c r="W6" s="411" t="s">
        <v>3285</v>
      </c>
      <c r="X6" s="118"/>
      <c r="Y6" s="127"/>
      <c r="Z6" s="195"/>
      <c r="AA6" s="195"/>
      <c r="AB6" s="195"/>
      <c r="AC6" s="195"/>
      <c r="AD6" s="124"/>
      <c r="AE6" s="118"/>
    </row>
    <row r="7" spans="1:31" ht="15.75" x14ac:dyDescent="0.25">
      <c r="A7" s="118"/>
      <c r="B7" s="859" t="s">
        <v>1298</v>
      </c>
      <c r="C7" s="860"/>
      <c r="D7" s="860"/>
      <c r="E7" s="318">
        <f>AA80</f>
        <v>11.85</v>
      </c>
      <c r="F7" s="118"/>
      <c r="G7" s="253" t="s">
        <v>356</v>
      </c>
      <c r="H7" s="246">
        <v>0.5</v>
      </c>
      <c r="I7" s="247">
        <v>0.3</v>
      </c>
      <c r="J7" s="247">
        <v>0.4</v>
      </c>
      <c r="K7" s="247">
        <v>0.6</v>
      </c>
      <c r="L7" s="259" t="s">
        <v>116</v>
      </c>
      <c r="M7" s="246"/>
      <c r="N7" s="246"/>
      <c r="O7" s="246"/>
      <c r="P7" s="246"/>
      <c r="Q7" s="246"/>
      <c r="R7" s="118"/>
      <c r="T7" s="206"/>
      <c r="V7" s="206"/>
      <c r="W7" s="411" t="s">
        <v>3286</v>
      </c>
      <c r="X7" s="118"/>
      <c r="Y7" s="127"/>
      <c r="Z7" s="195"/>
      <c r="AA7" s="195"/>
      <c r="AB7" s="195"/>
      <c r="AC7" s="195"/>
      <c r="AD7" s="124"/>
      <c r="AE7" s="118"/>
    </row>
    <row r="8" spans="1:31" ht="15.75" x14ac:dyDescent="0.25">
      <c r="A8" s="118"/>
      <c r="B8" s="859" t="s">
        <v>1296</v>
      </c>
      <c r="C8" s="860"/>
      <c r="D8" s="860"/>
      <c r="E8" s="318">
        <f>Z25</f>
        <v>4.5</v>
      </c>
      <c r="F8" s="118"/>
      <c r="G8" s="242" t="s">
        <v>3053</v>
      </c>
      <c r="H8" s="246">
        <v>0.5</v>
      </c>
      <c r="I8" s="247">
        <v>0.3</v>
      </c>
      <c r="J8" s="247">
        <v>0.4</v>
      </c>
      <c r="K8" s="247">
        <v>0.6</v>
      </c>
      <c r="L8" s="259" t="s">
        <v>116</v>
      </c>
      <c r="M8" s="246"/>
      <c r="N8" s="246"/>
      <c r="O8" s="246"/>
      <c r="P8" s="246"/>
      <c r="Q8" s="246"/>
      <c r="R8" s="118"/>
      <c r="T8" s="206"/>
      <c r="U8" s="339" t="s">
        <v>2671</v>
      </c>
      <c r="V8" s="206"/>
      <c r="W8" s="411" t="s">
        <v>3287</v>
      </c>
      <c r="X8" s="118"/>
      <c r="Y8" s="127"/>
      <c r="Z8" s="195"/>
      <c r="AA8" s="195"/>
      <c r="AB8" s="195"/>
      <c r="AC8" s="195"/>
      <c r="AD8" s="124"/>
      <c r="AE8" s="118"/>
    </row>
    <row r="9" spans="1:31" ht="15.75" x14ac:dyDescent="0.25">
      <c r="A9" s="118"/>
      <c r="B9" s="859" t="s">
        <v>1299</v>
      </c>
      <c r="C9" s="860"/>
      <c r="D9" s="860"/>
      <c r="E9" s="318">
        <f>B18</f>
        <v>0</v>
      </c>
      <c r="F9" s="118"/>
      <c r="G9" s="253" t="s">
        <v>2062</v>
      </c>
      <c r="H9" s="246">
        <v>0.5</v>
      </c>
      <c r="I9" s="247">
        <v>0.3</v>
      </c>
      <c r="J9" s="247">
        <v>0.4</v>
      </c>
      <c r="K9" s="247">
        <v>0.6</v>
      </c>
      <c r="L9" s="259" t="s">
        <v>116</v>
      </c>
      <c r="M9" s="246"/>
      <c r="N9" s="246"/>
      <c r="O9" s="246"/>
      <c r="P9" s="246"/>
      <c r="Q9" s="246"/>
      <c r="R9" s="118"/>
      <c r="T9" s="206"/>
      <c r="V9" s="206"/>
      <c r="W9" s="411" t="s">
        <v>3288</v>
      </c>
      <c r="X9" s="118"/>
      <c r="Y9" s="127"/>
      <c r="Z9" s="195"/>
      <c r="AA9" s="195"/>
      <c r="AB9" s="195"/>
      <c r="AC9" s="195"/>
      <c r="AD9" s="124"/>
      <c r="AE9" s="118"/>
    </row>
    <row r="10" spans="1:31" ht="16.5" thickBot="1" x14ac:dyDescent="0.3">
      <c r="A10" s="118"/>
      <c r="B10" s="859" t="s">
        <v>1300</v>
      </c>
      <c r="C10" s="860"/>
      <c r="D10" s="860"/>
      <c r="E10" s="319">
        <f>B24</f>
        <v>0</v>
      </c>
      <c r="F10" s="118"/>
      <c r="G10" s="558" t="s">
        <v>2741</v>
      </c>
      <c r="H10" s="246">
        <v>0.5</v>
      </c>
      <c r="I10" s="247">
        <v>0.3</v>
      </c>
      <c r="J10" s="247">
        <v>0.4</v>
      </c>
      <c r="K10" s="247">
        <v>0.6</v>
      </c>
      <c r="L10" s="259" t="s">
        <v>116</v>
      </c>
      <c r="M10" s="246"/>
      <c r="N10" s="246"/>
      <c r="O10" s="246"/>
      <c r="P10" s="246"/>
      <c r="Q10" s="246"/>
      <c r="R10" s="118"/>
      <c r="S10"/>
      <c r="T10" s="206"/>
      <c r="V10" s="206"/>
      <c r="W10"/>
      <c r="X10" s="118"/>
      <c r="Y10" s="127"/>
      <c r="Z10" s="195"/>
      <c r="AA10" s="195"/>
      <c r="AB10" s="195"/>
      <c r="AC10" s="195"/>
      <c r="AD10" s="124"/>
      <c r="AE10" s="118"/>
    </row>
    <row r="11" spans="1:31" ht="15.75" x14ac:dyDescent="0.25">
      <c r="A11" s="118"/>
      <c r="B11" s="862" t="s">
        <v>1301</v>
      </c>
      <c r="C11" s="863"/>
      <c r="D11" s="863"/>
      <c r="E11" s="320">
        <f>(E4+E7+E10)-(E5+E6+E8+E9)</f>
        <v>3.9899999999999807</v>
      </c>
      <c r="F11" s="118"/>
      <c r="G11" s="242" t="s">
        <v>1512</v>
      </c>
      <c r="H11" s="246">
        <v>0.5</v>
      </c>
      <c r="I11" s="247">
        <v>0.3</v>
      </c>
      <c r="J11" s="247">
        <v>0.4</v>
      </c>
      <c r="K11" s="247">
        <v>0.6</v>
      </c>
      <c r="L11" s="259" t="s">
        <v>116</v>
      </c>
      <c r="M11" s="246"/>
      <c r="N11" s="246"/>
      <c r="O11" s="246"/>
      <c r="P11" s="246"/>
      <c r="Q11" s="246"/>
      <c r="R11" s="118"/>
      <c r="S11"/>
      <c r="T11" s="206"/>
      <c r="U11" s="283" t="s">
        <v>2475</v>
      </c>
      <c r="V11" s="206"/>
      <c r="W11"/>
      <c r="X11" s="118"/>
      <c r="Y11" s="127"/>
      <c r="Z11" s="195"/>
      <c r="AA11" s="195"/>
      <c r="AB11" s="195"/>
      <c r="AC11" s="195"/>
      <c r="AD11" s="124"/>
      <c r="AE11" s="118"/>
    </row>
    <row r="12" spans="1:31" ht="15.75" x14ac:dyDescent="0.25">
      <c r="A12" s="118"/>
      <c r="B12" s="118"/>
      <c r="C12" s="118"/>
      <c r="D12" s="118"/>
      <c r="E12" s="118"/>
      <c r="F12" s="118"/>
      <c r="G12" s="242" t="s">
        <v>699</v>
      </c>
      <c r="H12" s="246">
        <v>0.5</v>
      </c>
      <c r="I12" s="247">
        <v>0.3</v>
      </c>
      <c r="J12" s="247">
        <v>0.4</v>
      </c>
      <c r="K12" s="247">
        <v>0.6</v>
      </c>
      <c r="L12" s="259" t="s">
        <v>116</v>
      </c>
      <c r="M12" s="246"/>
      <c r="N12" s="246"/>
      <c r="O12" s="246"/>
      <c r="P12" s="246"/>
      <c r="Q12" s="246"/>
      <c r="R12" s="118"/>
      <c r="S12"/>
      <c r="T12" s="206"/>
      <c r="U12" s="283" t="s">
        <v>2477</v>
      </c>
      <c r="V12" s="206"/>
      <c r="W12"/>
      <c r="X12" s="118"/>
      <c r="Y12" s="127"/>
      <c r="Z12" s="195"/>
      <c r="AA12" s="195"/>
      <c r="AB12" s="195"/>
      <c r="AC12" s="195"/>
      <c r="AD12" s="124"/>
      <c r="AE12" s="118"/>
    </row>
    <row r="13" spans="1:31" ht="15.75" x14ac:dyDescent="0.25">
      <c r="A13" s="118"/>
      <c r="B13" s="881" t="s">
        <v>1299</v>
      </c>
      <c r="C13" s="882"/>
      <c r="D13" s="882"/>
      <c r="E13" s="919"/>
      <c r="F13" s="118"/>
      <c r="G13" s="242" t="s">
        <v>1979</v>
      </c>
      <c r="H13" s="246">
        <v>0.5</v>
      </c>
      <c r="I13" s="246">
        <v>0.3</v>
      </c>
      <c r="J13" s="246">
        <v>0.4</v>
      </c>
      <c r="K13" s="246">
        <v>0.6</v>
      </c>
      <c r="L13" s="246" t="s">
        <v>116</v>
      </c>
      <c r="M13" s="246"/>
      <c r="N13" s="246"/>
      <c r="O13" s="246"/>
      <c r="P13" s="246"/>
      <c r="Q13" s="246"/>
      <c r="R13" s="118"/>
      <c r="S13"/>
      <c r="T13" s="206"/>
      <c r="U13" s="287" t="s">
        <v>2772</v>
      </c>
      <c r="V13" s="206"/>
      <c r="W13"/>
      <c r="X13" s="118"/>
      <c r="Y13" s="127"/>
      <c r="Z13" s="195"/>
      <c r="AA13" s="195"/>
      <c r="AB13" s="195"/>
      <c r="AC13" s="195"/>
      <c r="AD13" s="124"/>
      <c r="AE13" s="118"/>
    </row>
    <row r="14" spans="1:31" ht="15.75" x14ac:dyDescent="0.25">
      <c r="A14" s="118"/>
      <c r="B14" s="562">
        <v>2022</v>
      </c>
      <c r="C14" s="560">
        <v>2023</v>
      </c>
      <c r="D14" s="560">
        <v>2024</v>
      </c>
      <c r="E14" s="126">
        <v>2025</v>
      </c>
      <c r="F14" s="118"/>
      <c r="G14" s="242" t="s">
        <v>975</v>
      </c>
      <c r="H14" s="246">
        <v>0.5</v>
      </c>
      <c r="I14" s="247">
        <v>0.3</v>
      </c>
      <c r="J14" s="247">
        <v>0.4</v>
      </c>
      <c r="K14" s="247">
        <v>0.6</v>
      </c>
      <c r="L14" s="259" t="s">
        <v>116</v>
      </c>
      <c r="M14" s="246"/>
      <c r="N14" s="246"/>
      <c r="O14" s="246"/>
      <c r="P14" s="246"/>
      <c r="Q14" s="246"/>
      <c r="R14" s="118"/>
      <c r="S14"/>
      <c r="T14" s="206"/>
      <c r="U14"/>
      <c r="V14" s="206"/>
      <c r="W14"/>
      <c r="X14" s="118"/>
      <c r="Y14" s="127"/>
      <c r="Z14" s="195"/>
      <c r="AA14" s="195"/>
      <c r="AB14" s="195"/>
      <c r="AC14" s="195"/>
      <c r="AD14" s="124"/>
      <c r="AE14" s="118"/>
    </row>
    <row r="15" spans="1:31" ht="15.75" x14ac:dyDescent="0.25">
      <c r="A15" s="118"/>
      <c r="B15" s="127"/>
      <c r="C15" s="195"/>
      <c r="D15" s="195"/>
      <c r="E15" s="124"/>
      <c r="F15" s="118"/>
      <c r="G15" s="69" t="s">
        <v>2205</v>
      </c>
      <c r="H15" s="246">
        <v>0.5</v>
      </c>
      <c r="I15" s="247">
        <v>0.3</v>
      </c>
      <c r="J15" s="247">
        <v>0.4</v>
      </c>
      <c r="K15" s="247">
        <v>0.6</v>
      </c>
      <c r="L15" s="259" t="s">
        <v>116</v>
      </c>
      <c r="M15" s="246"/>
      <c r="N15" s="246"/>
      <c r="O15" s="246"/>
      <c r="P15" s="246"/>
      <c r="Q15" s="246"/>
      <c r="R15" s="118"/>
      <c r="T15" s="206"/>
      <c r="U15"/>
      <c r="V15" s="206"/>
      <c r="W15"/>
      <c r="X15" s="118"/>
      <c r="Y15" s="127"/>
      <c r="Z15" s="195"/>
      <c r="AA15" s="195"/>
      <c r="AB15" s="195"/>
      <c r="AC15" s="195"/>
      <c r="AD15" s="124"/>
      <c r="AE15" s="118"/>
    </row>
    <row r="16" spans="1:31" ht="15.75" x14ac:dyDescent="0.25">
      <c r="A16" s="118"/>
      <c r="B16" s="127"/>
      <c r="C16" s="195"/>
      <c r="D16" s="195"/>
      <c r="E16" s="124"/>
      <c r="F16" s="118"/>
      <c r="G16" s="253" t="s">
        <v>602</v>
      </c>
      <c r="H16" s="246">
        <v>0.5</v>
      </c>
      <c r="I16" s="247">
        <v>0.4</v>
      </c>
      <c r="J16" s="247">
        <v>0.6</v>
      </c>
      <c r="K16" s="259" t="s">
        <v>116</v>
      </c>
      <c r="L16" s="246"/>
      <c r="M16" s="246"/>
      <c r="N16" s="246"/>
      <c r="O16" s="246"/>
      <c r="P16" s="246"/>
      <c r="Q16" s="246"/>
      <c r="R16" s="118"/>
      <c r="S16"/>
      <c r="T16" s="206"/>
      <c r="V16" s="206"/>
      <c r="X16" s="118"/>
      <c r="Y16" s="127"/>
      <c r="Z16" s="195"/>
      <c r="AA16" s="195"/>
      <c r="AB16" s="195"/>
      <c r="AC16" s="195"/>
      <c r="AD16" s="124"/>
      <c r="AE16" s="118"/>
    </row>
    <row r="17" spans="1:31" ht="16.5" thickBot="1" x14ac:dyDescent="0.3">
      <c r="A17" s="118"/>
      <c r="B17" s="128"/>
      <c r="C17" s="129"/>
      <c r="D17" s="129"/>
      <c r="E17" s="125"/>
      <c r="F17" s="118"/>
      <c r="G17" s="242" t="s">
        <v>1997</v>
      </c>
      <c r="H17" s="303">
        <v>0.5</v>
      </c>
      <c r="I17" s="245">
        <v>0.6</v>
      </c>
      <c r="J17" s="274" t="s">
        <v>116</v>
      </c>
      <c r="K17" s="246"/>
      <c r="L17" s="246"/>
      <c r="M17" s="246"/>
      <c r="N17" s="246"/>
      <c r="O17" s="246"/>
      <c r="P17" s="246"/>
      <c r="Q17" s="246"/>
      <c r="R17" s="118"/>
      <c r="T17" s="206"/>
      <c r="V17" s="206"/>
      <c r="X17" s="118"/>
      <c r="Y17" s="127"/>
      <c r="Z17" s="195"/>
      <c r="AA17" s="195"/>
      <c r="AB17" s="195"/>
      <c r="AC17" s="195"/>
      <c r="AD17" s="124"/>
      <c r="AE17" s="118"/>
    </row>
    <row r="18" spans="1:31" ht="15.75" x14ac:dyDescent="0.25">
      <c r="A18" s="118"/>
      <c r="B18" s="130">
        <f>SUM(B15:B17)</f>
        <v>0</v>
      </c>
      <c r="C18" s="131"/>
      <c r="D18" s="131"/>
      <c r="E18" s="132"/>
      <c r="F18" s="118"/>
      <c r="G18" s="242" t="s">
        <v>1708</v>
      </c>
      <c r="H18" s="246">
        <v>0.5</v>
      </c>
      <c r="I18" s="247">
        <v>0.6</v>
      </c>
      <c r="J18" s="259" t="s">
        <v>116</v>
      </c>
      <c r="K18" s="246"/>
      <c r="L18" s="246"/>
      <c r="M18" s="246"/>
      <c r="N18" s="246"/>
      <c r="O18" s="246"/>
      <c r="P18" s="246"/>
      <c r="Q18" s="246"/>
      <c r="R18" s="118"/>
      <c r="T18" s="206"/>
      <c r="U18"/>
      <c r="V18" s="206"/>
      <c r="W18"/>
      <c r="X18" s="118"/>
      <c r="Y18" s="127"/>
      <c r="Z18" s="195"/>
      <c r="AA18" s="195"/>
      <c r="AB18" s="195"/>
      <c r="AC18" s="195"/>
      <c r="AD18" s="124"/>
      <c r="AE18" s="118"/>
    </row>
    <row r="19" spans="1:31" ht="15.75" x14ac:dyDescent="0.25">
      <c r="A19" s="118"/>
      <c r="B19" s="118"/>
      <c r="C19" s="118"/>
      <c r="D19" s="118"/>
      <c r="E19" s="118"/>
      <c r="F19" s="118"/>
      <c r="G19" s="253" t="s">
        <v>1981</v>
      </c>
      <c r="H19" s="246">
        <v>0.5</v>
      </c>
      <c r="I19" s="247">
        <v>0.6</v>
      </c>
      <c r="J19" s="259" t="s">
        <v>116</v>
      </c>
      <c r="K19" s="246"/>
      <c r="L19" s="246"/>
      <c r="M19" s="246"/>
      <c r="N19" s="246"/>
      <c r="O19" s="246"/>
      <c r="P19" s="246"/>
      <c r="Q19" s="246"/>
      <c r="R19" s="118"/>
      <c r="S19" s="164"/>
      <c r="T19" s="206"/>
      <c r="U19" s="164"/>
      <c r="V19" s="206"/>
      <c r="W19" s="164"/>
      <c r="X19" s="118"/>
      <c r="Y19" s="127"/>
      <c r="Z19" s="195"/>
      <c r="AA19" s="195"/>
      <c r="AB19" s="195"/>
      <c r="AC19" s="195"/>
      <c r="AD19" s="124"/>
      <c r="AE19" s="118"/>
    </row>
    <row r="20" spans="1:31" ht="15.75" x14ac:dyDescent="0.25">
      <c r="A20" s="118"/>
      <c r="B20" s="881" t="s">
        <v>1302</v>
      </c>
      <c r="C20" s="882"/>
      <c r="D20" s="882"/>
      <c r="E20" s="919"/>
      <c r="F20" s="118"/>
      <c r="G20" s="253" t="s">
        <v>1848</v>
      </c>
      <c r="H20" s="246">
        <v>0.5</v>
      </c>
      <c r="I20" s="247">
        <v>0.6</v>
      </c>
      <c r="J20" s="259" t="s">
        <v>116</v>
      </c>
      <c r="K20" s="246"/>
      <c r="L20" s="246"/>
      <c r="M20" s="246"/>
      <c r="N20" s="246"/>
      <c r="O20" s="246"/>
      <c r="P20" s="246"/>
      <c r="Q20" s="246"/>
      <c r="R20" s="118"/>
      <c r="S20" s="164"/>
      <c r="T20" s="206"/>
      <c r="U20" s="164"/>
      <c r="V20" s="206"/>
      <c r="W20" s="164"/>
      <c r="X20" s="118"/>
      <c r="Y20" s="127"/>
      <c r="Z20" s="195"/>
      <c r="AA20" s="195"/>
      <c r="AB20" s="195"/>
      <c r="AC20" s="195"/>
      <c r="AD20" s="124"/>
      <c r="AE20" s="118"/>
    </row>
    <row r="21" spans="1:31" ht="15.75" x14ac:dyDescent="0.25">
      <c r="A21" s="118"/>
      <c r="B21" s="562">
        <v>2022</v>
      </c>
      <c r="C21" s="560">
        <v>2023</v>
      </c>
      <c r="D21" s="560">
        <v>2024</v>
      </c>
      <c r="E21" s="126">
        <v>2025</v>
      </c>
      <c r="F21" s="118"/>
      <c r="G21" s="242" t="s">
        <v>1978</v>
      </c>
      <c r="H21" s="246">
        <v>0.5</v>
      </c>
      <c r="I21" s="259" t="s">
        <v>116</v>
      </c>
      <c r="J21" s="246"/>
      <c r="K21" s="246"/>
      <c r="L21" s="246"/>
      <c r="M21" s="246"/>
      <c r="N21" s="246"/>
      <c r="O21" s="246"/>
      <c r="P21" s="246"/>
      <c r="Q21" s="24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69" t="s">
        <v>4054</v>
      </c>
      <c r="H22" s="704">
        <v>0.5</v>
      </c>
      <c r="I22" s="246"/>
      <c r="J22" s="246"/>
      <c r="K22" s="246"/>
      <c r="L22" s="246"/>
      <c r="M22" s="246"/>
      <c r="N22" s="246"/>
      <c r="O22" s="246"/>
      <c r="P22" s="246"/>
      <c r="Q22" s="24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242" t="s">
        <v>977</v>
      </c>
      <c r="H23" s="246">
        <v>2.8</v>
      </c>
      <c r="I23" s="247">
        <v>0.6</v>
      </c>
      <c r="J23" s="259" t="s">
        <v>116</v>
      </c>
      <c r="K23" s="246"/>
      <c r="L23" s="246"/>
      <c r="M23" s="246"/>
      <c r="N23" s="246"/>
      <c r="O23" s="246"/>
      <c r="P23" s="246"/>
      <c r="Q23" s="24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53" t="s">
        <v>2101</v>
      </c>
      <c r="H24" s="176">
        <v>2.85</v>
      </c>
      <c r="I24" s="176">
        <v>2.85</v>
      </c>
      <c r="J24" s="246"/>
      <c r="K24" s="246"/>
      <c r="L24" s="246"/>
      <c r="M24" s="246"/>
      <c r="N24" s="246"/>
      <c r="O24" s="246"/>
      <c r="P24" s="246"/>
      <c r="Q24" s="24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164" t="s">
        <v>137</v>
      </c>
      <c r="H25" s="246">
        <v>3.27</v>
      </c>
      <c r="I25" s="247">
        <v>0.4</v>
      </c>
      <c r="J25" s="247">
        <v>0.6</v>
      </c>
      <c r="K25" s="259" t="s">
        <v>116</v>
      </c>
      <c r="L25" s="246"/>
      <c r="M25" s="246"/>
      <c r="N25" s="246"/>
      <c r="O25" s="246"/>
      <c r="P25" s="246"/>
      <c r="Q25" s="246"/>
      <c r="R25" s="118"/>
      <c r="S25" s="241"/>
      <c r="T25" s="206"/>
      <c r="U25" s="241"/>
      <c r="V25" s="206"/>
      <c r="W25" s="241"/>
      <c r="X25" s="118"/>
      <c r="Y25" s="402"/>
      <c r="Z25" s="133">
        <f>SUM(Z5:Z24)</f>
        <v>4.5</v>
      </c>
      <c r="AA25" s="131"/>
      <c r="AB25" s="131"/>
      <c r="AC25" s="131"/>
      <c r="AD25" s="132"/>
      <c r="AE25" s="118"/>
    </row>
    <row r="26" spans="1:31" ht="15.75" x14ac:dyDescent="0.25">
      <c r="A26" s="118"/>
      <c r="B26" s="881" t="s">
        <v>44</v>
      </c>
      <c r="C26" s="882"/>
      <c r="D26" s="882"/>
      <c r="E26" s="919"/>
      <c r="F26" s="118"/>
      <c r="G26" s="253" t="s">
        <v>227</v>
      </c>
      <c r="H26" s="303">
        <v>4.68</v>
      </c>
      <c r="I26" s="274" t="s">
        <v>116</v>
      </c>
      <c r="J26" s="246"/>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69" t="s">
        <v>2113</v>
      </c>
      <c r="H27" s="657">
        <v>5.5</v>
      </c>
      <c r="I27" s="302">
        <v>6.57</v>
      </c>
      <c r="J27" s="246"/>
      <c r="K27" s="246"/>
      <c r="L27" s="246"/>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42" t="s">
        <v>2329</v>
      </c>
      <c r="H28" s="246">
        <v>8</v>
      </c>
      <c r="I28" s="246">
        <v>8</v>
      </c>
      <c r="J28" s="246"/>
      <c r="K28" s="246"/>
      <c r="L28" s="246"/>
      <c r="M28" s="246"/>
      <c r="N28" s="246"/>
      <c r="O28" s="246"/>
      <c r="P28" s="246"/>
      <c r="Q28" s="246"/>
      <c r="R28" s="118"/>
      <c r="S28" s="241"/>
      <c r="T28" s="206"/>
      <c r="U28" s="241"/>
      <c r="V28" s="206"/>
      <c r="W28" s="241"/>
      <c r="X28" s="118"/>
      <c r="Y28" s="203" t="s">
        <v>115</v>
      </c>
      <c r="Z28" s="471" t="s">
        <v>1304</v>
      </c>
      <c r="AA28" s="474">
        <v>2022</v>
      </c>
      <c r="AB28" s="474">
        <v>2023</v>
      </c>
      <c r="AC28" s="474">
        <v>2024</v>
      </c>
      <c r="AD28" s="126">
        <v>2025</v>
      </c>
      <c r="AE28" s="118"/>
    </row>
    <row r="29" spans="1:31" ht="15.75" x14ac:dyDescent="0.25">
      <c r="A29" s="118"/>
      <c r="B29" s="916"/>
      <c r="C29" s="917"/>
      <c r="D29" s="917"/>
      <c r="E29" s="918"/>
      <c r="F29" s="118"/>
      <c r="G29" s="164" t="s">
        <v>1330</v>
      </c>
      <c r="H29" s="160">
        <v>11</v>
      </c>
      <c r="I29" s="246"/>
      <c r="J29" s="246"/>
      <c r="K29" s="246"/>
      <c r="L29" s="246"/>
      <c r="M29" s="246"/>
      <c r="N29" s="246"/>
      <c r="O29" s="246"/>
      <c r="P29" s="246"/>
      <c r="Q29" s="246"/>
      <c r="R29" s="118"/>
      <c r="S29" s="241"/>
      <c r="T29" s="206"/>
      <c r="U29" s="241"/>
      <c r="V29" s="206"/>
      <c r="W29" s="241"/>
      <c r="X29" s="118"/>
      <c r="Y29" s="127" t="s">
        <v>3542</v>
      </c>
      <c r="Z29" s="195" t="s">
        <v>3</v>
      </c>
      <c r="AA29" s="195">
        <v>2.85</v>
      </c>
      <c r="AB29" s="195"/>
      <c r="AC29" s="195"/>
      <c r="AD29" s="124"/>
      <c r="AE29" s="118"/>
    </row>
    <row r="30" spans="1:31" ht="15.75" x14ac:dyDescent="0.25">
      <c r="A30" s="118"/>
      <c r="B30" s="118"/>
      <c r="C30" s="118"/>
      <c r="D30" s="118"/>
      <c r="E30" s="118"/>
      <c r="F30" s="118"/>
      <c r="G30" s="253" t="s">
        <v>2994</v>
      </c>
      <c r="H30" s="246">
        <v>11.08</v>
      </c>
      <c r="I30" s="246">
        <v>11.08</v>
      </c>
      <c r="J30" s="246">
        <v>11.08</v>
      </c>
      <c r="K30" s="246">
        <v>11.08</v>
      </c>
      <c r="L30" s="246"/>
      <c r="M30" s="246"/>
      <c r="N30" s="246"/>
      <c r="O30" s="246"/>
      <c r="P30" s="246"/>
      <c r="Q30" s="246"/>
      <c r="R30" s="118"/>
      <c r="S30" s="241"/>
      <c r="T30" s="206"/>
      <c r="U30" s="241"/>
      <c r="V30" s="206"/>
      <c r="W30" s="241"/>
      <c r="X30" s="118"/>
      <c r="Y30" s="127" t="s">
        <v>3547</v>
      </c>
      <c r="Z30" s="195" t="s">
        <v>31</v>
      </c>
      <c r="AA30" s="195">
        <v>5.5</v>
      </c>
      <c r="AB30" s="195"/>
      <c r="AC30" s="195"/>
      <c r="AD30" s="124"/>
      <c r="AE30" s="118"/>
    </row>
    <row r="31" spans="1:31" ht="15.75" x14ac:dyDescent="0.25">
      <c r="A31" s="118"/>
      <c r="B31" s="873" t="s">
        <v>1305</v>
      </c>
      <c r="C31" s="873"/>
      <c r="D31" s="873"/>
      <c r="E31" s="873"/>
      <c r="F31" s="118"/>
      <c r="G31" s="275" t="s">
        <v>2992</v>
      </c>
      <c r="H31" s="246">
        <v>13.3</v>
      </c>
      <c r="I31" s="246">
        <v>13.3</v>
      </c>
      <c r="J31" s="246">
        <v>13.3</v>
      </c>
      <c r="K31" s="246"/>
      <c r="L31" s="246"/>
      <c r="M31" s="246"/>
      <c r="N31" s="246"/>
      <c r="O31" s="246"/>
      <c r="P31" s="246"/>
      <c r="Q31" s="246"/>
      <c r="R31" s="118"/>
      <c r="S31" s="241"/>
      <c r="T31" s="206"/>
      <c r="U31" s="241"/>
      <c r="V31" s="206"/>
      <c r="W31" s="241"/>
      <c r="X31" s="118"/>
      <c r="Y31" s="127" t="s">
        <v>3697</v>
      </c>
      <c r="Z31" s="195" t="s">
        <v>79</v>
      </c>
      <c r="AA31" s="195">
        <v>3.5</v>
      </c>
      <c r="AB31" s="195"/>
      <c r="AC31" s="195"/>
      <c r="AD31" s="124"/>
      <c r="AE31" s="118"/>
    </row>
    <row r="32" spans="1:31" ht="15.75" x14ac:dyDescent="0.25">
      <c r="A32" s="118"/>
      <c r="B32" s="473" t="s">
        <v>1306</v>
      </c>
      <c r="C32" s="874" t="s">
        <v>1570</v>
      </c>
      <c r="D32" s="874"/>
      <c r="E32" s="473" t="s">
        <v>1307</v>
      </c>
      <c r="F32" s="118"/>
      <c r="G32" s="242" t="s">
        <v>2336</v>
      </c>
      <c r="H32" s="246">
        <v>14.4</v>
      </c>
      <c r="I32" s="246">
        <v>14.4</v>
      </c>
      <c r="J32" s="246">
        <v>14.4</v>
      </c>
      <c r="K32" s="246"/>
      <c r="L32" s="246"/>
      <c r="M32" s="246"/>
      <c r="N32" s="246"/>
      <c r="O32" s="246"/>
      <c r="P32" s="246"/>
      <c r="Q32" s="246"/>
      <c r="R32" s="118"/>
      <c r="S32" s="241"/>
      <c r="T32" s="206"/>
      <c r="U32" s="241"/>
      <c r="V32" s="206"/>
      <c r="W32" s="241"/>
      <c r="X32" s="118"/>
      <c r="Y32" s="127"/>
      <c r="Z32" s="195"/>
      <c r="AA32" s="195"/>
      <c r="AB32" s="195"/>
      <c r="AC32" s="195"/>
      <c r="AD32" s="124"/>
      <c r="AE32" s="118"/>
    </row>
    <row r="33" spans="1:31" ht="15.75" x14ac:dyDescent="0.25">
      <c r="A33" s="118"/>
      <c r="B33" s="476">
        <v>2010</v>
      </c>
      <c r="C33" s="945" t="s">
        <v>980</v>
      </c>
      <c r="D33" s="945"/>
      <c r="E33" s="476">
        <v>1.28</v>
      </c>
      <c r="F33" s="118"/>
      <c r="G33" s="69" t="s">
        <v>2331</v>
      </c>
      <c r="H33" s="246">
        <v>17.600000000000001</v>
      </c>
      <c r="I33" s="246">
        <v>17.600000000000001</v>
      </c>
      <c r="J33" s="246">
        <v>17.600000000000001</v>
      </c>
      <c r="K33" s="246"/>
      <c r="L33" s="246"/>
      <c r="M33" s="246"/>
      <c r="N33" s="246"/>
      <c r="O33" s="246"/>
      <c r="P33" s="246"/>
      <c r="Q33" s="246"/>
      <c r="R33" s="118"/>
      <c r="S33" s="241"/>
      <c r="T33" s="206"/>
      <c r="U33" s="241"/>
      <c r="V33" s="206"/>
      <c r="W33" s="241"/>
      <c r="X33" s="118"/>
      <c r="Y33" s="127"/>
      <c r="Z33" s="195"/>
      <c r="AA33" s="195"/>
      <c r="AB33" s="195"/>
      <c r="AC33" s="195"/>
      <c r="AD33" s="124"/>
      <c r="AE33" s="118"/>
    </row>
    <row r="34" spans="1:31" ht="15.75" x14ac:dyDescent="0.25">
      <c r="A34" s="118"/>
      <c r="B34" s="472">
        <v>2011</v>
      </c>
      <c r="C34" s="861" t="s">
        <v>981</v>
      </c>
      <c r="D34" s="861"/>
      <c r="E34" s="223">
        <v>1.1200000000000001</v>
      </c>
      <c r="F34" s="118"/>
      <c r="G34" s="253" t="s">
        <v>1532</v>
      </c>
      <c r="H34" s="246">
        <v>20.7</v>
      </c>
      <c r="I34" s="246"/>
      <c r="J34" s="246"/>
      <c r="K34" s="246"/>
      <c r="L34" s="246"/>
      <c r="M34" s="246"/>
      <c r="N34" s="246"/>
      <c r="O34" s="246"/>
      <c r="P34" s="246"/>
      <c r="Q34" s="246"/>
      <c r="R34" s="118"/>
      <c r="S34" s="241"/>
      <c r="T34" s="206"/>
      <c r="U34" s="241"/>
      <c r="V34" s="206"/>
      <c r="W34" s="241"/>
      <c r="X34" s="118"/>
      <c r="Y34" s="127"/>
      <c r="Z34" s="195"/>
      <c r="AA34" s="195"/>
      <c r="AB34" s="195"/>
      <c r="AC34" s="195"/>
      <c r="AD34" s="124"/>
      <c r="AE34" s="118"/>
    </row>
    <row r="35" spans="1:31" ht="15.75" x14ac:dyDescent="0.25">
      <c r="A35" s="118"/>
      <c r="B35" s="472">
        <v>2012</v>
      </c>
      <c r="C35" s="861" t="s">
        <v>982</v>
      </c>
      <c r="D35" s="861"/>
      <c r="E35" s="223">
        <v>1.01</v>
      </c>
      <c r="F35" s="118"/>
      <c r="G35" s="275" t="s">
        <v>1984</v>
      </c>
      <c r="H35" s="246"/>
      <c r="I35" s="246"/>
      <c r="J35" s="246"/>
      <c r="K35" s="246"/>
      <c r="L35" s="246"/>
      <c r="M35" s="246"/>
      <c r="N35" s="246"/>
      <c r="O35" s="246"/>
      <c r="P35" s="246"/>
      <c r="Q35" s="246"/>
      <c r="R35" s="118"/>
      <c r="S35" s="241"/>
      <c r="T35" s="206"/>
      <c r="U35" s="241"/>
      <c r="V35" s="206"/>
      <c r="W35" s="241"/>
      <c r="X35" s="118"/>
      <c r="Y35" s="127"/>
      <c r="Z35" s="195"/>
      <c r="AA35" s="195"/>
      <c r="AB35" s="69"/>
      <c r="AC35" s="195"/>
      <c r="AD35" s="124"/>
      <c r="AE35" s="118"/>
    </row>
    <row r="36" spans="1:31" ht="15.75" x14ac:dyDescent="0.25">
      <c r="A36" s="118"/>
      <c r="B36" s="472">
        <v>2013</v>
      </c>
      <c r="C36" s="861" t="s">
        <v>983</v>
      </c>
      <c r="D36" s="861"/>
      <c r="E36" s="223">
        <v>0.65</v>
      </c>
      <c r="F36" s="118"/>
      <c r="G36" s="242" t="s">
        <v>3116</v>
      </c>
      <c r="H36" s="244"/>
      <c r="I36" s="246"/>
      <c r="J36" s="246"/>
      <c r="K36" s="246"/>
      <c r="L36" s="246"/>
      <c r="M36" s="246"/>
      <c r="N36" s="246"/>
      <c r="O36" s="246"/>
      <c r="P36" s="246"/>
      <c r="Q36" s="246"/>
      <c r="R36" s="118"/>
      <c r="S36" s="241"/>
      <c r="T36" s="206"/>
      <c r="U36" s="241"/>
      <c r="V36" s="206"/>
      <c r="W36" s="241"/>
      <c r="X36" s="118"/>
      <c r="Y36" s="127"/>
      <c r="Z36" s="70"/>
      <c r="AA36" s="70"/>
      <c r="AB36" s="69"/>
      <c r="AC36" s="195"/>
      <c r="AD36" s="124"/>
      <c r="AE36" s="118"/>
    </row>
    <row r="37" spans="1:31" ht="15.75" x14ac:dyDescent="0.25">
      <c r="A37" s="118"/>
      <c r="B37" s="476">
        <v>2014</v>
      </c>
      <c r="C37" s="945" t="s">
        <v>985</v>
      </c>
      <c r="D37" s="945"/>
      <c r="E37" s="476">
        <v>1.35</v>
      </c>
      <c r="F37" s="118"/>
      <c r="G37" s="536" t="s">
        <v>2746</v>
      </c>
      <c r="H37" s="246"/>
      <c r="I37" s="246"/>
      <c r="J37" s="246"/>
      <c r="K37" s="246"/>
      <c r="L37" s="246"/>
      <c r="M37" s="246"/>
      <c r="N37" s="246"/>
      <c r="O37" s="246"/>
      <c r="P37" s="246"/>
      <c r="Q37" s="246"/>
      <c r="R37" s="118"/>
      <c r="S37" s="241"/>
      <c r="T37" s="206"/>
      <c r="U37" s="241"/>
      <c r="V37" s="206"/>
      <c r="W37" s="241"/>
      <c r="X37" s="118"/>
      <c r="Y37" s="127"/>
      <c r="Z37" s="195"/>
      <c r="AA37" s="195"/>
      <c r="AB37" s="195"/>
      <c r="AC37" s="195"/>
      <c r="AD37" s="124"/>
      <c r="AE37" s="118"/>
    </row>
    <row r="38" spans="1:31" ht="15.75" x14ac:dyDescent="0.25">
      <c r="A38" s="118"/>
      <c r="B38" s="476">
        <v>2015</v>
      </c>
      <c r="C38" s="945" t="s">
        <v>986</v>
      </c>
      <c r="D38" s="945"/>
      <c r="E38" s="476">
        <v>1.23</v>
      </c>
      <c r="F38" s="118"/>
      <c r="G38" s="253" t="s">
        <v>2102</v>
      </c>
      <c r="H38" s="246"/>
      <c r="I38" s="246"/>
      <c r="J38" s="246"/>
      <c r="K38" s="246"/>
      <c r="L38" s="246"/>
      <c r="M38" s="246"/>
      <c r="N38" s="246"/>
      <c r="O38" s="246"/>
      <c r="P38" s="246"/>
      <c r="Q38" s="246"/>
      <c r="R38" s="118"/>
      <c r="S38" s="241"/>
      <c r="T38" s="206"/>
      <c r="U38" s="241"/>
      <c r="V38" s="206"/>
      <c r="W38" s="241"/>
      <c r="X38" s="118"/>
      <c r="Y38" s="127"/>
      <c r="Z38" s="195"/>
      <c r="AA38" s="195"/>
      <c r="AB38" s="195"/>
      <c r="AC38" s="195"/>
      <c r="AD38" s="124"/>
      <c r="AE38" s="118"/>
    </row>
    <row r="39" spans="1:31" ht="15.75" x14ac:dyDescent="0.25">
      <c r="A39" s="118"/>
      <c r="B39" s="480">
        <v>2016</v>
      </c>
      <c r="C39" s="886" t="s">
        <v>1987</v>
      </c>
      <c r="D39" s="886"/>
      <c r="E39" s="224">
        <v>2.06</v>
      </c>
      <c r="F39" s="118"/>
      <c r="G39" s="536" t="s">
        <v>2745</v>
      </c>
      <c r="H39" s="246"/>
      <c r="I39" s="246"/>
      <c r="J39" s="246"/>
      <c r="K39" s="246"/>
      <c r="L39" s="246"/>
      <c r="M39" s="246"/>
      <c r="N39" s="246"/>
      <c r="O39" s="246"/>
      <c r="P39" s="246"/>
      <c r="Q39" s="246"/>
      <c r="R39" s="118"/>
      <c r="S39" s="241"/>
      <c r="T39" s="206"/>
      <c r="U39" s="241"/>
      <c r="V39" s="206"/>
      <c r="W39" s="241"/>
      <c r="X39" s="118"/>
      <c r="Y39" s="127"/>
      <c r="Z39" s="195"/>
      <c r="AA39" s="195"/>
      <c r="AB39" s="195"/>
      <c r="AC39" s="195"/>
      <c r="AD39" s="124"/>
      <c r="AE39" s="118"/>
    </row>
    <row r="40" spans="1:31" ht="15.75" x14ac:dyDescent="0.25">
      <c r="A40" s="118"/>
      <c r="B40" s="482">
        <v>2017</v>
      </c>
      <c r="C40" s="933" t="s">
        <v>1988</v>
      </c>
      <c r="D40" s="933"/>
      <c r="E40" s="234">
        <v>4.4400000000000004</v>
      </c>
      <c r="F40" s="118"/>
      <c r="G40" s="253" t="s">
        <v>1491</v>
      </c>
      <c r="H40" s="2"/>
      <c r="K40" s="246"/>
      <c r="L40" s="246"/>
      <c r="M40" s="246"/>
      <c r="N40" s="246"/>
      <c r="O40" s="246"/>
      <c r="P40" s="246"/>
      <c r="Q40" s="246"/>
      <c r="R40" s="118"/>
      <c r="S40" s="241"/>
      <c r="T40" s="206"/>
      <c r="U40" s="241"/>
      <c r="V40" s="206"/>
      <c r="W40" s="241"/>
      <c r="X40" s="118"/>
      <c r="Y40" s="127"/>
      <c r="Z40" s="195"/>
      <c r="AA40" s="195"/>
      <c r="AB40" s="195"/>
      <c r="AC40" s="195"/>
      <c r="AD40" s="124"/>
      <c r="AE40" s="118"/>
    </row>
    <row r="41" spans="1:31" ht="15.75" x14ac:dyDescent="0.25">
      <c r="A41" s="118"/>
      <c r="B41" s="480">
        <v>2018</v>
      </c>
      <c r="C41" s="886" t="s">
        <v>1989</v>
      </c>
      <c r="D41" s="886"/>
      <c r="E41" s="224">
        <v>2.21</v>
      </c>
      <c r="F41" s="118"/>
      <c r="G41" s="164" t="s">
        <v>1491</v>
      </c>
      <c r="H41" s="244"/>
      <c r="I41" s="246"/>
      <c r="J41" s="246"/>
      <c r="K41" s="246"/>
      <c r="L41" s="246"/>
      <c r="M41" s="246"/>
      <c r="N41" s="246"/>
      <c r="O41" s="246"/>
      <c r="P41" s="246"/>
      <c r="Q41" s="246"/>
      <c r="R41" s="118"/>
      <c r="S41" s="241"/>
      <c r="T41" s="206"/>
      <c r="U41" s="241"/>
      <c r="V41" s="206"/>
      <c r="W41" s="241"/>
      <c r="X41" s="118"/>
      <c r="Y41" s="127"/>
      <c r="Z41" s="195"/>
      <c r="AA41" s="195"/>
      <c r="AB41" s="195"/>
      <c r="AC41" s="195"/>
      <c r="AD41" s="124"/>
      <c r="AE41" s="118"/>
    </row>
    <row r="42" spans="1:31" ht="15.75" x14ac:dyDescent="0.25">
      <c r="A42" s="118"/>
      <c r="B42" s="505">
        <v>2019</v>
      </c>
      <c r="C42" s="886" t="s">
        <v>2061</v>
      </c>
      <c r="D42" s="886"/>
      <c r="E42" s="505">
        <v>1.84</v>
      </c>
      <c r="F42" s="118"/>
      <c r="G42" s="536" t="s">
        <v>2742</v>
      </c>
      <c r="H42" s="246"/>
      <c r="I42" s="246"/>
      <c r="J42" s="246"/>
      <c r="K42" s="246"/>
      <c r="L42" s="246"/>
      <c r="M42" s="246"/>
      <c r="N42" s="246"/>
      <c r="O42" s="246"/>
      <c r="P42" s="246"/>
      <c r="Q42" s="246"/>
      <c r="R42" s="118"/>
      <c r="S42" s="241"/>
      <c r="T42" s="206"/>
      <c r="U42" s="241"/>
      <c r="V42" s="206"/>
      <c r="W42" s="241"/>
      <c r="X42" s="118"/>
      <c r="Y42" s="127"/>
      <c r="Z42" s="195"/>
      <c r="AA42" s="195"/>
      <c r="AB42" s="195"/>
      <c r="AC42" s="195"/>
      <c r="AD42" s="124"/>
      <c r="AE42" s="118"/>
    </row>
    <row r="43" spans="1:31" ht="15.75" x14ac:dyDescent="0.25">
      <c r="A43" s="118"/>
      <c r="B43" s="573">
        <v>2020</v>
      </c>
      <c r="C43" s="989" t="s">
        <v>2440</v>
      </c>
      <c r="D43" s="990"/>
      <c r="E43" s="573">
        <v>1.1599999999999999</v>
      </c>
      <c r="F43" s="118"/>
      <c r="G43" s="242" t="s">
        <v>3293</v>
      </c>
      <c r="H43" s="246"/>
      <c r="I43" s="246"/>
      <c r="J43" s="246"/>
      <c r="K43" s="246"/>
      <c r="L43" s="246"/>
      <c r="M43" s="246"/>
      <c r="N43" s="246"/>
      <c r="O43" s="246"/>
      <c r="P43" s="246"/>
      <c r="Q43" s="246"/>
      <c r="R43" s="118"/>
      <c r="S43" s="241"/>
      <c r="T43" s="206"/>
      <c r="U43" s="241"/>
      <c r="V43" s="206"/>
      <c r="W43" s="241"/>
      <c r="X43" s="118"/>
      <c r="Y43" s="127"/>
      <c r="Z43" s="195"/>
      <c r="AA43" s="195"/>
      <c r="AB43" s="195"/>
      <c r="AC43" s="195"/>
      <c r="AD43" s="124"/>
      <c r="AE43" s="118"/>
    </row>
    <row r="44" spans="1:31" ht="15.75" x14ac:dyDescent="0.25">
      <c r="A44" s="118"/>
      <c r="B44" s="573">
        <v>2021</v>
      </c>
      <c r="C44" s="989" t="s">
        <v>3282</v>
      </c>
      <c r="D44" s="990"/>
      <c r="E44" s="573">
        <v>2.67</v>
      </c>
      <c r="F44" s="118"/>
      <c r="G44" s="242" t="s">
        <v>1399</v>
      </c>
      <c r="H44" s="247"/>
      <c r="I44" s="244"/>
      <c r="J44" s="246"/>
      <c r="K44" s="246"/>
      <c r="L44" s="246"/>
      <c r="M44" s="246"/>
      <c r="N44" s="246"/>
      <c r="O44" s="246"/>
      <c r="P44" s="246"/>
      <c r="Q44" s="24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53" t="s">
        <v>1456</v>
      </c>
      <c r="H45" s="246"/>
      <c r="I45" s="246"/>
      <c r="J45" s="246"/>
      <c r="K45" s="246"/>
      <c r="L45" s="246"/>
      <c r="M45" s="246"/>
      <c r="N45" s="246"/>
      <c r="O45" s="246"/>
      <c r="P45" s="246"/>
      <c r="Q45" s="24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536" t="s">
        <v>2744</v>
      </c>
      <c r="H46" s="246"/>
      <c r="I46" s="246"/>
      <c r="J46" s="246"/>
      <c r="K46" s="246"/>
      <c r="L46" s="246"/>
      <c r="M46" s="246"/>
      <c r="N46" s="246"/>
      <c r="O46" s="246"/>
      <c r="P46" s="246"/>
      <c r="Q46" s="24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69" t="s">
        <v>2160</v>
      </c>
      <c r="H47" s="246"/>
      <c r="I47" s="246"/>
      <c r="J47" s="246"/>
      <c r="K47" s="246"/>
      <c r="L47" s="246"/>
      <c r="M47" s="246"/>
      <c r="N47" s="246"/>
      <c r="O47" s="246"/>
      <c r="P47" s="246"/>
      <c r="Q47" s="246"/>
      <c r="R47" s="118"/>
      <c r="S47" s="241"/>
      <c r="T47" s="206"/>
      <c r="U47" s="241"/>
      <c r="V47" s="206"/>
      <c r="W47" s="241"/>
      <c r="X47" s="118"/>
      <c r="Y47" s="127"/>
      <c r="Z47" s="195"/>
      <c r="AA47" s="195"/>
      <c r="AB47" s="195"/>
      <c r="AC47" s="195"/>
      <c r="AD47" s="124"/>
      <c r="AE47" s="118"/>
    </row>
    <row r="48" spans="1:31" ht="16.5" thickBot="1" x14ac:dyDescent="0.3">
      <c r="A48" s="118"/>
      <c r="B48" s="631"/>
      <c r="C48" s="979"/>
      <c r="D48" s="980"/>
      <c r="E48" s="631"/>
      <c r="F48" s="118"/>
      <c r="G48" s="253" t="s">
        <v>1772</v>
      </c>
      <c r="H48" s="2"/>
      <c r="I48" s="246"/>
      <c r="J48" s="246"/>
      <c r="K48" s="246"/>
      <c r="L48" s="246"/>
      <c r="M48" s="246"/>
      <c r="N48" s="246"/>
      <c r="O48" s="246"/>
      <c r="P48" s="246"/>
      <c r="Q48" s="246"/>
      <c r="R48" s="118"/>
      <c r="S48" s="241"/>
      <c r="T48" s="206"/>
      <c r="U48" s="241"/>
      <c r="V48" s="206"/>
      <c r="W48" s="241"/>
      <c r="X48" s="118"/>
      <c r="Y48" s="127"/>
      <c r="Z48" s="129"/>
      <c r="AA48" s="129"/>
      <c r="AB48" s="129"/>
      <c r="AC48" s="129"/>
      <c r="AD48" s="125"/>
      <c r="AE48" s="118"/>
    </row>
    <row r="49" spans="1:31" ht="15.75" x14ac:dyDescent="0.25">
      <c r="A49" s="118"/>
      <c r="B49" s="631"/>
      <c r="C49" s="979"/>
      <c r="D49" s="980"/>
      <c r="E49" s="631"/>
      <c r="F49" s="118"/>
      <c r="G49" s="253" t="s">
        <v>1001</v>
      </c>
      <c r="H49" s="246"/>
      <c r="I49" s="246"/>
      <c r="J49" s="246"/>
      <c r="K49" s="246"/>
      <c r="L49" s="246"/>
      <c r="M49" s="246"/>
      <c r="N49" s="246"/>
      <c r="O49" s="246"/>
      <c r="P49" s="246"/>
      <c r="Q49" s="246"/>
      <c r="R49" s="118"/>
      <c r="S49" s="241"/>
      <c r="T49" s="206"/>
      <c r="U49" s="241"/>
      <c r="V49" s="206"/>
      <c r="W49" s="241"/>
      <c r="X49" s="118"/>
      <c r="Y49" s="402"/>
      <c r="Z49" s="131"/>
      <c r="AA49" s="133">
        <f>SUM(AA29:AA48)</f>
        <v>11.85</v>
      </c>
      <c r="AB49" s="131"/>
      <c r="AC49" s="131"/>
      <c r="AD49" s="132"/>
      <c r="AE49" s="118"/>
    </row>
    <row r="50" spans="1:31" ht="15.75" x14ac:dyDescent="0.25">
      <c r="A50" s="118"/>
      <c r="B50" s="631"/>
      <c r="C50" s="979"/>
      <c r="D50" s="980"/>
      <c r="E50" s="631"/>
      <c r="F50" s="118"/>
      <c r="G50" s="69" t="s">
        <v>2285</v>
      </c>
      <c r="H50" s="246"/>
      <c r="I50" s="246"/>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164" t="s">
        <v>174</v>
      </c>
      <c r="H51" s="2"/>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670" t="s">
        <v>3901</v>
      </c>
      <c r="H52" s="246"/>
      <c r="I52" s="246"/>
      <c r="J52" s="246"/>
      <c r="K52" s="246"/>
      <c r="L52" s="246"/>
      <c r="M52" s="246"/>
      <c r="N52" s="246"/>
      <c r="O52" s="246"/>
      <c r="P52" s="246"/>
      <c r="Q52" s="246"/>
      <c r="R52" s="118"/>
      <c r="S52" s="241"/>
      <c r="T52" s="206"/>
      <c r="U52" s="241"/>
      <c r="V52" s="206"/>
      <c r="W52" s="241"/>
      <c r="X52" s="118"/>
      <c r="Y52" s="203" t="s">
        <v>115</v>
      </c>
      <c r="Z52" s="471" t="s">
        <v>1309</v>
      </c>
      <c r="AA52" s="474">
        <v>2022</v>
      </c>
      <c r="AB52" s="474">
        <v>2023</v>
      </c>
      <c r="AC52" s="474">
        <v>2024</v>
      </c>
      <c r="AD52" s="126">
        <v>2025</v>
      </c>
      <c r="AE52" s="118"/>
    </row>
    <row r="53" spans="1:31" ht="15.75" x14ac:dyDescent="0.25">
      <c r="A53" s="118"/>
      <c r="B53" s="353"/>
      <c r="C53" s="979"/>
      <c r="D53" s="980"/>
      <c r="E53" s="353"/>
      <c r="F53" s="118"/>
      <c r="G53" s="242" t="s">
        <v>1614</v>
      </c>
      <c r="H53" s="323"/>
      <c r="I53" s="246"/>
      <c r="J53" s="246"/>
      <c r="K53" s="246"/>
      <c r="L53" s="246"/>
      <c r="M53" s="246"/>
      <c r="N53" s="246"/>
      <c r="O53" s="246"/>
      <c r="P53" s="246"/>
      <c r="Q53" s="246"/>
      <c r="R53" s="118"/>
      <c r="S53" s="241"/>
      <c r="T53" s="206"/>
      <c r="U53" s="241"/>
      <c r="V53" s="206"/>
      <c r="W53" s="241"/>
      <c r="X53" s="118"/>
      <c r="Y53" s="127"/>
      <c r="Z53" s="195"/>
      <c r="AA53" s="195"/>
      <c r="AB53" s="507"/>
      <c r="AC53" s="451"/>
      <c r="AD53" s="485"/>
      <c r="AE53" s="118"/>
    </row>
    <row r="54" spans="1:31" ht="15.75" x14ac:dyDescent="0.25">
      <c r="A54" s="118"/>
      <c r="B54" s="353"/>
      <c r="C54" s="979"/>
      <c r="D54" s="980"/>
      <c r="E54" s="353"/>
      <c r="F54" s="118"/>
      <c r="G54" s="242" t="s">
        <v>1868</v>
      </c>
      <c r="H54" s="246"/>
      <c r="I54" s="246"/>
      <c r="J54" s="246"/>
      <c r="K54" s="246"/>
      <c r="L54" s="246"/>
      <c r="M54" s="246"/>
      <c r="N54" s="246"/>
      <c r="O54" s="246"/>
      <c r="P54" s="246"/>
      <c r="Q54" s="246"/>
      <c r="R54" s="118"/>
      <c r="S54" s="241"/>
      <c r="T54" s="206"/>
      <c r="U54" s="241"/>
      <c r="V54" s="206"/>
      <c r="W54" s="241"/>
      <c r="X54" s="118"/>
      <c r="Y54" s="127"/>
      <c r="Z54" s="195"/>
      <c r="AA54" s="195"/>
      <c r="AB54" s="507"/>
      <c r="AC54" s="451"/>
      <c r="AD54" s="485"/>
      <c r="AE54" s="118"/>
    </row>
    <row r="55" spans="1:31" ht="15.75" x14ac:dyDescent="0.25">
      <c r="A55" s="118"/>
      <c r="B55" s="353"/>
      <c r="C55" s="979"/>
      <c r="D55" s="980"/>
      <c r="E55" s="353"/>
      <c r="F55" s="118"/>
      <c r="G55" s="69" t="s">
        <v>2221</v>
      </c>
      <c r="H55" s="246"/>
      <c r="I55" s="246"/>
      <c r="J55" s="246"/>
      <c r="K55" s="246"/>
      <c r="L55" s="246"/>
      <c r="M55" s="246"/>
      <c r="N55" s="246"/>
      <c r="O55" s="246"/>
      <c r="P55" s="246"/>
      <c r="Q55" s="246"/>
      <c r="R55" s="118"/>
      <c r="S55" s="143"/>
      <c r="T55" s="118"/>
      <c r="U55" s="143"/>
      <c r="V55" s="118"/>
      <c r="W55" s="143"/>
      <c r="X55" s="118"/>
      <c r="Y55" s="127"/>
      <c r="Z55" s="195"/>
      <c r="AA55" s="195"/>
      <c r="AB55" s="507"/>
      <c r="AC55" s="451"/>
      <c r="AD55" s="485"/>
      <c r="AE55" s="118"/>
    </row>
    <row r="56" spans="1:31" ht="15.75" x14ac:dyDescent="0.25">
      <c r="A56" s="118"/>
      <c r="B56" s="353"/>
      <c r="C56" s="979"/>
      <c r="D56" s="980"/>
      <c r="E56" s="353"/>
      <c r="F56" s="118"/>
      <c r="G56" s="253" t="s">
        <v>2799</v>
      </c>
      <c r="H56" s="2"/>
      <c r="K56" s="246"/>
      <c r="L56" s="246"/>
      <c r="M56" s="246"/>
      <c r="N56" s="246"/>
      <c r="O56" s="246"/>
      <c r="P56" s="246"/>
      <c r="Q56" s="246"/>
      <c r="R56" s="118"/>
      <c r="S56" s="143"/>
      <c r="T56" s="118"/>
      <c r="U56" s="143"/>
      <c r="V56" s="118"/>
      <c r="W56" s="143"/>
      <c r="X56" s="118"/>
      <c r="Y56" s="127"/>
      <c r="Z56" s="195"/>
      <c r="AA56" s="195"/>
      <c r="AB56" s="507"/>
      <c r="AC56" s="195"/>
      <c r="AD56" s="124"/>
      <c r="AE56" s="118"/>
    </row>
    <row r="57" spans="1:31" ht="15.75" x14ac:dyDescent="0.25">
      <c r="A57" s="118"/>
      <c r="B57" s="229"/>
      <c r="C57" s="910"/>
      <c r="D57" s="911"/>
      <c r="E57" s="229"/>
      <c r="F57" s="118"/>
      <c r="G57" s="242" t="s">
        <v>3683</v>
      </c>
      <c r="H57" s="246"/>
      <c r="I57" s="246"/>
      <c r="J57" s="246"/>
      <c r="K57" s="246"/>
      <c r="L57" s="246"/>
      <c r="M57" s="246"/>
      <c r="N57" s="246"/>
      <c r="O57" s="246"/>
      <c r="P57" s="246"/>
      <c r="Q57" s="246"/>
      <c r="R57" s="118"/>
      <c r="S57" s="143"/>
      <c r="T57" s="118"/>
      <c r="U57" s="143"/>
      <c r="V57" s="118"/>
      <c r="W57" s="143"/>
      <c r="X57" s="118"/>
      <c r="Y57" s="127"/>
      <c r="Z57" s="195"/>
      <c r="AA57" s="195"/>
      <c r="AB57" s="507"/>
      <c r="AC57" s="195"/>
      <c r="AD57" s="124"/>
      <c r="AE57" s="118"/>
    </row>
    <row r="58" spans="1:31" ht="15.75" x14ac:dyDescent="0.25">
      <c r="A58" s="118"/>
      <c r="B58" s="475"/>
      <c r="C58" s="908"/>
      <c r="D58" s="908"/>
      <c r="E58" s="475"/>
      <c r="F58" s="118"/>
      <c r="G58" s="253" t="s">
        <v>2943</v>
      </c>
      <c r="H58" s="246"/>
      <c r="I58" s="246"/>
      <c r="J58" s="246"/>
      <c r="K58" s="246"/>
      <c r="L58" s="246"/>
      <c r="M58" s="246"/>
      <c r="N58" s="246"/>
      <c r="O58" s="246"/>
      <c r="P58" s="246"/>
      <c r="Q58" s="246"/>
      <c r="R58" s="118"/>
      <c r="S58" s="143"/>
      <c r="T58" s="118"/>
      <c r="U58" s="143"/>
      <c r="V58" s="118"/>
      <c r="W58" s="143"/>
      <c r="X58" s="118"/>
      <c r="Y58" s="127"/>
      <c r="Z58" s="195"/>
      <c r="AA58" s="195"/>
      <c r="AB58" s="195"/>
      <c r="AC58" s="195"/>
      <c r="AD58" s="124"/>
      <c r="AE58" s="118"/>
    </row>
    <row r="59" spans="1:31" ht="15.75" x14ac:dyDescent="0.25">
      <c r="A59" s="118"/>
      <c r="B59" s="475"/>
      <c r="C59" s="908"/>
      <c r="D59" s="908"/>
      <c r="E59" s="475"/>
      <c r="F59" s="118"/>
      <c r="G59" s="242" t="s">
        <v>1487</v>
      </c>
      <c r="H59" s="246"/>
      <c r="I59" s="246"/>
      <c r="J59" s="246"/>
      <c r="K59" s="246"/>
      <c r="L59" s="246"/>
      <c r="M59" s="246"/>
      <c r="N59" s="246"/>
      <c r="O59" s="246"/>
      <c r="P59" s="246"/>
      <c r="Q59" s="246"/>
      <c r="R59" s="118"/>
      <c r="S59" s="143"/>
      <c r="T59" s="118"/>
      <c r="U59" s="143"/>
      <c r="V59" s="118"/>
      <c r="W59" s="143"/>
      <c r="X59" s="118"/>
      <c r="Y59" s="127"/>
      <c r="Z59" s="195"/>
      <c r="AA59" s="195"/>
      <c r="AB59" s="195"/>
      <c r="AC59" s="195"/>
      <c r="AD59" s="124"/>
      <c r="AE59" s="118"/>
    </row>
    <row r="60" spans="1:31" ht="15.75" x14ac:dyDescent="0.25">
      <c r="A60" s="118"/>
      <c r="B60" s="118"/>
      <c r="C60" s="118"/>
      <c r="D60" s="118"/>
      <c r="E60" s="118"/>
      <c r="F60" s="118"/>
      <c r="G60" s="275" t="s">
        <v>1770</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242" t="s">
        <v>1992</v>
      </c>
      <c r="H61" s="246"/>
      <c r="I61" s="246"/>
      <c r="J61" s="246"/>
      <c r="K61" s="246"/>
      <c r="L61" s="246"/>
      <c r="M61" s="246"/>
      <c r="N61" s="246"/>
      <c r="O61" s="246"/>
      <c r="P61" s="246"/>
      <c r="Q61" s="24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242" t="s">
        <v>1993</v>
      </c>
      <c r="H62" s="246"/>
      <c r="I62" s="246"/>
      <c r="J62" s="246"/>
      <c r="K62" s="246"/>
      <c r="L62" s="246"/>
      <c r="M62" s="246"/>
      <c r="N62" s="246"/>
      <c r="O62" s="246"/>
      <c r="P62" s="246"/>
      <c r="Q62" s="24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242" t="s">
        <v>3291</v>
      </c>
      <c r="H63" s="2"/>
      <c r="K63" s="1"/>
      <c r="L63" s="1"/>
      <c r="N63" s="246"/>
      <c r="O63" s="246"/>
      <c r="P63" s="246"/>
      <c r="Q63" s="24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253" t="s">
        <v>3657</v>
      </c>
      <c r="H64" s="246"/>
      <c r="I64" s="246"/>
      <c r="J64" s="246"/>
      <c r="K64" s="246"/>
      <c r="L64" s="246"/>
      <c r="M64" s="246"/>
      <c r="N64" s="246"/>
      <c r="O64" s="246"/>
      <c r="P64" s="246"/>
      <c r="Q64" s="24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604" t="s">
        <v>3603</v>
      </c>
      <c r="I65" s="246"/>
      <c r="J65" s="246"/>
      <c r="K65" s="246"/>
      <c r="L65" s="246"/>
      <c r="M65" s="246"/>
      <c r="N65" s="246"/>
      <c r="O65" s="246"/>
      <c r="P65" s="246"/>
      <c r="Q65" s="24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253" t="s">
        <v>2397</v>
      </c>
      <c r="H66" s="246"/>
      <c r="I66" s="246"/>
      <c r="J66" s="246"/>
      <c r="K66" s="246"/>
      <c r="L66" s="246"/>
      <c r="M66" s="246"/>
      <c r="N66" s="246"/>
      <c r="O66" s="246"/>
      <c r="P66" s="246"/>
      <c r="Q66" s="24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670" t="s">
        <v>3899</v>
      </c>
      <c r="H67" s="2"/>
      <c r="K67" s="246"/>
      <c r="L67" s="246"/>
      <c r="M67" s="246"/>
      <c r="N67" s="246"/>
      <c r="O67" s="246"/>
      <c r="P67" s="246"/>
      <c r="Q67" s="24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242" t="s">
        <v>2910</v>
      </c>
      <c r="H68" s="2"/>
      <c r="I68" s="246"/>
      <c r="J68" s="246"/>
      <c r="K68" s="246"/>
      <c r="L68" s="246"/>
      <c r="M68" s="246"/>
      <c r="N68" s="246"/>
      <c r="O68" s="246"/>
      <c r="P68" s="246"/>
      <c r="Q68" s="24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242" t="s">
        <v>1642</v>
      </c>
      <c r="H69" s="2"/>
      <c r="J69" s="246"/>
      <c r="K69" s="246"/>
      <c r="L69" s="246"/>
      <c r="M69" s="246"/>
      <c r="N69" s="246"/>
      <c r="O69" s="246"/>
      <c r="P69" s="246"/>
      <c r="Q69" s="24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69" t="s">
        <v>2260</v>
      </c>
      <c r="H70" s="2"/>
      <c r="K70" s="246"/>
      <c r="L70" s="246"/>
      <c r="M70" s="246"/>
      <c r="N70" s="246"/>
      <c r="O70" s="246"/>
      <c r="P70" s="246"/>
      <c r="Q70" s="246"/>
      <c r="R70" s="118"/>
      <c r="S70" s="143"/>
      <c r="T70" s="118"/>
      <c r="U70" s="143"/>
      <c r="V70" s="118"/>
      <c r="W70" s="143"/>
      <c r="X70" s="118"/>
      <c r="Y70" s="127"/>
      <c r="Z70" s="451"/>
      <c r="AA70" s="451"/>
      <c r="AB70" s="451"/>
      <c r="AC70" s="451"/>
      <c r="AD70" s="485"/>
      <c r="AE70" s="118"/>
    </row>
    <row r="71" spans="1:31" ht="15.75" x14ac:dyDescent="0.25">
      <c r="A71" s="118"/>
      <c r="B71" s="118"/>
      <c r="C71" s="118"/>
      <c r="D71" s="118"/>
      <c r="E71" s="118"/>
      <c r="F71" s="118"/>
      <c r="G71" s="242" t="s">
        <v>3289</v>
      </c>
      <c r="H71" s="2"/>
      <c r="K71" s="1"/>
      <c r="L71" s="1"/>
      <c r="N71" s="246"/>
      <c r="O71" s="246"/>
      <c r="P71" s="246"/>
      <c r="Q71" s="246"/>
      <c r="R71" s="118"/>
      <c r="S71" s="143"/>
      <c r="T71" s="118"/>
      <c r="U71" s="143"/>
      <c r="V71" s="118"/>
      <c r="W71" s="143"/>
      <c r="X71" s="118"/>
      <c r="Y71" s="127"/>
      <c r="Z71" s="451"/>
      <c r="AA71" s="451"/>
      <c r="AB71" s="451"/>
      <c r="AC71" s="451"/>
      <c r="AD71" s="485"/>
      <c r="AE71" s="118"/>
    </row>
    <row r="72" spans="1:31" ht="16.5" thickBot="1" x14ac:dyDescent="0.3">
      <c r="A72" s="118"/>
      <c r="B72" s="118"/>
      <c r="C72" s="118"/>
      <c r="D72" s="118"/>
      <c r="E72" s="118"/>
      <c r="F72" s="118"/>
      <c r="G72" s="617" t="s">
        <v>3294</v>
      </c>
      <c r="H72" s="259"/>
      <c r="I72" s="246"/>
      <c r="J72" s="246"/>
      <c r="K72" s="246"/>
      <c r="L72" s="246"/>
      <c r="M72" s="246"/>
      <c r="N72" s="246"/>
      <c r="O72" s="246"/>
      <c r="P72" s="246"/>
      <c r="Q72" s="246"/>
      <c r="R72" s="118"/>
      <c r="S72" s="143"/>
      <c r="T72" s="118"/>
      <c r="U72" s="143"/>
      <c r="V72" s="118"/>
      <c r="W72" s="143"/>
      <c r="X72" s="118"/>
      <c r="Y72" s="127"/>
      <c r="Z72" s="486"/>
      <c r="AA72" s="486"/>
      <c r="AB72" s="486"/>
      <c r="AC72" s="486"/>
      <c r="AD72" s="487"/>
      <c r="AE72" s="118"/>
    </row>
    <row r="73" spans="1:31" ht="15.75" x14ac:dyDescent="0.25">
      <c r="A73" s="118"/>
      <c r="B73" s="118"/>
      <c r="C73" s="118"/>
      <c r="D73" s="118"/>
      <c r="E73" s="118"/>
      <c r="F73" s="118"/>
      <c r="G73" s="253" t="s">
        <v>2267</v>
      </c>
      <c r="H73" s="246"/>
      <c r="I73" s="246"/>
      <c r="J73" s="246"/>
      <c r="K73" s="246"/>
      <c r="L73" s="246"/>
      <c r="M73" s="246"/>
      <c r="N73" s="246"/>
      <c r="O73" s="246"/>
      <c r="P73" s="246"/>
      <c r="Q73" s="246"/>
      <c r="R73" s="118"/>
      <c r="S73" s="143"/>
      <c r="T73" s="118"/>
      <c r="U73" s="143"/>
      <c r="V73" s="118"/>
      <c r="W73" s="143"/>
      <c r="X73" s="118"/>
      <c r="Y73" s="402"/>
      <c r="Z73" s="488"/>
      <c r="AA73" s="508">
        <f>SUM(AA53:AA72)</f>
        <v>0</v>
      </c>
      <c r="AB73" s="488"/>
      <c r="AC73" s="488"/>
      <c r="AD73" s="489"/>
      <c r="AE73" s="118"/>
    </row>
    <row r="74" spans="1:31" ht="15.75" x14ac:dyDescent="0.25">
      <c r="A74" s="118"/>
      <c r="B74" s="118"/>
      <c r="C74" s="118"/>
      <c r="D74" s="118"/>
      <c r="E74" s="118"/>
      <c r="F74" s="118"/>
      <c r="G74" s="242" t="s">
        <v>2374</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604" t="s">
        <v>988</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164" t="s">
        <v>1333</v>
      </c>
      <c r="H76" s="246"/>
      <c r="I76" s="246"/>
      <c r="J76" s="246"/>
      <c r="K76" s="246"/>
      <c r="L76" s="246"/>
      <c r="M76" s="246"/>
      <c r="N76" s="246"/>
      <c r="O76" s="246"/>
      <c r="P76" s="246"/>
      <c r="Q76" s="246"/>
      <c r="R76" s="118"/>
      <c r="S76" s="143"/>
      <c r="T76" s="118"/>
      <c r="U76" s="143"/>
      <c r="V76" s="118"/>
      <c r="W76" s="143"/>
      <c r="X76" s="118"/>
      <c r="Y76" s="1012"/>
      <c r="Z76" s="812"/>
      <c r="AA76" s="474">
        <v>2022</v>
      </c>
      <c r="AB76" s="474">
        <v>2023</v>
      </c>
      <c r="AC76" s="474">
        <v>2024</v>
      </c>
      <c r="AD76" s="126">
        <v>2025</v>
      </c>
      <c r="AE76" s="118"/>
    </row>
    <row r="77" spans="1:31" ht="15.75" x14ac:dyDescent="0.25">
      <c r="A77" s="118"/>
      <c r="B77" s="118"/>
      <c r="C77" s="118"/>
      <c r="D77" s="118"/>
      <c r="E77" s="118"/>
      <c r="F77" s="118"/>
      <c r="G77" s="242" t="s">
        <v>1990</v>
      </c>
      <c r="H77" s="247"/>
      <c r="I77" s="247"/>
      <c r="J77" s="259"/>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53" t="s">
        <v>2408</v>
      </c>
      <c r="H78" s="246"/>
      <c r="I78" s="246"/>
      <c r="J78" s="246"/>
      <c r="K78" s="246"/>
      <c r="L78" s="246"/>
      <c r="M78" s="246"/>
      <c r="N78" s="246"/>
      <c r="O78" s="246"/>
      <c r="P78" s="246"/>
      <c r="Q78" s="246"/>
      <c r="R78" s="118"/>
      <c r="S78" s="143"/>
      <c r="T78" s="118"/>
      <c r="U78" s="143"/>
      <c r="V78" s="118"/>
      <c r="W78" s="143"/>
      <c r="X78" s="118"/>
      <c r="Y78" s="1012" t="s">
        <v>1312</v>
      </c>
      <c r="Z78" s="812"/>
      <c r="AA78" s="69">
        <f>AA49</f>
        <v>11.85</v>
      </c>
      <c r="AB78" s="69"/>
      <c r="AC78" s="69"/>
      <c r="AD78" s="399"/>
      <c r="AE78" s="118"/>
    </row>
    <row r="79" spans="1:31" ht="16.5" thickBot="1" x14ac:dyDescent="0.3">
      <c r="A79" s="118"/>
      <c r="B79" s="118"/>
      <c r="C79" s="118"/>
      <c r="D79" s="118"/>
      <c r="E79" s="118"/>
      <c r="F79" s="118"/>
      <c r="G79" s="242" t="s">
        <v>1976</v>
      </c>
      <c r="H79" s="246"/>
      <c r="I79" s="246"/>
      <c r="J79" s="246"/>
      <c r="K79" s="246"/>
      <c r="L79" s="246"/>
      <c r="M79" s="246"/>
      <c r="N79" s="246"/>
      <c r="O79" s="246"/>
      <c r="P79" s="246"/>
      <c r="Q79" s="246"/>
      <c r="R79" s="118"/>
      <c r="S79" s="143"/>
      <c r="T79" s="118"/>
      <c r="U79" s="143"/>
      <c r="V79" s="118"/>
      <c r="W79" s="143"/>
      <c r="X79" s="118"/>
      <c r="Y79" s="1012" t="s">
        <v>1313</v>
      </c>
      <c r="Z79" s="812"/>
      <c r="AA79" s="150">
        <f>AA73</f>
        <v>0</v>
      </c>
      <c r="AB79" s="150"/>
      <c r="AC79" s="150"/>
      <c r="AD79" s="401"/>
      <c r="AE79" s="118"/>
    </row>
    <row r="80" spans="1:31" ht="15.75" x14ac:dyDescent="0.25">
      <c r="A80" s="118"/>
      <c r="B80" s="118"/>
      <c r="C80" s="118"/>
      <c r="D80" s="118"/>
      <c r="E80" s="118"/>
      <c r="F80" s="118"/>
      <c r="G80" s="242" t="s">
        <v>976</v>
      </c>
      <c r="H80" s="246"/>
      <c r="I80" s="246"/>
      <c r="J80" s="246"/>
      <c r="K80" s="246"/>
      <c r="L80" s="246"/>
      <c r="M80" s="246"/>
      <c r="N80" s="246"/>
      <c r="O80" s="246"/>
      <c r="P80" s="246"/>
      <c r="Q80" s="246"/>
      <c r="R80" s="118"/>
      <c r="S80" s="143"/>
      <c r="T80" s="118"/>
      <c r="U80" s="143"/>
      <c r="V80" s="118"/>
      <c r="W80" s="143"/>
      <c r="X80" s="118"/>
      <c r="Y80" s="1013" t="s">
        <v>1314</v>
      </c>
      <c r="Z80" s="1014"/>
      <c r="AA80" s="403">
        <f>SUM(AA78:AA79)</f>
        <v>11.85</v>
      </c>
      <c r="AB80" s="404"/>
      <c r="AC80" s="404"/>
      <c r="AD80" s="405"/>
      <c r="AE80" s="118"/>
    </row>
    <row r="81" spans="1:31" ht="15.75" x14ac:dyDescent="0.25">
      <c r="A81" s="118"/>
      <c r="B81" s="118"/>
      <c r="C81" s="118"/>
      <c r="D81" s="118"/>
      <c r="E81" s="118"/>
      <c r="F81" s="118"/>
      <c r="G81" s="69" t="s">
        <v>2173</v>
      </c>
      <c r="H81" s="2"/>
      <c r="I81" s="246"/>
      <c r="J81" s="246"/>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555" t="s">
        <v>2703</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42" t="s">
        <v>3290</v>
      </c>
      <c r="H83" s="2"/>
      <c r="K83" s="1"/>
      <c r="L83" s="1"/>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242" t="s">
        <v>806</v>
      </c>
      <c r="H84" s="246"/>
      <c r="I84" s="246"/>
      <c r="J84" s="246"/>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53" t="s">
        <v>978</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75" t="s">
        <v>1983</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75" t="s">
        <v>1985</v>
      </c>
      <c r="H87" s="246"/>
      <c r="I87" s="246"/>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53" t="s">
        <v>973</v>
      </c>
      <c r="H88" s="246"/>
      <c r="I88" s="246"/>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670" t="s">
        <v>3900</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253" t="s">
        <v>1448</v>
      </c>
      <c r="H90" s="246"/>
      <c r="I90" s="246"/>
      <c r="J90" s="246"/>
      <c r="K90" s="246"/>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42" t="s">
        <v>2972</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42" t="s">
        <v>626</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42" t="s">
        <v>1387</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53" t="s">
        <v>559</v>
      </c>
      <c r="H94" s="2"/>
      <c r="L94" s="1"/>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670" t="s">
        <v>3898</v>
      </c>
      <c r="H95" s="244"/>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53" t="s">
        <v>4104</v>
      </c>
      <c r="H96" s="2"/>
      <c r="J96" s="246"/>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42" t="s">
        <v>1458</v>
      </c>
      <c r="H97" s="246"/>
      <c r="I97" s="246"/>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42" t="s">
        <v>665</v>
      </c>
      <c r="H98" s="246"/>
      <c r="I98" s="246"/>
      <c r="J98" s="246"/>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53" t="s">
        <v>994</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670" t="s">
        <v>3897</v>
      </c>
      <c r="H100" s="2"/>
      <c r="K100" s="1"/>
      <c r="L100" s="1"/>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242" t="s">
        <v>1000</v>
      </c>
      <c r="H101" s="246"/>
      <c r="I101" s="246"/>
      <c r="J101" s="246"/>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164" t="s">
        <v>136</v>
      </c>
      <c r="H102" s="246"/>
      <c r="I102" s="246"/>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69" t="s">
        <v>2310</v>
      </c>
      <c r="H103" s="246"/>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42" t="s">
        <v>3292</v>
      </c>
      <c r="K104" s="1"/>
      <c r="L104" s="1"/>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42"/>
      <c r="H105" s="246"/>
      <c r="I105" s="246"/>
      <c r="J105" s="246"/>
      <c r="K105" s="246"/>
      <c r="L105" s="246"/>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H107" s="2"/>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242"/>
      <c r="H108" s="2"/>
      <c r="K108" s="246"/>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42"/>
      <c r="H109" s="2"/>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42"/>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242"/>
      <c r="H111" s="2"/>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42"/>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42"/>
      <c r="H113" s="246"/>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242"/>
      <c r="H114" s="244"/>
      <c r="I114" s="244"/>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42"/>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42"/>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42"/>
      <c r="H117" s="244"/>
      <c r="I117" s="244"/>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42"/>
      <c r="H118" s="246"/>
      <c r="I118" s="246"/>
      <c r="J118" s="246"/>
      <c r="K118" s="246"/>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42"/>
      <c r="H119" s="246"/>
      <c r="I119" s="246"/>
      <c r="J119" s="246"/>
      <c r="K119" s="246"/>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42"/>
      <c r="H120" s="246"/>
      <c r="I120" s="246"/>
      <c r="J120" s="246"/>
      <c r="K120" s="246"/>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42"/>
      <c r="H121" s="246"/>
      <c r="I121" s="246"/>
      <c r="J121" s="246"/>
      <c r="K121" s="246"/>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42"/>
      <c r="H122" s="246"/>
      <c r="I122" s="246"/>
      <c r="J122" s="246"/>
      <c r="K122" s="246"/>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42"/>
      <c r="H123" s="242"/>
      <c r="I123" s="244"/>
      <c r="J123" s="244"/>
      <c r="K123" s="246"/>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42"/>
      <c r="H124" s="246"/>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42"/>
      <c r="H125" s="242"/>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42"/>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42"/>
      <c r="H127" s="242"/>
      <c r="I127" s="244"/>
      <c r="J127" s="244"/>
      <c r="K127" s="244"/>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42"/>
      <c r="H128" s="242"/>
      <c r="I128" s="244"/>
      <c r="J128" s="244"/>
      <c r="K128" s="244"/>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242"/>
      <c r="H129" s="242"/>
      <c r="I129" s="244"/>
      <c r="J129" s="244"/>
      <c r="K129" s="246"/>
      <c r="L129" s="246"/>
      <c r="M129" s="246"/>
      <c r="N129" s="246"/>
      <c r="O129" s="246"/>
      <c r="P129" s="246"/>
      <c r="Q129" s="246"/>
      <c r="R129" s="118"/>
      <c r="S129" s="143"/>
      <c r="T129" s="118"/>
      <c r="U129" s="143"/>
      <c r="V129" s="118"/>
      <c r="W129" s="143"/>
      <c r="X129" s="118"/>
      <c r="Y129" s="118"/>
      <c r="Z129" s="118"/>
      <c r="AA129" s="118"/>
      <c r="AB129" s="118"/>
      <c r="AC129" s="118"/>
      <c r="AD129" s="118"/>
      <c r="AE129" s="118"/>
    </row>
    <row r="130" spans="1:31" ht="15" x14ac:dyDescent="0.25">
      <c r="A130" s="3"/>
      <c r="B130" s="3"/>
      <c r="C130" s="3"/>
      <c r="D130" s="3"/>
      <c r="E130" s="3"/>
      <c r="F130" s="3"/>
      <c r="G130" s="509"/>
      <c r="H130" s="509"/>
      <c r="I130" s="510"/>
      <c r="J130" s="511"/>
      <c r="K130" s="511"/>
      <c r="L130" s="511"/>
      <c r="M130" s="511"/>
      <c r="N130" s="511"/>
      <c r="O130" s="511"/>
      <c r="P130" s="511"/>
      <c r="Q130" s="511"/>
      <c r="R130" s="3"/>
      <c r="S130" s="7"/>
      <c r="T130" s="3"/>
      <c r="U130" s="7"/>
      <c r="V130" s="3"/>
      <c r="W130" s="7"/>
      <c r="X130" s="3"/>
      <c r="Y130" s="3"/>
      <c r="Z130" s="3"/>
      <c r="AA130" s="3"/>
      <c r="AB130" s="3"/>
      <c r="AC130" s="3"/>
      <c r="AD130" s="3"/>
      <c r="AE130" s="4"/>
    </row>
    <row r="131" spans="1:31" ht="15" x14ac:dyDescent="0.25">
      <c r="A131" s="3"/>
      <c r="B131" s="3"/>
      <c r="C131" s="3"/>
      <c r="D131" s="3"/>
      <c r="E131" s="3"/>
      <c r="F131" s="3"/>
      <c r="G131" s="509"/>
      <c r="H131" s="509"/>
      <c r="I131" s="511"/>
      <c r="J131" s="511"/>
      <c r="K131" s="511"/>
      <c r="L131" s="511"/>
      <c r="M131" s="511"/>
      <c r="N131" s="511"/>
      <c r="O131" s="511"/>
      <c r="P131" s="511"/>
      <c r="Q131" s="511"/>
      <c r="R131" s="3"/>
      <c r="S131" s="7"/>
      <c r="T131" s="3"/>
      <c r="U131" s="7"/>
      <c r="V131" s="3"/>
      <c r="W131" s="7"/>
      <c r="X131" s="3"/>
      <c r="Y131" s="3"/>
      <c r="Z131" s="3"/>
      <c r="AA131" s="3"/>
      <c r="AB131" s="3"/>
      <c r="AC131" s="3"/>
      <c r="AD131" s="3"/>
      <c r="AE131" s="4"/>
    </row>
    <row r="132" spans="1:31" ht="15" x14ac:dyDescent="0.25">
      <c r="A132" s="3"/>
      <c r="B132" s="3"/>
      <c r="C132" s="3"/>
      <c r="D132" s="3"/>
      <c r="E132" s="3"/>
      <c r="F132" s="3"/>
      <c r="G132" s="509"/>
      <c r="H132" s="509"/>
      <c r="I132" s="510"/>
      <c r="J132" s="510"/>
      <c r="K132" s="510"/>
      <c r="L132" s="511"/>
      <c r="M132" s="511"/>
      <c r="N132" s="511"/>
      <c r="O132" s="511"/>
      <c r="P132" s="511"/>
      <c r="Q132" s="511"/>
      <c r="R132" s="3"/>
      <c r="S132" s="7"/>
      <c r="T132" s="3"/>
      <c r="U132" s="7"/>
      <c r="V132" s="3"/>
      <c r="W132" s="7"/>
      <c r="X132" s="3"/>
      <c r="Y132" s="3"/>
      <c r="Z132" s="3"/>
      <c r="AA132" s="3"/>
      <c r="AB132" s="3"/>
      <c r="AC132" s="3"/>
      <c r="AD132" s="3"/>
      <c r="AE132" s="4"/>
    </row>
    <row r="133" spans="1:31" ht="15" x14ac:dyDescent="0.25">
      <c r="A133" s="3"/>
      <c r="B133" s="3"/>
      <c r="C133" s="3"/>
      <c r="D133" s="3"/>
      <c r="E133" s="3"/>
      <c r="F133" s="3"/>
      <c r="G133" s="509"/>
      <c r="H133" s="509"/>
      <c r="I133" s="510"/>
      <c r="J133" s="510"/>
      <c r="K133" s="511"/>
      <c r="L133" s="511"/>
      <c r="M133" s="511"/>
      <c r="N133" s="511"/>
      <c r="O133" s="511"/>
      <c r="P133" s="511"/>
      <c r="Q133" s="511"/>
      <c r="R133" s="3"/>
      <c r="S133" s="7"/>
      <c r="T133" s="3"/>
      <c r="U133" s="7"/>
      <c r="V133" s="3"/>
      <c r="W133" s="7"/>
      <c r="X133" s="3"/>
      <c r="Y133" s="3"/>
      <c r="Z133" s="3"/>
      <c r="AA133" s="3"/>
      <c r="AB133" s="3"/>
      <c r="AC133" s="3"/>
      <c r="AD133" s="3"/>
      <c r="AE133" s="4"/>
    </row>
    <row r="134" spans="1:31" ht="15" x14ac:dyDescent="0.25">
      <c r="A134" s="3"/>
      <c r="B134" s="3"/>
      <c r="C134" s="3"/>
      <c r="D134" s="3"/>
      <c r="E134" s="3"/>
      <c r="F134" s="3"/>
      <c r="G134" s="509"/>
      <c r="H134" s="509"/>
      <c r="I134" s="510"/>
      <c r="J134" s="510"/>
      <c r="K134" s="510"/>
      <c r="L134" s="511"/>
      <c r="M134" s="511"/>
      <c r="N134" s="511"/>
      <c r="O134" s="511"/>
      <c r="P134" s="511"/>
      <c r="Q134" s="511"/>
      <c r="R134" s="3"/>
      <c r="S134" s="7"/>
      <c r="T134" s="3"/>
      <c r="U134" s="7"/>
      <c r="V134" s="3"/>
      <c r="W134" s="7"/>
      <c r="X134" s="3"/>
      <c r="Y134" s="3"/>
      <c r="Z134" s="3"/>
      <c r="AA134" s="3"/>
      <c r="AB134" s="3"/>
      <c r="AC134" s="3"/>
      <c r="AD134" s="3"/>
      <c r="AE134" s="4"/>
    </row>
    <row r="135" spans="1:31" ht="15" x14ac:dyDescent="0.25">
      <c r="A135" s="3"/>
      <c r="B135" s="3"/>
      <c r="C135" s="3"/>
      <c r="D135" s="3"/>
      <c r="E135" s="3"/>
      <c r="F135" s="3"/>
      <c r="G135" s="509"/>
      <c r="H135" s="509"/>
      <c r="I135" s="510"/>
      <c r="J135" s="511"/>
      <c r="K135" s="511"/>
      <c r="L135" s="511"/>
      <c r="M135" s="511"/>
      <c r="N135" s="511"/>
      <c r="O135" s="511"/>
      <c r="P135" s="511"/>
      <c r="Q135" s="511"/>
      <c r="R135" s="3"/>
      <c r="S135" s="7"/>
      <c r="T135" s="3"/>
      <c r="U135" s="7"/>
      <c r="V135" s="3"/>
      <c r="W135" s="7"/>
      <c r="X135" s="3"/>
      <c r="Y135" s="3"/>
      <c r="Z135" s="3"/>
      <c r="AA135" s="3"/>
      <c r="AB135" s="3"/>
      <c r="AC135" s="3"/>
      <c r="AD135" s="3"/>
      <c r="AE135" s="4"/>
    </row>
    <row r="136" spans="1:31" ht="15" x14ac:dyDescent="0.25">
      <c r="A136" s="3"/>
      <c r="B136" s="3"/>
      <c r="C136" s="3"/>
      <c r="D136" s="3"/>
      <c r="E136" s="3"/>
      <c r="F136" s="3"/>
      <c r="G136" s="509"/>
      <c r="H136" s="511"/>
      <c r="I136" s="511"/>
      <c r="J136" s="511"/>
      <c r="K136" s="511"/>
      <c r="L136" s="511"/>
      <c r="M136" s="511"/>
      <c r="N136" s="511"/>
      <c r="O136" s="511"/>
      <c r="P136" s="511"/>
      <c r="Q136" s="511"/>
      <c r="R136" s="3"/>
      <c r="S136" s="7"/>
      <c r="T136" s="3"/>
      <c r="U136" s="7"/>
      <c r="V136" s="3"/>
      <c r="W136" s="7"/>
      <c r="X136" s="3"/>
      <c r="Y136" s="3"/>
      <c r="Z136" s="3"/>
      <c r="AA136" s="3"/>
      <c r="AB136" s="3"/>
      <c r="AC136" s="3"/>
      <c r="AD136" s="3"/>
      <c r="AE136" s="4"/>
    </row>
    <row r="137" spans="1:31" x14ac:dyDescent="0.2">
      <c r="G137" s="209"/>
      <c r="H137" s="209"/>
      <c r="I137" s="349"/>
      <c r="J137" s="349"/>
      <c r="K137" s="349"/>
      <c r="L137" s="349"/>
      <c r="M137" s="209"/>
      <c r="N137" s="209"/>
      <c r="O137" s="209"/>
      <c r="P137" s="209"/>
      <c r="Q137" s="209"/>
    </row>
  </sheetData>
  <sortState ref="G4:Q137">
    <sortCondition ref="H4"/>
    <sortCondition ref="I4"/>
    <sortCondition ref="G4"/>
  </sortState>
  <customSheetViews>
    <customSheetView guid="{A3995B4C-F3BA-4340-9E6D-92D2A5A4204C}">
      <selection activeCell="G91" sqref="G91:J91"/>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9" priority="1" operator="lessThan">
      <formula>0</formula>
    </cfRule>
  </conditionalFormatting>
  <conditionalFormatting sqref="E11">
    <cfRule type="cellIs" dxfId="8" priority="2" operator="lessThan">
      <formula>0</formula>
    </cfRule>
  </conditionalFormatting>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AE136"/>
  <sheetViews>
    <sheetView workbookViewId="0">
      <selection activeCell="E88" sqref="E88"/>
    </sheetView>
  </sheetViews>
  <sheetFormatPr defaultColWidth="9.140625" defaultRowHeight="14.25" x14ac:dyDescent="0.2"/>
  <cols>
    <col min="1" max="1" width="2.7109375" style="1" customWidth="1"/>
    <col min="2" max="4" width="9.140625" style="1"/>
    <col min="5" max="5" width="10.7109375" style="1" customWidth="1"/>
    <col min="6" max="6" width="2.7109375" style="1" customWidth="1"/>
    <col min="7" max="7" width="33.7109375" style="1" customWidth="1"/>
    <col min="8" max="8" width="10.7109375" style="1" customWidth="1"/>
    <col min="9" max="13" width="10.7109375" style="2" customWidth="1"/>
    <col min="14"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294"/>
      <c r="M1" s="294"/>
      <c r="N1" s="118"/>
      <c r="O1" s="118"/>
      <c r="P1" s="118"/>
      <c r="Q1" s="118"/>
      <c r="R1" s="118"/>
      <c r="S1" s="143"/>
      <c r="T1" s="118"/>
      <c r="U1" s="143"/>
      <c r="V1" s="118"/>
      <c r="W1" s="143"/>
      <c r="X1" s="118"/>
      <c r="Y1" s="118"/>
      <c r="Z1" s="118"/>
      <c r="AA1" s="118"/>
      <c r="AB1" s="118"/>
      <c r="AC1" s="118"/>
      <c r="AD1" s="118"/>
      <c r="AE1" s="118"/>
    </row>
    <row r="2" spans="1:31" ht="14.25" customHeight="1" x14ac:dyDescent="0.25">
      <c r="A2" s="118"/>
      <c r="B2" s="1100" t="s">
        <v>1994</v>
      </c>
      <c r="C2" s="1101"/>
      <c r="D2" s="1101"/>
      <c r="E2" s="1102"/>
      <c r="F2" s="118"/>
      <c r="G2" s="881" t="s">
        <v>1295</v>
      </c>
      <c r="H2" s="882"/>
      <c r="I2" s="882"/>
      <c r="J2" s="882"/>
      <c r="K2" s="882"/>
      <c r="L2" s="882"/>
      <c r="M2" s="336"/>
      <c r="N2" s="139"/>
      <c r="O2" s="139"/>
      <c r="P2" s="139"/>
      <c r="Q2" s="140"/>
      <c r="R2" s="1021"/>
      <c r="S2" s="937" t="s">
        <v>1358</v>
      </c>
      <c r="T2" s="118"/>
      <c r="U2" s="937" t="s">
        <v>2481</v>
      </c>
      <c r="V2" s="118"/>
      <c r="W2" s="937" t="s">
        <v>3125</v>
      </c>
      <c r="X2" s="118"/>
      <c r="Y2" s="881" t="s">
        <v>1296</v>
      </c>
      <c r="Z2" s="882"/>
      <c r="AA2" s="882"/>
      <c r="AB2" s="882"/>
      <c r="AC2" s="882"/>
      <c r="AD2" s="919"/>
      <c r="AE2" s="118"/>
    </row>
    <row r="3" spans="1:31" ht="14.25" customHeight="1" x14ac:dyDescent="0.25">
      <c r="A3" s="118"/>
      <c r="B3" s="1103"/>
      <c r="C3" s="1104"/>
      <c r="D3" s="1104"/>
      <c r="E3" s="1105"/>
      <c r="F3" s="118"/>
      <c r="G3" s="201" t="s">
        <v>115</v>
      </c>
      <c r="H3" s="202">
        <v>2022</v>
      </c>
      <c r="I3" s="202">
        <v>2023</v>
      </c>
      <c r="J3" s="202">
        <v>2024</v>
      </c>
      <c r="K3" s="202">
        <v>2025</v>
      </c>
      <c r="L3" s="202">
        <v>2026</v>
      </c>
      <c r="M3" s="202">
        <v>2027</v>
      </c>
      <c r="N3" s="202">
        <v>2028</v>
      </c>
      <c r="O3" s="202">
        <v>2029</v>
      </c>
      <c r="P3" s="202">
        <v>2030</v>
      </c>
      <c r="Q3" s="141">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112.73</v>
      </c>
      <c r="F4" s="118"/>
      <c r="G4" s="242" t="s">
        <v>1043</v>
      </c>
      <c r="H4" s="246">
        <v>0.3</v>
      </c>
      <c r="I4" s="502">
        <v>0.5</v>
      </c>
      <c r="J4" s="777">
        <v>0.3</v>
      </c>
      <c r="K4" s="777">
        <v>0.4</v>
      </c>
      <c r="L4" s="777">
        <v>0.6</v>
      </c>
      <c r="M4" s="778" t="s">
        <v>116</v>
      </c>
      <c r="N4" s="502"/>
      <c r="O4" s="502"/>
      <c r="P4" s="502"/>
      <c r="Q4" s="502"/>
      <c r="R4" s="118"/>
      <c r="T4" s="206"/>
      <c r="U4" s="340" t="s">
        <v>2747</v>
      </c>
      <c r="V4" s="206"/>
      <c r="W4" s="340" t="s">
        <v>3424</v>
      </c>
      <c r="X4" s="118"/>
      <c r="Y4" s="481"/>
      <c r="Z4" s="397">
        <v>1</v>
      </c>
      <c r="AA4" s="397">
        <v>0.75</v>
      </c>
      <c r="AB4" s="397">
        <v>0.5</v>
      </c>
      <c r="AC4" s="397">
        <v>0.25</v>
      </c>
      <c r="AD4" s="398">
        <v>0.25</v>
      </c>
      <c r="AE4" s="118"/>
    </row>
    <row r="5" spans="1:31" ht="15.75" x14ac:dyDescent="0.25">
      <c r="A5" s="118"/>
      <c r="B5" s="859" t="s">
        <v>1145</v>
      </c>
      <c r="C5" s="860"/>
      <c r="D5" s="860"/>
      <c r="E5" s="318">
        <f>SUM(H4:H255)</f>
        <v>121.08</v>
      </c>
      <c r="F5" s="118"/>
      <c r="G5" s="555" t="s">
        <v>3706</v>
      </c>
      <c r="H5" s="246">
        <v>0.3</v>
      </c>
      <c r="I5" s="246">
        <v>0.5</v>
      </c>
      <c r="J5" s="247">
        <v>0.3</v>
      </c>
      <c r="K5" s="247">
        <v>0.4</v>
      </c>
      <c r="L5" s="247">
        <v>0.6</v>
      </c>
      <c r="M5" s="259" t="s">
        <v>116</v>
      </c>
      <c r="N5" s="246"/>
      <c r="O5" s="246"/>
      <c r="P5" s="246"/>
      <c r="Q5" s="246"/>
      <c r="R5" s="118"/>
      <c r="S5"/>
      <c r="T5" s="206"/>
      <c r="U5" s="340" t="s">
        <v>2748</v>
      </c>
      <c r="V5" s="206"/>
      <c r="W5" s="340" t="s">
        <v>3425</v>
      </c>
      <c r="X5" s="118"/>
      <c r="Y5" s="127"/>
      <c r="Z5" s="195"/>
      <c r="AA5" s="195"/>
      <c r="AB5" s="195"/>
      <c r="AC5" s="195"/>
      <c r="AD5" s="124"/>
      <c r="AE5" s="118"/>
    </row>
    <row r="6" spans="1:31" ht="15.75" x14ac:dyDescent="0.25">
      <c r="A6" s="118"/>
      <c r="B6" s="859" t="s">
        <v>1297</v>
      </c>
      <c r="C6" s="860"/>
      <c r="D6" s="860"/>
      <c r="E6" s="318">
        <f>(COUNTA(G104:G128)*0.3)+(COUNTA(G129:G153)*0.5)+(COUNTA(G154:G255)*1)</f>
        <v>1.5</v>
      </c>
      <c r="F6" s="118"/>
      <c r="G6" s="253" t="s">
        <v>2130</v>
      </c>
      <c r="H6" s="246">
        <v>0.3</v>
      </c>
      <c r="I6" s="246">
        <v>0.5</v>
      </c>
      <c r="J6" s="247">
        <v>0.3</v>
      </c>
      <c r="K6" s="247">
        <v>0.4</v>
      </c>
      <c r="L6" s="247">
        <v>0.6</v>
      </c>
      <c r="M6" s="259" t="s">
        <v>116</v>
      </c>
      <c r="N6" s="246"/>
      <c r="O6" s="246"/>
      <c r="P6" s="246"/>
      <c r="Q6" s="246"/>
      <c r="R6" s="118"/>
      <c r="S6"/>
      <c r="T6" s="206"/>
      <c r="V6" s="206"/>
      <c r="W6" s="340" t="s">
        <v>3426</v>
      </c>
      <c r="X6" s="118"/>
      <c r="Y6" s="127"/>
      <c r="Z6" s="195"/>
      <c r="AA6" s="195"/>
      <c r="AB6" s="195"/>
      <c r="AC6" s="195"/>
      <c r="AD6" s="124"/>
      <c r="AE6" s="118"/>
    </row>
    <row r="7" spans="1:31" ht="15.75" x14ac:dyDescent="0.25">
      <c r="A7" s="118"/>
      <c r="B7" s="859" t="s">
        <v>1298</v>
      </c>
      <c r="C7" s="860"/>
      <c r="D7" s="860"/>
      <c r="E7" s="318">
        <f>AA80</f>
        <v>16.669999999999995</v>
      </c>
      <c r="F7" s="118"/>
      <c r="G7" s="242" t="s">
        <v>1019</v>
      </c>
      <c r="H7" s="246">
        <v>0.5</v>
      </c>
      <c r="I7" s="247">
        <v>0.3</v>
      </c>
      <c r="J7" s="247">
        <v>0.4</v>
      </c>
      <c r="K7" s="247">
        <v>0.6</v>
      </c>
      <c r="L7" s="259" t="s">
        <v>116</v>
      </c>
      <c r="M7" s="246"/>
      <c r="N7" s="246"/>
      <c r="O7" s="246"/>
      <c r="P7" s="246"/>
      <c r="Q7" s="246"/>
      <c r="R7" s="118"/>
      <c r="S7"/>
      <c r="T7" s="206"/>
      <c r="V7" s="206"/>
      <c r="W7" s="340" t="s">
        <v>3427</v>
      </c>
      <c r="X7" s="118"/>
      <c r="Y7" s="127"/>
      <c r="Z7" s="195"/>
      <c r="AA7" s="195"/>
      <c r="AB7" s="195"/>
      <c r="AC7" s="195"/>
      <c r="AD7" s="124"/>
      <c r="AE7" s="118"/>
    </row>
    <row r="8" spans="1:31" ht="15.75" x14ac:dyDescent="0.25">
      <c r="A8" s="118"/>
      <c r="B8" s="859" t="s">
        <v>1296</v>
      </c>
      <c r="C8" s="860"/>
      <c r="D8" s="860"/>
      <c r="E8" s="318">
        <f>Z25</f>
        <v>0</v>
      </c>
      <c r="F8" s="118"/>
      <c r="G8" s="242" t="s">
        <v>1140</v>
      </c>
      <c r="H8" s="246">
        <v>0.5</v>
      </c>
      <c r="I8" s="247">
        <v>0.3</v>
      </c>
      <c r="J8" s="247">
        <v>0.4</v>
      </c>
      <c r="K8" s="247">
        <v>0.6</v>
      </c>
      <c r="L8" s="259" t="s">
        <v>116</v>
      </c>
      <c r="M8" s="246"/>
      <c r="N8" s="246"/>
      <c r="O8" s="246"/>
      <c r="P8" s="246"/>
      <c r="Q8" s="246"/>
      <c r="R8" s="118"/>
      <c r="S8"/>
      <c r="T8" s="206"/>
      <c r="V8" s="206"/>
      <c r="W8" s="340" t="s">
        <v>3428</v>
      </c>
      <c r="X8" s="118"/>
      <c r="Y8" s="127"/>
      <c r="Z8" s="195"/>
      <c r="AA8" s="195"/>
      <c r="AB8" s="195"/>
      <c r="AC8" s="195"/>
      <c r="AD8" s="124"/>
      <c r="AE8" s="118"/>
    </row>
    <row r="9" spans="1:31" ht="15.75" x14ac:dyDescent="0.25">
      <c r="A9" s="118"/>
      <c r="B9" s="859" t="s">
        <v>1299</v>
      </c>
      <c r="C9" s="860"/>
      <c r="D9" s="860"/>
      <c r="E9" s="318">
        <f>B18</f>
        <v>0</v>
      </c>
      <c r="F9" s="118"/>
      <c r="G9" s="253" t="s">
        <v>1031</v>
      </c>
      <c r="H9" s="246">
        <v>0.5</v>
      </c>
      <c r="I9" s="247">
        <v>0.3</v>
      </c>
      <c r="J9" s="247">
        <v>0.4</v>
      </c>
      <c r="K9" s="247">
        <v>0.6</v>
      </c>
      <c r="L9" s="259" t="s">
        <v>116</v>
      </c>
      <c r="M9" s="246"/>
      <c r="N9" s="246"/>
      <c r="O9" s="246"/>
      <c r="P9" s="246"/>
      <c r="Q9" s="246"/>
      <c r="R9" s="118"/>
      <c r="T9" s="206"/>
      <c r="V9" s="206"/>
      <c r="W9" s="340" t="s">
        <v>3429</v>
      </c>
      <c r="X9" s="118"/>
      <c r="Y9" s="127"/>
      <c r="Z9" s="195"/>
      <c r="AA9" s="195"/>
      <c r="AB9" s="195"/>
      <c r="AC9" s="195"/>
      <c r="AD9" s="124"/>
      <c r="AE9" s="118"/>
    </row>
    <row r="10" spans="1:31" ht="16.5" thickBot="1" x14ac:dyDescent="0.3">
      <c r="A10" s="118"/>
      <c r="B10" s="859" t="s">
        <v>1300</v>
      </c>
      <c r="C10" s="860"/>
      <c r="D10" s="860"/>
      <c r="E10" s="319">
        <f>B24</f>
        <v>0</v>
      </c>
      <c r="F10" s="118"/>
      <c r="G10" s="242" t="s">
        <v>1015</v>
      </c>
      <c r="H10" s="246">
        <v>0.5</v>
      </c>
      <c r="I10" s="247">
        <v>0.3</v>
      </c>
      <c r="J10" s="247">
        <v>0.4</v>
      </c>
      <c r="K10" s="247">
        <v>0.6</v>
      </c>
      <c r="L10" s="259" t="s">
        <v>116</v>
      </c>
      <c r="M10" s="246"/>
      <c r="N10" s="246"/>
      <c r="O10" s="246"/>
      <c r="P10" s="246"/>
      <c r="Q10" s="246"/>
      <c r="R10" s="118"/>
      <c r="S10"/>
      <c r="T10" s="206"/>
      <c r="V10" s="206"/>
      <c r="W10"/>
      <c r="X10" s="118"/>
      <c r="Y10" s="127"/>
      <c r="Z10" s="195"/>
      <c r="AA10" s="195"/>
      <c r="AB10" s="195"/>
      <c r="AC10" s="195"/>
      <c r="AD10" s="124"/>
      <c r="AE10" s="118"/>
    </row>
    <row r="11" spans="1:31" ht="15.75" x14ac:dyDescent="0.25">
      <c r="A11" s="118"/>
      <c r="B11" s="862" t="s">
        <v>1301</v>
      </c>
      <c r="C11" s="863"/>
      <c r="D11" s="863"/>
      <c r="E11" s="320">
        <f>(E4+E7+E10)-(E5+E6+E8+E9)</f>
        <v>6.8200000000000074</v>
      </c>
      <c r="F11" s="118"/>
      <c r="G11" s="536" t="s">
        <v>2755</v>
      </c>
      <c r="H11" s="246">
        <v>0.5</v>
      </c>
      <c r="I11" s="247">
        <v>0.3</v>
      </c>
      <c r="J11" s="247">
        <v>0.4</v>
      </c>
      <c r="K11" s="247">
        <v>0.6</v>
      </c>
      <c r="L11" s="259" t="s">
        <v>116</v>
      </c>
      <c r="M11" s="246"/>
      <c r="N11" s="246"/>
      <c r="O11" s="246"/>
      <c r="P11" s="246"/>
      <c r="Q11" s="246"/>
      <c r="R11" s="118"/>
      <c r="T11" s="206"/>
      <c r="U11" s="340" t="s">
        <v>2752</v>
      </c>
      <c r="V11" s="206"/>
      <c r="X11" s="118"/>
      <c r="Y11" s="127"/>
      <c r="Z11" s="195"/>
      <c r="AA11" s="195"/>
      <c r="AB11" s="195"/>
      <c r="AC11" s="195"/>
      <c r="AD11" s="124"/>
      <c r="AE11" s="118"/>
    </row>
    <row r="12" spans="1:31" ht="15.75" x14ac:dyDescent="0.25">
      <c r="A12" s="118"/>
      <c r="B12" s="118"/>
      <c r="C12" s="118"/>
      <c r="D12" s="118"/>
      <c r="E12" s="118"/>
      <c r="F12" s="118"/>
      <c r="G12" s="242" t="s">
        <v>1129</v>
      </c>
      <c r="H12" s="246">
        <v>0.5</v>
      </c>
      <c r="I12" s="247">
        <v>0.3</v>
      </c>
      <c r="J12" s="247">
        <v>0.4</v>
      </c>
      <c r="K12" s="247">
        <v>0.6</v>
      </c>
      <c r="L12" s="259" t="s">
        <v>116</v>
      </c>
      <c r="M12" s="246"/>
      <c r="N12" s="246"/>
      <c r="O12" s="246"/>
      <c r="P12" s="246"/>
      <c r="Q12" s="246"/>
      <c r="R12" s="118"/>
      <c r="S12"/>
      <c r="T12" s="206"/>
      <c r="U12" s="354" t="s">
        <v>2574</v>
      </c>
      <c r="V12" s="206"/>
      <c r="W12"/>
      <c r="X12" s="118"/>
      <c r="Y12" s="127"/>
      <c r="Z12" s="195"/>
      <c r="AA12" s="195"/>
      <c r="AB12" s="195"/>
      <c r="AC12" s="195"/>
      <c r="AD12" s="124"/>
      <c r="AE12" s="118"/>
    </row>
    <row r="13" spans="1:31" ht="15.75" x14ac:dyDescent="0.25">
      <c r="A13" s="118"/>
      <c r="B13" s="881" t="s">
        <v>1299</v>
      </c>
      <c r="C13" s="882"/>
      <c r="D13" s="882"/>
      <c r="E13" s="919"/>
      <c r="F13" s="118"/>
      <c r="G13" s="242" t="s">
        <v>722</v>
      </c>
      <c r="H13" s="246">
        <v>0.5</v>
      </c>
      <c r="I13" s="247">
        <v>0.3</v>
      </c>
      <c r="J13" s="247">
        <v>0.4</v>
      </c>
      <c r="K13" s="247">
        <v>0.6</v>
      </c>
      <c r="L13" s="259" t="s">
        <v>116</v>
      </c>
      <c r="M13" s="246"/>
      <c r="N13" s="246"/>
      <c r="O13" s="246"/>
      <c r="P13" s="246"/>
      <c r="Q13" s="246"/>
      <c r="R13" s="118"/>
      <c r="T13" s="206"/>
      <c r="U13"/>
      <c r="V13" s="206"/>
      <c r="W13"/>
      <c r="X13" s="118"/>
      <c r="Y13" s="127"/>
      <c r="Z13" s="195"/>
      <c r="AA13" s="195"/>
      <c r="AB13" s="195"/>
      <c r="AC13" s="195"/>
      <c r="AD13" s="124"/>
      <c r="AE13" s="118"/>
    </row>
    <row r="14" spans="1:31" ht="15.75" x14ac:dyDescent="0.25">
      <c r="A14" s="118"/>
      <c r="B14" s="562">
        <v>2022</v>
      </c>
      <c r="C14" s="560">
        <v>2023</v>
      </c>
      <c r="D14" s="560">
        <v>2024</v>
      </c>
      <c r="E14" s="126">
        <v>2025</v>
      </c>
      <c r="F14" s="118"/>
      <c r="G14" s="242" t="s">
        <v>660</v>
      </c>
      <c r="H14" s="246">
        <v>0.5</v>
      </c>
      <c r="I14" s="247">
        <v>0.3</v>
      </c>
      <c r="J14" s="247">
        <v>0.4</v>
      </c>
      <c r="K14" s="247">
        <v>0.6</v>
      </c>
      <c r="L14" s="259" t="s">
        <v>116</v>
      </c>
      <c r="M14" s="246"/>
      <c r="N14" s="246"/>
      <c r="O14" s="246"/>
      <c r="P14" s="246"/>
      <c r="Q14" s="246"/>
      <c r="R14" s="118"/>
      <c r="S14"/>
      <c r="T14" s="206"/>
      <c r="U14"/>
      <c r="V14" s="206"/>
      <c r="W14"/>
      <c r="X14" s="118"/>
      <c r="Y14" s="127"/>
      <c r="Z14" s="195"/>
      <c r="AA14" s="195"/>
      <c r="AB14" s="195"/>
      <c r="AC14" s="195"/>
      <c r="AD14" s="124"/>
      <c r="AE14" s="118"/>
    </row>
    <row r="15" spans="1:31" ht="15.75" x14ac:dyDescent="0.25">
      <c r="A15" s="118"/>
      <c r="B15" s="127"/>
      <c r="C15" s="195"/>
      <c r="D15" s="195"/>
      <c r="E15" s="124"/>
      <c r="F15" s="118"/>
      <c r="G15" s="242" t="s">
        <v>547</v>
      </c>
      <c r="H15" s="246">
        <v>0.5</v>
      </c>
      <c r="I15" s="247">
        <v>0.3</v>
      </c>
      <c r="J15" s="247">
        <v>0.4</v>
      </c>
      <c r="K15" s="247">
        <v>0.6</v>
      </c>
      <c r="L15" s="259" t="s">
        <v>116</v>
      </c>
      <c r="M15" s="246"/>
      <c r="N15" s="246"/>
      <c r="O15" s="246"/>
      <c r="P15" s="246"/>
      <c r="Q15" s="246"/>
      <c r="R15" s="118"/>
      <c r="T15" s="206"/>
      <c r="U15"/>
      <c r="V15" s="206"/>
      <c r="W15"/>
      <c r="X15" s="118"/>
      <c r="Y15" s="127"/>
      <c r="Z15" s="195"/>
      <c r="AA15" s="195"/>
      <c r="AB15" s="195"/>
      <c r="AC15" s="195"/>
      <c r="AD15" s="124"/>
      <c r="AE15" s="118"/>
    </row>
    <row r="16" spans="1:31" ht="15.75" x14ac:dyDescent="0.25">
      <c r="A16" s="118"/>
      <c r="B16" s="127"/>
      <c r="C16" s="195"/>
      <c r="D16" s="195"/>
      <c r="E16" s="124"/>
      <c r="F16" s="118"/>
      <c r="G16" s="242" t="s">
        <v>568</v>
      </c>
      <c r="H16" s="303">
        <v>0.5</v>
      </c>
      <c r="I16" s="304">
        <v>0.4</v>
      </c>
      <c r="J16" s="245">
        <v>0.6</v>
      </c>
      <c r="K16" s="274" t="s">
        <v>116</v>
      </c>
      <c r="L16" s="246"/>
      <c r="M16" s="246"/>
      <c r="N16" s="246"/>
      <c r="O16" s="246"/>
      <c r="P16" s="246"/>
      <c r="Q16" s="246"/>
      <c r="R16" s="118"/>
      <c r="S16"/>
      <c r="T16" s="206"/>
      <c r="U16"/>
      <c r="V16" s="206"/>
      <c r="W16"/>
      <c r="X16" s="118"/>
      <c r="Y16" s="127"/>
      <c r="Z16" s="195"/>
      <c r="AA16" s="195"/>
      <c r="AB16" s="195"/>
      <c r="AC16" s="195"/>
      <c r="AD16" s="124"/>
      <c r="AE16" s="118"/>
    </row>
    <row r="17" spans="1:31" ht="16.5" thickBot="1" x14ac:dyDescent="0.3">
      <c r="A17" s="118"/>
      <c r="B17" s="128"/>
      <c r="C17" s="129"/>
      <c r="D17" s="129"/>
      <c r="E17" s="125"/>
      <c r="F17" s="118"/>
      <c r="G17" s="253" t="s">
        <v>1999</v>
      </c>
      <c r="H17" s="246">
        <v>0.5</v>
      </c>
      <c r="I17" s="259" t="s">
        <v>116</v>
      </c>
      <c r="J17" s="246"/>
      <c r="K17" s="246"/>
      <c r="L17" s="246"/>
      <c r="M17" s="246"/>
      <c r="N17" s="246"/>
      <c r="O17" s="246"/>
      <c r="P17" s="246"/>
      <c r="Q17" s="246"/>
      <c r="R17" s="118"/>
      <c r="S17"/>
      <c r="T17" s="206"/>
      <c r="U17"/>
      <c r="V17" s="206"/>
      <c r="W17"/>
      <c r="X17" s="118"/>
      <c r="Y17" s="127"/>
      <c r="Z17" s="195"/>
      <c r="AA17" s="195"/>
      <c r="AB17" s="195"/>
      <c r="AC17" s="195"/>
      <c r="AD17" s="124"/>
      <c r="AE17" s="118"/>
    </row>
    <row r="18" spans="1:31" ht="15.75" x14ac:dyDescent="0.25">
      <c r="A18" s="118"/>
      <c r="B18" s="130">
        <f>SUM(B15:B17)</f>
        <v>0</v>
      </c>
      <c r="C18" s="131"/>
      <c r="D18" s="131"/>
      <c r="E18" s="132"/>
      <c r="F18" s="118"/>
      <c r="G18" s="253" t="s">
        <v>445</v>
      </c>
      <c r="H18" s="246">
        <v>0.5</v>
      </c>
      <c r="I18" s="259" t="s">
        <v>116</v>
      </c>
      <c r="J18" s="246"/>
      <c r="K18" s="246"/>
      <c r="L18" s="246"/>
      <c r="M18" s="246"/>
      <c r="N18" s="246"/>
      <c r="O18" s="246"/>
      <c r="P18" s="246"/>
      <c r="Q18" s="246"/>
      <c r="R18" s="118"/>
      <c r="S18"/>
      <c r="T18" s="206"/>
      <c r="U18"/>
      <c r="V18" s="206"/>
      <c r="W18"/>
      <c r="X18" s="118"/>
      <c r="Y18" s="127"/>
      <c r="Z18" s="195"/>
      <c r="AA18" s="195"/>
      <c r="AB18" s="195"/>
      <c r="AC18" s="195"/>
      <c r="AD18" s="124"/>
      <c r="AE18" s="118"/>
    </row>
    <row r="19" spans="1:31" ht="15.75" x14ac:dyDescent="0.25">
      <c r="A19" s="118"/>
      <c r="B19" s="118"/>
      <c r="C19" s="118"/>
      <c r="D19" s="118"/>
      <c r="E19" s="118"/>
      <c r="F19" s="118"/>
      <c r="G19" s="253" t="s">
        <v>1007</v>
      </c>
      <c r="H19" s="246">
        <v>0.5</v>
      </c>
      <c r="I19" s="259" t="s">
        <v>116</v>
      </c>
      <c r="J19" s="246"/>
      <c r="K19" s="246"/>
      <c r="L19" s="246"/>
      <c r="M19" s="246"/>
      <c r="N19" s="246"/>
      <c r="O19" s="246"/>
      <c r="P19" s="246"/>
      <c r="Q19" s="246"/>
      <c r="R19" s="118"/>
      <c r="S19" s="241"/>
      <c r="T19" s="206"/>
      <c r="U19" s="241"/>
      <c r="V19" s="206"/>
      <c r="W19" s="241"/>
      <c r="X19" s="118"/>
      <c r="Y19" s="127"/>
      <c r="Z19" s="195"/>
      <c r="AA19" s="195"/>
      <c r="AB19" s="195"/>
      <c r="AC19" s="195"/>
      <c r="AD19" s="124"/>
      <c r="AE19" s="118"/>
    </row>
    <row r="20" spans="1:31" ht="15.75" x14ac:dyDescent="0.25">
      <c r="A20" s="118"/>
      <c r="B20" s="881" t="s">
        <v>1302</v>
      </c>
      <c r="C20" s="882"/>
      <c r="D20" s="882"/>
      <c r="E20" s="919"/>
      <c r="F20" s="118"/>
      <c r="G20" s="242" t="s">
        <v>4085</v>
      </c>
      <c r="H20" s="246">
        <v>0.5</v>
      </c>
      <c r="K20" s="246"/>
      <c r="L20" s="246"/>
      <c r="M20" s="246"/>
      <c r="N20" s="246"/>
      <c r="O20" s="246"/>
      <c r="P20" s="246"/>
      <c r="Q20" s="246"/>
      <c r="R20" s="118"/>
      <c r="S20" s="241"/>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555" t="s">
        <v>4022</v>
      </c>
      <c r="H21" s="246">
        <v>0.75</v>
      </c>
      <c r="I21" s="246"/>
      <c r="J21" s="246"/>
      <c r="K21" s="246"/>
      <c r="L21" s="246"/>
      <c r="M21" s="246"/>
      <c r="N21" s="246"/>
      <c r="O21" s="246"/>
      <c r="P21" s="246"/>
      <c r="Q21" s="24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164" t="s">
        <v>1012</v>
      </c>
      <c r="H22" s="303">
        <v>1.4</v>
      </c>
      <c r="I22" s="161">
        <v>0.6</v>
      </c>
      <c r="J22" s="274" t="s">
        <v>116</v>
      </c>
      <c r="K22" s="246"/>
      <c r="L22" s="246"/>
      <c r="M22" s="246"/>
      <c r="N22" s="246"/>
      <c r="O22" s="246"/>
      <c r="P22" s="246"/>
      <c r="Q22" s="24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242" t="s">
        <v>870</v>
      </c>
      <c r="H23" s="246">
        <v>1.4</v>
      </c>
      <c r="I23" s="247">
        <v>0.6</v>
      </c>
      <c r="J23" s="248" t="s">
        <v>116</v>
      </c>
      <c r="K23" s="246"/>
      <c r="L23" s="246"/>
      <c r="M23" s="246"/>
      <c r="N23" s="246"/>
      <c r="O23" s="246"/>
      <c r="P23" s="246"/>
      <c r="Q23" s="24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42" t="s">
        <v>633</v>
      </c>
      <c r="H24" s="303">
        <v>1.8</v>
      </c>
      <c r="I24" s="274" t="s">
        <v>116</v>
      </c>
      <c r="J24" s="246"/>
      <c r="K24" s="246"/>
      <c r="L24" s="246"/>
      <c r="M24" s="246"/>
      <c r="N24" s="246"/>
      <c r="O24" s="246"/>
      <c r="P24" s="246"/>
      <c r="Q24" s="24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242" t="s">
        <v>2991</v>
      </c>
      <c r="H25" s="303">
        <v>2.15</v>
      </c>
      <c r="I25" s="303">
        <v>2.15</v>
      </c>
      <c r="J25" s="303">
        <v>2.15</v>
      </c>
      <c r="K25" s="303">
        <v>2.15</v>
      </c>
      <c r="L25" s="246"/>
      <c r="M25" s="246"/>
      <c r="N25" s="246"/>
      <c r="O25" s="246"/>
      <c r="P25" s="246"/>
      <c r="Q25" s="246"/>
      <c r="R25" s="118"/>
      <c r="S25" s="241"/>
      <c r="T25" s="206"/>
      <c r="U25" s="241"/>
      <c r="V25" s="206"/>
      <c r="W25" s="241"/>
      <c r="X25" s="118"/>
      <c r="Y25" s="402"/>
      <c r="Z25" s="133">
        <f>SUM(Z5:Z24)</f>
        <v>0</v>
      </c>
      <c r="AA25" s="131"/>
      <c r="AB25" s="131"/>
      <c r="AC25" s="131"/>
      <c r="AD25" s="132"/>
      <c r="AE25" s="118"/>
    </row>
    <row r="26" spans="1:31" ht="15.75" x14ac:dyDescent="0.25">
      <c r="A26" s="118"/>
      <c r="B26" s="881" t="s">
        <v>44</v>
      </c>
      <c r="C26" s="882"/>
      <c r="D26" s="882"/>
      <c r="E26" s="919"/>
      <c r="F26" s="118"/>
      <c r="G26" s="253" t="s">
        <v>424</v>
      </c>
      <c r="H26" s="303">
        <v>2.25</v>
      </c>
      <c r="I26" s="259" t="s">
        <v>116</v>
      </c>
      <c r="J26" s="246"/>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42" t="s">
        <v>815</v>
      </c>
      <c r="H27" s="246">
        <v>2.4</v>
      </c>
      <c r="I27" s="247">
        <v>0.6</v>
      </c>
      <c r="J27" s="259" t="s">
        <v>116</v>
      </c>
      <c r="K27" s="246"/>
      <c r="L27" s="246"/>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555" t="s">
        <v>3978</v>
      </c>
      <c r="H28" s="246">
        <v>3</v>
      </c>
      <c r="I28" s="246">
        <v>3</v>
      </c>
      <c r="J28" s="246"/>
      <c r="K28" s="246"/>
      <c r="L28" s="246"/>
      <c r="M28" s="246"/>
      <c r="N28" s="246"/>
      <c r="O28" s="246"/>
      <c r="P28" s="246"/>
      <c r="Q28" s="246"/>
      <c r="R28" s="118"/>
      <c r="S28" s="241"/>
      <c r="T28" s="206"/>
      <c r="U28" s="241"/>
      <c r="V28" s="206"/>
      <c r="W28" s="241"/>
      <c r="X28" s="118"/>
      <c r="Y28" s="203" t="s">
        <v>115</v>
      </c>
      <c r="Z28" s="471" t="s">
        <v>1304</v>
      </c>
      <c r="AA28" s="474">
        <v>2022</v>
      </c>
      <c r="AB28" s="474">
        <v>2023</v>
      </c>
      <c r="AC28" s="474">
        <v>2024</v>
      </c>
      <c r="AD28" s="126">
        <v>2025</v>
      </c>
      <c r="AE28" s="118"/>
    </row>
    <row r="29" spans="1:31" ht="15.75" x14ac:dyDescent="0.25">
      <c r="A29" s="118"/>
      <c r="B29" s="916"/>
      <c r="C29" s="917"/>
      <c r="D29" s="917"/>
      <c r="E29" s="918"/>
      <c r="F29" s="118"/>
      <c r="G29" s="175" t="s">
        <v>1610</v>
      </c>
      <c r="H29" s="303">
        <v>3.88</v>
      </c>
      <c r="I29" s="324">
        <v>4.4000000000000004</v>
      </c>
      <c r="J29" s="244"/>
      <c r="K29" s="246"/>
      <c r="L29" s="246"/>
      <c r="M29" s="246"/>
      <c r="N29" s="246"/>
      <c r="O29" s="246"/>
      <c r="P29" s="246"/>
      <c r="Q29" s="246"/>
      <c r="R29" s="118"/>
      <c r="S29" s="241"/>
      <c r="T29" s="206"/>
      <c r="U29" s="241"/>
      <c r="V29" s="206"/>
      <c r="W29" s="241"/>
      <c r="X29" s="118"/>
      <c r="Y29" s="127" t="s">
        <v>3937</v>
      </c>
      <c r="Z29" s="195" t="s">
        <v>85</v>
      </c>
      <c r="AA29" s="195">
        <v>12</v>
      </c>
      <c r="AB29" s="195"/>
      <c r="AC29" s="195"/>
      <c r="AD29" s="124"/>
      <c r="AE29" s="118"/>
    </row>
    <row r="30" spans="1:31" ht="15.75" x14ac:dyDescent="0.25">
      <c r="A30" s="118"/>
      <c r="B30" s="118"/>
      <c r="C30" s="118"/>
      <c r="D30" s="118"/>
      <c r="E30" s="118"/>
      <c r="F30" s="118"/>
      <c r="G30" s="253" t="s">
        <v>1041</v>
      </c>
      <c r="H30" s="303">
        <v>4</v>
      </c>
      <c r="I30" s="245">
        <v>0.6</v>
      </c>
      <c r="J30" s="274" t="s">
        <v>116</v>
      </c>
      <c r="K30" s="246"/>
      <c r="L30" s="246"/>
      <c r="M30" s="246"/>
      <c r="N30" s="246"/>
      <c r="O30" s="246"/>
      <c r="P30" s="246"/>
      <c r="Q30" s="246"/>
      <c r="R30" s="118"/>
      <c r="S30" s="241"/>
      <c r="T30" s="206"/>
      <c r="U30" s="241"/>
      <c r="V30" s="206"/>
      <c r="W30" s="241"/>
      <c r="X30" s="118"/>
      <c r="Y30" s="127" t="s">
        <v>641</v>
      </c>
      <c r="Z30" s="195" t="s">
        <v>84</v>
      </c>
      <c r="AA30" s="195">
        <v>0.94</v>
      </c>
      <c r="AB30" s="195"/>
      <c r="AC30" s="195"/>
      <c r="AD30" s="124"/>
      <c r="AE30" s="118"/>
    </row>
    <row r="31" spans="1:31" ht="15.75" x14ac:dyDescent="0.25">
      <c r="A31" s="118"/>
      <c r="B31" s="873" t="s">
        <v>1305</v>
      </c>
      <c r="C31" s="873"/>
      <c r="D31" s="873"/>
      <c r="E31" s="873"/>
      <c r="F31" s="118"/>
      <c r="G31" s="253" t="s">
        <v>1030</v>
      </c>
      <c r="H31" s="315">
        <v>4</v>
      </c>
      <c r="I31" s="246"/>
      <c r="J31" s="246"/>
      <c r="K31" s="246"/>
      <c r="L31" s="246"/>
      <c r="M31" s="246"/>
      <c r="N31" s="246"/>
      <c r="O31" s="246"/>
      <c r="P31" s="246"/>
      <c r="Q31" s="246"/>
      <c r="R31" s="118"/>
      <c r="S31" s="241"/>
      <c r="T31" s="206"/>
      <c r="U31" s="241"/>
      <c r="V31" s="206"/>
      <c r="W31" s="241"/>
      <c r="X31" s="118"/>
      <c r="Y31" s="127" t="s">
        <v>4147</v>
      </c>
      <c r="Z31" s="195" t="s">
        <v>84</v>
      </c>
      <c r="AA31" s="195">
        <v>1.75</v>
      </c>
      <c r="AB31" s="195"/>
      <c r="AC31" s="195"/>
      <c r="AD31" s="124"/>
      <c r="AE31" s="118"/>
    </row>
    <row r="32" spans="1:31" ht="15.75" x14ac:dyDescent="0.25">
      <c r="A32" s="118"/>
      <c r="B32" s="473" t="s">
        <v>1306</v>
      </c>
      <c r="C32" s="874" t="s">
        <v>1570</v>
      </c>
      <c r="D32" s="874"/>
      <c r="E32" s="473" t="s">
        <v>1307</v>
      </c>
      <c r="F32" s="118"/>
      <c r="G32" s="555" t="s">
        <v>3960</v>
      </c>
      <c r="H32" s="246">
        <v>7.9</v>
      </c>
      <c r="I32" s="246">
        <v>7.9</v>
      </c>
      <c r="J32" s="246">
        <v>7.9</v>
      </c>
      <c r="K32" s="303">
        <v>7.9</v>
      </c>
      <c r="L32" s="246">
        <v>7.9</v>
      </c>
      <c r="M32" s="246"/>
      <c r="N32" s="246"/>
      <c r="O32" s="246"/>
      <c r="P32" s="246"/>
      <c r="Q32" s="246"/>
      <c r="R32" s="118"/>
      <c r="S32" s="241"/>
      <c r="T32" s="206"/>
      <c r="U32" s="241"/>
      <c r="V32" s="206"/>
      <c r="W32" s="241"/>
      <c r="X32" s="118"/>
      <c r="Y32" s="127" t="s">
        <v>4154</v>
      </c>
      <c r="Z32" s="195" t="s">
        <v>3</v>
      </c>
      <c r="AA32" s="195">
        <v>10</v>
      </c>
      <c r="AB32" s="195"/>
      <c r="AC32" s="195"/>
      <c r="AD32" s="124"/>
      <c r="AE32" s="118"/>
    </row>
    <row r="33" spans="1:31" ht="15.75" x14ac:dyDescent="0.25">
      <c r="A33" s="118"/>
      <c r="B33" s="472">
        <v>2010</v>
      </c>
      <c r="C33" s="861" t="s">
        <v>1016</v>
      </c>
      <c r="D33" s="861"/>
      <c r="E33" s="472">
        <v>1.21</v>
      </c>
      <c r="F33" s="118"/>
      <c r="G33" s="555" t="s">
        <v>4009</v>
      </c>
      <c r="H33" s="246">
        <v>9.25</v>
      </c>
      <c r="I33" s="246">
        <v>9.25</v>
      </c>
      <c r="J33" s="246">
        <v>9.25</v>
      </c>
      <c r="K33" s="246"/>
      <c r="L33" s="246"/>
      <c r="M33" s="246"/>
      <c r="N33" s="246"/>
      <c r="O33" s="246"/>
      <c r="P33" s="246"/>
      <c r="Q33" s="246"/>
      <c r="R33" s="118"/>
      <c r="S33" s="241"/>
      <c r="T33" s="206"/>
      <c r="U33" s="241"/>
      <c r="V33" s="206"/>
      <c r="W33" s="241"/>
      <c r="X33" s="118"/>
      <c r="Y33" s="127" t="s">
        <v>4164</v>
      </c>
      <c r="Z33" s="195" t="s">
        <v>54</v>
      </c>
      <c r="AA33" s="195">
        <v>3.88</v>
      </c>
      <c r="AB33" s="195"/>
      <c r="AC33" s="195"/>
      <c r="AD33" s="124"/>
      <c r="AE33" s="118"/>
    </row>
    <row r="34" spans="1:31" ht="15.75" x14ac:dyDescent="0.25">
      <c r="A34" s="118"/>
      <c r="B34" s="479">
        <v>2011</v>
      </c>
      <c r="C34" s="861" t="s">
        <v>1017</v>
      </c>
      <c r="D34" s="861"/>
      <c r="E34" s="363">
        <v>1.06</v>
      </c>
      <c r="F34" s="118"/>
      <c r="G34" s="69" t="s">
        <v>3574</v>
      </c>
      <c r="H34" s="246">
        <v>10</v>
      </c>
      <c r="I34" s="246"/>
      <c r="J34" s="246"/>
      <c r="K34" s="246"/>
      <c r="L34" s="246"/>
      <c r="M34" s="246"/>
      <c r="N34" s="246"/>
      <c r="O34" s="246"/>
      <c r="P34" s="246"/>
      <c r="Q34" s="246"/>
      <c r="R34" s="118"/>
      <c r="S34" s="241"/>
      <c r="T34" s="206"/>
      <c r="U34" s="241"/>
      <c r="V34" s="206"/>
      <c r="W34" s="241"/>
      <c r="X34" s="118"/>
      <c r="Y34" s="127" t="s">
        <v>4190</v>
      </c>
      <c r="Z34" s="195" t="s">
        <v>94</v>
      </c>
      <c r="AA34" s="195">
        <v>1.8</v>
      </c>
      <c r="AB34" s="195"/>
      <c r="AC34" s="195"/>
      <c r="AD34" s="124"/>
      <c r="AE34" s="118"/>
    </row>
    <row r="35" spans="1:31" ht="15.75" x14ac:dyDescent="0.25">
      <c r="A35" s="118"/>
      <c r="B35" s="482">
        <v>2012</v>
      </c>
      <c r="C35" s="933" t="s">
        <v>2005</v>
      </c>
      <c r="D35" s="933"/>
      <c r="E35" s="234">
        <v>3.51</v>
      </c>
      <c r="F35" s="118"/>
      <c r="G35" s="555" t="s">
        <v>3964</v>
      </c>
      <c r="H35" s="246">
        <v>15.3</v>
      </c>
      <c r="I35" s="246">
        <v>15.3</v>
      </c>
      <c r="J35" s="246">
        <v>15.3</v>
      </c>
      <c r="K35" s="303">
        <v>15.3</v>
      </c>
      <c r="L35" s="246">
        <v>15.3</v>
      </c>
      <c r="M35" s="246"/>
      <c r="N35" s="246"/>
      <c r="O35" s="246"/>
      <c r="P35" s="246"/>
      <c r="Q35" s="246"/>
      <c r="R35" s="118"/>
      <c r="S35" s="241"/>
      <c r="T35" s="206"/>
      <c r="U35" s="241"/>
      <c r="V35" s="206"/>
      <c r="W35" s="241"/>
      <c r="X35" s="118"/>
      <c r="Y35" s="127" t="s">
        <v>4206</v>
      </c>
      <c r="Z35" s="195" t="s">
        <v>65</v>
      </c>
      <c r="AA35" s="195">
        <v>2.4</v>
      </c>
      <c r="AB35" s="195"/>
      <c r="AC35" s="195"/>
      <c r="AD35" s="124"/>
      <c r="AE35" s="118"/>
    </row>
    <row r="36" spans="1:31" ht="15.75" x14ac:dyDescent="0.25">
      <c r="A36" s="118"/>
      <c r="B36" s="480">
        <v>2013</v>
      </c>
      <c r="C36" s="1005" t="s">
        <v>2006</v>
      </c>
      <c r="D36" s="1005"/>
      <c r="E36" s="224">
        <v>1.53</v>
      </c>
      <c r="F36" s="118"/>
      <c r="G36" s="555" t="s">
        <v>3958</v>
      </c>
      <c r="H36" s="246">
        <v>18.7</v>
      </c>
      <c r="I36" s="246">
        <v>18.7</v>
      </c>
      <c r="J36" s="246">
        <v>18.7</v>
      </c>
      <c r="K36" s="303">
        <v>18.7</v>
      </c>
      <c r="L36" s="246">
        <v>18.7</v>
      </c>
      <c r="M36" s="246"/>
      <c r="N36" s="246"/>
      <c r="O36" s="246"/>
      <c r="P36" s="246"/>
      <c r="Q36" s="246"/>
      <c r="R36" s="118"/>
      <c r="S36" s="241"/>
      <c r="T36" s="206"/>
      <c r="U36" s="241"/>
      <c r="V36" s="206"/>
      <c r="W36" s="241"/>
      <c r="X36" s="118"/>
      <c r="Y36" s="127"/>
      <c r="Z36" s="195"/>
      <c r="AA36" s="195"/>
      <c r="AB36" s="195"/>
      <c r="AC36" s="195"/>
      <c r="AD36" s="124"/>
      <c r="AE36" s="118"/>
    </row>
    <row r="37" spans="1:31" ht="15.75" x14ac:dyDescent="0.25">
      <c r="A37" s="118"/>
      <c r="B37" s="479">
        <v>2014</v>
      </c>
      <c r="C37" s="886" t="s">
        <v>2007</v>
      </c>
      <c r="D37" s="886"/>
      <c r="E37" s="479">
        <v>1.64</v>
      </c>
      <c r="F37" s="118"/>
      <c r="G37" s="253" t="s">
        <v>1920</v>
      </c>
      <c r="H37" s="246">
        <v>25</v>
      </c>
      <c r="K37" s="246"/>
      <c r="L37" s="246"/>
      <c r="M37" s="246"/>
      <c r="N37" s="246"/>
      <c r="O37" s="246"/>
      <c r="P37" s="246"/>
      <c r="Q37" s="246"/>
      <c r="R37" s="118"/>
      <c r="S37" s="241"/>
      <c r="T37" s="206"/>
      <c r="U37" s="241"/>
      <c r="V37" s="206"/>
      <c r="W37" s="241"/>
      <c r="X37" s="118"/>
      <c r="Y37" s="127"/>
      <c r="Z37" s="195"/>
      <c r="AA37" s="195"/>
      <c r="AB37" s="195"/>
      <c r="AC37" s="195"/>
      <c r="AD37" s="124"/>
      <c r="AE37" s="118"/>
    </row>
    <row r="38" spans="1:31" ht="15.75" x14ac:dyDescent="0.25">
      <c r="A38" s="118"/>
      <c r="B38" s="479">
        <v>2015</v>
      </c>
      <c r="C38" s="861" t="s">
        <v>1021</v>
      </c>
      <c r="D38" s="861"/>
      <c r="E38" s="479">
        <v>0.72</v>
      </c>
      <c r="F38" s="118"/>
      <c r="G38" s="69" t="s">
        <v>2316</v>
      </c>
      <c r="H38" s="246"/>
      <c r="I38" s="246"/>
      <c r="J38" s="246"/>
      <c r="K38" s="246"/>
      <c r="L38" s="246"/>
      <c r="M38" s="246"/>
      <c r="N38" s="246"/>
      <c r="O38" s="246"/>
      <c r="P38" s="246"/>
      <c r="Q38" s="246"/>
      <c r="R38" s="118"/>
      <c r="S38" s="241"/>
      <c r="T38" s="206"/>
      <c r="U38" s="241"/>
      <c r="V38" s="206"/>
      <c r="W38" s="241"/>
      <c r="X38" s="118"/>
      <c r="Y38" s="127"/>
      <c r="Z38" s="195"/>
      <c r="AA38" s="195"/>
      <c r="AB38" s="195"/>
      <c r="AC38" s="195"/>
      <c r="AD38" s="124"/>
      <c r="AE38" s="118"/>
    </row>
    <row r="39" spans="1:31" ht="15.75" x14ac:dyDescent="0.25">
      <c r="A39" s="118"/>
      <c r="B39" s="472">
        <v>2016</v>
      </c>
      <c r="C39" s="861" t="s">
        <v>1022</v>
      </c>
      <c r="D39" s="861"/>
      <c r="E39" s="223">
        <v>1.07</v>
      </c>
      <c r="F39" s="118"/>
      <c r="G39" s="242" t="s">
        <v>2004</v>
      </c>
      <c r="H39" s="246"/>
      <c r="I39" s="246"/>
      <c r="J39" s="246"/>
      <c r="K39" s="246"/>
      <c r="L39" s="246"/>
      <c r="M39" s="246"/>
      <c r="N39" s="246"/>
      <c r="O39" s="246"/>
      <c r="P39" s="246"/>
      <c r="Q39" s="246"/>
      <c r="R39" s="118"/>
      <c r="S39" s="241"/>
      <c r="T39" s="206"/>
      <c r="U39" s="241"/>
      <c r="V39" s="206"/>
      <c r="W39" s="241"/>
      <c r="X39" s="118"/>
      <c r="Y39" s="127"/>
      <c r="Z39" s="195"/>
      <c r="AA39" s="195"/>
      <c r="AB39" s="195"/>
      <c r="AC39" s="195"/>
      <c r="AD39" s="124"/>
      <c r="AE39" s="118"/>
    </row>
    <row r="40" spans="1:31" ht="15.75" x14ac:dyDescent="0.25">
      <c r="A40" s="118"/>
      <c r="B40" s="476">
        <v>2017</v>
      </c>
      <c r="C40" s="945" t="s">
        <v>1023</v>
      </c>
      <c r="D40" s="945"/>
      <c r="E40" s="313">
        <v>1.22</v>
      </c>
      <c r="F40" s="118"/>
      <c r="G40" s="253" t="s">
        <v>1457</v>
      </c>
      <c r="H40" s="246"/>
      <c r="I40" s="246"/>
      <c r="J40" s="246"/>
      <c r="K40" s="246"/>
      <c r="L40" s="246"/>
      <c r="M40" s="246"/>
      <c r="N40" s="246"/>
      <c r="O40" s="246"/>
      <c r="P40" s="246"/>
      <c r="Q40" s="246"/>
      <c r="R40" s="118"/>
      <c r="S40" s="241"/>
      <c r="T40" s="206"/>
      <c r="U40" s="241"/>
      <c r="V40" s="206"/>
      <c r="W40" s="241"/>
      <c r="X40" s="118"/>
      <c r="Y40" s="127"/>
      <c r="Z40" s="195"/>
      <c r="AA40" s="195"/>
      <c r="AB40" s="195"/>
      <c r="AC40" s="195"/>
      <c r="AD40" s="124"/>
      <c r="AE40" s="118"/>
    </row>
    <row r="41" spans="1:31" ht="15.75" x14ac:dyDescent="0.25">
      <c r="A41" s="118"/>
      <c r="B41" s="472">
        <v>2018</v>
      </c>
      <c r="C41" s="861" t="s">
        <v>1025</v>
      </c>
      <c r="D41" s="861"/>
      <c r="E41" s="223">
        <v>1.1499999999999999</v>
      </c>
      <c r="F41" s="118"/>
      <c r="G41" s="253" t="s">
        <v>2932</v>
      </c>
      <c r="H41" s="246"/>
      <c r="I41" s="246"/>
      <c r="J41" s="246"/>
      <c r="K41" s="246"/>
      <c r="L41" s="246"/>
      <c r="M41" s="246"/>
      <c r="N41" s="246"/>
      <c r="O41" s="246"/>
      <c r="P41" s="246"/>
      <c r="Q41" s="246"/>
      <c r="R41" s="118"/>
      <c r="S41" s="241"/>
      <c r="T41" s="206"/>
      <c r="U41" s="241"/>
      <c r="V41" s="206"/>
      <c r="W41" s="241"/>
      <c r="X41" s="118"/>
      <c r="Y41" s="127"/>
      <c r="Z41" s="195"/>
      <c r="AA41" s="195"/>
      <c r="AB41" s="195"/>
      <c r="AC41" s="195"/>
      <c r="AD41" s="124"/>
      <c r="AE41" s="118"/>
    </row>
    <row r="42" spans="1:31" ht="15.75" x14ac:dyDescent="0.25">
      <c r="A42" s="118"/>
      <c r="B42" s="503">
        <v>2019</v>
      </c>
      <c r="C42" s="861" t="s">
        <v>2060</v>
      </c>
      <c r="D42" s="861"/>
      <c r="E42" s="503">
        <v>0.92</v>
      </c>
      <c r="F42" s="118"/>
      <c r="G42" s="253" t="s">
        <v>2010</v>
      </c>
      <c r="H42" s="246"/>
      <c r="I42" s="246"/>
      <c r="J42" s="246"/>
      <c r="K42" s="246"/>
      <c r="L42" s="246"/>
      <c r="M42" s="246"/>
      <c r="N42" s="246"/>
      <c r="O42" s="246"/>
      <c r="P42" s="246"/>
      <c r="Q42" s="246"/>
      <c r="R42" s="118"/>
      <c r="S42" s="241"/>
      <c r="T42" s="206"/>
      <c r="U42" s="241"/>
      <c r="V42" s="206"/>
      <c r="W42" s="241"/>
      <c r="X42" s="118"/>
      <c r="Y42" s="127"/>
      <c r="Z42" s="195"/>
      <c r="AA42" s="195"/>
      <c r="AB42" s="195"/>
      <c r="AC42" s="195"/>
      <c r="AD42" s="124"/>
      <c r="AE42" s="118"/>
    </row>
    <row r="43" spans="1:31" ht="15.75" x14ac:dyDescent="0.25">
      <c r="A43" s="118"/>
      <c r="B43" s="571">
        <v>2020</v>
      </c>
      <c r="C43" s="946" t="s">
        <v>2441</v>
      </c>
      <c r="D43" s="947"/>
      <c r="E43" s="571">
        <v>0.55000000000000004</v>
      </c>
      <c r="F43" s="118"/>
      <c r="G43" s="242" t="s">
        <v>1998</v>
      </c>
      <c r="H43" s="246"/>
      <c r="I43" s="246"/>
      <c r="J43" s="246"/>
      <c r="K43" s="246"/>
      <c r="L43" s="246"/>
      <c r="M43" s="246"/>
      <c r="N43" s="246"/>
      <c r="O43" s="246"/>
      <c r="P43" s="246"/>
      <c r="Q43" s="246"/>
      <c r="R43" s="118"/>
      <c r="S43" s="241"/>
      <c r="T43" s="206"/>
      <c r="U43" s="241"/>
      <c r="V43" s="206"/>
      <c r="W43" s="241"/>
      <c r="X43" s="118"/>
      <c r="Y43" s="127"/>
      <c r="Z43" s="195"/>
      <c r="AA43" s="195"/>
      <c r="AB43" s="195"/>
      <c r="AC43" s="195"/>
      <c r="AD43" s="124"/>
      <c r="AE43" s="118"/>
    </row>
    <row r="44" spans="1:31" ht="15.75" x14ac:dyDescent="0.25">
      <c r="A44" s="118"/>
      <c r="B44" s="571">
        <v>2021</v>
      </c>
      <c r="C44" s="946" t="s">
        <v>3423</v>
      </c>
      <c r="D44" s="947"/>
      <c r="E44" s="632">
        <v>1</v>
      </c>
      <c r="F44" s="118"/>
      <c r="G44" s="688" t="s">
        <v>3856</v>
      </c>
      <c r="H44" s="246"/>
      <c r="I44" s="246"/>
      <c r="J44" s="246"/>
      <c r="K44" s="246"/>
      <c r="L44" s="246"/>
      <c r="M44" s="246"/>
      <c r="N44" s="246"/>
      <c r="O44" s="246"/>
      <c r="P44" s="246"/>
      <c r="Q44" s="24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42" t="s">
        <v>1071</v>
      </c>
      <c r="H45" s="246"/>
      <c r="I45" s="246"/>
      <c r="J45" s="246"/>
      <c r="K45" s="246"/>
      <c r="L45" s="246"/>
      <c r="M45" s="246"/>
      <c r="N45" s="246"/>
      <c r="O45" s="246"/>
      <c r="P45" s="246"/>
      <c r="Q45" s="24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242" t="s">
        <v>996</v>
      </c>
      <c r="H46" s="2"/>
      <c r="I46" s="246"/>
      <c r="J46" s="246"/>
      <c r="K46" s="246"/>
      <c r="L46" s="246"/>
      <c r="M46" s="246"/>
      <c r="N46" s="246"/>
      <c r="O46" s="246"/>
      <c r="P46" s="246"/>
      <c r="Q46" s="24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555" t="s">
        <v>3653</v>
      </c>
      <c r="H47" s="2"/>
      <c r="I47" s="246"/>
      <c r="J47" s="246"/>
      <c r="K47" s="246"/>
      <c r="L47" s="246"/>
      <c r="M47" s="246"/>
      <c r="N47" s="246"/>
      <c r="O47" s="246"/>
      <c r="P47" s="246"/>
      <c r="Q47" s="246"/>
      <c r="R47" s="118"/>
      <c r="S47" s="241"/>
      <c r="T47" s="206"/>
      <c r="U47" s="241"/>
      <c r="V47" s="206"/>
      <c r="W47" s="241"/>
      <c r="X47" s="118"/>
      <c r="Y47" s="127"/>
      <c r="Z47" s="195"/>
      <c r="AA47" s="195"/>
      <c r="AB47" s="195"/>
      <c r="AC47" s="195"/>
      <c r="AD47" s="124"/>
      <c r="AE47" s="118"/>
    </row>
    <row r="48" spans="1:31" ht="16.5" thickBot="1" x14ac:dyDescent="0.3">
      <c r="A48" s="118"/>
      <c r="B48" s="353"/>
      <c r="C48" s="979"/>
      <c r="D48" s="980"/>
      <c r="E48" s="353"/>
      <c r="F48" s="118"/>
      <c r="G48" s="164" t="s">
        <v>2814</v>
      </c>
      <c r="H48" s="246"/>
      <c r="I48" s="246"/>
      <c r="J48" s="246"/>
      <c r="K48" s="246"/>
      <c r="L48" s="246"/>
      <c r="M48" s="246"/>
      <c r="N48" s="246"/>
      <c r="O48" s="246"/>
      <c r="P48" s="246"/>
      <c r="Q48" s="246"/>
      <c r="R48" s="118"/>
      <c r="S48" s="241"/>
      <c r="T48" s="206"/>
      <c r="U48" s="241"/>
      <c r="V48" s="206"/>
      <c r="W48" s="241"/>
      <c r="X48" s="118"/>
      <c r="Y48" s="127"/>
      <c r="Z48" s="129"/>
      <c r="AA48" s="129"/>
      <c r="AB48" s="129"/>
      <c r="AC48" s="129"/>
      <c r="AD48" s="125"/>
      <c r="AE48" s="118"/>
    </row>
    <row r="49" spans="1:31" ht="15.75" x14ac:dyDescent="0.25">
      <c r="A49" s="118"/>
      <c r="B49" s="353"/>
      <c r="C49" s="979"/>
      <c r="D49" s="980"/>
      <c r="E49" s="353"/>
      <c r="F49" s="118"/>
      <c r="G49" s="242" t="s">
        <v>2864</v>
      </c>
      <c r="H49" s="2"/>
      <c r="I49" s="244"/>
      <c r="J49" s="244"/>
      <c r="K49" s="244"/>
      <c r="L49" s="246"/>
      <c r="M49" s="246"/>
      <c r="N49" s="246"/>
      <c r="O49" s="246"/>
      <c r="P49" s="246"/>
      <c r="Q49" s="246"/>
      <c r="R49" s="118"/>
      <c r="S49" s="241"/>
      <c r="T49" s="206"/>
      <c r="U49" s="241"/>
      <c r="V49" s="206"/>
      <c r="W49" s="241"/>
      <c r="X49" s="118"/>
      <c r="Y49" s="402"/>
      <c r="Z49" s="131"/>
      <c r="AA49" s="133">
        <f>SUM(AA29:AA48)</f>
        <v>32.769999999999996</v>
      </c>
      <c r="AB49" s="131"/>
      <c r="AC49" s="131"/>
      <c r="AD49" s="132"/>
      <c r="AE49" s="118"/>
    </row>
    <row r="50" spans="1:31" ht="15.75" x14ac:dyDescent="0.25">
      <c r="A50" s="118"/>
      <c r="B50" s="353"/>
      <c r="C50" s="979"/>
      <c r="D50" s="980"/>
      <c r="E50" s="353"/>
      <c r="F50" s="118"/>
      <c r="G50" s="242" t="s">
        <v>1034</v>
      </c>
      <c r="H50" s="246"/>
      <c r="I50" s="246"/>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42" t="s">
        <v>1024</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242" t="s">
        <v>1060</v>
      </c>
      <c r="H52" s="246"/>
      <c r="I52" s="246"/>
      <c r="J52" s="246"/>
      <c r="K52" s="246"/>
      <c r="L52" s="246"/>
      <c r="M52" s="246"/>
      <c r="N52" s="246"/>
      <c r="O52" s="246"/>
      <c r="P52" s="246"/>
      <c r="Q52" s="246"/>
      <c r="R52" s="118"/>
      <c r="S52" s="241"/>
      <c r="T52" s="206"/>
      <c r="U52" s="241"/>
      <c r="V52" s="206"/>
      <c r="W52" s="241"/>
      <c r="X52" s="118"/>
      <c r="Y52" s="203" t="s">
        <v>115</v>
      </c>
      <c r="Z52" s="471" t="s">
        <v>1309</v>
      </c>
      <c r="AA52" s="474">
        <v>2022</v>
      </c>
      <c r="AB52" s="474">
        <v>2023</v>
      </c>
      <c r="AC52" s="474">
        <v>2024</v>
      </c>
      <c r="AD52" s="126">
        <v>2025</v>
      </c>
      <c r="AE52" s="118"/>
    </row>
    <row r="53" spans="1:31" ht="15.75" x14ac:dyDescent="0.25">
      <c r="A53" s="118"/>
      <c r="B53" s="353"/>
      <c r="C53" s="979"/>
      <c r="D53" s="980"/>
      <c r="E53" s="353"/>
      <c r="F53" s="118"/>
      <c r="G53" s="242" t="s">
        <v>2858</v>
      </c>
      <c r="H53" s="2"/>
      <c r="I53" s="246"/>
      <c r="J53" s="246"/>
      <c r="K53" s="246"/>
      <c r="L53" s="246"/>
      <c r="M53" s="246"/>
      <c r="N53" s="246"/>
      <c r="O53" s="246"/>
      <c r="P53" s="246"/>
      <c r="Q53" s="246"/>
      <c r="R53" s="118"/>
      <c r="S53" s="241"/>
      <c r="T53" s="206"/>
      <c r="U53" s="241"/>
      <c r="V53" s="206"/>
      <c r="W53" s="241"/>
      <c r="X53" s="118"/>
      <c r="Y53" s="127" t="s">
        <v>3461</v>
      </c>
      <c r="Z53" s="195" t="s">
        <v>54</v>
      </c>
      <c r="AA53" s="195">
        <v>-5.5</v>
      </c>
      <c r="AB53" s="195"/>
      <c r="AC53" s="195"/>
      <c r="AD53" s="124"/>
      <c r="AE53" s="118"/>
    </row>
    <row r="54" spans="1:31" ht="15.75" x14ac:dyDescent="0.25">
      <c r="A54" s="118"/>
      <c r="B54" s="353"/>
      <c r="C54" s="979"/>
      <c r="D54" s="980"/>
      <c r="E54" s="353"/>
      <c r="F54" s="118"/>
      <c r="G54" s="69" t="s">
        <v>2213</v>
      </c>
      <c r="H54" s="246"/>
      <c r="I54" s="246"/>
      <c r="J54" s="246"/>
      <c r="K54" s="246"/>
      <c r="L54" s="246"/>
      <c r="M54" s="246"/>
      <c r="N54" s="246"/>
      <c r="O54" s="246"/>
      <c r="P54" s="246"/>
      <c r="Q54" s="246"/>
      <c r="R54" s="118"/>
      <c r="S54" s="241"/>
      <c r="T54" s="206"/>
      <c r="U54" s="241"/>
      <c r="V54" s="206"/>
      <c r="W54" s="241"/>
      <c r="X54" s="118"/>
      <c r="Y54" s="127" t="s">
        <v>3546</v>
      </c>
      <c r="Z54" s="195" t="s">
        <v>92</v>
      </c>
      <c r="AA54" s="195">
        <v>-1</v>
      </c>
      <c r="AB54" s="195"/>
      <c r="AC54" s="195"/>
      <c r="AD54" s="124"/>
      <c r="AE54" s="118"/>
    </row>
    <row r="55" spans="1:31" ht="15.75" x14ac:dyDescent="0.25">
      <c r="A55" s="118"/>
      <c r="B55" s="353"/>
      <c r="C55" s="979"/>
      <c r="D55" s="980"/>
      <c r="E55" s="353"/>
      <c r="F55" s="118"/>
      <c r="G55" s="242" t="s">
        <v>1407</v>
      </c>
      <c r="H55" s="246"/>
      <c r="I55" s="246"/>
      <c r="J55" s="246"/>
      <c r="K55" s="246"/>
      <c r="L55" s="246"/>
      <c r="M55" s="246"/>
      <c r="N55" s="246"/>
      <c r="O55" s="246"/>
      <c r="P55" s="246"/>
      <c r="Q55" s="246"/>
      <c r="R55" s="118"/>
      <c r="S55" s="143"/>
      <c r="T55" s="118"/>
      <c r="U55" s="143"/>
      <c r="V55" s="118"/>
      <c r="W55" s="143"/>
      <c r="X55" s="118"/>
      <c r="Y55" s="127" t="s">
        <v>3934</v>
      </c>
      <c r="Z55" s="195" t="s">
        <v>104</v>
      </c>
      <c r="AA55" s="195">
        <v>-8</v>
      </c>
      <c r="AB55" s="195"/>
      <c r="AC55" s="195"/>
      <c r="AD55" s="124"/>
      <c r="AE55" s="118"/>
    </row>
    <row r="56" spans="1:31" ht="15.75" x14ac:dyDescent="0.25">
      <c r="A56" s="118"/>
      <c r="B56" s="353"/>
      <c r="C56" s="979"/>
      <c r="D56" s="980"/>
      <c r="E56" s="353"/>
      <c r="F56" s="118"/>
      <c r="G56" s="253" t="s">
        <v>2009</v>
      </c>
      <c r="H56" s="246"/>
      <c r="I56" s="246"/>
      <c r="J56" s="246"/>
      <c r="K56" s="246"/>
      <c r="L56" s="246"/>
      <c r="M56" s="246"/>
      <c r="N56" s="246"/>
      <c r="O56" s="246"/>
      <c r="P56" s="246"/>
      <c r="Q56" s="246"/>
      <c r="R56" s="118"/>
      <c r="S56" s="143"/>
      <c r="T56" s="118"/>
      <c r="U56" s="143"/>
      <c r="V56" s="118"/>
      <c r="W56" s="143"/>
      <c r="X56" s="118"/>
      <c r="Y56" s="127" t="s">
        <v>4084</v>
      </c>
      <c r="Z56" s="195" t="s">
        <v>70</v>
      </c>
      <c r="AA56" s="195">
        <v>-1.3</v>
      </c>
      <c r="AB56" s="195"/>
      <c r="AC56" s="195"/>
      <c r="AD56" s="124"/>
      <c r="AE56" s="118"/>
    </row>
    <row r="57" spans="1:31" ht="15.75" x14ac:dyDescent="0.25">
      <c r="A57" s="118"/>
      <c r="B57" s="229"/>
      <c r="C57" s="910"/>
      <c r="D57" s="911"/>
      <c r="E57" s="229"/>
      <c r="F57" s="118"/>
      <c r="G57" s="688" t="s">
        <v>3854</v>
      </c>
      <c r="H57" s="246"/>
      <c r="I57" s="246"/>
      <c r="J57" s="246"/>
      <c r="K57" s="246"/>
      <c r="L57" s="246"/>
      <c r="M57" s="246"/>
      <c r="N57" s="246"/>
      <c r="O57" s="246"/>
      <c r="P57" s="246"/>
      <c r="Q57" s="246"/>
      <c r="R57" s="118"/>
      <c r="S57" s="143"/>
      <c r="T57" s="118"/>
      <c r="U57" s="143"/>
      <c r="V57" s="118"/>
      <c r="W57" s="143"/>
      <c r="X57" s="118"/>
      <c r="Y57" s="127" t="s">
        <v>4165</v>
      </c>
      <c r="Z57" s="195" t="s">
        <v>94</v>
      </c>
      <c r="AA57" s="195">
        <v>-0.3</v>
      </c>
      <c r="AB57" s="195"/>
      <c r="AC57" s="195"/>
      <c r="AD57" s="124"/>
      <c r="AE57" s="118"/>
    </row>
    <row r="58" spans="1:31" ht="15.75" x14ac:dyDescent="0.25">
      <c r="A58" s="118"/>
      <c r="B58" s="475"/>
      <c r="C58" s="908"/>
      <c r="D58" s="908"/>
      <c r="E58" s="475"/>
      <c r="F58" s="118"/>
      <c r="G58" s="253" t="s">
        <v>1045</v>
      </c>
      <c r="H58" s="246"/>
      <c r="I58" s="246"/>
      <c r="J58" s="246"/>
      <c r="K58" s="246"/>
      <c r="L58" s="246"/>
      <c r="M58" s="246"/>
      <c r="N58" s="246"/>
      <c r="O58" s="246"/>
      <c r="P58" s="246"/>
      <c r="Q58" s="246"/>
      <c r="R58" s="118"/>
      <c r="S58" s="143"/>
      <c r="T58" s="118"/>
      <c r="U58" s="143"/>
      <c r="V58" s="118"/>
      <c r="W58" s="143"/>
      <c r="X58" s="118"/>
      <c r="Y58" s="127"/>
      <c r="Z58" s="195"/>
      <c r="AA58" s="195"/>
      <c r="AB58" s="195"/>
      <c r="AC58" s="195"/>
      <c r="AD58" s="124"/>
      <c r="AE58" s="118"/>
    </row>
    <row r="59" spans="1:31" ht="15.75" x14ac:dyDescent="0.25">
      <c r="A59" s="118"/>
      <c r="B59" s="475"/>
      <c r="C59" s="908"/>
      <c r="D59" s="908"/>
      <c r="E59" s="475"/>
      <c r="F59" s="118"/>
      <c r="G59" s="253" t="s">
        <v>1010</v>
      </c>
      <c r="H59" s="246"/>
      <c r="I59" s="246"/>
      <c r="J59" s="246"/>
      <c r="K59" s="246"/>
      <c r="L59" s="246"/>
      <c r="M59" s="246"/>
      <c r="N59" s="246"/>
      <c r="O59" s="246"/>
      <c r="P59" s="246"/>
      <c r="Q59" s="246"/>
      <c r="R59" s="118"/>
      <c r="S59" s="143"/>
      <c r="T59" s="118"/>
      <c r="U59" s="143"/>
      <c r="V59" s="118"/>
      <c r="W59" s="143"/>
      <c r="X59" s="118"/>
      <c r="Y59" s="127"/>
      <c r="Z59" s="195"/>
      <c r="AA59" s="195"/>
      <c r="AB59" s="195"/>
      <c r="AC59" s="195"/>
      <c r="AD59" s="124"/>
      <c r="AE59" s="118"/>
    </row>
    <row r="60" spans="1:31" ht="15.75" x14ac:dyDescent="0.25">
      <c r="A60" s="118"/>
      <c r="B60" s="118"/>
      <c r="C60" s="118"/>
      <c r="D60" s="118"/>
      <c r="E60" s="118"/>
      <c r="F60" s="118"/>
      <c r="G60" s="688" t="s">
        <v>3855</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555" t="s">
        <v>2922</v>
      </c>
      <c r="H61" s="246"/>
      <c r="I61" s="246"/>
      <c r="J61" s="246"/>
      <c r="K61" s="246"/>
      <c r="L61" s="246"/>
      <c r="M61" s="246"/>
      <c r="N61" s="246"/>
      <c r="O61" s="246"/>
      <c r="P61" s="246"/>
      <c r="Q61" s="24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242" t="s">
        <v>1408</v>
      </c>
      <c r="H62" s="246"/>
      <c r="I62" s="246"/>
      <c r="J62" s="246"/>
      <c r="K62" s="246"/>
      <c r="L62" s="246"/>
      <c r="M62" s="246"/>
      <c r="N62" s="246"/>
      <c r="O62" s="246"/>
      <c r="P62" s="246"/>
      <c r="Q62" s="24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69" t="s">
        <v>2142</v>
      </c>
      <c r="H63" s="246"/>
      <c r="I63" s="246"/>
      <c r="J63" s="246"/>
      <c r="K63" s="246"/>
      <c r="L63" s="246"/>
      <c r="M63" s="246"/>
      <c r="N63" s="246"/>
      <c r="O63" s="246"/>
      <c r="P63" s="246"/>
      <c r="Q63" s="24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555" t="s">
        <v>2754</v>
      </c>
      <c r="H64" s="246"/>
      <c r="I64" s="246"/>
      <c r="K64" s="246"/>
      <c r="L64" s="246"/>
      <c r="M64" s="246"/>
      <c r="N64" s="246"/>
      <c r="O64" s="246"/>
      <c r="P64" s="246"/>
      <c r="Q64" s="24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242" t="s">
        <v>1926</v>
      </c>
      <c r="H65" s="2"/>
      <c r="K65" s="246"/>
      <c r="L65" s="246"/>
      <c r="M65" s="246"/>
      <c r="N65" s="246"/>
      <c r="O65" s="246"/>
      <c r="P65" s="246"/>
      <c r="Q65" s="24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253" t="s">
        <v>1480</v>
      </c>
      <c r="H66" s="246"/>
      <c r="I66" s="246"/>
      <c r="J66" s="246"/>
      <c r="K66" s="246"/>
      <c r="L66" s="246"/>
      <c r="M66" s="246"/>
      <c r="N66" s="246"/>
      <c r="O66" s="246"/>
      <c r="P66" s="246"/>
      <c r="Q66" s="24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175" t="s">
        <v>229</v>
      </c>
      <c r="H67" s="246"/>
      <c r="I67" s="246"/>
      <c r="J67" s="246"/>
      <c r="K67" s="246"/>
      <c r="L67" s="246"/>
      <c r="M67" s="246"/>
      <c r="N67" s="246"/>
      <c r="O67" s="246"/>
      <c r="P67" s="246"/>
      <c r="Q67" s="24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555" t="s">
        <v>3641</v>
      </c>
      <c r="H68" s="246"/>
      <c r="I68" s="246"/>
      <c r="J68" s="246"/>
      <c r="K68" s="246"/>
      <c r="L68" s="246"/>
      <c r="M68" s="246"/>
      <c r="N68" s="246"/>
      <c r="O68" s="246"/>
      <c r="P68" s="246"/>
      <c r="Q68" s="24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555" t="s">
        <v>2920</v>
      </c>
      <c r="H69" s="246"/>
      <c r="I69" s="246"/>
      <c r="J69" s="246"/>
      <c r="K69" s="246"/>
      <c r="L69" s="246"/>
      <c r="M69" s="246"/>
      <c r="N69" s="246"/>
      <c r="O69" s="246"/>
      <c r="P69" s="246"/>
      <c r="Q69" s="24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42" t="s">
        <v>419</v>
      </c>
      <c r="H70" s="244"/>
      <c r="I70" s="246"/>
      <c r="K70" s="246"/>
      <c r="L70" s="246"/>
      <c r="M70" s="246"/>
      <c r="N70" s="246"/>
      <c r="O70" s="246"/>
      <c r="P70" s="246"/>
      <c r="Q70" s="246"/>
      <c r="R70" s="118"/>
      <c r="S70" s="143"/>
      <c r="T70" s="118"/>
      <c r="U70" s="143"/>
      <c r="V70" s="118"/>
      <c r="W70" s="143"/>
      <c r="X70" s="118"/>
      <c r="Y70" s="127"/>
      <c r="Z70" s="195"/>
      <c r="AA70" s="195"/>
      <c r="AB70" s="195"/>
      <c r="AC70" s="195"/>
      <c r="AD70" s="124"/>
      <c r="AE70" s="118"/>
    </row>
    <row r="71" spans="1:31" ht="15.75" x14ac:dyDescent="0.25">
      <c r="A71" s="118"/>
      <c r="B71" s="118"/>
      <c r="C71" s="118"/>
      <c r="D71" s="118"/>
      <c r="E71" s="118"/>
      <c r="F71" s="118"/>
      <c r="G71" s="688" t="s">
        <v>3857</v>
      </c>
      <c r="H71" s="246"/>
      <c r="I71" s="246"/>
      <c r="J71" s="246"/>
      <c r="K71" s="246"/>
      <c r="L71" s="246"/>
      <c r="M71" s="246"/>
      <c r="N71" s="246"/>
      <c r="O71" s="246"/>
      <c r="P71" s="246"/>
      <c r="Q71" s="246"/>
      <c r="R71" s="118"/>
      <c r="S71" s="143"/>
      <c r="T71" s="118"/>
      <c r="U71" s="143"/>
      <c r="V71" s="118"/>
      <c r="W71" s="143"/>
      <c r="X71" s="118"/>
      <c r="Y71" s="127"/>
      <c r="Z71" s="195"/>
      <c r="AA71" s="195"/>
      <c r="AB71" s="195"/>
      <c r="AC71" s="195"/>
      <c r="AD71" s="124"/>
      <c r="AE71" s="118"/>
    </row>
    <row r="72" spans="1:31" ht="16.5" thickBot="1" x14ac:dyDescent="0.3">
      <c r="A72" s="118"/>
      <c r="B72" s="118"/>
      <c r="C72" s="118"/>
      <c r="D72" s="118"/>
      <c r="E72" s="118"/>
      <c r="F72" s="118"/>
      <c r="G72" s="253" t="s">
        <v>1004</v>
      </c>
      <c r="H72" s="246"/>
      <c r="I72" s="246"/>
      <c r="J72" s="246"/>
      <c r="K72" s="246"/>
      <c r="L72" s="246"/>
      <c r="M72" s="246"/>
      <c r="N72" s="246"/>
      <c r="O72" s="246"/>
      <c r="P72" s="246"/>
      <c r="Q72" s="246"/>
      <c r="R72" s="118"/>
      <c r="S72" s="143"/>
      <c r="T72" s="118"/>
      <c r="U72" s="143"/>
      <c r="V72" s="118"/>
      <c r="W72" s="143"/>
      <c r="X72" s="118"/>
      <c r="Y72" s="127"/>
      <c r="Z72" s="129"/>
      <c r="AA72" s="129"/>
      <c r="AB72" s="129"/>
      <c r="AC72" s="129"/>
      <c r="AD72" s="125"/>
      <c r="AE72" s="118"/>
    </row>
    <row r="73" spans="1:31" ht="15.75" x14ac:dyDescent="0.25">
      <c r="A73" s="118"/>
      <c r="B73" s="118"/>
      <c r="C73" s="118"/>
      <c r="D73" s="118"/>
      <c r="E73" s="118"/>
      <c r="F73" s="118"/>
      <c r="G73" s="242" t="s">
        <v>2192</v>
      </c>
      <c r="H73" s="259"/>
      <c r="I73" s="246"/>
      <c r="J73" s="246"/>
      <c r="K73" s="246"/>
      <c r="L73" s="246"/>
      <c r="M73" s="246"/>
      <c r="N73" s="246"/>
      <c r="O73" s="246"/>
      <c r="P73" s="246"/>
      <c r="Q73" s="246"/>
      <c r="R73" s="118"/>
      <c r="S73" s="143"/>
      <c r="T73" s="118"/>
      <c r="U73" s="143"/>
      <c r="V73" s="118"/>
      <c r="W73" s="143"/>
      <c r="X73" s="118"/>
      <c r="Y73" s="402"/>
      <c r="Z73" s="131"/>
      <c r="AA73" s="133">
        <f>SUM(AA53:AA72)</f>
        <v>-16.100000000000001</v>
      </c>
      <c r="AB73" s="131"/>
      <c r="AC73" s="131"/>
      <c r="AD73" s="132"/>
      <c r="AE73" s="118"/>
    </row>
    <row r="74" spans="1:31" ht="15.75" x14ac:dyDescent="0.25">
      <c r="A74" s="118"/>
      <c r="B74" s="118"/>
      <c r="C74" s="118"/>
      <c r="D74" s="118"/>
      <c r="E74" s="118"/>
      <c r="F74" s="118"/>
      <c r="G74" s="555" t="s">
        <v>2882</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242" t="s">
        <v>3099</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242" t="s">
        <v>683</v>
      </c>
      <c r="H76" s="246"/>
      <c r="I76" s="246"/>
      <c r="J76" s="246"/>
      <c r="K76" s="246"/>
      <c r="L76" s="246"/>
      <c r="M76" s="246"/>
      <c r="N76" s="246"/>
      <c r="O76" s="246"/>
      <c r="P76" s="246"/>
      <c r="Q76" s="246"/>
      <c r="R76" s="118"/>
      <c r="S76" s="143"/>
      <c r="T76" s="118"/>
      <c r="U76" s="143"/>
      <c r="V76" s="118"/>
      <c r="W76" s="143"/>
      <c r="X76" s="118"/>
      <c r="Y76" s="1012"/>
      <c r="Z76" s="812"/>
      <c r="AA76" s="474">
        <v>2022</v>
      </c>
      <c r="AB76" s="474">
        <v>2023</v>
      </c>
      <c r="AC76" s="474">
        <v>2024</v>
      </c>
      <c r="AD76" s="126">
        <v>2025</v>
      </c>
      <c r="AE76" s="118"/>
    </row>
    <row r="77" spans="1:31" ht="15.75" x14ac:dyDescent="0.25">
      <c r="A77" s="118"/>
      <c r="B77" s="118"/>
      <c r="C77" s="118"/>
      <c r="D77" s="118"/>
      <c r="E77" s="118"/>
      <c r="F77" s="118"/>
      <c r="G77" s="555" t="s">
        <v>2941</v>
      </c>
      <c r="H77" s="246"/>
      <c r="I77" s="246"/>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75" t="s">
        <v>3430</v>
      </c>
      <c r="H78" s="246"/>
      <c r="I78" s="246"/>
      <c r="J78" s="246"/>
      <c r="K78" s="246"/>
      <c r="L78" s="246"/>
      <c r="M78" s="246"/>
      <c r="N78" s="246"/>
      <c r="O78" s="246"/>
      <c r="P78" s="246"/>
      <c r="Q78" s="246"/>
      <c r="R78" s="118"/>
      <c r="S78" s="143"/>
      <c r="T78" s="118"/>
      <c r="U78" s="143"/>
      <c r="V78" s="118"/>
      <c r="W78" s="143"/>
      <c r="X78" s="118"/>
      <c r="Y78" s="1012" t="s">
        <v>1312</v>
      </c>
      <c r="Z78" s="812"/>
      <c r="AA78" s="69">
        <f>AA49</f>
        <v>32.769999999999996</v>
      </c>
      <c r="AB78" s="69"/>
      <c r="AC78" s="69"/>
      <c r="AD78" s="399"/>
      <c r="AE78" s="118"/>
    </row>
    <row r="79" spans="1:31" ht="16.5" thickBot="1" x14ac:dyDescent="0.3">
      <c r="A79" s="118"/>
      <c r="B79" s="118"/>
      <c r="C79" s="118"/>
      <c r="D79" s="118"/>
      <c r="E79" s="118"/>
      <c r="F79" s="118"/>
      <c r="G79" s="555" t="s">
        <v>2974</v>
      </c>
      <c r="H79" s="246"/>
      <c r="I79" s="246"/>
      <c r="J79" s="246"/>
      <c r="K79" s="246"/>
      <c r="L79" s="246"/>
      <c r="M79" s="246"/>
      <c r="N79" s="246"/>
      <c r="O79" s="246"/>
      <c r="P79" s="246"/>
      <c r="Q79" s="246"/>
      <c r="R79" s="118"/>
      <c r="S79" s="143"/>
      <c r="T79" s="118"/>
      <c r="U79" s="143"/>
      <c r="V79" s="118"/>
      <c r="W79" s="143"/>
      <c r="X79" s="118"/>
      <c r="Y79" s="1012" t="s">
        <v>1313</v>
      </c>
      <c r="Z79" s="812"/>
      <c r="AA79" s="150">
        <f>AA73</f>
        <v>-16.100000000000001</v>
      </c>
      <c r="AB79" s="150"/>
      <c r="AC79" s="150"/>
      <c r="AD79" s="401"/>
      <c r="AE79" s="118"/>
    </row>
    <row r="80" spans="1:31" ht="15.75" x14ac:dyDescent="0.25">
      <c r="A80" s="118"/>
      <c r="B80" s="118"/>
      <c r="C80" s="118"/>
      <c r="D80" s="118"/>
      <c r="E80" s="118"/>
      <c r="F80" s="118"/>
      <c r="G80" s="175" t="s">
        <v>1453</v>
      </c>
      <c r="H80" s="246"/>
      <c r="I80" s="246"/>
      <c r="J80" s="246"/>
      <c r="K80" s="246"/>
      <c r="L80" s="246"/>
      <c r="M80" s="246"/>
      <c r="N80" s="246"/>
      <c r="O80" s="246"/>
      <c r="P80" s="246"/>
      <c r="Q80" s="246"/>
      <c r="R80" s="118"/>
      <c r="S80" s="143"/>
      <c r="T80" s="118"/>
      <c r="U80" s="143"/>
      <c r="V80" s="118"/>
      <c r="W80" s="143"/>
      <c r="X80" s="118"/>
      <c r="Y80" s="1013" t="s">
        <v>1314</v>
      </c>
      <c r="Z80" s="1014"/>
      <c r="AA80" s="403">
        <f>SUM(AA78:AA79)</f>
        <v>16.669999999999995</v>
      </c>
      <c r="AB80" s="404"/>
      <c r="AC80" s="404"/>
      <c r="AD80" s="405"/>
      <c r="AE80" s="118"/>
    </row>
    <row r="81" spans="1:31" ht="15.75" x14ac:dyDescent="0.25">
      <c r="A81" s="118"/>
      <c r="B81" s="118"/>
      <c r="C81" s="118"/>
      <c r="D81" s="118"/>
      <c r="E81" s="118"/>
      <c r="F81" s="118"/>
      <c r="G81" s="555" t="s">
        <v>3690</v>
      </c>
      <c r="H81" s="246"/>
      <c r="I81" s="247"/>
      <c r="J81" s="304"/>
      <c r="K81" s="304"/>
      <c r="L81" s="274"/>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555" t="s">
        <v>2978</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175" t="s">
        <v>292</v>
      </c>
      <c r="H83" s="246"/>
      <c r="I83" s="246"/>
      <c r="J83" s="246"/>
      <c r="K83" s="246"/>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555" t="s">
        <v>2878</v>
      </c>
      <c r="H84" s="2"/>
      <c r="I84" s="244"/>
      <c r="J84" s="244"/>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1404</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53" t="s">
        <v>809</v>
      </c>
      <c r="H86" s="2"/>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164" t="s">
        <v>661</v>
      </c>
      <c r="H87" s="302"/>
      <c r="I87" s="246"/>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75" t="s">
        <v>3432</v>
      </c>
      <c r="H88" s="246"/>
      <c r="I88" s="246"/>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555" t="s">
        <v>2753</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275" t="s">
        <v>1653</v>
      </c>
      <c r="H90" s="246"/>
      <c r="I90" s="246"/>
      <c r="J90" s="246"/>
      <c r="K90" s="246"/>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69" t="s">
        <v>2228</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53" t="s">
        <v>1008</v>
      </c>
      <c r="H92" s="246"/>
      <c r="I92" s="246"/>
      <c r="J92" s="246"/>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555" t="s">
        <v>3721</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42" t="s">
        <v>566</v>
      </c>
      <c r="H94" s="244"/>
      <c r="I94" s="246"/>
      <c r="J94" s="246"/>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42" t="s">
        <v>2827</v>
      </c>
      <c r="H95" s="2"/>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688" t="s">
        <v>3858</v>
      </c>
      <c r="H96" s="246"/>
      <c r="I96" s="246"/>
      <c r="J96" s="246"/>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175" t="s">
        <v>2939</v>
      </c>
      <c r="H97" s="246"/>
      <c r="I97" s="246"/>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253" t="s">
        <v>1044</v>
      </c>
      <c r="H98" s="246"/>
      <c r="I98" s="246"/>
      <c r="J98" s="246"/>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555" t="s">
        <v>3722</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242" t="s">
        <v>492</v>
      </c>
      <c r="H100" s="2"/>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555" t="s">
        <v>3153</v>
      </c>
      <c r="H101" s="246"/>
      <c r="I101" s="246"/>
      <c r="J101" s="246"/>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253" t="s">
        <v>1011</v>
      </c>
      <c r="H102" s="246"/>
      <c r="I102" s="246"/>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42" t="s">
        <v>3489</v>
      </c>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555" t="s">
        <v>2900</v>
      </c>
      <c r="H104" s="246"/>
      <c r="I104" s="246"/>
      <c r="J104" s="246"/>
      <c r="K104" s="246"/>
      <c r="L104" s="246"/>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69" t="s">
        <v>2299</v>
      </c>
      <c r="H105" s="2"/>
      <c r="K105" s="246"/>
      <c r="L105" s="246"/>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G106" s="275" t="s">
        <v>3433</v>
      </c>
      <c r="H106" s="2"/>
      <c r="J106" s="246"/>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555" t="s">
        <v>2913</v>
      </c>
      <c r="H107" s="246"/>
      <c r="I107" s="242"/>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555" t="s">
        <v>3674</v>
      </c>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H109" s="246"/>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H111" s="246"/>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H112" s="315"/>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J116" s="246"/>
      <c r="K116" s="303"/>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K117" s="303"/>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I118" s="246"/>
      <c r="J118" s="246"/>
      <c r="K118" s="303"/>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555"/>
      <c r="H119" s="246"/>
      <c r="I119" s="246"/>
      <c r="J119" s="246"/>
      <c r="K119" s="303"/>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555"/>
      <c r="H120" s="246"/>
      <c r="I120" s="246"/>
      <c r="J120" s="246"/>
      <c r="K120" s="303"/>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555"/>
      <c r="H121" s="246"/>
      <c r="I121" s="246"/>
      <c r="J121" s="246"/>
      <c r="K121" s="303"/>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555"/>
      <c r="H122" s="246"/>
      <c r="I122" s="246"/>
      <c r="J122" s="246"/>
      <c r="K122" s="303"/>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555"/>
      <c r="H123" s="246"/>
      <c r="I123" s="246"/>
      <c r="J123" s="246"/>
      <c r="K123" s="303"/>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555"/>
      <c r="H124" s="246"/>
      <c r="I124" s="246"/>
      <c r="J124" s="246"/>
      <c r="K124" s="303"/>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555"/>
      <c r="H125" s="246"/>
      <c r="I125" s="246"/>
      <c r="J125" s="246"/>
      <c r="K125" s="303"/>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555"/>
      <c r="H126" s="246"/>
      <c r="I126" s="246"/>
      <c r="J126" s="246"/>
      <c r="K126" s="303"/>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555"/>
      <c r="H127" s="246"/>
      <c r="I127" s="246"/>
      <c r="J127" s="246"/>
      <c r="K127" s="303"/>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555"/>
      <c r="H128" s="246"/>
      <c r="I128" s="246"/>
      <c r="J128" s="246"/>
      <c r="K128" s="303"/>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555"/>
      <c r="H129" s="246"/>
      <c r="I129" s="246"/>
      <c r="J129" s="246"/>
      <c r="K129" s="303"/>
      <c r="L129" s="246"/>
      <c r="M129" s="180"/>
      <c r="N129" s="180"/>
      <c r="O129" s="406"/>
      <c r="P129" s="406"/>
      <c r="Q129" s="40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407"/>
      <c r="H130" s="406"/>
      <c r="I130" s="406"/>
      <c r="J130" s="406"/>
      <c r="K130" s="406"/>
      <c r="L130" s="40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 x14ac:dyDescent="0.25">
      <c r="A131" s="3"/>
      <c r="B131" s="3"/>
      <c r="C131" s="3"/>
      <c r="D131" s="3"/>
      <c r="E131" s="3"/>
      <c r="F131" s="3"/>
      <c r="G131" s="18"/>
      <c r="H131" s="11"/>
      <c r="I131" s="11"/>
      <c r="J131" s="11"/>
      <c r="K131" s="11"/>
      <c r="L131" s="11"/>
      <c r="M131" s="11"/>
      <c r="N131" s="11"/>
      <c r="O131" s="11"/>
      <c r="P131" s="11"/>
      <c r="Q131" s="11"/>
      <c r="R131" s="3"/>
      <c r="S131" s="7"/>
      <c r="T131" s="3"/>
      <c r="U131" s="7"/>
      <c r="V131" s="3"/>
      <c r="W131" s="7"/>
      <c r="X131" s="3"/>
      <c r="Y131" s="3"/>
      <c r="Z131" s="3"/>
      <c r="AA131" s="3"/>
      <c r="AB131" s="3"/>
      <c r="AC131" s="3"/>
      <c r="AD131" s="3"/>
      <c r="AE131" s="4"/>
    </row>
    <row r="132" spans="1:31" ht="15" x14ac:dyDescent="0.25">
      <c r="A132" s="3"/>
      <c r="B132" s="3"/>
      <c r="C132" s="3"/>
      <c r="D132" s="3"/>
      <c r="E132" s="3"/>
      <c r="F132" s="3"/>
      <c r="G132" s="18"/>
      <c r="H132" s="11"/>
      <c r="I132" s="11"/>
      <c r="J132" s="11"/>
      <c r="K132" s="11"/>
      <c r="L132" s="11"/>
      <c r="M132" s="11"/>
      <c r="N132" s="11"/>
      <c r="O132" s="11"/>
      <c r="P132" s="11"/>
      <c r="Q132" s="11"/>
      <c r="R132" s="3"/>
      <c r="S132" s="7"/>
      <c r="T132" s="3"/>
      <c r="U132" s="7"/>
      <c r="V132" s="3"/>
      <c r="W132" s="7"/>
      <c r="X132" s="3"/>
      <c r="Y132" s="3"/>
      <c r="Z132" s="3"/>
      <c r="AA132" s="3"/>
      <c r="AB132" s="3"/>
      <c r="AC132" s="3"/>
      <c r="AD132" s="3"/>
      <c r="AE132" s="4"/>
    </row>
    <row r="133" spans="1:31" ht="15" x14ac:dyDescent="0.25">
      <c r="A133" s="3"/>
      <c r="B133" s="3"/>
      <c r="C133" s="3"/>
      <c r="D133" s="3"/>
      <c r="E133" s="3"/>
      <c r="F133" s="3"/>
      <c r="G133" s="18"/>
      <c r="H133" s="11"/>
      <c r="I133" s="11"/>
      <c r="J133" s="11"/>
      <c r="K133" s="11"/>
      <c r="L133" s="11"/>
      <c r="M133" s="11"/>
      <c r="N133" s="11"/>
      <c r="O133" s="11"/>
      <c r="P133" s="11"/>
      <c r="Q133" s="11"/>
      <c r="R133" s="3"/>
      <c r="S133" s="7"/>
      <c r="T133" s="3"/>
      <c r="U133" s="7"/>
      <c r="V133" s="3"/>
      <c r="W133" s="7"/>
      <c r="X133" s="3"/>
      <c r="Y133" s="3"/>
      <c r="Z133" s="3"/>
      <c r="AA133" s="3"/>
      <c r="AB133" s="3"/>
      <c r="AC133" s="3"/>
      <c r="AD133" s="3"/>
      <c r="AE133" s="4"/>
    </row>
    <row r="134" spans="1:31" ht="15" x14ac:dyDescent="0.25">
      <c r="A134" s="3"/>
      <c r="B134" s="3"/>
      <c r="C134" s="3"/>
      <c r="D134" s="3"/>
      <c r="E134" s="3"/>
      <c r="F134" s="3"/>
      <c r="G134" s="18"/>
      <c r="H134" s="11"/>
      <c r="I134" s="11"/>
      <c r="J134" s="11"/>
      <c r="K134" s="11"/>
      <c r="L134" s="11"/>
      <c r="M134" s="11"/>
      <c r="N134" s="11"/>
      <c r="O134" s="11"/>
      <c r="P134" s="11"/>
      <c r="Q134" s="11"/>
      <c r="R134" s="3"/>
      <c r="S134" s="7"/>
      <c r="T134" s="3"/>
      <c r="U134" s="7"/>
      <c r="V134" s="3"/>
      <c r="W134" s="7"/>
      <c r="X134" s="3"/>
      <c r="Y134" s="3"/>
      <c r="Z134" s="3"/>
      <c r="AA134" s="3"/>
      <c r="AB134" s="3"/>
      <c r="AC134" s="3"/>
      <c r="AD134" s="3"/>
      <c r="AE134" s="4"/>
    </row>
    <row r="135" spans="1:31" ht="15" x14ac:dyDescent="0.25">
      <c r="A135" s="3"/>
      <c r="B135" s="3"/>
      <c r="C135" s="3"/>
      <c r="D135" s="3"/>
      <c r="E135" s="3"/>
      <c r="F135" s="3"/>
      <c r="G135" s="3"/>
      <c r="H135" s="11"/>
      <c r="I135" s="11"/>
      <c r="J135" s="11"/>
      <c r="K135" s="11"/>
      <c r="L135" s="11"/>
      <c r="M135" s="11"/>
      <c r="N135" s="11"/>
      <c r="O135" s="11"/>
      <c r="P135" s="11"/>
      <c r="Q135" s="11"/>
      <c r="R135" s="3"/>
      <c r="S135" s="7"/>
      <c r="T135" s="3"/>
      <c r="U135" s="7"/>
      <c r="V135" s="3"/>
      <c r="W135" s="7"/>
      <c r="X135" s="3"/>
      <c r="Y135" s="3"/>
      <c r="Z135" s="3"/>
      <c r="AA135" s="3"/>
      <c r="AB135" s="3"/>
      <c r="AC135" s="3"/>
      <c r="AD135" s="3"/>
      <c r="AE135" s="4"/>
    </row>
    <row r="136" spans="1:31" ht="15" x14ac:dyDescent="0.25">
      <c r="A136" s="3"/>
      <c r="B136" s="3"/>
      <c r="C136" s="3"/>
      <c r="D136" s="3"/>
      <c r="E136" s="3"/>
      <c r="F136" s="3"/>
      <c r="G136" s="3"/>
      <c r="H136" s="11"/>
      <c r="I136" s="11"/>
      <c r="J136" s="11"/>
      <c r="K136" s="11"/>
      <c r="L136" s="11"/>
      <c r="M136" s="11"/>
      <c r="N136" s="11"/>
      <c r="O136" s="11"/>
      <c r="P136" s="11"/>
      <c r="Q136" s="11"/>
      <c r="R136" s="3"/>
      <c r="S136" s="7"/>
      <c r="T136" s="3"/>
      <c r="U136" s="7"/>
      <c r="V136" s="3"/>
      <c r="W136" s="7"/>
      <c r="X136" s="3"/>
      <c r="Y136" s="3"/>
      <c r="Z136" s="3"/>
      <c r="AA136" s="3"/>
      <c r="AB136" s="3"/>
      <c r="AC136" s="3"/>
      <c r="AD136" s="3"/>
      <c r="AE136" s="4"/>
    </row>
  </sheetData>
  <sortState ref="G4:Q136">
    <sortCondition ref="H4"/>
    <sortCondition ref="I4"/>
    <sortCondition ref="G4"/>
  </sortState>
  <customSheetViews>
    <customSheetView guid="{A3995B4C-F3BA-4340-9E6D-92D2A5A4204C}">
      <selection activeCell="T24" sqref="T24"/>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7" priority="1" operator="lessThan">
      <formula>0</formula>
    </cfRule>
  </conditionalFormatting>
  <conditionalFormatting sqref="E11">
    <cfRule type="cellIs" dxfId="6" priority="2" operator="lessThan">
      <formula>0</formula>
    </cfRule>
  </conditionalFormatting>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AE140"/>
  <sheetViews>
    <sheetView topLeftCell="A19" workbookViewId="0">
      <selection activeCell="H104" sqref="H104"/>
    </sheetView>
  </sheetViews>
  <sheetFormatPr defaultColWidth="9.140625" defaultRowHeight="14.25" x14ac:dyDescent="0.2"/>
  <cols>
    <col min="1" max="1" width="2.7109375" style="1" customWidth="1"/>
    <col min="2" max="3" width="9.140625" style="1"/>
    <col min="4" max="4" width="9.7109375" style="1" customWidth="1"/>
    <col min="5" max="5" width="10.7109375" style="1" customWidth="1"/>
    <col min="6" max="6" width="2.7109375" style="1" customWidth="1"/>
    <col min="7" max="7" width="34.5703125" style="1" customWidth="1"/>
    <col min="8" max="8" width="10.7109375" style="1" customWidth="1"/>
    <col min="9" max="14" width="10.7109375" style="2" customWidth="1"/>
    <col min="15" max="17" width="10.7109375" style="1" customWidth="1"/>
    <col min="18" max="18" width="2.7109375" style="1" customWidth="1"/>
    <col min="19" max="19" width="18.7109375" style="189" customWidth="1"/>
    <col min="20" max="20" width="2.7109375" style="1" customWidth="1"/>
    <col min="21" max="21" width="18.7109375" style="189" customWidth="1"/>
    <col min="22" max="22" width="2.7109375" style="1" customWidth="1"/>
    <col min="23" max="23" width="18.7109375" style="5" customWidth="1"/>
    <col min="24" max="24" width="2.7109375" style="1" customWidth="1"/>
    <col min="25" max="25" width="20.7109375" style="1" customWidth="1"/>
    <col min="26" max="30" width="9.140625" style="1" customWidth="1"/>
    <col min="31" max="31" width="2.7109375" style="1" customWidth="1"/>
    <col min="32" max="32" width="9.140625" style="1" customWidth="1"/>
    <col min="33" max="16384" width="9.140625" style="1"/>
  </cols>
  <sheetData>
    <row r="1" spans="1:31" ht="14.25" customHeight="1" x14ac:dyDescent="0.25">
      <c r="A1" s="118"/>
      <c r="B1" s="118"/>
      <c r="C1" s="118"/>
      <c r="D1" s="118"/>
      <c r="E1" s="142"/>
      <c r="F1" s="118"/>
      <c r="G1" s="118"/>
      <c r="H1" s="118"/>
      <c r="I1" s="294"/>
      <c r="J1" s="294"/>
      <c r="K1" s="294"/>
      <c r="L1" s="294"/>
      <c r="M1" s="294"/>
      <c r="N1" s="294"/>
      <c r="O1" s="118"/>
      <c r="P1" s="118"/>
      <c r="Q1" s="118"/>
      <c r="R1" s="118"/>
      <c r="S1" s="143"/>
      <c r="T1" s="118"/>
      <c r="U1" s="143"/>
      <c r="V1" s="118"/>
      <c r="W1" s="143"/>
      <c r="X1" s="118"/>
      <c r="Y1" s="118"/>
      <c r="Z1" s="118"/>
      <c r="AA1" s="118"/>
      <c r="AB1" s="118"/>
      <c r="AC1" s="118"/>
      <c r="AD1" s="118"/>
      <c r="AE1" s="118"/>
    </row>
    <row r="2" spans="1:31" ht="14.25" customHeight="1" x14ac:dyDescent="0.25">
      <c r="A2" s="118"/>
      <c r="B2" s="1106" t="s">
        <v>2011</v>
      </c>
      <c r="C2" s="1107"/>
      <c r="D2" s="1107"/>
      <c r="E2" s="1108"/>
      <c r="F2" s="118"/>
      <c r="G2" s="881" t="s">
        <v>1295</v>
      </c>
      <c r="H2" s="882"/>
      <c r="I2" s="882"/>
      <c r="J2" s="882"/>
      <c r="K2" s="882"/>
      <c r="L2" s="882"/>
      <c r="M2" s="336"/>
      <c r="N2" s="336"/>
      <c r="O2" s="139"/>
      <c r="P2" s="139"/>
      <c r="Q2" s="140"/>
      <c r="R2" s="1021"/>
      <c r="S2" s="937" t="s">
        <v>1358</v>
      </c>
      <c r="T2" s="118"/>
      <c r="U2" s="937" t="s">
        <v>2481</v>
      </c>
      <c r="V2" s="118"/>
      <c r="W2" s="937" t="s">
        <v>3125</v>
      </c>
      <c r="X2" s="118"/>
      <c r="Y2" s="881" t="s">
        <v>1296</v>
      </c>
      <c r="Z2" s="882"/>
      <c r="AA2" s="882"/>
      <c r="AB2" s="882"/>
      <c r="AC2" s="882"/>
      <c r="AD2" s="919"/>
      <c r="AE2" s="118"/>
    </row>
    <row r="3" spans="1:31" ht="14.25" customHeight="1" x14ac:dyDescent="0.25">
      <c r="A3" s="118"/>
      <c r="B3" s="1109"/>
      <c r="C3" s="1110"/>
      <c r="D3" s="1110"/>
      <c r="E3" s="1111"/>
      <c r="F3" s="118"/>
      <c r="G3" s="201" t="s">
        <v>115</v>
      </c>
      <c r="H3" s="202">
        <v>2022</v>
      </c>
      <c r="I3" s="202">
        <v>2023</v>
      </c>
      <c r="J3" s="202">
        <v>2024</v>
      </c>
      <c r="K3" s="202">
        <v>2025</v>
      </c>
      <c r="L3" s="202">
        <v>2026</v>
      </c>
      <c r="M3" s="202">
        <v>2027</v>
      </c>
      <c r="N3" s="202">
        <v>2028</v>
      </c>
      <c r="O3" s="202">
        <v>2029</v>
      </c>
      <c r="P3" s="202">
        <v>2030</v>
      </c>
      <c r="Q3" s="141">
        <v>2031</v>
      </c>
      <c r="R3" s="1021"/>
      <c r="S3" s="938"/>
      <c r="T3" s="118"/>
      <c r="U3" s="938"/>
      <c r="V3" s="118"/>
      <c r="W3" s="938"/>
      <c r="X3" s="118"/>
      <c r="Y3" s="203" t="s">
        <v>115</v>
      </c>
      <c r="Z3" s="560">
        <v>2022</v>
      </c>
      <c r="AA3" s="560">
        <v>2023</v>
      </c>
      <c r="AB3" s="560">
        <v>2024</v>
      </c>
      <c r="AC3" s="560">
        <v>2025</v>
      </c>
      <c r="AD3" s="560">
        <v>2026</v>
      </c>
      <c r="AE3" s="118"/>
    </row>
    <row r="4" spans="1:31" ht="15.75" x14ac:dyDescent="0.25">
      <c r="A4" s="118"/>
      <c r="B4" s="857" t="s">
        <v>1144</v>
      </c>
      <c r="C4" s="858"/>
      <c r="D4" s="858"/>
      <c r="E4" s="317">
        <v>114.06</v>
      </c>
      <c r="F4" s="118"/>
      <c r="G4" s="242" t="s">
        <v>2020</v>
      </c>
      <c r="H4" s="502">
        <v>0.5</v>
      </c>
      <c r="I4" s="777">
        <v>0.3</v>
      </c>
      <c r="J4" s="777">
        <v>0.4</v>
      </c>
      <c r="K4" s="777">
        <v>0.6</v>
      </c>
      <c r="L4" s="778" t="s">
        <v>116</v>
      </c>
      <c r="M4" s="502"/>
      <c r="N4" s="502"/>
      <c r="O4" s="502"/>
      <c r="P4" s="502"/>
      <c r="Q4" s="502"/>
      <c r="R4" s="118"/>
      <c r="T4" s="206"/>
      <c r="U4" s="512" t="s">
        <v>2757</v>
      </c>
      <c r="V4" s="206"/>
      <c r="W4" s="512" t="s">
        <v>3470</v>
      </c>
      <c r="X4" s="118"/>
      <c r="Y4" s="481"/>
      <c r="Z4" s="397">
        <v>1</v>
      </c>
      <c r="AA4" s="397">
        <v>0.75</v>
      </c>
      <c r="AB4" s="397">
        <v>0.5</v>
      </c>
      <c r="AC4" s="397">
        <v>0.25</v>
      </c>
      <c r="AD4" s="398">
        <v>0.25</v>
      </c>
      <c r="AE4" s="118"/>
    </row>
    <row r="5" spans="1:31" ht="15.75" x14ac:dyDescent="0.25">
      <c r="A5" s="118"/>
      <c r="B5" s="859" t="s">
        <v>1145</v>
      </c>
      <c r="C5" s="860"/>
      <c r="D5" s="860"/>
      <c r="E5" s="318">
        <f>SUM(H4:H255)</f>
        <v>93.53</v>
      </c>
      <c r="F5" s="118"/>
      <c r="G5" s="253" t="s">
        <v>2386</v>
      </c>
      <c r="H5" s="246">
        <v>0.5</v>
      </c>
      <c r="I5" s="247">
        <v>0.3</v>
      </c>
      <c r="J5" s="247">
        <v>0.4</v>
      </c>
      <c r="K5" s="247">
        <v>0.6</v>
      </c>
      <c r="L5" s="259" t="s">
        <v>116</v>
      </c>
      <c r="M5" s="246"/>
      <c r="N5" s="246"/>
      <c r="O5" s="246"/>
      <c r="P5" s="246"/>
      <c r="Q5" s="246"/>
      <c r="R5" s="118"/>
      <c r="T5" s="206"/>
      <c r="U5" s="512" t="s">
        <v>2758</v>
      </c>
      <c r="V5" s="206"/>
      <c r="W5" s="512" t="s">
        <v>3471</v>
      </c>
      <c r="X5" s="118"/>
      <c r="Y5" s="127"/>
      <c r="Z5" s="195"/>
      <c r="AA5" s="195"/>
      <c r="AB5" s="195"/>
      <c r="AC5" s="195"/>
      <c r="AD5" s="124"/>
      <c r="AE5" s="118"/>
    </row>
    <row r="6" spans="1:31" ht="15.75" x14ac:dyDescent="0.25">
      <c r="A6" s="118"/>
      <c r="B6" s="859" t="s">
        <v>1297</v>
      </c>
      <c r="C6" s="860"/>
      <c r="D6" s="860"/>
      <c r="E6" s="318">
        <f>(COUNTA(G104:G128)*0.3)+(COUNTA(G129:G153)*0.5)+(COUNTA(G154:G255)*1)</f>
        <v>0</v>
      </c>
      <c r="F6" s="118"/>
      <c r="G6" s="242" t="s">
        <v>1053</v>
      </c>
      <c r="H6" s="246">
        <v>0.5</v>
      </c>
      <c r="I6" s="247">
        <v>0.3</v>
      </c>
      <c r="J6" s="247">
        <v>0.4</v>
      </c>
      <c r="K6" s="247">
        <v>0.6</v>
      </c>
      <c r="L6" s="259" t="s">
        <v>116</v>
      </c>
      <c r="M6" s="246"/>
      <c r="N6" s="246"/>
      <c r="O6" s="246"/>
      <c r="P6" s="246"/>
      <c r="Q6" s="246"/>
      <c r="R6" s="118"/>
      <c r="T6" s="206"/>
      <c r="U6" s="512" t="s">
        <v>2759</v>
      </c>
      <c r="V6" s="206"/>
      <c r="W6" s="512" t="s">
        <v>3472</v>
      </c>
      <c r="X6" s="118"/>
      <c r="Y6" s="127"/>
      <c r="Z6" s="195"/>
      <c r="AA6" s="195"/>
      <c r="AB6" s="195"/>
      <c r="AC6" s="195"/>
      <c r="AD6" s="124"/>
      <c r="AE6" s="118"/>
    </row>
    <row r="7" spans="1:31" ht="15.75" x14ac:dyDescent="0.25">
      <c r="A7" s="118"/>
      <c r="B7" s="859" t="s">
        <v>1298</v>
      </c>
      <c r="C7" s="860"/>
      <c r="D7" s="860"/>
      <c r="E7" s="318">
        <f>AA80</f>
        <v>-11.4</v>
      </c>
      <c r="F7" s="118"/>
      <c r="G7" s="242" t="s">
        <v>3088</v>
      </c>
      <c r="H7" s="246">
        <v>0.5</v>
      </c>
      <c r="I7" s="247">
        <v>0.3</v>
      </c>
      <c r="J7" s="247">
        <v>0.4</v>
      </c>
      <c r="K7" s="247">
        <v>0.6</v>
      </c>
      <c r="L7" s="259" t="s">
        <v>116</v>
      </c>
      <c r="M7" s="246"/>
      <c r="N7" s="246"/>
      <c r="O7" s="246"/>
      <c r="P7" s="246"/>
      <c r="Q7" s="246"/>
      <c r="R7" s="118"/>
      <c r="T7" s="206"/>
      <c r="U7" s="512" t="s">
        <v>2760</v>
      </c>
      <c r="V7" s="206"/>
      <c r="W7" s="512" t="s">
        <v>3473</v>
      </c>
      <c r="X7" s="118"/>
      <c r="Y7" s="127"/>
      <c r="Z7" s="195"/>
      <c r="AA7" s="195"/>
      <c r="AB7" s="195"/>
      <c r="AC7" s="195"/>
      <c r="AD7" s="124"/>
      <c r="AE7" s="118"/>
    </row>
    <row r="8" spans="1:31" ht="15.75" x14ac:dyDescent="0.25">
      <c r="A8" s="118"/>
      <c r="B8" s="859" t="s">
        <v>1296</v>
      </c>
      <c r="C8" s="860"/>
      <c r="D8" s="860"/>
      <c r="E8" s="318">
        <f>Z25</f>
        <v>0</v>
      </c>
      <c r="F8" s="118"/>
      <c r="G8" s="242" t="s">
        <v>1087</v>
      </c>
      <c r="H8" s="246">
        <v>0.5</v>
      </c>
      <c r="I8" s="247">
        <v>0.3</v>
      </c>
      <c r="J8" s="247">
        <v>0.4</v>
      </c>
      <c r="K8" s="247">
        <v>0.6</v>
      </c>
      <c r="L8" s="259" t="s">
        <v>116</v>
      </c>
      <c r="M8" s="246"/>
      <c r="N8" s="246"/>
      <c r="O8" s="246"/>
      <c r="P8" s="246"/>
      <c r="Q8" s="246"/>
      <c r="R8" s="118"/>
      <c r="T8" s="206"/>
      <c r="U8" s="332" t="s">
        <v>2691</v>
      </c>
      <c r="V8" s="206"/>
      <c r="W8" s="512" t="s">
        <v>3474</v>
      </c>
      <c r="X8" s="118"/>
      <c r="Y8" s="127"/>
      <c r="Z8" s="195"/>
      <c r="AA8" s="195"/>
      <c r="AB8" s="195"/>
      <c r="AC8" s="195"/>
      <c r="AD8" s="124"/>
      <c r="AE8" s="118"/>
    </row>
    <row r="9" spans="1:31" ht="15.75" x14ac:dyDescent="0.25">
      <c r="A9" s="118"/>
      <c r="B9" s="859" t="s">
        <v>1299</v>
      </c>
      <c r="C9" s="860"/>
      <c r="D9" s="860"/>
      <c r="E9" s="318">
        <f>B18</f>
        <v>0</v>
      </c>
      <c r="F9" s="118"/>
      <c r="G9" s="242" t="s">
        <v>1073</v>
      </c>
      <c r="H9" s="246">
        <v>0.5</v>
      </c>
      <c r="I9" s="247">
        <v>0.3</v>
      </c>
      <c r="J9" s="247">
        <v>0.4</v>
      </c>
      <c r="K9" s="247">
        <v>0.6</v>
      </c>
      <c r="L9" s="259" t="s">
        <v>116</v>
      </c>
      <c r="M9" s="246"/>
      <c r="N9" s="246"/>
      <c r="O9" s="246"/>
      <c r="P9" s="246"/>
      <c r="Q9" s="246"/>
      <c r="R9" s="118"/>
      <c r="S9"/>
      <c r="T9" s="206"/>
      <c r="U9" s="512" t="s">
        <v>2762</v>
      </c>
      <c r="V9" s="206"/>
      <c r="W9" s="512" t="s">
        <v>3475</v>
      </c>
      <c r="X9" s="118"/>
      <c r="Y9" s="127"/>
      <c r="Z9" s="195"/>
      <c r="AA9" s="195"/>
      <c r="AB9" s="195"/>
      <c r="AC9" s="195"/>
      <c r="AD9" s="124"/>
      <c r="AE9" s="118"/>
    </row>
    <row r="10" spans="1:31" ht="16.5" thickBot="1" x14ac:dyDescent="0.3">
      <c r="A10" s="118"/>
      <c r="B10" s="859" t="s">
        <v>1300</v>
      </c>
      <c r="C10" s="860"/>
      <c r="D10" s="860"/>
      <c r="E10" s="319">
        <f>B24</f>
        <v>0</v>
      </c>
      <c r="F10" s="118"/>
      <c r="G10" s="242" t="s">
        <v>3476</v>
      </c>
      <c r="H10" s="246">
        <v>0.5</v>
      </c>
      <c r="I10" s="247">
        <v>0.3</v>
      </c>
      <c r="J10" s="247">
        <v>0.4</v>
      </c>
      <c r="K10" s="247">
        <v>0.6</v>
      </c>
      <c r="L10" s="259" t="s">
        <v>116</v>
      </c>
      <c r="M10" s="246"/>
      <c r="N10" s="246"/>
      <c r="O10" s="246"/>
      <c r="P10" s="246"/>
      <c r="Q10" s="246"/>
      <c r="R10" s="118"/>
      <c r="S10"/>
      <c r="T10" s="206"/>
      <c r="U10" s="306" t="s">
        <v>2565</v>
      </c>
      <c r="V10" s="206"/>
      <c r="W10" s="284" t="s">
        <v>3326</v>
      </c>
      <c r="X10" s="118"/>
      <c r="Y10" s="127"/>
      <c r="Z10" s="195"/>
      <c r="AA10" s="195"/>
      <c r="AB10" s="195"/>
      <c r="AC10" s="195"/>
      <c r="AD10" s="124"/>
      <c r="AE10" s="118"/>
    </row>
    <row r="11" spans="1:31" ht="15.75" x14ac:dyDescent="0.25">
      <c r="A11" s="118"/>
      <c r="B11" s="862" t="s">
        <v>1301</v>
      </c>
      <c r="C11" s="863"/>
      <c r="D11" s="863"/>
      <c r="E11" s="320">
        <f>(E4+E7+E10)-(E5+E6+E8+E9)</f>
        <v>9.1299999999999955</v>
      </c>
      <c r="F11" s="118"/>
      <c r="G11" s="253" t="s">
        <v>3023</v>
      </c>
      <c r="H11" s="303">
        <v>0.5</v>
      </c>
      <c r="I11" s="303">
        <v>0.5</v>
      </c>
      <c r="J11" s="246"/>
      <c r="K11" s="246"/>
      <c r="L11" s="246"/>
      <c r="M11" s="246"/>
      <c r="N11" s="246"/>
      <c r="O11" s="246"/>
      <c r="P11" s="246"/>
      <c r="Q11" s="246"/>
      <c r="R11" s="118"/>
      <c r="S11"/>
      <c r="T11" s="206"/>
      <c r="V11" s="206"/>
      <c r="X11" s="118"/>
      <c r="Y11" s="127"/>
      <c r="Z11" s="195"/>
      <c r="AA11" s="195"/>
      <c r="AB11" s="195"/>
      <c r="AC11" s="195"/>
      <c r="AD11" s="124"/>
      <c r="AE11" s="118"/>
    </row>
    <row r="12" spans="1:31" ht="15.75" x14ac:dyDescent="0.25">
      <c r="A12" s="118"/>
      <c r="B12" s="118"/>
      <c r="C12" s="118"/>
      <c r="D12" s="118"/>
      <c r="E12" s="118"/>
      <c r="F12" s="118"/>
      <c r="G12" s="253" t="s">
        <v>523</v>
      </c>
      <c r="H12" s="246">
        <v>0.5</v>
      </c>
      <c r="I12" s="247">
        <v>0.6</v>
      </c>
      <c r="J12" s="259" t="s">
        <v>116</v>
      </c>
      <c r="K12" s="246"/>
      <c r="L12" s="246"/>
      <c r="M12" s="246"/>
      <c r="N12" s="246"/>
      <c r="O12" s="246"/>
      <c r="P12" s="246"/>
      <c r="Q12" s="246"/>
      <c r="R12" s="118"/>
      <c r="S12"/>
      <c r="T12" s="206"/>
      <c r="V12" s="206"/>
      <c r="X12" s="118"/>
      <c r="Y12" s="127"/>
      <c r="Z12" s="195"/>
      <c r="AA12" s="195"/>
      <c r="AB12" s="195"/>
      <c r="AC12" s="195"/>
      <c r="AD12" s="124"/>
      <c r="AE12" s="118"/>
    </row>
    <row r="13" spans="1:31" ht="15.75" x14ac:dyDescent="0.25">
      <c r="A13" s="118"/>
      <c r="B13" s="881" t="s">
        <v>1299</v>
      </c>
      <c r="C13" s="882"/>
      <c r="D13" s="882"/>
      <c r="E13" s="919"/>
      <c r="F13" s="118"/>
      <c r="G13" s="253" t="s">
        <v>1051</v>
      </c>
      <c r="H13" s="303">
        <v>0.5</v>
      </c>
      <c r="I13" s="245">
        <v>0.6</v>
      </c>
      <c r="J13" s="274" t="s">
        <v>116</v>
      </c>
      <c r="K13" s="246"/>
      <c r="L13" s="246"/>
      <c r="M13" s="246"/>
      <c r="N13" s="246"/>
      <c r="O13" s="246"/>
      <c r="P13" s="246"/>
      <c r="Q13" s="246"/>
      <c r="R13" s="118"/>
      <c r="S13"/>
      <c r="T13" s="206"/>
      <c r="U13"/>
      <c r="V13" s="206"/>
      <c r="W13"/>
      <c r="X13" s="118"/>
      <c r="Y13" s="127"/>
      <c r="Z13" s="195"/>
      <c r="AA13" s="195"/>
      <c r="AB13" s="195"/>
      <c r="AC13" s="195"/>
      <c r="AD13" s="124"/>
      <c r="AE13" s="118"/>
    </row>
    <row r="14" spans="1:31" ht="15.75" x14ac:dyDescent="0.25">
      <c r="A14" s="118"/>
      <c r="B14" s="562">
        <v>2022</v>
      </c>
      <c r="C14" s="560">
        <v>2023</v>
      </c>
      <c r="D14" s="560">
        <v>2024</v>
      </c>
      <c r="E14" s="126">
        <v>2025</v>
      </c>
      <c r="F14" s="118"/>
      <c r="G14" s="242" t="s">
        <v>2016</v>
      </c>
      <c r="H14" s="303">
        <v>0.5</v>
      </c>
      <c r="I14" s="245">
        <v>0.6</v>
      </c>
      <c r="J14" s="274" t="s">
        <v>116</v>
      </c>
      <c r="K14" s="246"/>
      <c r="L14" s="246"/>
      <c r="M14" s="246"/>
      <c r="N14" s="246"/>
      <c r="O14" s="246"/>
      <c r="P14" s="246"/>
      <c r="Q14" s="246"/>
      <c r="R14" s="118"/>
      <c r="S14"/>
      <c r="T14" s="206"/>
      <c r="U14"/>
      <c r="V14" s="206"/>
      <c r="W14"/>
      <c r="X14" s="118"/>
      <c r="Y14" s="127"/>
      <c r="Z14" s="195"/>
      <c r="AA14" s="195"/>
      <c r="AB14" s="195"/>
      <c r="AC14" s="195"/>
      <c r="AD14" s="124"/>
      <c r="AE14" s="118"/>
    </row>
    <row r="15" spans="1:31" ht="15.75" x14ac:dyDescent="0.25">
      <c r="A15" s="118"/>
      <c r="B15" s="127"/>
      <c r="C15" s="195"/>
      <c r="D15" s="195"/>
      <c r="E15" s="124"/>
      <c r="F15" s="118"/>
      <c r="G15" s="242" t="s">
        <v>608</v>
      </c>
      <c r="H15" s="246">
        <v>0.5</v>
      </c>
      <c r="I15" s="247">
        <v>0.6</v>
      </c>
      <c r="J15" s="259" t="s">
        <v>116</v>
      </c>
      <c r="K15" s="246"/>
      <c r="L15" s="246"/>
      <c r="M15" s="246"/>
      <c r="N15" s="246"/>
      <c r="O15" s="246"/>
      <c r="P15" s="246"/>
      <c r="Q15" s="246"/>
      <c r="R15" s="118"/>
      <c r="T15" s="206"/>
      <c r="U15"/>
      <c r="V15" s="206"/>
      <c r="W15"/>
      <c r="X15" s="118"/>
      <c r="Y15" s="127"/>
      <c r="Z15" s="195"/>
      <c r="AA15" s="195"/>
      <c r="AB15" s="195"/>
      <c r="AC15" s="195"/>
      <c r="AD15" s="124"/>
      <c r="AE15" s="118"/>
    </row>
    <row r="16" spans="1:31" ht="15.75" x14ac:dyDescent="0.25">
      <c r="A16" s="118"/>
      <c r="B16" s="127"/>
      <c r="C16" s="195"/>
      <c r="D16" s="195"/>
      <c r="E16" s="124"/>
      <c r="F16" s="118"/>
      <c r="G16" s="275" t="s">
        <v>1077</v>
      </c>
      <c r="H16" s="246">
        <v>0.5</v>
      </c>
      <c r="I16" s="245">
        <v>0.6</v>
      </c>
      <c r="J16" s="274" t="s">
        <v>116</v>
      </c>
      <c r="K16" s="246"/>
      <c r="L16" s="246"/>
      <c r="M16" s="246"/>
      <c r="N16" s="246"/>
      <c r="O16" s="246"/>
      <c r="P16" s="246"/>
      <c r="Q16" s="246"/>
      <c r="R16" s="118"/>
      <c r="T16" s="206"/>
      <c r="U16"/>
      <c r="V16" s="206"/>
      <c r="W16"/>
      <c r="X16" s="118"/>
      <c r="Y16" s="127"/>
      <c r="Z16" s="195"/>
      <c r="AA16" s="195"/>
      <c r="AB16" s="195"/>
      <c r="AC16" s="195"/>
      <c r="AD16" s="124"/>
      <c r="AE16" s="118"/>
    </row>
    <row r="17" spans="1:31" ht="16.5" thickBot="1" x14ac:dyDescent="0.3">
      <c r="A17" s="118"/>
      <c r="B17" s="128"/>
      <c r="C17" s="129"/>
      <c r="D17" s="129"/>
      <c r="E17" s="125"/>
      <c r="F17" s="118"/>
      <c r="G17" s="242" t="s">
        <v>2013</v>
      </c>
      <c r="H17" s="303">
        <v>0.5</v>
      </c>
      <c r="I17" s="274" t="s">
        <v>116</v>
      </c>
      <c r="J17" s="246"/>
      <c r="K17" s="246"/>
      <c r="L17" s="246"/>
      <c r="M17" s="246"/>
      <c r="N17" s="246"/>
      <c r="O17" s="246"/>
      <c r="P17" s="246"/>
      <c r="Q17" s="246"/>
      <c r="R17" s="118"/>
      <c r="T17" s="206"/>
      <c r="U17"/>
      <c r="V17" s="206"/>
      <c r="W17"/>
      <c r="X17" s="118"/>
      <c r="Y17" s="127"/>
      <c r="Z17" s="195"/>
      <c r="AA17" s="195"/>
      <c r="AB17" s="195"/>
      <c r="AC17" s="195"/>
      <c r="AD17" s="124"/>
      <c r="AE17" s="118"/>
    </row>
    <row r="18" spans="1:31" ht="15.75" x14ac:dyDescent="0.25">
      <c r="A18" s="118"/>
      <c r="B18" s="130">
        <f>SUM(B15:B17)</f>
        <v>0</v>
      </c>
      <c r="C18" s="131"/>
      <c r="D18" s="131"/>
      <c r="E18" s="132"/>
      <c r="F18" s="118"/>
      <c r="G18" s="253" t="s">
        <v>993</v>
      </c>
      <c r="H18" s="246">
        <v>0.5</v>
      </c>
      <c r="I18" s="259" t="s">
        <v>116</v>
      </c>
      <c r="J18" s="246"/>
      <c r="K18" s="246"/>
      <c r="L18" s="246"/>
      <c r="M18" s="246"/>
      <c r="N18" s="246"/>
      <c r="O18" s="246"/>
      <c r="P18" s="246"/>
      <c r="Q18" s="246"/>
      <c r="R18" s="118"/>
      <c r="T18" s="206"/>
      <c r="U18"/>
      <c r="V18" s="206"/>
      <c r="W18"/>
      <c r="X18" s="118"/>
      <c r="Y18" s="127"/>
      <c r="Z18" s="195"/>
      <c r="AA18" s="195"/>
      <c r="AB18" s="195"/>
      <c r="AC18" s="195"/>
      <c r="AD18" s="124"/>
      <c r="AE18" s="118"/>
    </row>
    <row r="19" spans="1:31" ht="15.75" x14ac:dyDescent="0.25">
      <c r="A19" s="118"/>
      <c r="B19" s="118"/>
      <c r="C19" s="118"/>
      <c r="D19" s="118"/>
      <c r="E19" s="118"/>
      <c r="F19" s="118"/>
      <c r="G19" s="242" t="s">
        <v>4101</v>
      </c>
      <c r="H19" s="708">
        <v>0.5</v>
      </c>
      <c r="I19" s="246"/>
      <c r="J19" s="246"/>
      <c r="K19" s="246"/>
      <c r="L19" s="246"/>
      <c r="M19" s="246"/>
      <c r="N19" s="246"/>
      <c r="O19" s="246"/>
      <c r="P19" s="246"/>
      <c r="Q19" s="246"/>
      <c r="R19" s="118"/>
      <c r="S19" s="164"/>
      <c r="T19" s="206"/>
      <c r="U19"/>
      <c r="V19" s="206"/>
      <c r="W19"/>
      <c r="X19" s="118"/>
      <c r="Y19" s="127"/>
      <c r="Z19" s="195"/>
      <c r="AA19" s="195"/>
      <c r="AB19" s="195"/>
      <c r="AC19" s="195"/>
      <c r="AD19" s="124"/>
      <c r="AE19" s="118"/>
    </row>
    <row r="20" spans="1:31" ht="15.75" x14ac:dyDescent="0.25">
      <c r="A20" s="118"/>
      <c r="B20" s="881" t="s">
        <v>1302</v>
      </c>
      <c r="C20" s="882"/>
      <c r="D20" s="882"/>
      <c r="E20" s="919"/>
      <c r="F20" s="118"/>
      <c r="G20" s="253" t="s">
        <v>1084</v>
      </c>
      <c r="H20" s="258">
        <v>0.59</v>
      </c>
      <c r="I20" s="246"/>
      <c r="J20" s="246"/>
      <c r="K20" s="246"/>
      <c r="L20" s="246"/>
      <c r="M20" s="246"/>
      <c r="N20" s="246"/>
      <c r="O20" s="246"/>
      <c r="P20" s="246"/>
      <c r="Q20" s="246"/>
      <c r="R20" s="118"/>
      <c r="S20" s="164"/>
      <c r="T20" s="206"/>
      <c r="U20" s="164"/>
      <c r="V20" s="206"/>
      <c r="W20" s="164"/>
      <c r="X20" s="118"/>
      <c r="Y20" s="127"/>
      <c r="Z20" s="195"/>
      <c r="AA20" s="195"/>
      <c r="AB20" s="195"/>
      <c r="AC20" s="195"/>
      <c r="AD20" s="124"/>
      <c r="AE20" s="118"/>
    </row>
    <row r="21" spans="1:31" ht="15.75" x14ac:dyDescent="0.25">
      <c r="A21" s="118"/>
      <c r="B21" s="562">
        <v>2022</v>
      </c>
      <c r="C21" s="560">
        <v>2023</v>
      </c>
      <c r="D21" s="560">
        <v>2024</v>
      </c>
      <c r="E21" s="126">
        <v>2025</v>
      </c>
      <c r="F21" s="118"/>
      <c r="G21" s="242" t="s">
        <v>1057</v>
      </c>
      <c r="H21" s="303">
        <v>0.6</v>
      </c>
      <c r="I21" s="245">
        <v>0.6</v>
      </c>
      <c r="J21" s="274" t="s">
        <v>116</v>
      </c>
      <c r="K21" s="246"/>
      <c r="L21" s="246"/>
      <c r="M21" s="246"/>
      <c r="N21" s="246"/>
      <c r="O21" s="246"/>
      <c r="P21" s="246"/>
      <c r="Q21" s="246"/>
      <c r="R21" s="118"/>
      <c r="T21" s="206"/>
      <c r="V21" s="206"/>
      <c r="X21" s="118"/>
      <c r="Y21" s="127"/>
      <c r="Z21" s="195"/>
      <c r="AA21" s="195"/>
      <c r="AB21" s="195"/>
      <c r="AC21" s="195"/>
      <c r="AD21" s="124"/>
      <c r="AE21" s="118"/>
    </row>
    <row r="22" spans="1:31" ht="15.75" x14ac:dyDescent="0.25">
      <c r="A22" s="118"/>
      <c r="B22" s="127"/>
      <c r="C22" s="195"/>
      <c r="D22" s="195"/>
      <c r="E22" s="124"/>
      <c r="F22" s="118"/>
      <c r="G22" s="253" t="s">
        <v>1085</v>
      </c>
      <c r="H22" s="258">
        <v>0.6</v>
      </c>
      <c r="I22" s="246"/>
      <c r="J22" s="246"/>
      <c r="K22" s="246"/>
      <c r="L22" s="246"/>
      <c r="M22" s="246"/>
      <c r="N22" s="246"/>
      <c r="O22" s="246"/>
      <c r="P22" s="246"/>
      <c r="Q22" s="246"/>
      <c r="R22" s="118"/>
      <c r="T22" s="206"/>
      <c r="V22" s="206"/>
      <c r="X22" s="118"/>
      <c r="Y22" s="127"/>
      <c r="Z22" s="195"/>
      <c r="AA22" s="195"/>
      <c r="AB22" s="195"/>
      <c r="AC22" s="195"/>
      <c r="AD22" s="124"/>
      <c r="AE22" s="118"/>
    </row>
    <row r="23" spans="1:31" ht="16.5" thickBot="1" x14ac:dyDescent="0.3">
      <c r="A23" s="118"/>
      <c r="B23" s="128"/>
      <c r="C23" s="129"/>
      <c r="D23" s="129"/>
      <c r="E23" s="125"/>
      <c r="F23" s="118"/>
      <c r="G23" s="253" t="s">
        <v>4117</v>
      </c>
      <c r="H23" s="250">
        <v>0.7</v>
      </c>
      <c r="I23" s="259" t="s">
        <v>116</v>
      </c>
      <c r="J23" s="246"/>
      <c r="L23" s="246"/>
      <c r="M23" s="246"/>
      <c r="N23" s="246"/>
      <c r="O23" s="246"/>
      <c r="P23" s="246"/>
      <c r="Q23" s="24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53" t="s">
        <v>3041</v>
      </c>
      <c r="H24" s="246">
        <v>0.8</v>
      </c>
      <c r="I24" s="246"/>
      <c r="J24" s="246"/>
      <c r="K24" s="246"/>
      <c r="L24" s="246"/>
      <c r="M24" s="246"/>
      <c r="N24" s="246"/>
      <c r="O24" s="246"/>
      <c r="P24" s="246"/>
      <c r="Q24" s="24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275" t="s">
        <v>4103</v>
      </c>
      <c r="H25" s="708">
        <v>0.8</v>
      </c>
      <c r="I25" s="246"/>
      <c r="J25" s="246"/>
      <c r="K25" s="246"/>
      <c r="L25" s="246"/>
      <c r="M25" s="246"/>
      <c r="N25" s="246"/>
      <c r="O25" s="246"/>
      <c r="P25" s="246"/>
      <c r="Q25" s="246"/>
      <c r="R25" s="118"/>
      <c r="S25" s="241"/>
      <c r="T25" s="206"/>
      <c r="U25" s="241"/>
      <c r="V25" s="206"/>
      <c r="W25" s="241"/>
      <c r="X25" s="118"/>
      <c r="Y25" s="402"/>
      <c r="Z25" s="133">
        <f>SUM(Z5:Z24)</f>
        <v>0</v>
      </c>
      <c r="AA25" s="131"/>
      <c r="AB25" s="131"/>
      <c r="AC25" s="131"/>
      <c r="AD25" s="132"/>
      <c r="AE25" s="118"/>
    </row>
    <row r="26" spans="1:31" ht="15.75" x14ac:dyDescent="0.25">
      <c r="A26" s="118"/>
      <c r="B26" s="881" t="s">
        <v>44</v>
      </c>
      <c r="C26" s="882"/>
      <c r="D26" s="882"/>
      <c r="E26" s="919"/>
      <c r="F26" s="118"/>
      <c r="G26" s="253" t="s">
        <v>3064</v>
      </c>
      <c r="H26" s="246">
        <v>0.9</v>
      </c>
      <c r="I26" s="246"/>
      <c r="J26" s="246"/>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53" t="s">
        <v>4125</v>
      </c>
      <c r="H27" s="701">
        <v>0.9</v>
      </c>
      <c r="I27" s="246"/>
      <c r="J27" s="246"/>
      <c r="L27" s="246"/>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53" t="s">
        <v>1048</v>
      </c>
      <c r="H28" s="303">
        <v>1</v>
      </c>
      <c r="I28" s="245">
        <v>0.6</v>
      </c>
      <c r="J28" s="274" t="s">
        <v>116</v>
      </c>
      <c r="K28" s="246"/>
      <c r="L28" s="246"/>
      <c r="M28" s="246"/>
      <c r="N28" s="246"/>
      <c r="O28" s="246"/>
      <c r="P28" s="246"/>
      <c r="Q28" s="246"/>
      <c r="R28" s="118"/>
      <c r="S28" s="241"/>
      <c r="T28" s="206"/>
      <c r="U28" s="241"/>
      <c r="V28" s="206"/>
      <c r="W28" s="241"/>
      <c r="X28" s="118"/>
      <c r="Y28" s="203" t="s">
        <v>115</v>
      </c>
      <c r="Z28" s="471" t="s">
        <v>1304</v>
      </c>
      <c r="AA28" s="504">
        <v>2022</v>
      </c>
      <c r="AB28" s="504">
        <v>2023</v>
      </c>
      <c r="AC28" s="504">
        <v>2024</v>
      </c>
      <c r="AD28" s="126">
        <v>2025</v>
      </c>
      <c r="AE28" s="118"/>
    </row>
    <row r="29" spans="1:31" ht="15.75" x14ac:dyDescent="0.25">
      <c r="A29" s="118"/>
      <c r="B29" s="916"/>
      <c r="C29" s="917"/>
      <c r="D29" s="917"/>
      <c r="E29" s="918"/>
      <c r="F29" s="118"/>
      <c r="G29" s="164" t="s">
        <v>118</v>
      </c>
      <c r="H29" s="172">
        <v>1.02</v>
      </c>
      <c r="I29" s="257" t="s">
        <v>116</v>
      </c>
      <c r="J29" s="246"/>
      <c r="K29" s="246"/>
      <c r="L29" s="246"/>
      <c r="M29" s="246"/>
      <c r="N29" s="246"/>
      <c r="O29" s="246"/>
      <c r="P29" s="246"/>
      <c r="Q29" s="246"/>
      <c r="R29" s="118"/>
      <c r="S29" s="241"/>
      <c r="T29" s="206"/>
      <c r="U29" s="241"/>
      <c r="V29" s="206"/>
      <c r="W29" s="241"/>
      <c r="X29" s="118"/>
      <c r="Y29" s="127"/>
      <c r="Z29" s="195"/>
      <c r="AA29" s="195"/>
      <c r="AB29" s="195"/>
      <c r="AC29" s="195"/>
      <c r="AD29" s="124"/>
      <c r="AE29" s="118"/>
    </row>
    <row r="30" spans="1:31" ht="15.75" x14ac:dyDescent="0.25">
      <c r="A30" s="118"/>
      <c r="B30" s="118"/>
      <c r="C30" s="118"/>
      <c r="D30" s="118"/>
      <c r="E30" s="118"/>
      <c r="F30" s="118"/>
      <c r="G30" s="242" t="s">
        <v>1432</v>
      </c>
      <c r="H30" s="303">
        <v>1.03</v>
      </c>
      <c r="I30" s="245">
        <v>0.6</v>
      </c>
      <c r="J30" s="274" t="s">
        <v>116</v>
      </c>
      <c r="K30" s="246"/>
      <c r="L30" s="246"/>
      <c r="M30" s="246"/>
      <c r="N30" s="246"/>
      <c r="O30" s="246"/>
      <c r="P30" s="246"/>
      <c r="Q30" s="246"/>
      <c r="R30" s="118"/>
      <c r="S30" s="241"/>
      <c r="T30" s="206"/>
      <c r="U30" s="241"/>
      <c r="V30" s="206"/>
      <c r="W30" s="241"/>
      <c r="X30" s="118"/>
      <c r="Y30" s="127"/>
      <c r="Z30" s="195"/>
      <c r="AA30" s="195"/>
      <c r="AB30" s="195"/>
      <c r="AC30" s="195"/>
      <c r="AD30" s="124"/>
      <c r="AE30" s="118"/>
    </row>
    <row r="31" spans="1:31" ht="15.75" x14ac:dyDescent="0.25">
      <c r="A31" s="118"/>
      <c r="B31" s="873" t="s">
        <v>1305</v>
      </c>
      <c r="C31" s="873"/>
      <c r="D31" s="873"/>
      <c r="E31" s="873"/>
      <c r="F31" s="118"/>
      <c r="G31" s="242" t="s">
        <v>4108</v>
      </c>
      <c r="H31" s="708">
        <v>1.1000000000000001</v>
      </c>
      <c r="I31" s="246"/>
      <c r="J31" s="246"/>
      <c r="K31" s="246"/>
      <c r="L31" s="246"/>
      <c r="M31" s="246"/>
      <c r="N31" s="246"/>
      <c r="O31" s="246"/>
      <c r="P31" s="246"/>
      <c r="Q31" s="246"/>
      <c r="R31" s="118"/>
      <c r="S31" s="241"/>
      <c r="T31" s="206"/>
      <c r="U31" s="241"/>
      <c r="V31" s="206"/>
      <c r="W31" s="241"/>
      <c r="X31" s="118"/>
      <c r="Y31" s="127"/>
      <c r="Z31" s="195"/>
      <c r="AA31" s="195"/>
      <c r="AB31" s="195"/>
      <c r="AC31" s="195"/>
      <c r="AD31" s="124"/>
      <c r="AE31" s="118"/>
    </row>
    <row r="32" spans="1:31" ht="15.75" x14ac:dyDescent="0.25">
      <c r="A32" s="118"/>
      <c r="B32" s="473" t="s">
        <v>1306</v>
      </c>
      <c r="C32" s="874" t="s">
        <v>1570</v>
      </c>
      <c r="D32" s="874"/>
      <c r="E32" s="473" t="s">
        <v>1307</v>
      </c>
      <c r="F32" s="118"/>
      <c r="G32" s="253" t="s">
        <v>4102</v>
      </c>
      <c r="H32" s="708">
        <v>1.2</v>
      </c>
      <c r="I32" s="246"/>
      <c r="J32" s="246"/>
      <c r="K32" s="246"/>
      <c r="L32" s="246"/>
      <c r="M32" s="246"/>
      <c r="N32" s="246"/>
      <c r="O32" s="246"/>
      <c r="P32" s="246"/>
      <c r="Q32" s="246"/>
      <c r="R32" s="118"/>
      <c r="S32" s="241"/>
      <c r="T32" s="206"/>
      <c r="U32" s="241"/>
      <c r="V32" s="206"/>
      <c r="W32" s="241"/>
      <c r="X32" s="118"/>
      <c r="Y32" s="127"/>
      <c r="Z32" s="195"/>
      <c r="AA32" s="195"/>
      <c r="AB32" s="195"/>
      <c r="AC32" s="195"/>
      <c r="AD32" s="124"/>
      <c r="AE32" s="118"/>
    </row>
    <row r="33" spans="1:31" ht="15.75" x14ac:dyDescent="0.25">
      <c r="A33" s="118"/>
      <c r="B33" s="472">
        <v>2010</v>
      </c>
      <c r="C33" s="861" t="s">
        <v>1059</v>
      </c>
      <c r="D33" s="861"/>
      <c r="E33" s="472">
        <v>1.1299999999999999</v>
      </c>
      <c r="F33" s="118"/>
      <c r="G33" s="253" t="s">
        <v>954</v>
      </c>
      <c r="H33" s="315">
        <v>1.2</v>
      </c>
      <c r="I33" s="246"/>
      <c r="J33" s="246"/>
      <c r="K33" s="246"/>
      <c r="L33" s="246"/>
      <c r="M33" s="246"/>
      <c r="N33" s="246"/>
      <c r="O33" s="246"/>
      <c r="P33" s="246"/>
      <c r="Q33" s="246"/>
      <c r="R33" s="118"/>
      <c r="S33" s="241"/>
      <c r="T33" s="206"/>
      <c r="U33" s="241"/>
      <c r="V33" s="206"/>
      <c r="W33" s="241"/>
      <c r="X33" s="118"/>
      <c r="Y33" s="127"/>
      <c r="Z33" s="195"/>
      <c r="AA33" s="195"/>
      <c r="AB33" s="195"/>
      <c r="AC33" s="195"/>
      <c r="AD33" s="124"/>
      <c r="AE33" s="118"/>
    </row>
    <row r="34" spans="1:31" ht="15.75" x14ac:dyDescent="0.25">
      <c r="A34" s="118"/>
      <c r="B34" s="479">
        <v>2011</v>
      </c>
      <c r="C34" s="861" t="s">
        <v>1061</v>
      </c>
      <c r="D34" s="861"/>
      <c r="E34" s="363">
        <v>0.86</v>
      </c>
      <c r="F34" s="118"/>
      <c r="G34" s="275" t="s">
        <v>4111</v>
      </c>
      <c r="H34" s="708">
        <v>1.4</v>
      </c>
      <c r="I34" s="246"/>
      <c r="J34" s="246"/>
      <c r="K34" s="246"/>
      <c r="L34" s="246"/>
      <c r="M34" s="246"/>
      <c r="N34" s="246"/>
      <c r="O34" s="246"/>
      <c r="P34" s="246"/>
      <c r="Q34" s="246"/>
      <c r="R34" s="118"/>
      <c r="S34" s="241"/>
      <c r="T34" s="206"/>
      <c r="U34" s="241"/>
      <c r="V34" s="206"/>
      <c r="W34" s="241"/>
      <c r="X34" s="118"/>
      <c r="Y34" s="127"/>
      <c r="Z34" s="195"/>
      <c r="AA34" s="195"/>
      <c r="AB34" s="195"/>
      <c r="AC34" s="195"/>
      <c r="AD34" s="124"/>
      <c r="AE34" s="118"/>
    </row>
    <row r="35" spans="1:31" ht="15.75" x14ac:dyDescent="0.25">
      <c r="A35" s="118"/>
      <c r="B35" s="476">
        <v>2012</v>
      </c>
      <c r="C35" s="945" t="s">
        <v>1063</v>
      </c>
      <c r="D35" s="945"/>
      <c r="E35" s="313">
        <v>1.1399999999999999</v>
      </c>
      <c r="F35" s="118"/>
      <c r="G35" s="242" t="s">
        <v>4072</v>
      </c>
      <c r="H35" s="708">
        <v>1.5</v>
      </c>
      <c r="I35" s="246"/>
      <c r="J35" s="246"/>
      <c r="K35" s="246"/>
      <c r="L35" s="246"/>
      <c r="M35" s="246"/>
      <c r="N35" s="246"/>
      <c r="O35" s="246"/>
      <c r="P35" s="246"/>
      <c r="Q35" s="246"/>
      <c r="R35" s="118"/>
      <c r="S35" s="241"/>
      <c r="T35" s="206"/>
      <c r="U35" s="241"/>
      <c r="V35" s="206"/>
      <c r="W35" s="241"/>
      <c r="X35" s="118"/>
      <c r="Y35" s="127"/>
      <c r="Z35" s="195"/>
      <c r="AA35" s="195"/>
      <c r="AB35" s="195"/>
      <c r="AC35" s="195"/>
      <c r="AD35" s="124"/>
      <c r="AE35" s="118"/>
    </row>
    <row r="36" spans="1:31" ht="15.75" x14ac:dyDescent="0.25">
      <c r="A36" s="118"/>
      <c r="B36" s="476">
        <v>2013</v>
      </c>
      <c r="C36" s="945" t="s">
        <v>1064</v>
      </c>
      <c r="D36" s="945"/>
      <c r="E36" s="313">
        <v>1.21</v>
      </c>
      <c r="F36" s="118"/>
      <c r="G36" s="242" t="s">
        <v>1092</v>
      </c>
      <c r="H36" s="246">
        <v>1.78</v>
      </c>
      <c r="I36" s="259" t="s">
        <v>116</v>
      </c>
      <c r="J36" s="246"/>
      <c r="K36" s="246"/>
      <c r="L36" s="246"/>
      <c r="M36" s="246"/>
      <c r="N36" s="246"/>
      <c r="O36" s="246"/>
      <c r="P36" s="246"/>
      <c r="Q36" s="246"/>
      <c r="R36" s="118"/>
      <c r="S36" s="241"/>
      <c r="T36" s="206"/>
      <c r="U36" s="241"/>
      <c r="V36" s="206"/>
      <c r="W36" s="241"/>
      <c r="X36" s="118"/>
      <c r="Y36" s="127"/>
      <c r="Z36" s="195"/>
      <c r="AA36" s="195"/>
      <c r="AB36" s="195"/>
      <c r="AC36" s="195"/>
      <c r="AD36" s="124"/>
      <c r="AE36" s="118"/>
    </row>
    <row r="37" spans="1:31" ht="15.75" x14ac:dyDescent="0.25">
      <c r="A37" s="118"/>
      <c r="B37" s="476">
        <v>2014</v>
      </c>
      <c r="C37" s="945" t="s">
        <v>1065</v>
      </c>
      <c r="D37" s="945"/>
      <c r="E37" s="476">
        <v>1.34</v>
      </c>
      <c r="F37" s="118"/>
      <c r="G37" s="242" t="s">
        <v>2019</v>
      </c>
      <c r="H37" s="246">
        <v>1.8</v>
      </c>
      <c r="I37" s="304">
        <v>0.4</v>
      </c>
      <c r="J37" s="245">
        <v>0.6</v>
      </c>
      <c r="K37" s="274" t="s">
        <v>116</v>
      </c>
      <c r="L37" s="246"/>
      <c r="M37" s="246"/>
      <c r="N37" s="246"/>
      <c r="O37" s="246"/>
      <c r="P37" s="246"/>
      <c r="Q37" s="246"/>
      <c r="R37" s="118"/>
      <c r="S37" s="241"/>
      <c r="T37" s="206"/>
      <c r="U37" s="241"/>
      <c r="V37" s="206"/>
      <c r="W37" s="241"/>
      <c r="X37" s="118"/>
      <c r="Y37" s="127"/>
      <c r="Z37" s="195"/>
      <c r="AA37" s="195"/>
      <c r="AB37" s="195"/>
      <c r="AC37" s="195"/>
      <c r="AD37" s="124"/>
      <c r="AE37" s="118"/>
    </row>
    <row r="38" spans="1:31" ht="15.75" x14ac:dyDescent="0.25">
      <c r="A38" s="118"/>
      <c r="B38" s="476">
        <v>2015</v>
      </c>
      <c r="C38" s="945" t="s">
        <v>1067</v>
      </c>
      <c r="D38" s="945"/>
      <c r="E38" s="476">
        <v>1.24</v>
      </c>
      <c r="F38" s="118"/>
      <c r="G38" s="253" t="s">
        <v>4070</v>
      </c>
      <c r="H38" s="708">
        <v>2</v>
      </c>
      <c r="I38" s="246"/>
      <c r="J38" s="246"/>
      <c r="K38" s="246"/>
      <c r="L38" s="246"/>
      <c r="M38" s="246"/>
      <c r="N38" s="246"/>
      <c r="O38" s="246"/>
      <c r="P38" s="246"/>
      <c r="Q38" s="246"/>
      <c r="R38" s="118"/>
      <c r="S38" s="241"/>
      <c r="T38" s="206"/>
      <c r="U38" s="241"/>
      <c r="V38" s="206"/>
      <c r="W38" s="241"/>
      <c r="X38" s="118"/>
      <c r="Y38" s="127"/>
      <c r="Z38" s="195"/>
      <c r="AA38" s="195"/>
      <c r="AB38" s="195"/>
      <c r="AC38" s="195"/>
      <c r="AD38" s="124"/>
      <c r="AE38" s="118"/>
    </row>
    <row r="39" spans="1:31" ht="15.75" x14ac:dyDescent="0.25">
      <c r="A39" s="118"/>
      <c r="B39" s="472">
        <v>2016</v>
      </c>
      <c r="C39" s="861" t="s">
        <v>1068</v>
      </c>
      <c r="D39" s="861"/>
      <c r="E39" s="223">
        <v>1.1499999999999999</v>
      </c>
      <c r="F39" s="118"/>
      <c r="G39" s="242" t="s">
        <v>4222</v>
      </c>
      <c r="H39" s="728">
        <v>2</v>
      </c>
      <c r="I39" s="70"/>
      <c r="J39" s="70"/>
      <c r="K39" s="70"/>
      <c r="L39" s="246"/>
      <c r="M39" s="246"/>
      <c r="N39" s="246"/>
      <c r="O39" s="246"/>
      <c r="P39" s="246"/>
      <c r="Q39" s="246"/>
      <c r="R39" s="118"/>
      <c r="S39" s="241"/>
      <c r="T39" s="206"/>
      <c r="U39" s="241"/>
      <c r="V39" s="206"/>
      <c r="W39" s="241"/>
      <c r="X39" s="118"/>
      <c r="Y39" s="127"/>
      <c r="Z39" s="195"/>
      <c r="AA39" s="195"/>
      <c r="AB39" s="195"/>
      <c r="AC39" s="195"/>
      <c r="AD39" s="124"/>
      <c r="AE39" s="118"/>
    </row>
    <row r="40" spans="1:31" ht="15.75" x14ac:dyDescent="0.25">
      <c r="A40" s="118"/>
      <c r="B40" s="472">
        <v>2017</v>
      </c>
      <c r="C40" s="861" t="s">
        <v>1070</v>
      </c>
      <c r="D40" s="861"/>
      <c r="E40" s="223">
        <v>0.59</v>
      </c>
      <c r="F40" s="118"/>
      <c r="G40" s="242" t="s">
        <v>4229</v>
      </c>
      <c r="H40" s="70">
        <v>2.2000000000000002</v>
      </c>
      <c r="I40" s="70"/>
      <c r="J40" s="70"/>
      <c r="K40" s="70"/>
      <c r="L40" s="246"/>
      <c r="M40" s="246"/>
      <c r="N40" s="246"/>
      <c r="O40" s="246"/>
      <c r="P40" s="246"/>
      <c r="Q40" s="246"/>
      <c r="R40" s="118"/>
      <c r="S40" s="241"/>
      <c r="T40" s="206"/>
      <c r="U40" s="241"/>
      <c r="V40" s="206"/>
      <c r="W40" s="241"/>
      <c r="X40" s="118"/>
      <c r="Y40" s="127"/>
      <c r="Z40" s="195"/>
      <c r="AA40" s="195"/>
      <c r="AB40" s="195"/>
      <c r="AC40" s="195"/>
      <c r="AD40" s="124"/>
      <c r="AE40" s="118"/>
    </row>
    <row r="41" spans="1:31" ht="15.75" x14ac:dyDescent="0.25">
      <c r="A41" s="118"/>
      <c r="B41" s="472">
        <v>2018</v>
      </c>
      <c r="C41" s="861" t="s">
        <v>1072</v>
      </c>
      <c r="D41" s="861"/>
      <c r="E41" s="223">
        <v>0.76</v>
      </c>
      <c r="F41" s="118"/>
      <c r="G41" s="242" t="s">
        <v>2014</v>
      </c>
      <c r="H41" s="303">
        <v>3.9</v>
      </c>
      <c r="I41" s="274" t="s">
        <v>116</v>
      </c>
      <c r="J41" s="246"/>
      <c r="K41" s="246"/>
      <c r="L41" s="246"/>
      <c r="M41" s="246"/>
      <c r="N41" s="246"/>
      <c r="O41" s="246"/>
      <c r="P41" s="246"/>
      <c r="Q41" s="246"/>
      <c r="R41" s="118"/>
      <c r="S41" s="241"/>
      <c r="T41" s="206"/>
      <c r="U41" s="241"/>
      <c r="V41" s="206"/>
      <c r="W41" s="241"/>
      <c r="X41" s="118"/>
      <c r="Y41" s="127"/>
      <c r="Z41" s="195"/>
      <c r="AA41" s="195"/>
      <c r="AB41" s="195"/>
      <c r="AC41" s="195"/>
      <c r="AD41" s="124"/>
      <c r="AE41" s="118"/>
    </row>
    <row r="42" spans="1:31" ht="15.75" x14ac:dyDescent="0.25">
      <c r="A42" s="118"/>
      <c r="B42" s="503">
        <v>2019</v>
      </c>
      <c r="C42" s="861" t="s">
        <v>2059</v>
      </c>
      <c r="D42" s="861"/>
      <c r="E42" s="503">
        <v>1.1499999999999999</v>
      </c>
      <c r="F42" s="118"/>
      <c r="G42" s="253" t="s">
        <v>1069</v>
      </c>
      <c r="H42" s="258">
        <v>4</v>
      </c>
      <c r="I42" s="246"/>
      <c r="J42" s="246"/>
      <c r="K42" s="246"/>
      <c r="L42" s="246"/>
      <c r="M42" s="246"/>
      <c r="N42" s="246"/>
      <c r="O42" s="246"/>
      <c r="P42" s="246"/>
      <c r="Q42" s="246"/>
      <c r="R42" s="118"/>
      <c r="S42" s="241"/>
      <c r="T42" s="206"/>
      <c r="U42" s="241"/>
      <c r="V42" s="206"/>
      <c r="W42" s="241"/>
      <c r="X42" s="118"/>
      <c r="Y42" s="127"/>
      <c r="Z42" s="195"/>
      <c r="AA42" s="195"/>
      <c r="AB42" s="195"/>
      <c r="AC42" s="195"/>
      <c r="AD42" s="124"/>
      <c r="AE42" s="118"/>
    </row>
    <row r="43" spans="1:31" ht="15.75" x14ac:dyDescent="0.25">
      <c r="A43" s="118"/>
      <c r="B43" s="573">
        <v>2020</v>
      </c>
      <c r="C43" s="989" t="s">
        <v>2442</v>
      </c>
      <c r="D43" s="990"/>
      <c r="E43" s="573">
        <v>1.37</v>
      </c>
      <c r="F43" s="118"/>
      <c r="G43" s="253" t="s">
        <v>4128</v>
      </c>
      <c r="H43" s="706">
        <v>4.5</v>
      </c>
      <c r="J43" s="246"/>
      <c r="K43" s="246"/>
      <c r="L43" s="246"/>
      <c r="M43" s="246"/>
      <c r="N43" s="246"/>
      <c r="O43" s="246"/>
      <c r="P43" s="246"/>
      <c r="Q43" s="246"/>
      <c r="R43" s="118"/>
      <c r="S43" s="241"/>
      <c r="T43" s="206"/>
      <c r="U43" s="241"/>
      <c r="V43" s="206"/>
      <c r="W43" s="241"/>
      <c r="X43" s="118"/>
      <c r="Y43" s="127"/>
      <c r="Z43" s="195"/>
      <c r="AA43" s="195"/>
      <c r="AB43" s="195"/>
      <c r="AC43" s="195"/>
      <c r="AD43" s="124"/>
      <c r="AE43" s="118"/>
    </row>
    <row r="44" spans="1:31" ht="15.75" x14ac:dyDescent="0.25">
      <c r="A44" s="118"/>
      <c r="B44" s="573">
        <v>2021</v>
      </c>
      <c r="C44" s="989" t="s">
        <v>3469</v>
      </c>
      <c r="D44" s="990"/>
      <c r="E44" s="573">
        <v>2.12</v>
      </c>
      <c r="F44" s="118"/>
      <c r="G44" s="242" t="s">
        <v>3576</v>
      </c>
      <c r="H44" s="250">
        <v>4.95</v>
      </c>
      <c r="I44" s="250">
        <v>4.95</v>
      </c>
      <c r="J44" s="658">
        <v>5.88</v>
      </c>
      <c r="K44" s="658">
        <v>6.75</v>
      </c>
      <c r="L44" s="246"/>
      <c r="M44" s="246"/>
      <c r="N44" s="246"/>
      <c r="O44" s="246"/>
      <c r="P44" s="246"/>
      <c r="Q44" s="246"/>
      <c r="R44" s="118"/>
      <c r="S44" s="241"/>
      <c r="T44" s="206"/>
      <c r="U44" s="241"/>
      <c r="V44" s="206"/>
      <c r="W44" s="241"/>
      <c r="X44" s="118"/>
      <c r="Y44" s="127"/>
      <c r="Z44" s="195"/>
      <c r="AA44" s="195"/>
      <c r="AB44" s="195"/>
      <c r="AC44" s="195"/>
      <c r="AD44" s="124"/>
      <c r="AE44" s="118"/>
    </row>
    <row r="45" spans="1:31" ht="15.75" x14ac:dyDescent="0.25">
      <c r="A45" s="118"/>
      <c r="B45" s="631"/>
      <c r="C45" s="979"/>
      <c r="D45" s="980"/>
      <c r="E45" s="631"/>
      <c r="F45" s="118"/>
      <c r="G45" s="253" t="s">
        <v>1094</v>
      </c>
      <c r="H45" s="315">
        <v>7.2</v>
      </c>
      <c r="I45" s="246"/>
      <c r="J45" s="246"/>
      <c r="K45" s="246"/>
      <c r="L45" s="246"/>
      <c r="M45" s="246"/>
      <c r="N45" s="246"/>
      <c r="O45" s="246"/>
      <c r="P45" s="246"/>
      <c r="Q45" s="246"/>
      <c r="R45" s="118"/>
      <c r="S45" s="241"/>
      <c r="T45" s="206"/>
      <c r="U45" s="241"/>
      <c r="V45" s="206"/>
      <c r="W45" s="241"/>
      <c r="X45" s="118"/>
      <c r="Y45" s="127"/>
      <c r="Z45" s="195"/>
      <c r="AA45" s="195"/>
      <c r="AB45" s="195"/>
      <c r="AC45" s="195"/>
      <c r="AD45" s="124"/>
      <c r="AE45" s="118"/>
    </row>
    <row r="46" spans="1:31" ht="15.75" x14ac:dyDescent="0.25">
      <c r="A46" s="118"/>
      <c r="B46" s="631"/>
      <c r="C46" s="979"/>
      <c r="D46" s="980"/>
      <c r="E46" s="631"/>
      <c r="F46" s="118"/>
      <c r="G46" s="242" t="s">
        <v>2110</v>
      </c>
      <c r="H46" s="250">
        <v>8.86</v>
      </c>
      <c r="I46" s="250">
        <v>8.86</v>
      </c>
      <c r="J46" s="246">
        <v>8.86</v>
      </c>
      <c r="K46" s="302">
        <v>9.6300000000000008</v>
      </c>
      <c r="L46" s="246"/>
      <c r="M46" s="246"/>
      <c r="N46" s="246"/>
      <c r="O46" s="246"/>
      <c r="P46" s="246"/>
      <c r="Q46" s="246"/>
      <c r="R46" s="118"/>
      <c r="S46" s="241"/>
      <c r="T46" s="206"/>
      <c r="U46" s="241"/>
      <c r="V46" s="206"/>
      <c r="W46" s="241"/>
      <c r="X46" s="118"/>
      <c r="Y46" s="127"/>
      <c r="Z46" s="195"/>
      <c r="AA46" s="195"/>
      <c r="AB46" s="195"/>
      <c r="AC46" s="195"/>
      <c r="AD46" s="124"/>
      <c r="AE46" s="118"/>
    </row>
    <row r="47" spans="1:31" ht="15.75" x14ac:dyDescent="0.25">
      <c r="A47" s="118"/>
      <c r="B47" s="631"/>
      <c r="C47" s="979"/>
      <c r="D47" s="980"/>
      <c r="E47" s="631"/>
      <c r="F47" s="118"/>
      <c r="G47" s="69" t="s">
        <v>2321</v>
      </c>
      <c r="H47" s="548">
        <v>27</v>
      </c>
      <c r="I47" s="553">
        <v>27</v>
      </c>
      <c r="J47" s="303">
        <v>27</v>
      </c>
      <c r="K47" s="246"/>
      <c r="L47" s="246"/>
      <c r="M47" s="246"/>
      <c r="N47" s="246"/>
      <c r="O47" s="246"/>
      <c r="P47" s="246"/>
      <c r="Q47" s="246"/>
      <c r="R47" s="118"/>
      <c r="S47" s="241"/>
      <c r="T47" s="206"/>
      <c r="U47" s="241"/>
      <c r="V47" s="206"/>
      <c r="W47" s="241"/>
      <c r="X47" s="118"/>
      <c r="Y47" s="127"/>
      <c r="Z47" s="195"/>
      <c r="AA47" s="195"/>
      <c r="AB47" s="195"/>
      <c r="AC47" s="195"/>
      <c r="AD47" s="124"/>
      <c r="AE47" s="118"/>
    </row>
    <row r="48" spans="1:31" ht="16.5" thickBot="1" x14ac:dyDescent="0.3">
      <c r="A48" s="118"/>
      <c r="B48" s="631"/>
      <c r="C48" s="979"/>
      <c r="D48" s="980"/>
      <c r="E48" s="631"/>
      <c r="F48" s="118"/>
      <c r="G48" s="555" t="s">
        <v>2766</v>
      </c>
      <c r="H48" s="2"/>
      <c r="J48" s="246"/>
      <c r="K48" s="246"/>
      <c r="L48" s="246"/>
      <c r="M48" s="246"/>
      <c r="N48" s="246"/>
      <c r="O48" s="246"/>
      <c r="P48" s="246"/>
      <c r="Q48" s="246"/>
      <c r="R48" s="118"/>
      <c r="S48" s="241"/>
      <c r="T48" s="206"/>
      <c r="U48" s="241"/>
      <c r="V48" s="206"/>
      <c r="W48" s="241"/>
      <c r="X48" s="118"/>
      <c r="Y48" s="127"/>
      <c r="Z48" s="129"/>
      <c r="AA48" s="129"/>
      <c r="AB48" s="129"/>
      <c r="AC48" s="129"/>
      <c r="AD48" s="125"/>
      <c r="AE48" s="118"/>
    </row>
    <row r="49" spans="1:31" ht="15.75" x14ac:dyDescent="0.25">
      <c r="A49" s="118"/>
      <c r="B49" s="631"/>
      <c r="C49" s="979"/>
      <c r="D49" s="980"/>
      <c r="E49" s="631"/>
      <c r="F49" s="118"/>
      <c r="G49" s="242" t="s">
        <v>1056</v>
      </c>
      <c r="H49" s="246"/>
      <c r="I49" s="246"/>
      <c r="J49" s="246"/>
      <c r="K49" s="246"/>
      <c r="L49" s="246"/>
      <c r="M49" s="246"/>
      <c r="N49" s="246"/>
      <c r="O49" s="246"/>
      <c r="P49" s="246"/>
      <c r="Q49" s="246"/>
      <c r="R49" s="118"/>
      <c r="S49" s="241"/>
      <c r="T49" s="206"/>
      <c r="U49" s="241"/>
      <c r="V49" s="206"/>
      <c r="W49" s="241"/>
      <c r="X49" s="118"/>
      <c r="Y49" s="402"/>
      <c r="Z49" s="131"/>
      <c r="AA49" s="133">
        <f>SUM(AA29:AA48)</f>
        <v>0</v>
      </c>
      <c r="AB49" s="131"/>
      <c r="AC49" s="131"/>
      <c r="AD49" s="132"/>
      <c r="AE49" s="118"/>
    </row>
    <row r="50" spans="1:31" ht="15.75" x14ac:dyDescent="0.25">
      <c r="A50" s="118"/>
      <c r="B50" s="631"/>
      <c r="C50" s="979"/>
      <c r="D50" s="980"/>
      <c r="E50" s="631"/>
      <c r="F50" s="118"/>
      <c r="G50" s="69" t="s">
        <v>2161</v>
      </c>
      <c r="H50" s="246"/>
      <c r="I50" s="246"/>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53" t="s">
        <v>1050</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577" t="s">
        <v>2492</v>
      </c>
      <c r="H52" s="244"/>
      <c r="I52" s="246"/>
      <c r="J52" s="246"/>
      <c r="K52" s="246"/>
      <c r="L52" s="246"/>
      <c r="M52" s="246"/>
      <c r="N52" s="246"/>
      <c r="O52" s="246"/>
      <c r="P52" s="246"/>
      <c r="Q52" s="246"/>
      <c r="R52" s="118"/>
      <c r="S52" s="241"/>
      <c r="T52" s="206"/>
      <c r="U52" s="241"/>
      <c r="V52" s="206"/>
      <c r="W52" s="241"/>
      <c r="X52" s="118"/>
      <c r="Y52" s="203" t="s">
        <v>115</v>
      </c>
      <c r="Z52" s="471" t="s">
        <v>1309</v>
      </c>
      <c r="AA52" s="474">
        <v>2022</v>
      </c>
      <c r="AB52" s="474">
        <v>2023</v>
      </c>
      <c r="AC52" s="653">
        <v>2024</v>
      </c>
      <c r="AD52" s="126">
        <v>2025</v>
      </c>
      <c r="AE52" s="118"/>
    </row>
    <row r="53" spans="1:31" ht="15.75" x14ac:dyDescent="0.25">
      <c r="A53" s="118"/>
      <c r="B53" s="353"/>
      <c r="C53" s="979"/>
      <c r="D53" s="980"/>
      <c r="E53" s="353"/>
      <c r="F53" s="118"/>
      <c r="G53" s="253" t="s">
        <v>1669</v>
      </c>
      <c r="H53" s="246"/>
      <c r="I53" s="246"/>
      <c r="J53" s="246"/>
      <c r="K53" s="246"/>
      <c r="L53" s="246"/>
      <c r="M53" s="246"/>
      <c r="N53" s="246"/>
      <c r="O53" s="246"/>
      <c r="P53" s="246"/>
      <c r="Q53" s="246"/>
      <c r="R53" s="118"/>
      <c r="S53" s="241"/>
      <c r="T53" s="206"/>
      <c r="U53" s="241"/>
      <c r="V53" s="206"/>
      <c r="W53" s="241"/>
      <c r="X53" s="118"/>
      <c r="Y53" s="483" t="s">
        <v>4146</v>
      </c>
      <c r="Z53" s="195" t="s">
        <v>31</v>
      </c>
      <c r="AA53" s="195">
        <v>-2</v>
      </c>
      <c r="AB53" s="195"/>
      <c r="AC53" s="195"/>
      <c r="AD53" s="124"/>
      <c r="AE53" s="118"/>
    </row>
    <row r="54" spans="1:31" ht="15.75" x14ac:dyDescent="0.25">
      <c r="A54" s="118"/>
      <c r="B54" s="353"/>
      <c r="C54" s="979"/>
      <c r="D54" s="980"/>
      <c r="E54" s="353"/>
      <c r="F54" s="118"/>
      <c r="G54" s="253" t="s">
        <v>3751</v>
      </c>
      <c r="H54" s="246"/>
      <c r="I54" s="246"/>
      <c r="J54" s="246"/>
      <c r="K54" s="246"/>
      <c r="L54" s="246"/>
      <c r="M54" s="246"/>
      <c r="N54" s="246"/>
      <c r="O54" s="246"/>
      <c r="P54" s="246"/>
      <c r="Q54" s="246"/>
      <c r="R54" s="118"/>
      <c r="S54" s="241"/>
      <c r="T54" s="206"/>
      <c r="U54" s="241"/>
      <c r="V54" s="206"/>
      <c r="W54" s="241"/>
      <c r="X54" s="118"/>
      <c r="Y54" s="483" t="s">
        <v>4182</v>
      </c>
      <c r="Z54" s="195" t="s">
        <v>79</v>
      </c>
      <c r="AA54" s="195">
        <v>-9.4</v>
      </c>
      <c r="AB54" s="195"/>
      <c r="AC54" s="195"/>
      <c r="AD54" s="124"/>
      <c r="AE54" s="118"/>
    </row>
    <row r="55" spans="1:31" ht="15.75" x14ac:dyDescent="0.25">
      <c r="A55" s="118"/>
      <c r="B55" s="353"/>
      <c r="C55" s="979"/>
      <c r="D55" s="980"/>
      <c r="E55" s="353"/>
      <c r="F55" s="118"/>
      <c r="G55" s="69" t="s">
        <v>2307</v>
      </c>
      <c r="H55" s="246"/>
      <c r="I55" s="246"/>
      <c r="J55" s="246"/>
      <c r="K55" s="246"/>
      <c r="L55" s="246"/>
      <c r="M55" s="246"/>
      <c r="N55" s="246"/>
      <c r="O55" s="246"/>
      <c r="P55" s="246"/>
      <c r="Q55" s="246"/>
      <c r="R55" s="118"/>
      <c r="S55" s="143"/>
      <c r="T55" s="118"/>
      <c r="U55" s="143"/>
      <c r="V55" s="118"/>
      <c r="W55" s="143"/>
      <c r="X55" s="118"/>
      <c r="Y55" s="483"/>
      <c r="Z55" s="195"/>
      <c r="AA55" s="195"/>
      <c r="AB55" s="195"/>
      <c r="AC55" s="195"/>
      <c r="AD55" s="124"/>
      <c r="AE55" s="118"/>
    </row>
    <row r="56" spans="1:31" ht="15.75" x14ac:dyDescent="0.25">
      <c r="A56" s="118"/>
      <c r="B56" s="353"/>
      <c r="C56" s="979"/>
      <c r="D56" s="980"/>
      <c r="E56" s="353"/>
      <c r="F56" s="118"/>
      <c r="G56" s="275" t="s">
        <v>1438</v>
      </c>
      <c r="H56" s="246"/>
      <c r="I56" s="246"/>
      <c r="J56" s="246"/>
      <c r="K56" s="246"/>
      <c r="L56" s="246"/>
      <c r="M56" s="246"/>
      <c r="N56" s="246"/>
      <c r="O56" s="246"/>
      <c r="P56" s="246"/>
      <c r="Q56" s="246"/>
      <c r="R56" s="118"/>
      <c r="S56" s="143"/>
      <c r="T56" s="118"/>
      <c r="U56" s="143"/>
      <c r="V56" s="118"/>
      <c r="W56" s="143"/>
      <c r="X56" s="118"/>
      <c r="Y56" s="127"/>
      <c r="Z56" s="195"/>
      <c r="AA56" s="195"/>
      <c r="AB56" s="195"/>
      <c r="AC56" s="195"/>
      <c r="AD56" s="124"/>
      <c r="AE56" s="118"/>
    </row>
    <row r="57" spans="1:31" ht="15.75" x14ac:dyDescent="0.25">
      <c r="A57" s="118"/>
      <c r="B57" s="229"/>
      <c r="C57" s="910"/>
      <c r="D57" s="911"/>
      <c r="E57" s="229"/>
      <c r="F57" s="118"/>
      <c r="G57" s="242" t="s">
        <v>1436</v>
      </c>
      <c r="H57" s="246"/>
      <c r="I57" s="246"/>
      <c r="J57" s="246"/>
      <c r="K57" s="246"/>
      <c r="L57" s="246"/>
      <c r="M57" s="246"/>
      <c r="N57" s="246"/>
      <c r="O57" s="246"/>
      <c r="P57" s="246"/>
      <c r="Q57" s="246"/>
      <c r="R57" s="118"/>
      <c r="S57" s="143"/>
      <c r="T57" s="118"/>
      <c r="U57" s="143"/>
      <c r="V57" s="118"/>
      <c r="W57" s="143"/>
      <c r="X57" s="118"/>
      <c r="Y57" s="127"/>
      <c r="Z57" s="195"/>
      <c r="AA57" s="195"/>
      <c r="AB57" s="195"/>
      <c r="AC57" s="195"/>
      <c r="AD57" s="124"/>
      <c r="AE57" s="118"/>
    </row>
    <row r="58" spans="1:31" ht="15.75" x14ac:dyDescent="0.25">
      <c r="A58" s="118"/>
      <c r="B58" s="475"/>
      <c r="C58" s="908"/>
      <c r="D58" s="908"/>
      <c r="E58" s="475"/>
      <c r="F58" s="118"/>
      <c r="G58" s="69" t="s">
        <v>2244</v>
      </c>
      <c r="H58" s="2"/>
      <c r="K58" s="246"/>
      <c r="L58" s="246"/>
      <c r="M58" s="246"/>
      <c r="N58" s="246"/>
      <c r="O58" s="246"/>
      <c r="P58" s="246"/>
      <c r="Q58" s="246"/>
      <c r="R58" s="118"/>
      <c r="S58" s="143"/>
      <c r="T58" s="118"/>
      <c r="U58" s="143"/>
      <c r="V58" s="118"/>
      <c r="W58" s="143"/>
      <c r="X58" s="118"/>
      <c r="Y58" s="127"/>
      <c r="Z58" s="195"/>
      <c r="AA58" s="195"/>
      <c r="AB58" s="195"/>
      <c r="AC58" s="195"/>
      <c r="AD58" s="124"/>
      <c r="AE58" s="118"/>
    </row>
    <row r="59" spans="1:31" ht="15.75" x14ac:dyDescent="0.25">
      <c r="A59" s="118"/>
      <c r="B59" s="475"/>
      <c r="C59" s="908"/>
      <c r="D59" s="908"/>
      <c r="E59" s="475"/>
      <c r="F59" s="118"/>
      <c r="G59" s="242" t="s">
        <v>887</v>
      </c>
      <c r="H59" s="246"/>
      <c r="I59" s="246"/>
      <c r="J59" s="246"/>
      <c r="K59" s="246"/>
      <c r="L59" s="246"/>
      <c r="M59" s="246"/>
      <c r="N59" s="246"/>
      <c r="O59" s="246"/>
      <c r="P59" s="246"/>
      <c r="Q59" s="246"/>
      <c r="R59" s="118"/>
      <c r="S59" s="143"/>
      <c r="T59" s="118"/>
      <c r="U59" s="143"/>
      <c r="V59" s="118"/>
      <c r="W59" s="143"/>
      <c r="X59" s="118"/>
      <c r="Y59" s="127"/>
      <c r="Z59" s="195"/>
      <c r="AA59" s="195"/>
      <c r="AB59" s="195"/>
      <c r="AC59" s="195"/>
      <c r="AD59" s="124"/>
      <c r="AE59" s="118"/>
    </row>
    <row r="60" spans="1:31" ht="15.75" x14ac:dyDescent="0.25">
      <c r="A60" s="118"/>
      <c r="B60" s="118"/>
      <c r="C60" s="118"/>
      <c r="D60" s="118"/>
      <c r="E60" s="118"/>
      <c r="F60" s="118"/>
      <c r="G60" s="242" t="s">
        <v>2023</v>
      </c>
      <c r="H60" s="246"/>
      <c r="I60" s="246"/>
      <c r="J60" s="246"/>
      <c r="K60" s="246"/>
      <c r="L60" s="246"/>
      <c r="M60" s="246"/>
      <c r="N60" s="246"/>
      <c r="O60" s="246"/>
      <c r="P60" s="246"/>
      <c r="Q60" s="246"/>
      <c r="R60" s="118"/>
      <c r="S60" s="143"/>
      <c r="T60" s="118"/>
      <c r="U60" s="143"/>
      <c r="V60" s="118"/>
      <c r="W60" s="143"/>
      <c r="X60" s="118"/>
      <c r="Y60" s="127"/>
      <c r="Z60" s="195"/>
      <c r="AA60" s="195"/>
      <c r="AB60" s="195"/>
      <c r="AC60" s="195"/>
      <c r="AD60" s="124"/>
      <c r="AE60" s="118"/>
    </row>
    <row r="61" spans="1:31" ht="15.75" x14ac:dyDescent="0.25">
      <c r="A61" s="118"/>
      <c r="B61" s="118"/>
      <c r="C61" s="118"/>
      <c r="D61" s="118"/>
      <c r="E61" s="118"/>
      <c r="F61" s="118"/>
      <c r="G61" s="692" t="s">
        <v>3882</v>
      </c>
      <c r="H61" s="2"/>
      <c r="K61" s="246"/>
      <c r="L61" s="246"/>
      <c r="M61" s="246"/>
      <c r="N61" s="246"/>
      <c r="O61" s="246"/>
      <c r="P61" s="246"/>
      <c r="Q61" s="246"/>
      <c r="R61" s="118"/>
      <c r="S61" s="143"/>
      <c r="T61" s="118"/>
      <c r="U61" s="143"/>
      <c r="V61" s="118"/>
      <c r="W61" s="143"/>
      <c r="X61" s="118"/>
      <c r="Y61" s="127"/>
      <c r="Z61" s="195"/>
      <c r="AA61" s="195"/>
      <c r="AB61" s="195"/>
      <c r="AC61" s="195"/>
      <c r="AD61" s="124"/>
      <c r="AE61" s="118"/>
    </row>
    <row r="62" spans="1:31" ht="15.75" x14ac:dyDescent="0.25">
      <c r="A62" s="118"/>
      <c r="B62" s="118"/>
      <c r="C62" s="118"/>
      <c r="D62" s="118"/>
      <c r="E62" s="118"/>
      <c r="F62" s="118"/>
      <c r="G62" s="692" t="s">
        <v>3881</v>
      </c>
      <c r="H62" s="2"/>
      <c r="L62" s="246"/>
      <c r="M62" s="246"/>
      <c r="N62" s="246"/>
      <c r="O62" s="246"/>
      <c r="P62" s="246"/>
      <c r="Q62" s="246"/>
      <c r="R62" s="118"/>
      <c r="S62" s="143"/>
      <c r="T62" s="118"/>
      <c r="U62" s="143"/>
      <c r="V62" s="118"/>
      <c r="W62" s="143"/>
      <c r="X62" s="118"/>
      <c r="Y62" s="127"/>
      <c r="Z62" s="195"/>
      <c r="AA62" s="195"/>
      <c r="AB62" s="195"/>
      <c r="AC62" s="195"/>
      <c r="AD62" s="124"/>
      <c r="AE62" s="118"/>
    </row>
    <row r="63" spans="1:31" ht="15.75" x14ac:dyDescent="0.25">
      <c r="A63" s="118"/>
      <c r="B63" s="118"/>
      <c r="C63" s="118"/>
      <c r="D63" s="118"/>
      <c r="E63" s="118"/>
      <c r="F63" s="118"/>
      <c r="G63" s="242" t="s">
        <v>3097</v>
      </c>
      <c r="H63" s="304"/>
      <c r="I63" s="245"/>
      <c r="J63" s="274"/>
      <c r="K63" s="246"/>
      <c r="L63" s="246"/>
      <c r="M63" s="246"/>
      <c r="N63" s="246"/>
      <c r="O63" s="246"/>
      <c r="P63" s="246"/>
      <c r="Q63" s="246"/>
      <c r="R63" s="118"/>
      <c r="S63" s="143"/>
      <c r="T63" s="118"/>
      <c r="U63" s="143"/>
      <c r="V63" s="118"/>
      <c r="W63" s="143"/>
      <c r="X63" s="118"/>
      <c r="Y63" s="127"/>
      <c r="Z63" s="195"/>
      <c r="AA63" s="195"/>
      <c r="AB63" s="195"/>
      <c r="AC63" s="195"/>
      <c r="AD63" s="124"/>
      <c r="AE63" s="118"/>
    </row>
    <row r="64" spans="1:31" ht="15.75" x14ac:dyDescent="0.25">
      <c r="A64" s="118"/>
      <c r="B64" s="118"/>
      <c r="C64" s="118"/>
      <c r="D64" s="118"/>
      <c r="E64" s="118"/>
      <c r="F64" s="118"/>
      <c r="G64" s="242" t="s">
        <v>808</v>
      </c>
      <c r="H64" s="246"/>
      <c r="I64" s="246"/>
      <c r="J64" s="246"/>
      <c r="K64" s="246"/>
      <c r="L64" s="246"/>
      <c r="M64" s="246"/>
      <c r="N64" s="246"/>
      <c r="O64" s="246"/>
      <c r="P64" s="246"/>
      <c r="Q64" s="246"/>
      <c r="R64" s="118"/>
      <c r="S64" s="143"/>
      <c r="T64" s="118"/>
      <c r="U64" s="143"/>
      <c r="V64" s="118"/>
      <c r="W64" s="143"/>
      <c r="X64" s="118"/>
      <c r="Y64" s="127"/>
      <c r="Z64" s="195"/>
      <c r="AA64" s="195"/>
      <c r="AB64" s="195"/>
      <c r="AC64" s="195"/>
      <c r="AD64" s="124"/>
      <c r="AE64" s="118"/>
    </row>
    <row r="65" spans="1:31" ht="15.75" x14ac:dyDescent="0.25">
      <c r="A65" s="118"/>
      <c r="B65" s="118"/>
      <c r="C65" s="118"/>
      <c r="D65" s="118"/>
      <c r="E65" s="118"/>
      <c r="F65" s="118"/>
      <c r="G65" s="275" t="s">
        <v>1476</v>
      </c>
      <c r="H65" s="246"/>
      <c r="I65" s="246"/>
      <c r="J65" s="246"/>
      <c r="K65" s="246"/>
      <c r="L65" s="246"/>
      <c r="M65" s="246"/>
      <c r="N65" s="246"/>
      <c r="O65" s="246"/>
      <c r="P65" s="246"/>
      <c r="Q65" s="246"/>
      <c r="R65" s="118"/>
      <c r="S65" s="143"/>
      <c r="T65" s="118"/>
      <c r="U65" s="143"/>
      <c r="V65" s="118"/>
      <c r="W65" s="143"/>
      <c r="X65" s="118"/>
      <c r="Y65" s="127"/>
      <c r="Z65" s="195"/>
      <c r="AA65" s="195"/>
      <c r="AB65" s="195"/>
      <c r="AC65" s="195"/>
      <c r="AD65" s="124"/>
      <c r="AE65" s="118"/>
    </row>
    <row r="66" spans="1:31" ht="15.75" x14ac:dyDescent="0.25">
      <c r="A66" s="118"/>
      <c r="B66" s="118"/>
      <c r="C66" s="118"/>
      <c r="D66" s="118"/>
      <c r="E66" s="118"/>
      <c r="F66" s="118"/>
      <c r="G66" s="253" t="s">
        <v>1771</v>
      </c>
      <c r="H66" s="246"/>
      <c r="I66" s="246"/>
      <c r="J66" s="246"/>
      <c r="K66" s="246"/>
      <c r="L66" s="246"/>
      <c r="M66" s="246"/>
      <c r="N66" s="246"/>
      <c r="O66" s="246"/>
      <c r="P66" s="246"/>
      <c r="Q66" s="246"/>
      <c r="R66" s="118"/>
      <c r="S66" s="143"/>
      <c r="T66" s="118"/>
      <c r="U66" s="143"/>
      <c r="V66" s="118"/>
      <c r="W66" s="143"/>
      <c r="X66" s="118"/>
      <c r="Y66" s="127"/>
      <c r="Z66" s="195"/>
      <c r="AA66" s="195"/>
      <c r="AB66" s="195"/>
      <c r="AC66" s="195"/>
      <c r="AD66" s="124"/>
      <c r="AE66" s="118"/>
    </row>
    <row r="67" spans="1:31" ht="15.75" x14ac:dyDescent="0.25">
      <c r="A67" s="118"/>
      <c r="B67" s="118"/>
      <c r="C67" s="118"/>
      <c r="D67" s="118"/>
      <c r="E67" s="118"/>
      <c r="F67" s="118"/>
      <c r="G67" s="555" t="s">
        <v>2763</v>
      </c>
      <c r="H67" s="244"/>
      <c r="I67" s="246"/>
      <c r="J67" s="246"/>
      <c r="K67" s="246"/>
      <c r="L67" s="246"/>
      <c r="M67" s="246"/>
      <c r="N67" s="246"/>
      <c r="O67" s="246"/>
      <c r="P67" s="246"/>
      <c r="Q67" s="246"/>
      <c r="R67" s="118"/>
      <c r="S67" s="143"/>
      <c r="T67" s="118"/>
      <c r="U67" s="143"/>
      <c r="V67" s="118"/>
      <c r="W67" s="143"/>
      <c r="X67" s="118"/>
      <c r="Y67" s="127"/>
      <c r="Z67" s="195"/>
      <c r="AA67" s="195"/>
      <c r="AB67" s="195"/>
      <c r="AC67" s="195"/>
      <c r="AD67" s="124"/>
      <c r="AE67" s="118"/>
    </row>
    <row r="68" spans="1:31" ht="15.75" x14ac:dyDescent="0.25">
      <c r="A68" s="118"/>
      <c r="B68" s="118"/>
      <c r="C68" s="118"/>
      <c r="D68" s="118"/>
      <c r="E68" s="118"/>
      <c r="F68" s="118"/>
      <c r="G68" s="242" t="s">
        <v>1424</v>
      </c>
      <c r="H68" s="244"/>
      <c r="I68" s="246"/>
      <c r="J68" s="246"/>
      <c r="K68" s="246"/>
      <c r="L68" s="246"/>
      <c r="M68" s="246"/>
      <c r="N68" s="246"/>
      <c r="O68" s="246"/>
      <c r="P68" s="246"/>
      <c r="Q68" s="246"/>
      <c r="R68" s="118"/>
      <c r="S68" s="143"/>
      <c r="T68" s="118"/>
      <c r="U68" s="143"/>
      <c r="V68" s="118"/>
      <c r="W68" s="143"/>
      <c r="X68" s="118"/>
      <c r="Y68" s="127"/>
      <c r="Z68" s="195"/>
      <c r="AA68" s="195"/>
      <c r="AB68" s="195"/>
      <c r="AC68" s="195"/>
      <c r="AD68" s="124"/>
      <c r="AE68" s="118"/>
    </row>
    <row r="69" spans="1:31" ht="15.75" x14ac:dyDescent="0.25">
      <c r="A69" s="118"/>
      <c r="B69" s="118"/>
      <c r="C69" s="118"/>
      <c r="D69" s="118"/>
      <c r="E69" s="118"/>
      <c r="F69" s="118"/>
      <c r="G69" s="555" t="s">
        <v>2765</v>
      </c>
      <c r="H69" s="244"/>
      <c r="I69" s="246"/>
      <c r="J69" s="246"/>
      <c r="K69" s="246"/>
      <c r="L69" s="246"/>
      <c r="M69" s="246"/>
      <c r="N69" s="246"/>
      <c r="O69" s="246"/>
      <c r="P69" s="246"/>
      <c r="Q69" s="246"/>
      <c r="R69" s="118"/>
      <c r="S69" s="143"/>
      <c r="T69" s="118"/>
      <c r="U69" s="143"/>
      <c r="V69" s="118"/>
      <c r="W69" s="143"/>
      <c r="X69" s="118"/>
      <c r="Y69" s="127"/>
      <c r="Z69" s="195"/>
      <c r="AA69" s="195"/>
      <c r="AB69" s="195"/>
      <c r="AC69" s="195"/>
      <c r="AD69" s="124"/>
      <c r="AE69" s="118"/>
    </row>
    <row r="70" spans="1:31" ht="15.75" x14ac:dyDescent="0.25">
      <c r="A70" s="118"/>
      <c r="B70" s="118"/>
      <c r="C70" s="118"/>
      <c r="D70" s="118"/>
      <c r="E70" s="118"/>
      <c r="F70" s="118"/>
      <c r="G70" s="275" t="s">
        <v>2024</v>
      </c>
      <c r="H70" s="246"/>
      <c r="I70" s="246"/>
      <c r="J70" s="246"/>
      <c r="K70" s="246"/>
      <c r="L70" s="246"/>
      <c r="M70" s="246"/>
      <c r="N70" s="246"/>
      <c r="O70" s="246"/>
      <c r="P70" s="246"/>
      <c r="Q70" s="246"/>
      <c r="R70" s="118"/>
      <c r="S70" s="143"/>
      <c r="T70" s="118"/>
      <c r="U70" s="143"/>
      <c r="V70" s="118"/>
      <c r="W70" s="143"/>
      <c r="X70" s="118"/>
      <c r="Y70" s="483"/>
      <c r="Z70" s="195"/>
      <c r="AA70" s="195"/>
      <c r="AB70" s="195"/>
      <c r="AC70" s="195"/>
      <c r="AD70" s="124"/>
      <c r="AE70" s="118"/>
    </row>
    <row r="71" spans="1:31" ht="15.75" x14ac:dyDescent="0.25">
      <c r="A71" s="118"/>
      <c r="B71" s="118"/>
      <c r="C71" s="118"/>
      <c r="D71" s="118"/>
      <c r="E71" s="118"/>
      <c r="F71" s="118"/>
      <c r="G71" s="242" t="s">
        <v>1098</v>
      </c>
      <c r="H71" s="304"/>
      <c r="I71" s="245"/>
      <c r="J71" s="274"/>
      <c r="L71" s="246"/>
      <c r="M71" s="246"/>
      <c r="N71" s="246"/>
      <c r="O71" s="246"/>
      <c r="P71" s="246"/>
      <c r="Q71" s="246"/>
      <c r="R71" s="118"/>
      <c r="S71" s="143"/>
      <c r="T71" s="118"/>
      <c r="U71" s="143"/>
      <c r="V71" s="118"/>
      <c r="W71" s="143"/>
      <c r="X71" s="118"/>
      <c r="Y71" s="483"/>
      <c r="Z71" s="195"/>
      <c r="AA71" s="195"/>
      <c r="AB71" s="195"/>
      <c r="AC71" s="195"/>
      <c r="AD71" s="124"/>
      <c r="AE71" s="118"/>
    </row>
    <row r="72" spans="1:31" ht="16.5" thickBot="1" x14ac:dyDescent="0.3">
      <c r="A72" s="118"/>
      <c r="B72" s="118"/>
      <c r="C72" s="118"/>
      <c r="D72" s="118"/>
      <c r="E72" s="118"/>
      <c r="F72" s="118"/>
      <c r="G72" s="69" t="s">
        <v>2278</v>
      </c>
      <c r="H72" s="246"/>
      <c r="I72" s="246"/>
      <c r="J72" s="246"/>
      <c r="K72" s="246"/>
      <c r="L72" s="246"/>
      <c r="M72" s="246"/>
      <c r="N72" s="246"/>
      <c r="O72" s="246"/>
      <c r="P72" s="246"/>
      <c r="Q72" s="246"/>
      <c r="R72" s="118"/>
      <c r="S72" s="143"/>
      <c r="T72" s="118"/>
      <c r="U72" s="143"/>
      <c r="V72" s="118"/>
      <c r="W72" s="143"/>
      <c r="X72" s="118"/>
      <c r="Y72" s="483"/>
      <c r="Z72" s="129"/>
      <c r="AA72" s="129"/>
      <c r="AB72" s="129"/>
      <c r="AC72" s="129"/>
      <c r="AD72" s="125"/>
      <c r="AE72" s="118"/>
    </row>
    <row r="73" spans="1:31" ht="15.75" x14ac:dyDescent="0.25">
      <c r="A73" s="118"/>
      <c r="B73" s="118"/>
      <c r="C73" s="118"/>
      <c r="D73" s="118"/>
      <c r="E73" s="118"/>
      <c r="F73" s="118"/>
      <c r="G73" s="558" t="s">
        <v>3741</v>
      </c>
      <c r="H73" s="246"/>
      <c r="I73" s="246"/>
      <c r="J73" s="246"/>
      <c r="K73" s="246"/>
      <c r="L73" s="246"/>
      <c r="M73" s="246"/>
      <c r="N73" s="246"/>
      <c r="O73" s="246"/>
      <c r="P73" s="246"/>
      <c r="Q73" s="246"/>
      <c r="R73" s="118"/>
      <c r="S73" s="143"/>
      <c r="T73" s="118"/>
      <c r="U73" s="143"/>
      <c r="V73" s="118"/>
      <c r="W73" s="143"/>
      <c r="X73" s="118"/>
      <c r="Y73" s="484"/>
      <c r="Z73" s="131"/>
      <c r="AA73" s="133">
        <f>SUM(AA53:AA72)</f>
        <v>-11.4</v>
      </c>
      <c r="AB73" s="131"/>
      <c r="AC73" s="131"/>
      <c r="AD73" s="132"/>
      <c r="AE73" s="118"/>
    </row>
    <row r="74" spans="1:31" ht="15.75" x14ac:dyDescent="0.25">
      <c r="A74" s="118"/>
      <c r="B74" s="118"/>
      <c r="C74" s="118"/>
      <c r="D74" s="118"/>
      <c r="E74" s="118"/>
      <c r="F74" s="118"/>
      <c r="G74" s="692" t="s">
        <v>3878</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692" t="s">
        <v>3880</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242" t="s">
        <v>1090</v>
      </c>
      <c r="H76" s="246"/>
      <c r="I76" s="246"/>
      <c r="J76" s="246"/>
      <c r="K76" s="246"/>
      <c r="L76" s="246"/>
      <c r="M76" s="246"/>
      <c r="N76" s="246"/>
      <c r="O76" s="246"/>
      <c r="P76" s="246"/>
      <c r="Q76" s="246"/>
      <c r="R76" s="118"/>
      <c r="S76" s="143"/>
      <c r="T76" s="118"/>
      <c r="U76" s="143"/>
      <c r="V76" s="118"/>
      <c r="W76" s="143"/>
      <c r="X76" s="118"/>
      <c r="Y76" s="1012"/>
      <c r="Z76" s="812"/>
      <c r="AA76" s="474">
        <v>2022</v>
      </c>
      <c r="AB76" s="474">
        <v>2023</v>
      </c>
      <c r="AC76" s="474">
        <v>2024</v>
      </c>
      <c r="AD76" s="126">
        <v>2025</v>
      </c>
      <c r="AE76" s="118"/>
    </row>
    <row r="77" spans="1:31" ht="15.75" x14ac:dyDescent="0.25">
      <c r="A77" s="118"/>
      <c r="B77" s="118"/>
      <c r="C77" s="118"/>
      <c r="D77" s="118"/>
      <c r="E77" s="118"/>
      <c r="F77" s="118"/>
      <c r="G77" s="69" t="s">
        <v>2270</v>
      </c>
      <c r="H77" s="246"/>
      <c r="I77" s="246"/>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42" t="s">
        <v>2025</v>
      </c>
      <c r="H78" s="246"/>
      <c r="I78" s="246"/>
      <c r="J78" s="246"/>
      <c r="K78" s="246"/>
      <c r="L78" s="246"/>
      <c r="M78" s="246"/>
      <c r="N78" s="246"/>
      <c r="O78" s="246"/>
      <c r="P78" s="246"/>
      <c r="Q78" s="246"/>
      <c r="R78" s="118"/>
      <c r="S78" s="143"/>
      <c r="T78" s="118"/>
      <c r="U78" s="143"/>
      <c r="V78" s="118"/>
      <c r="W78" s="143"/>
      <c r="X78" s="118"/>
      <c r="Y78" s="1012" t="s">
        <v>1312</v>
      </c>
      <c r="Z78" s="812"/>
      <c r="AA78" s="69">
        <f>AA49</f>
        <v>0</v>
      </c>
      <c r="AB78" s="69"/>
      <c r="AC78" s="69"/>
      <c r="AD78" s="399"/>
      <c r="AE78" s="118"/>
    </row>
    <row r="79" spans="1:31" ht="16.5" thickBot="1" x14ac:dyDescent="0.3">
      <c r="A79" s="118"/>
      <c r="B79" s="118"/>
      <c r="C79" s="118"/>
      <c r="D79" s="118"/>
      <c r="E79" s="118"/>
      <c r="F79" s="118"/>
      <c r="G79" s="253" t="s">
        <v>1080</v>
      </c>
      <c r="H79" s="246"/>
      <c r="I79" s="246"/>
      <c r="J79" s="246"/>
      <c r="K79" s="246"/>
      <c r="L79" s="246"/>
      <c r="M79" s="246"/>
      <c r="N79" s="246"/>
      <c r="O79" s="246"/>
      <c r="P79" s="246"/>
      <c r="Q79" s="246"/>
      <c r="R79" s="118"/>
      <c r="S79" s="143"/>
      <c r="T79" s="118"/>
      <c r="U79" s="143"/>
      <c r="V79" s="118"/>
      <c r="W79" s="143"/>
      <c r="X79" s="118"/>
      <c r="Y79" s="1012" t="s">
        <v>1313</v>
      </c>
      <c r="Z79" s="812"/>
      <c r="AA79" s="150">
        <f>AA73</f>
        <v>-11.4</v>
      </c>
      <c r="AB79" s="150"/>
      <c r="AC79" s="150"/>
      <c r="AD79" s="401"/>
      <c r="AE79" s="118"/>
    </row>
    <row r="80" spans="1:31" ht="15.75" x14ac:dyDescent="0.25">
      <c r="A80" s="118"/>
      <c r="B80" s="118"/>
      <c r="C80" s="118"/>
      <c r="D80" s="118"/>
      <c r="E80" s="118"/>
      <c r="F80" s="118"/>
      <c r="G80" s="242" t="s">
        <v>3479</v>
      </c>
      <c r="H80" s="246"/>
      <c r="I80" s="246"/>
      <c r="J80" s="246"/>
      <c r="K80" s="246"/>
      <c r="L80" s="246"/>
      <c r="M80" s="246"/>
      <c r="N80" s="246"/>
      <c r="O80" s="246"/>
      <c r="P80" s="246"/>
      <c r="Q80" s="246"/>
      <c r="R80" s="118"/>
      <c r="S80" s="143"/>
      <c r="T80" s="118"/>
      <c r="U80" s="143"/>
      <c r="V80" s="118"/>
      <c r="W80" s="143"/>
      <c r="X80" s="118"/>
      <c r="Y80" s="1013" t="s">
        <v>1314</v>
      </c>
      <c r="Z80" s="1014"/>
      <c r="AA80" s="403">
        <f>SUM(AA78:AA79)</f>
        <v>-11.4</v>
      </c>
      <c r="AB80" s="404"/>
      <c r="AC80" s="404"/>
      <c r="AD80" s="405"/>
      <c r="AE80" s="118"/>
    </row>
    <row r="81" spans="1:31" ht="15.75" x14ac:dyDescent="0.25">
      <c r="A81" s="118"/>
      <c r="B81" s="118"/>
      <c r="C81" s="118"/>
      <c r="D81" s="118"/>
      <c r="E81" s="118"/>
      <c r="F81" s="118"/>
      <c r="G81" s="242" t="s">
        <v>2022</v>
      </c>
      <c r="H81" s="246"/>
      <c r="I81" s="246"/>
      <c r="J81" s="246"/>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42" t="s">
        <v>1066</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42" t="s">
        <v>3477</v>
      </c>
      <c r="H83" s="246"/>
      <c r="I83" s="246"/>
      <c r="J83" s="246"/>
      <c r="K83" s="246"/>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242" t="s">
        <v>2026</v>
      </c>
      <c r="H84" s="246"/>
      <c r="I84" s="246"/>
      <c r="J84" s="246"/>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242" t="s">
        <v>3478</v>
      </c>
      <c r="H85" s="2"/>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42" t="s">
        <v>1096</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2257</v>
      </c>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242" t="s">
        <v>1095</v>
      </c>
      <c r="H88" s="244"/>
      <c r="I88" s="246"/>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558" t="s">
        <v>2556</v>
      </c>
      <c r="H89" s="246"/>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242" t="s">
        <v>691</v>
      </c>
      <c r="H90" s="2"/>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53" t="s">
        <v>1915</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555" t="s">
        <v>2764</v>
      </c>
      <c r="H92" s="2"/>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69" t="s">
        <v>2311</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555" t="s">
        <v>2384</v>
      </c>
      <c r="H94" s="246"/>
      <c r="I94" s="246"/>
      <c r="J94" s="246"/>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53" t="s">
        <v>360</v>
      </c>
      <c r="H95" s="2"/>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42" t="s">
        <v>1093</v>
      </c>
      <c r="H96" s="246"/>
      <c r="I96" s="246"/>
      <c r="J96" s="246"/>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242" t="s">
        <v>1392</v>
      </c>
      <c r="H97" s="244"/>
      <c r="I97" s="246"/>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692" t="s">
        <v>3879</v>
      </c>
      <c r="H98" s="2"/>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42" t="s">
        <v>1079</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558" t="s">
        <v>3713</v>
      </c>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684" t="s">
        <v>3832</v>
      </c>
      <c r="H101" s="2"/>
      <c r="J101" s="246"/>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G102" s="69" t="s">
        <v>2319</v>
      </c>
      <c r="H102" s="2"/>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42" t="s">
        <v>1062</v>
      </c>
      <c r="H103" s="246"/>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G104" s="242"/>
      <c r="H104" s="70"/>
      <c r="I104" s="70"/>
      <c r="J104" s="70"/>
      <c r="K104" s="246"/>
      <c r="L104" s="246"/>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G105" s="242"/>
      <c r="H105" s="244"/>
      <c r="I105" s="246"/>
      <c r="J105" s="246"/>
      <c r="K105" s="246"/>
      <c r="L105" s="246"/>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H106" s="2"/>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G107" s="242"/>
      <c r="H107" s="246"/>
      <c r="I107" s="246"/>
      <c r="J107" s="246"/>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G108" s="242"/>
      <c r="H108" s="244"/>
      <c r="I108" s="244"/>
      <c r="J108" s="246"/>
      <c r="K108" s="246"/>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42"/>
      <c r="H109" s="246"/>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42"/>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242"/>
      <c r="H111" s="246"/>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42"/>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42"/>
      <c r="H113" s="246"/>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242"/>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42"/>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42"/>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42"/>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42"/>
      <c r="H118" s="246"/>
      <c r="I118" s="246"/>
      <c r="J118" s="246"/>
      <c r="K118" s="246"/>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42"/>
      <c r="H119" s="246"/>
      <c r="I119" s="246"/>
      <c r="J119" s="246"/>
      <c r="K119" s="246"/>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42"/>
      <c r="H120" s="246"/>
      <c r="I120" s="246"/>
      <c r="J120" s="246"/>
      <c r="K120" s="246"/>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42"/>
      <c r="H121" s="246"/>
      <c r="I121" s="246"/>
      <c r="J121" s="246"/>
      <c r="K121" s="246"/>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42"/>
      <c r="H122" s="246"/>
      <c r="I122" s="246"/>
      <c r="J122" s="246"/>
      <c r="K122" s="246"/>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42"/>
      <c r="H123" s="246"/>
      <c r="I123" s="246"/>
      <c r="J123" s="246"/>
      <c r="K123" s="246"/>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42"/>
      <c r="H124" s="246"/>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42"/>
      <c r="H125" s="246"/>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42"/>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42"/>
      <c r="H127" s="246"/>
      <c r="I127" s="246"/>
      <c r="J127" s="246"/>
      <c r="K127" s="246"/>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42"/>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242"/>
      <c r="H129" s="246"/>
      <c r="I129" s="246"/>
      <c r="J129" s="246"/>
      <c r="K129" s="246"/>
      <c r="L129" s="246"/>
      <c r="M129" s="246"/>
      <c r="N129" s="246"/>
      <c r="O129" s="246"/>
      <c r="P129" s="246"/>
      <c r="Q129" s="24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118"/>
      <c r="H130" s="406"/>
      <c r="I130" s="406"/>
      <c r="J130" s="406"/>
      <c r="K130" s="406"/>
      <c r="L130" s="40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 x14ac:dyDescent="0.25">
      <c r="A131" s="3"/>
      <c r="B131" s="3"/>
      <c r="C131" s="3"/>
      <c r="D131" s="3"/>
      <c r="E131" s="3"/>
      <c r="F131" s="3"/>
      <c r="G131" s="15"/>
      <c r="H131" s="11"/>
      <c r="I131" s="11"/>
      <c r="J131" s="11"/>
      <c r="K131" s="11"/>
      <c r="L131" s="11"/>
      <c r="M131" s="11"/>
      <c r="N131" s="11"/>
      <c r="O131" s="11"/>
      <c r="P131" s="11"/>
      <c r="Q131" s="11"/>
      <c r="R131" s="3"/>
      <c r="S131" s="7"/>
      <c r="T131" s="3"/>
      <c r="U131" s="7"/>
      <c r="V131" s="3"/>
      <c r="W131" s="7"/>
      <c r="X131" s="3"/>
      <c r="Y131" s="3"/>
      <c r="Z131" s="3"/>
      <c r="AA131" s="3"/>
      <c r="AB131" s="3"/>
      <c r="AC131" s="3"/>
      <c r="AD131" s="3"/>
      <c r="AE131" s="4"/>
    </row>
    <row r="132" spans="1:31" ht="15" x14ac:dyDescent="0.25">
      <c r="A132" s="3"/>
      <c r="B132" s="3"/>
      <c r="C132" s="3"/>
      <c r="D132" s="3"/>
      <c r="E132" s="3"/>
      <c r="F132" s="3"/>
      <c r="G132" s="15"/>
      <c r="H132" s="11"/>
      <c r="I132" s="11"/>
      <c r="J132" s="11"/>
      <c r="K132" s="11"/>
      <c r="L132" s="11"/>
      <c r="M132" s="11"/>
      <c r="N132" s="11"/>
      <c r="O132" s="11"/>
      <c r="P132" s="11"/>
      <c r="Q132" s="11"/>
      <c r="R132" s="3"/>
      <c r="S132" s="7"/>
      <c r="T132" s="3"/>
      <c r="U132" s="7"/>
      <c r="V132" s="3"/>
      <c r="W132" s="7"/>
      <c r="X132" s="3"/>
      <c r="Y132" s="3"/>
      <c r="Z132" s="3"/>
      <c r="AA132" s="3"/>
      <c r="AB132" s="3"/>
      <c r="AC132" s="3"/>
      <c r="AD132" s="3"/>
      <c r="AE132" s="4"/>
    </row>
    <row r="133" spans="1:31" ht="15" x14ac:dyDescent="0.25">
      <c r="A133" s="3"/>
      <c r="B133" s="3"/>
      <c r="C133" s="3"/>
      <c r="D133" s="3"/>
      <c r="E133" s="3"/>
      <c r="F133" s="3"/>
      <c r="G133" s="15"/>
      <c r="H133" s="11"/>
      <c r="I133" s="11"/>
      <c r="J133" s="11"/>
      <c r="K133" s="11"/>
      <c r="L133" s="11"/>
      <c r="M133" s="11"/>
      <c r="N133" s="11"/>
      <c r="O133" s="11"/>
      <c r="P133" s="11"/>
      <c r="Q133" s="11"/>
      <c r="R133" s="3"/>
      <c r="S133" s="7"/>
      <c r="T133" s="3"/>
      <c r="U133" s="7"/>
      <c r="V133" s="3"/>
      <c r="W133" s="7"/>
      <c r="X133" s="3"/>
      <c r="Y133" s="3"/>
      <c r="Z133" s="3"/>
      <c r="AA133" s="3"/>
      <c r="AB133" s="3"/>
      <c r="AC133" s="3"/>
      <c r="AD133" s="3"/>
      <c r="AE133" s="4"/>
    </row>
    <row r="134" spans="1:31" ht="15" x14ac:dyDescent="0.25">
      <c r="A134" s="3"/>
      <c r="B134" s="3"/>
      <c r="C134" s="3"/>
      <c r="D134" s="3"/>
      <c r="E134" s="3"/>
      <c r="F134" s="3"/>
      <c r="G134" s="15"/>
      <c r="H134" s="11"/>
      <c r="I134" s="11"/>
      <c r="J134" s="11"/>
      <c r="K134" s="11"/>
      <c r="L134" s="11"/>
      <c r="M134" s="11"/>
      <c r="N134" s="11"/>
      <c r="O134" s="11"/>
      <c r="P134" s="11"/>
      <c r="Q134" s="11"/>
      <c r="R134" s="3"/>
      <c r="S134" s="7"/>
      <c r="T134" s="3"/>
      <c r="U134" s="7"/>
      <c r="V134" s="3"/>
      <c r="W134" s="7"/>
      <c r="X134" s="3"/>
      <c r="Y134" s="3"/>
      <c r="Z134" s="3"/>
      <c r="AA134" s="3"/>
      <c r="AB134" s="3"/>
      <c r="AC134" s="3"/>
      <c r="AD134" s="3"/>
      <c r="AE134" s="4"/>
    </row>
    <row r="135" spans="1:31" ht="15" x14ac:dyDescent="0.25">
      <c r="A135" s="3"/>
      <c r="B135" s="3"/>
      <c r="C135" s="3"/>
      <c r="D135" s="3"/>
      <c r="E135" s="3"/>
      <c r="F135" s="3"/>
      <c r="G135" s="15"/>
      <c r="H135" s="11"/>
      <c r="I135" s="11"/>
      <c r="J135" s="11"/>
      <c r="K135" s="11"/>
      <c r="L135" s="11"/>
      <c r="M135" s="11"/>
      <c r="N135" s="11"/>
      <c r="O135" s="11"/>
      <c r="P135" s="11"/>
      <c r="Q135" s="11"/>
      <c r="R135" s="3"/>
      <c r="S135" s="7"/>
      <c r="T135" s="3"/>
      <c r="U135" s="7"/>
      <c r="V135" s="3"/>
      <c r="W135" s="7"/>
      <c r="X135" s="3"/>
      <c r="Y135" s="3"/>
      <c r="Z135" s="3"/>
      <c r="AA135" s="3"/>
      <c r="AB135" s="3"/>
      <c r="AC135" s="3"/>
      <c r="AD135" s="3"/>
      <c r="AE135" s="4"/>
    </row>
    <row r="136" spans="1:31" ht="15" x14ac:dyDescent="0.25">
      <c r="A136" s="3"/>
      <c r="B136" s="3"/>
      <c r="C136" s="3"/>
      <c r="D136" s="3"/>
      <c r="E136" s="3"/>
      <c r="F136" s="3"/>
      <c r="G136" s="15"/>
      <c r="H136" s="11"/>
      <c r="I136" s="11"/>
      <c r="J136" s="11"/>
      <c r="K136" s="11"/>
      <c r="L136" s="11"/>
      <c r="M136" s="11"/>
      <c r="N136" s="11"/>
      <c r="O136" s="11"/>
      <c r="P136" s="11"/>
      <c r="Q136" s="11"/>
      <c r="R136" s="3"/>
      <c r="S136" s="7"/>
      <c r="T136" s="3"/>
      <c r="U136" s="7"/>
      <c r="V136" s="3"/>
      <c r="W136" s="7"/>
      <c r="X136" s="3"/>
      <c r="Y136" s="3"/>
      <c r="Z136" s="3"/>
      <c r="AA136" s="3"/>
      <c r="AB136" s="3"/>
      <c r="AC136" s="3"/>
      <c r="AD136" s="3"/>
      <c r="AE136" s="4"/>
    </row>
    <row r="137" spans="1:31" x14ac:dyDescent="0.2">
      <c r="H137" s="12"/>
      <c r="I137" s="12"/>
      <c r="J137" s="12"/>
      <c r="K137" s="12"/>
      <c r="L137" s="12"/>
      <c r="M137" s="12"/>
      <c r="N137" s="12"/>
      <c r="O137" s="12"/>
      <c r="P137" s="12"/>
      <c r="Q137" s="12"/>
      <c r="W137" s="52"/>
    </row>
    <row r="138" spans="1:31" x14ac:dyDescent="0.2">
      <c r="H138" s="12"/>
      <c r="I138" s="12"/>
      <c r="J138" s="12"/>
      <c r="K138" s="12"/>
      <c r="L138" s="12"/>
      <c r="M138" s="12"/>
      <c r="N138" s="12"/>
      <c r="O138" s="12"/>
      <c r="P138" s="12"/>
      <c r="Q138" s="12"/>
      <c r="W138" s="52"/>
    </row>
    <row r="139" spans="1:31" x14ac:dyDescent="0.2">
      <c r="H139" s="12"/>
      <c r="I139" s="12"/>
      <c r="J139" s="12"/>
      <c r="K139" s="12"/>
      <c r="L139" s="12"/>
      <c r="M139" s="12"/>
      <c r="N139" s="12"/>
      <c r="O139" s="12"/>
      <c r="P139" s="12"/>
      <c r="Q139" s="12"/>
      <c r="W139" s="52"/>
    </row>
    <row r="140" spans="1:31" x14ac:dyDescent="0.2">
      <c r="H140" s="12"/>
      <c r="I140" s="12"/>
      <c r="J140" s="12"/>
      <c r="K140" s="12"/>
      <c r="L140" s="12"/>
      <c r="M140" s="12"/>
      <c r="N140" s="12"/>
      <c r="O140" s="12"/>
      <c r="P140" s="12"/>
      <c r="Q140" s="12"/>
      <c r="W140" s="52"/>
    </row>
  </sheetData>
  <sortState ref="G4:Q140">
    <sortCondition ref="H4"/>
    <sortCondition ref="I4"/>
    <sortCondition ref="G4"/>
  </sortState>
  <customSheetViews>
    <customSheetView guid="{A3995B4C-F3BA-4340-9E6D-92D2A5A4204C}">
      <selection activeCell="V27" sqref="V27"/>
      <pageMargins left="0.7" right="0.7" top="0.75" bottom="0.75" header="0.3" footer="0.3"/>
      <pageSetup orientation="portrait" r:id="rId1"/>
    </customSheetView>
  </customSheetViews>
  <mergeCells count="56">
    <mergeCell ref="C58:D58"/>
    <mergeCell ref="C59:D59"/>
    <mergeCell ref="C53:D53"/>
    <mergeCell ref="C54:D54"/>
    <mergeCell ref="C55:D55"/>
    <mergeCell ref="C56:D56"/>
    <mergeCell ref="C57:D57"/>
    <mergeCell ref="Y79:Z79"/>
    <mergeCell ref="Y80:Z80"/>
    <mergeCell ref="Y27:AD27"/>
    <mergeCell ref="Y51:AD51"/>
    <mergeCell ref="Y75:AD75"/>
    <mergeCell ref="Y76:Z76"/>
    <mergeCell ref="Y77:Z77"/>
    <mergeCell ref="C39:D39"/>
    <mergeCell ref="C40:D40"/>
    <mergeCell ref="C41:D41"/>
    <mergeCell ref="C37:D37"/>
    <mergeCell ref="Y78:Z78"/>
    <mergeCell ref="C42:D42"/>
    <mergeCell ref="C43:D43"/>
    <mergeCell ref="C44:D44"/>
    <mergeCell ref="C45:D45"/>
    <mergeCell ref="C46:D46"/>
    <mergeCell ref="C47:D47"/>
    <mergeCell ref="C48:D48"/>
    <mergeCell ref="C49:D49"/>
    <mergeCell ref="C50:D50"/>
    <mergeCell ref="C51:D51"/>
    <mergeCell ref="C52:D52"/>
    <mergeCell ref="C32:D32"/>
    <mergeCell ref="C33:D33"/>
    <mergeCell ref="C34:D34"/>
    <mergeCell ref="C35:D35"/>
    <mergeCell ref="C38:D38"/>
    <mergeCell ref="C36:D36"/>
    <mergeCell ref="B20:E20"/>
    <mergeCell ref="B10:D10"/>
    <mergeCell ref="B11:D11"/>
    <mergeCell ref="B13:E13"/>
    <mergeCell ref="B31:E31"/>
    <mergeCell ref="B26:E26"/>
    <mergeCell ref="B27:E29"/>
    <mergeCell ref="U2:U3"/>
    <mergeCell ref="Y2:AD2"/>
    <mergeCell ref="B7:D7"/>
    <mergeCell ref="B8:D8"/>
    <mergeCell ref="B9:D9"/>
    <mergeCell ref="B4:D4"/>
    <mergeCell ref="B5:D5"/>
    <mergeCell ref="B6:D6"/>
    <mergeCell ref="B2:E3"/>
    <mergeCell ref="G2:L2"/>
    <mergeCell ref="W2:W3"/>
    <mergeCell ref="R2:R3"/>
    <mergeCell ref="S2:S3"/>
  </mergeCells>
  <conditionalFormatting sqref="E4:E11">
    <cfRule type="cellIs" dxfId="5" priority="1" operator="lessThan">
      <formula>0</formula>
    </cfRule>
  </conditionalFormatting>
  <conditionalFormatting sqref="E11">
    <cfRule type="cellIs" dxfId="4" priority="2" operator="lessThan">
      <formula>0</formula>
    </cfRule>
  </conditionalFormatting>
  <pageMargins left="0.7" right="0.7" top="0.75" bottom="0.75" header="0.3" footer="0.3"/>
  <pageSetup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E240"/>
  <sheetViews>
    <sheetView topLeftCell="A2" zoomScaleNormal="100" workbookViewId="0">
      <selection activeCell="G46" sqref="G46:I46"/>
    </sheetView>
  </sheetViews>
  <sheetFormatPr defaultColWidth="9.140625" defaultRowHeight="15" x14ac:dyDescent="0.25"/>
  <cols>
    <col min="1" max="1" width="2.7109375" style="1" customWidth="1"/>
    <col min="2" max="4" width="9.140625" style="1"/>
    <col min="5" max="5" width="10.7109375" style="1" customWidth="1"/>
    <col min="6" max="6" width="2.7109375" style="1" customWidth="1"/>
    <col min="7" max="7" width="31.7109375" style="1" customWidth="1"/>
    <col min="8" max="8" width="10.7109375" style="189" customWidth="1"/>
    <col min="9" max="12" width="10.7109375" style="2" customWidth="1"/>
    <col min="13" max="13" width="10.7109375" style="182" customWidth="1"/>
    <col min="14" max="17" width="10.7109375" style="2" customWidth="1"/>
    <col min="18" max="18" width="2.7109375" style="1" customWidth="1"/>
    <col min="19" max="19" width="18.7109375" style="1" customWidth="1"/>
    <col min="20" max="20" width="2.7109375" style="1" customWidth="1"/>
    <col min="21" max="21" width="18.7109375" style="1" customWidth="1"/>
    <col min="22" max="22" width="2.7109375" style="1" customWidth="1"/>
    <col min="23" max="23" width="18.7109375" style="1" customWidth="1"/>
    <col min="24" max="24" width="2.7109375" style="1" customWidth="1"/>
    <col min="25" max="25" width="23.7109375" style="1" customWidth="1"/>
    <col min="26" max="30" width="9.140625" style="1" customWidth="1"/>
    <col min="31" max="31" width="2.7109375" style="1" customWidth="1"/>
    <col min="32" max="32" width="9.140625" style="1" customWidth="1"/>
    <col min="33" max="16384" width="9.140625" style="1"/>
  </cols>
  <sheetData>
    <row r="1" spans="1:31" ht="14.25" hidden="1" customHeight="1" x14ac:dyDescent="0.25">
      <c r="A1" s="3"/>
      <c r="B1" s="3"/>
      <c r="C1" s="3"/>
      <c r="D1" s="3"/>
      <c r="E1" s="6"/>
      <c r="F1" s="3"/>
      <c r="G1" s="3"/>
      <c r="H1" s="7"/>
      <c r="I1" s="50"/>
      <c r="J1" s="50"/>
      <c r="K1" s="50"/>
      <c r="L1" s="50"/>
      <c r="M1" s="50"/>
      <c r="N1" s="50"/>
      <c r="O1" s="50"/>
      <c r="P1" s="50"/>
      <c r="Q1" s="50"/>
      <c r="R1" s="3"/>
      <c r="S1" s="3"/>
      <c r="T1" s="3"/>
      <c r="U1" s="3"/>
      <c r="V1" s="3"/>
      <c r="W1" s="3"/>
      <c r="X1" s="3"/>
      <c r="Y1" s="3"/>
      <c r="Z1" s="3"/>
      <c r="AA1" s="3"/>
      <c r="AB1" s="3"/>
      <c r="AC1" s="3"/>
      <c r="AD1" s="3"/>
      <c r="AE1" s="4"/>
    </row>
    <row r="2" spans="1:31" ht="14.25" customHeight="1" x14ac:dyDescent="0.25">
      <c r="A2" s="3"/>
      <c r="B2" s="1124" t="s">
        <v>1531</v>
      </c>
      <c r="C2" s="1125"/>
      <c r="D2" s="1125"/>
      <c r="E2" s="1126"/>
      <c r="F2" s="118"/>
      <c r="G2" s="881" t="s">
        <v>1295</v>
      </c>
      <c r="H2" s="882"/>
      <c r="I2" s="882"/>
      <c r="J2" s="882"/>
      <c r="K2" s="882"/>
      <c r="L2" s="882"/>
      <c r="M2" s="882"/>
      <c r="N2" s="336"/>
      <c r="O2" s="336"/>
      <c r="P2" s="336"/>
      <c r="Q2" s="337"/>
      <c r="R2" s="966"/>
      <c r="S2" s="937" t="s">
        <v>1358</v>
      </c>
      <c r="T2" s="118"/>
      <c r="U2" s="937" t="s">
        <v>2481</v>
      </c>
      <c r="V2" s="118"/>
      <c r="W2" s="937" t="s">
        <v>3125</v>
      </c>
      <c r="X2" s="118"/>
      <c r="Y2" s="855" t="s">
        <v>1296</v>
      </c>
      <c r="Z2" s="855"/>
      <c r="AA2" s="855"/>
      <c r="AB2" s="855"/>
      <c r="AC2" s="855"/>
      <c r="AD2" s="855"/>
      <c r="AE2" s="4"/>
    </row>
    <row r="3" spans="1:31" ht="14.25" customHeight="1" x14ac:dyDescent="0.25">
      <c r="A3" s="3"/>
      <c r="B3" s="1127"/>
      <c r="C3" s="1128"/>
      <c r="D3" s="1128"/>
      <c r="E3" s="1129"/>
      <c r="F3" s="118"/>
      <c r="G3" s="201" t="s">
        <v>115</v>
      </c>
      <c r="H3" s="202">
        <v>2022</v>
      </c>
      <c r="I3" s="202">
        <v>2023</v>
      </c>
      <c r="J3" s="202">
        <v>2024</v>
      </c>
      <c r="K3" s="202">
        <v>2025</v>
      </c>
      <c r="L3" s="202">
        <v>2026</v>
      </c>
      <c r="M3" s="202">
        <v>2027</v>
      </c>
      <c r="N3" s="202">
        <v>2028</v>
      </c>
      <c r="O3" s="202">
        <v>2029</v>
      </c>
      <c r="P3" s="202">
        <v>2030</v>
      </c>
      <c r="Q3" s="141">
        <v>2031</v>
      </c>
      <c r="R3" s="966"/>
      <c r="S3" s="938"/>
      <c r="T3" s="118"/>
      <c r="U3" s="938"/>
      <c r="V3" s="118"/>
      <c r="W3" s="938"/>
      <c r="X3" s="118"/>
      <c r="Y3" s="174" t="s">
        <v>115</v>
      </c>
      <c r="Z3" s="620">
        <v>2022</v>
      </c>
      <c r="AA3" s="620">
        <v>2023</v>
      </c>
      <c r="AB3" s="620">
        <v>2024</v>
      </c>
      <c r="AC3" s="620">
        <v>2025</v>
      </c>
      <c r="AD3" s="560">
        <v>2026</v>
      </c>
      <c r="AE3" s="4"/>
    </row>
    <row r="4" spans="1:31" ht="16.5" customHeight="1" x14ac:dyDescent="0.25">
      <c r="A4" s="3"/>
      <c r="B4" s="857" t="s">
        <v>1144</v>
      </c>
      <c r="C4" s="858"/>
      <c r="D4" s="858"/>
      <c r="E4" s="317">
        <v>123.12</v>
      </c>
      <c r="F4" s="118"/>
      <c r="G4" s="69" t="s">
        <v>2124</v>
      </c>
      <c r="H4" s="246">
        <v>0.3</v>
      </c>
      <c r="I4" s="246">
        <v>0.5</v>
      </c>
      <c r="J4" s="247">
        <v>0.3</v>
      </c>
      <c r="K4" s="247">
        <v>0.4</v>
      </c>
      <c r="L4" s="247">
        <v>0.6</v>
      </c>
      <c r="M4" s="259" t="s">
        <v>116</v>
      </c>
      <c r="N4" s="293"/>
      <c r="O4" s="293"/>
      <c r="P4" s="293"/>
      <c r="Q4" s="293"/>
      <c r="R4" s="118"/>
      <c r="T4" s="118"/>
      <c r="V4" s="118"/>
      <c r="X4" s="118"/>
      <c r="Y4" s="212"/>
      <c r="Z4" s="264">
        <v>0.75</v>
      </c>
      <c r="AA4" s="264">
        <v>0.5</v>
      </c>
      <c r="AB4" s="264">
        <v>0.25</v>
      </c>
      <c r="AC4" s="264">
        <v>0.25</v>
      </c>
      <c r="AD4" s="264">
        <v>0.25</v>
      </c>
      <c r="AE4" s="4"/>
    </row>
    <row r="5" spans="1:31" ht="16.5" customHeight="1" x14ac:dyDescent="0.25">
      <c r="A5" s="3"/>
      <c r="B5" s="859" t="s">
        <v>1145</v>
      </c>
      <c r="C5" s="856"/>
      <c r="D5" s="856"/>
      <c r="E5" s="318">
        <f>SUM(H4:H255)</f>
        <v>146.12</v>
      </c>
      <c r="F5" s="118"/>
      <c r="G5" s="242" t="s">
        <v>837</v>
      </c>
      <c r="H5" s="246">
        <v>0.3</v>
      </c>
      <c r="I5" s="246">
        <v>0.5</v>
      </c>
      <c r="J5" s="247">
        <v>0.3</v>
      </c>
      <c r="K5" s="247">
        <v>0.4</v>
      </c>
      <c r="L5" s="247">
        <v>0.6</v>
      </c>
      <c r="M5" s="259" t="s">
        <v>116</v>
      </c>
      <c r="N5" s="293"/>
      <c r="O5" s="293"/>
      <c r="P5" s="293"/>
      <c r="Q5" s="293"/>
      <c r="R5" s="118"/>
      <c r="T5" s="118"/>
      <c r="V5" s="118"/>
      <c r="X5" s="118"/>
      <c r="Y5" s="241" t="s">
        <v>3382</v>
      </c>
      <c r="Z5" s="241">
        <v>2.6</v>
      </c>
      <c r="AA5" s="241"/>
      <c r="AB5" s="241"/>
      <c r="AC5" s="241"/>
      <c r="AD5" s="241"/>
      <c r="AE5" s="4"/>
    </row>
    <row r="6" spans="1:31" ht="15.75" x14ac:dyDescent="0.25">
      <c r="A6" s="3"/>
      <c r="B6" s="859" t="s">
        <v>1297</v>
      </c>
      <c r="C6" s="856"/>
      <c r="D6" s="856"/>
      <c r="E6" s="318">
        <f>(COUNTA(G104:G128)*0.3)+(COUNTA(G129:G153)*0.5)+(COUNTA(G154:G255)*1)</f>
        <v>0</v>
      </c>
      <c r="F6" s="118"/>
      <c r="G6" s="242" t="s">
        <v>561</v>
      </c>
      <c r="H6" s="246">
        <v>0.3</v>
      </c>
      <c r="I6" s="246">
        <v>0.5</v>
      </c>
      <c r="J6" s="247">
        <v>0.3</v>
      </c>
      <c r="K6" s="247">
        <v>0.4</v>
      </c>
      <c r="L6" s="247">
        <v>0.6</v>
      </c>
      <c r="M6" s="259" t="s">
        <v>116</v>
      </c>
      <c r="N6" s="293"/>
      <c r="O6" s="293"/>
      <c r="P6" s="293"/>
      <c r="Q6" s="293"/>
      <c r="R6" s="118"/>
      <c r="T6" s="118"/>
      <c r="V6" s="118"/>
      <c r="X6" s="118"/>
      <c r="Y6" s="241" t="s">
        <v>3943</v>
      </c>
      <c r="Z6" s="241">
        <v>1.02</v>
      </c>
      <c r="AA6" s="241"/>
      <c r="AB6" s="241"/>
      <c r="AC6" s="241"/>
      <c r="AD6" s="241"/>
      <c r="AE6" s="4"/>
    </row>
    <row r="7" spans="1:31" ht="15.75" x14ac:dyDescent="0.25">
      <c r="A7" s="3"/>
      <c r="B7" s="859" t="s">
        <v>1298</v>
      </c>
      <c r="C7" s="856"/>
      <c r="D7" s="856"/>
      <c r="E7" s="318">
        <f>AA80</f>
        <v>28.780000000000008</v>
      </c>
      <c r="F7" s="118"/>
      <c r="G7" s="253" t="s">
        <v>2395</v>
      </c>
      <c r="H7" s="246">
        <v>0.5</v>
      </c>
      <c r="I7" s="247">
        <v>0.3</v>
      </c>
      <c r="J7" s="247">
        <v>0.4</v>
      </c>
      <c r="K7" s="247">
        <v>0.6</v>
      </c>
      <c r="L7" s="259" t="s">
        <v>116</v>
      </c>
      <c r="M7" s="293"/>
      <c r="N7" s="293"/>
      <c r="O7" s="293"/>
      <c r="P7" s="293"/>
      <c r="Q7" s="293"/>
      <c r="R7" s="118"/>
      <c r="T7" s="118"/>
      <c r="V7" s="118"/>
      <c r="X7" s="118"/>
      <c r="Y7" s="241" t="s">
        <v>3944</v>
      </c>
      <c r="Z7" s="241">
        <v>0.5</v>
      </c>
      <c r="AA7" s="241"/>
      <c r="AB7" s="241"/>
      <c r="AC7" s="241"/>
      <c r="AD7" s="241"/>
      <c r="AE7" s="4"/>
    </row>
    <row r="8" spans="1:31" ht="15.75" x14ac:dyDescent="0.25">
      <c r="A8" s="3"/>
      <c r="B8" s="859" t="s">
        <v>1296</v>
      </c>
      <c r="C8" s="856"/>
      <c r="D8" s="856"/>
      <c r="E8" s="318">
        <f>Z25</f>
        <v>4.62</v>
      </c>
      <c r="F8" s="118"/>
      <c r="G8" s="164" t="s">
        <v>219</v>
      </c>
      <c r="H8" s="246">
        <v>0.5</v>
      </c>
      <c r="I8" s="247">
        <v>0.3</v>
      </c>
      <c r="J8" s="247">
        <v>0.4</v>
      </c>
      <c r="K8" s="247">
        <v>0.6</v>
      </c>
      <c r="L8" s="259" t="s">
        <v>116</v>
      </c>
      <c r="M8" s="293"/>
      <c r="N8" s="293"/>
      <c r="O8" s="293"/>
      <c r="P8" s="293"/>
      <c r="Q8" s="293"/>
      <c r="R8" s="118"/>
      <c r="T8" s="118"/>
      <c r="V8" s="118"/>
      <c r="X8" s="118"/>
      <c r="Y8" s="241" t="s">
        <v>3945</v>
      </c>
      <c r="Z8" s="241">
        <v>0.5</v>
      </c>
      <c r="AA8" s="241"/>
      <c r="AB8" s="241"/>
      <c r="AC8" s="241"/>
      <c r="AD8" s="241"/>
      <c r="AE8" s="4"/>
    </row>
    <row r="9" spans="1:31" ht="15.75" x14ac:dyDescent="0.25">
      <c r="A9" s="3"/>
      <c r="B9" s="859" t="s">
        <v>1299</v>
      </c>
      <c r="C9" s="856"/>
      <c r="D9" s="856"/>
      <c r="E9" s="318">
        <f>B18</f>
        <v>0</v>
      </c>
      <c r="F9" s="118"/>
      <c r="G9" s="242" t="s">
        <v>1009</v>
      </c>
      <c r="H9" s="246">
        <v>0.5</v>
      </c>
      <c r="I9" s="247">
        <v>0.3</v>
      </c>
      <c r="J9" s="247">
        <v>0.4</v>
      </c>
      <c r="K9" s="247">
        <v>0.6</v>
      </c>
      <c r="L9" s="259" t="s">
        <v>116</v>
      </c>
      <c r="M9" s="293"/>
      <c r="N9" s="293"/>
      <c r="O9" s="293"/>
      <c r="P9" s="293"/>
      <c r="Q9" s="293"/>
      <c r="R9" s="118"/>
      <c r="T9" s="118"/>
      <c r="V9" s="118"/>
      <c r="X9" s="118"/>
      <c r="Y9" s="241"/>
      <c r="Z9" s="241"/>
      <c r="AA9" s="241"/>
      <c r="AB9" s="241"/>
      <c r="AC9" s="241"/>
      <c r="AD9" s="241"/>
      <c r="AE9" s="4"/>
    </row>
    <row r="10" spans="1:31" ht="16.5" thickBot="1" x14ac:dyDescent="0.3">
      <c r="A10" s="3"/>
      <c r="B10" s="859" t="s">
        <v>1300</v>
      </c>
      <c r="C10" s="856"/>
      <c r="D10" s="856"/>
      <c r="E10" s="319">
        <f>B24</f>
        <v>0</v>
      </c>
      <c r="F10" s="118"/>
      <c r="G10" s="242" t="s">
        <v>1714</v>
      </c>
      <c r="H10" s="246">
        <v>0.5</v>
      </c>
      <c r="I10" s="247">
        <v>0.3</v>
      </c>
      <c r="J10" s="247">
        <v>0.4</v>
      </c>
      <c r="K10" s="247">
        <v>0.6</v>
      </c>
      <c r="L10" s="259" t="s">
        <v>116</v>
      </c>
      <c r="M10" s="293"/>
      <c r="N10" s="293"/>
      <c r="O10" s="293"/>
      <c r="P10" s="293"/>
      <c r="Q10" s="293"/>
      <c r="R10" s="118"/>
      <c r="S10"/>
      <c r="T10" s="118"/>
      <c r="V10" s="118"/>
      <c r="X10" s="118"/>
      <c r="Y10" s="241"/>
      <c r="Z10" s="241"/>
      <c r="AA10" s="241"/>
      <c r="AB10" s="241"/>
      <c r="AC10" s="241"/>
      <c r="AD10" s="241"/>
      <c r="AE10" s="4"/>
    </row>
    <row r="11" spans="1:31" ht="15.75" x14ac:dyDescent="0.25">
      <c r="A11" s="3"/>
      <c r="B11" s="862" t="s">
        <v>1301</v>
      </c>
      <c r="C11" s="863"/>
      <c r="D11" s="863"/>
      <c r="E11" s="320">
        <f>(E4+E7+E10)-(E5+E6+E8+E9)</f>
        <v>1.1599999999999966</v>
      </c>
      <c r="F11" s="118"/>
      <c r="G11" s="253" t="s">
        <v>504</v>
      </c>
      <c r="H11" s="246">
        <v>0.5</v>
      </c>
      <c r="I11" s="247">
        <v>0.3</v>
      </c>
      <c r="J11" s="247">
        <v>0.4</v>
      </c>
      <c r="K11" s="247">
        <v>0.6</v>
      </c>
      <c r="L11" s="259" t="s">
        <v>116</v>
      </c>
      <c r="M11" s="293"/>
      <c r="N11" s="293"/>
      <c r="O11" s="293"/>
      <c r="P11" s="293"/>
      <c r="Q11" s="293"/>
      <c r="R11" s="118"/>
      <c r="S11"/>
      <c r="T11" s="118"/>
      <c r="V11" s="118"/>
      <c r="X11" s="118"/>
      <c r="Y11" s="241"/>
      <c r="Z11" s="241"/>
      <c r="AA11" s="241"/>
      <c r="AB11" s="241"/>
      <c r="AC11" s="241"/>
      <c r="AD11" s="241"/>
      <c r="AE11" s="4"/>
    </row>
    <row r="12" spans="1:31" ht="15.75" x14ac:dyDescent="0.25">
      <c r="A12" s="3"/>
      <c r="B12" s="118"/>
      <c r="C12" s="118"/>
      <c r="D12" s="118"/>
      <c r="E12" s="118"/>
      <c r="F12" s="118"/>
      <c r="G12" s="164" t="s">
        <v>3057</v>
      </c>
      <c r="H12" s="246">
        <v>0.5</v>
      </c>
      <c r="I12" s="247">
        <v>0.3</v>
      </c>
      <c r="J12" s="247">
        <v>0.4</v>
      </c>
      <c r="K12" s="247">
        <v>0.6</v>
      </c>
      <c r="L12" s="259" t="s">
        <v>116</v>
      </c>
      <c r="M12" s="293"/>
      <c r="N12" s="293"/>
      <c r="O12" s="293"/>
      <c r="P12" s="293"/>
      <c r="Q12" s="293"/>
      <c r="R12" s="118"/>
      <c r="S12"/>
      <c r="T12" s="118"/>
      <c r="V12" s="118"/>
      <c r="X12" s="118"/>
      <c r="Y12" s="241"/>
      <c r="Z12" s="241"/>
      <c r="AA12" s="241"/>
      <c r="AB12" s="241"/>
      <c r="AC12" s="241"/>
      <c r="AD12" s="241"/>
      <c r="AE12" s="4"/>
    </row>
    <row r="13" spans="1:31" ht="15.75" x14ac:dyDescent="0.25">
      <c r="A13" s="3"/>
      <c r="B13" s="881" t="s">
        <v>1299</v>
      </c>
      <c r="C13" s="882"/>
      <c r="D13" s="882"/>
      <c r="E13" s="919"/>
      <c r="F13" s="118"/>
      <c r="G13" s="242" t="s">
        <v>456</v>
      </c>
      <c r="H13" s="246">
        <v>0.5</v>
      </c>
      <c r="I13" s="247">
        <v>0.3</v>
      </c>
      <c r="J13" s="247">
        <v>0.4</v>
      </c>
      <c r="K13" s="247">
        <v>0.6</v>
      </c>
      <c r="L13" s="259" t="s">
        <v>116</v>
      </c>
      <c r="M13" s="293"/>
      <c r="N13" s="293"/>
      <c r="O13" s="293"/>
      <c r="P13" s="293"/>
      <c r="Q13" s="293"/>
      <c r="R13" s="118"/>
      <c r="S13"/>
      <c r="T13" s="118"/>
      <c r="V13" s="118"/>
      <c r="X13" s="118"/>
      <c r="Y13" s="241"/>
      <c r="Z13" s="241"/>
      <c r="AA13" s="241"/>
      <c r="AB13" s="241"/>
      <c r="AC13" s="241"/>
      <c r="AD13" s="241"/>
      <c r="AE13" s="4"/>
    </row>
    <row r="14" spans="1:31" ht="15.75" x14ac:dyDescent="0.25">
      <c r="A14" s="3"/>
      <c r="B14" s="620">
        <v>2022</v>
      </c>
      <c r="C14" s="620">
        <v>2023</v>
      </c>
      <c r="D14" s="560">
        <v>2024</v>
      </c>
      <c r="E14" s="126">
        <v>2025</v>
      </c>
      <c r="F14" s="118"/>
      <c r="G14" s="253" t="s">
        <v>1027</v>
      </c>
      <c r="H14" s="303">
        <v>0.5</v>
      </c>
      <c r="I14" s="245">
        <v>0.6</v>
      </c>
      <c r="J14" s="274" t="s">
        <v>116</v>
      </c>
      <c r="K14" s="303"/>
      <c r="L14" s="303"/>
      <c r="M14" s="293"/>
      <c r="N14" s="293"/>
      <c r="O14" s="293"/>
      <c r="P14" s="293"/>
      <c r="Q14" s="293"/>
      <c r="R14" s="118"/>
      <c r="S14"/>
      <c r="T14" s="118"/>
      <c r="V14" s="118"/>
      <c r="X14" s="118"/>
      <c r="Y14" s="241"/>
      <c r="Z14" s="241"/>
      <c r="AA14" s="241"/>
      <c r="AB14" s="241"/>
      <c r="AC14" s="241"/>
      <c r="AD14" s="241"/>
      <c r="AE14" s="4"/>
    </row>
    <row r="15" spans="1:31" ht="15.75" x14ac:dyDescent="0.25">
      <c r="A15" s="3"/>
      <c r="B15" s="214"/>
      <c r="C15" s="215"/>
      <c r="D15" s="215"/>
      <c r="E15" s="216"/>
      <c r="F15" s="118"/>
      <c r="G15" s="253" t="s">
        <v>613</v>
      </c>
      <c r="H15" s="303">
        <v>0.5</v>
      </c>
      <c r="I15" s="304">
        <v>0.6</v>
      </c>
      <c r="J15" s="274" t="s">
        <v>116</v>
      </c>
      <c r="K15" s="303"/>
      <c r="L15" s="303"/>
      <c r="M15" s="293"/>
      <c r="N15" s="293"/>
      <c r="O15" s="293"/>
      <c r="P15" s="293"/>
      <c r="Q15" s="293"/>
      <c r="R15" s="118"/>
      <c r="T15" s="118"/>
      <c r="V15" s="118"/>
      <c r="X15" s="118"/>
      <c r="Y15" s="241"/>
      <c r="Z15" s="241"/>
      <c r="AA15" s="241"/>
      <c r="AB15" s="241"/>
      <c r="AC15" s="241"/>
      <c r="AD15" s="241"/>
      <c r="AE15" s="4"/>
    </row>
    <row r="16" spans="1:31" ht="15.75" x14ac:dyDescent="0.25">
      <c r="A16" s="3"/>
      <c r="B16" s="127"/>
      <c r="C16" s="194"/>
      <c r="D16" s="194"/>
      <c r="E16" s="124"/>
      <c r="F16" s="118"/>
      <c r="G16" s="305" t="s">
        <v>720</v>
      </c>
      <c r="H16" s="246">
        <v>0.5</v>
      </c>
      <c r="I16" s="322">
        <v>0.6</v>
      </c>
      <c r="J16" s="259" t="s">
        <v>116</v>
      </c>
      <c r="K16" s="303"/>
      <c r="L16" s="303"/>
      <c r="M16" s="293"/>
      <c r="N16" s="293"/>
      <c r="O16" s="293"/>
      <c r="P16" s="293"/>
      <c r="Q16" s="293"/>
      <c r="R16" s="118"/>
      <c r="T16" s="118"/>
      <c r="V16" s="118"/>
      <c r="X16" s="118"/>
      <c r="Y16" s="241"/>
      <c r="Z16" s="241"/>
      <c r="AA16" s="241"/>
      <c r="AB16" s="241"/>
      <c r="AC16" s="241"/>
      <c r="AD16" s="241"/>
      <c r="AE16" s="4"/>
    </row>
    <row r="17" spans="1:31" ht="16.5" thickBot="1" x14ac:dyDescent="0.3">
      <c r="A17" s="3"/>
      <c r="B17" s="128"/>
      <c r="C17" s="129"/>
      <c r="D17" s="129"/>
      <c r="E17" s="125"/>
      <c r="F17" s="118"/>
      <c r="G17" s="242" t="s">
        <v>846</v>
      </c>
      <c r="H17" s="246">
        <v>0.5</v>
      </c>
      <c r="I17" s="247">
        <v>0.6</v>
      </c>
      <c r="J17" s="259" t="s">
        <v>116</v>
      </c>
      <c r="K17" s="303"/>
      <c r="L17" s="303"/>
      <c r="M17" s="293"/>
      <c r="N17" s="293"/>
      <c r="O17" s="293"/>
      <c r="P17" s="293"/>
      <c r="Q17" s="293"/>
      <c r="R17" s="118"/>
      <c r="T17" s="118"/>
      <c r="V17" s="118"/>
      <c r="X17" s="118"/>
      <c r="Y17" s="241"/>
      <c r="Z17" s="241"/>
      <c r="AA17" s="241"/>
      <c r="AB17" s="241"/>
      <c r="AC17" s="241"/>
      <c r="AD17" s="241"/>
      <c r="AE17" s="4"/>
    </row>
    <row r="18" spans="1:31" ht="15.75" x14ac:dyDescent="0.25">
      <c r="A18" s="3"/>
      <c r="B18" s="147"/>
      <c r="C18" s="131"/>
      <c r="D18" s="131"/>
      <c r="E18" s="132"/>
      <c r="F18" s="118"/>
      <c r="G18" s="242" t="s">
        <v>2015</v>
      </c>
      <c r="H18" s="303">
        <v>0.5</v>
      </c>
      <c r="I18" s="274" t="s">
        <v>116</v>
      </c>
      <c r="K18" s="303"/>
      <c r="L18" s="303"/>
      <c r="M18" s="293"/>
      <c r="N18" s="293"/>
      <c r="O18" s="293"/>
      <c r="P18" s="293"/>
      <c r="Q18" s="293"/>
      <c r="R18" s="118"/>
      <c r="T18" s="206"/>
      <c r="V18" s="206"/>
      <c r="X18" s="118"/>
      <c r="Y18" s="241"/>
      <c r="Z18" s="241"/>
      <c r="AA18" s="241"/>
      <c r="AB18" s="241"/>
      <c r="AC18" s="241"/>
      <c r="AD18" s="241"/>
      <c r="AE18" s="4"/>
    </row>
    <row r="19" spans="1:31" ht="15.75" x14ac:dyDescent="0.25">
      <c r="A19" s="3"/>
      <c r="B19" s="118"/>
      <c r="C19" s="118"/>
      <c r="D19" s="118"/>
      <c r="E19" s="118"/>
      <c r="F19" s="118"/>
      <c r="G19" s="242" t="s">
        <v>656</v>
      </c>
      <c r="H19" s="303">
        <v>0.5</v>
      </c>
      <c r="I19" s="259" t="s">
        <v>116</v>
      </c>
      <c r="M19" s="293"/>
      <c r="N19" s="293"/>
      <c r="O19" s="293"/>
      <c r="P19" s="293"/>
      <c r="Q19" s="293"/>
      <c r="R19" s="118"/>
      <c r="T19" s="206"/>
      <c r="V19" s="206"/>
      <c r="X19" s="118"/>
      <c r="Y19" s="241"/>
      <c r="Z19" s="241"/>
      <c r="AA19" s="241"/>
      <c r="AB19" s="241"/>
      <c r="AC19" s="241"/>
      <c r="AD19" s="241"/>
      <c r="AE19" s="4"/>
    </row>
    <row r="20" spans="1:31" ht="15.75" x14ac:dyDescent="0.25">
      <c r="A20" s="3"/>
      <c r="B20" s="881" t="s">
        <v>1302</v>
      </c>
      <c r="C20" s="882"/>
      <c r="D20" s="882"/>
      <c r="E20" s="919"/>
      <c r="F20" s="118"/>
      <c r="G20" s="253" t="s">
        <v>2065</v>
      </c>
      <c r="H20" s="246">
        <v>0.5</v>
      </c>
      <c r="I20" s="259" t="s">
        <v>116</v>
      </c>
      <c r="K20" s="303"/>
      <c r="L20" s="303"/>
      <c r="M20" s="293"/>
      <c r="N20" s="293"/>
      <c r="O20" s="293"/>
      <c r="P20" s="293"/>
      <c r="Q20" s="293"/>
      <c r="R20" s="118"/>
      <c r="T20" s="206"/>
      <c r="V20" s="206"/>
      <c r="X20" s="118"/>
      <c r="Y20" s="241"/>
      <c r="Z20" s="241"/>
      <c r="AA20" s="241"/>
      <c r="AB20" s="241"/>
      <c r="AC20" s="241"/>
      <c r="AD20" s="241"/>
      <c r="AE20" s="4"/>
    </row>
    <row r="21" spans="1:31" ht="15.75" x14ac:dyDescent="0.25">
      <c r="A21" s="3"/>
      <c r="B21" s="562">
        <v>2022</v>
      </c>
      <c r="C21" s="560">
        <v>2023</v>
      </c>
      <c r="D21" s="560">
        <v>2024</v>
      </c>
      <c r="E21" s="126">
        <v>2025</v>
      </c>
      <c r="F21" s="118"/>
      <c r="G21" s="253" t="s">
        <v>1104</v>
      </c>
      <c r="H21" s="246">
        <v>0.5</v>
      </c>
      <c r="I21" s="259" t="s">
        <v>116</v>
      </c>
      <c r="J21" s="303"/>
      <c r="K21" s="303"/>
      <c r="L21" s="172"/>
      <c r="M21" s="293"/>
      <c r="N21" s="293"/>
      <c r="O21" s="293"/>
      <c r="P21" s="293"/>
      <c r="Q21" s="293"/>
      <c r="R21" s="118"/>
      <c r="T21" s="206"/>
      <c r="V21" s="206"/>
      <c r="X21" s="118"/>
      <c r="Y21" s="241"/>
      <c r="Z21" s="241"/>
      <c r="AA21" s="241"/>
      <c r="AB21" s="241"/>
      <c r="AC21" s="241"/>
      <c r="AD21" s="241"/>
      <c r="AE21" s="4"/>
    </row>
    <row r="22" spans="1:31" ht="15.75" x14ac:dyDescent="0.25">
      <c r="A22" s="3"/>
      <c r="B22" s="214"/>
      <c r="C22" s="215"/>
      <c r="D22" s="215"/>
      <c r="E22" s="216"/>
      <c r="F22" s="118"/>
      <c r="G22" s="242" t="s">
        <v>863</v>
      </c>
      <c r="H22" s="246">
        <v>0.5</v>
      </c>
      <c r="I22" s="259" t="s">
        <v>116</v>
      </c>
      <c r="J22" s="303"/>
      <c r="K22" s="303"/>
      <c r="L22" s="303"/>
      <c r="M22" s="293"/>
      <c r="N22" s="293"/>
      <c r="O22" s="293"/>
      <c r="P22" s="293"/>
      <c r="Q22" s="293"/>
      <c r="R22" s="118"/>
      <c r="T22" s="206"/>
      <c r="V22" s="206"/>
      <c r="X22" s="118"/>
      <c r="Y22" s="241"/>
      <c r="Z22" s="241"/>
      <c r="AA22" s="241"/>
      <c r="AB22" s="241"/>
      <c r="AC22" s="241"/>
      <c r="AD22" s="241"/>
      <c r="AE22" s="4"/>
    </row>
    <row r="23" spans="1:31" ht="16.5" thickBot="1" x14ac:dyDescent="0.3">
      <c r="A23" s="3"/>
      <c r="B23" s="127"/>
      <c r="C23" s="195"/>
      <c r="D23" s="195"/>
      <c r="E23" s="124"/>
      <c r="F23" s="118"/>
      <c r="G23" s="242" t="s">
        <v>391</v>
      </c>
      <c r="H23" s="246">
        <v>0.5</v>
      </c>
      <c r="I23" s="259" t="s">
        <v>116</v>
      </c>
      <c r="M23" s="293"/>
      <c r="N23" s="293"/>
      <c r="O23" s="293"/>
      <c r="P23" s="293"/>
      <c r="Q23" s="293"/>
      <c r="R23" s="118"/>
      <c r="S23" s="241"/>
      <c r="T23" s="206"/>
      <c r="U23" s="241"/>
      <c r="V23" s="206"/>
      <c r="W23" s="241"/>
      <c r="X23" s="118"/>
      <c r="Y23" s="241"/>
      <c r="Z23" s="241"/>
      <c r="AA23" s="241"/>
      <c r="AB23" s="241"/>
      <c r="AC23" s="241"/>
      <c r="AD23" s="241"/>
      <c r="AE23" s="4"/>
    </row>
    <row r="24" spans="1:31" ht="16.5" thickBot="1" x14ac:dyDescent="0.3">
      <c r="A24" s="3"/>
      <c r="B24" s="147"/>
      <c r="C24" s="131"/>
      <c r="D24" s="131"/>
      <c r="E24" s="132"/>
      <c r="F24" s="118"/>
      <c r="G24" s="242" t="s">
        <v>3054</v>
      </c>
      <c r="H24" s="246">
        <v>0.5</v>
      </c>
      <c r="L24" s="303"/>
      <c r="M24" s="293"/>
      <c r="N24" s="293"/>
      <c r="O24" s="293"/>
      <c r="P24" s="293"/>
      <c r="Q24" s="293"/>
      <c r="R24" s="118"/>
      <c r="S24" s="241"/>
      <c r="T24" s="206"/>
      <c r="U24" s="241"/>
      <c r="V24" s="206"/>
      <c r="W24" s="241"/>
      <c r="X24" s="118"/>
      <c r="Y24" s="241"/>
      <c r="Z24" s="241"/>
      <c r="AA24" s="241"/>
      <c r="AB24" s="241"/>
      <c r="AC24" s="241"/>
      <c r="AD24" s="241"/>
      <c r="AE24" s="4"/>
    </row>
    <row r="25" spans="1:31" ht="15.75" x14ac:dyDescent="0.25">
      <c r="A25" s="3"/>
      <c r="B25" s="118"/>
      <c r="C25" s="118"/>
      <c r="D25" s="118"/>
      <c r="E25" s="118"/>
      <c r="F25" s="118"/>
      <c r="G25" s="725" t="s">
        <v>4050</v>
      </c>
      <c r="H25" s="701">
        <v>0.7</v>
      </c>
      <c r="I25" s="246">
        <v>0.5</v>
      </c>
      <c r="J25" s="247">
        <v>0.3</v>
      </c>
      <c r="K25" s="247">
        <v>0.4</v>
      </c>
      <c r="L25" s="247">
        <v>0.6</v>
      </c>
      <c r="M25" s="259" t="s">
        <v>116</v>
      </c>
      <c r="N25" s="293"/>
      <c r="O25" s="293"/>
      <c r="P25" s="293"/>
      <c r="Q25" s="293"/>
      <c r="R25" s="118"/>
      <c r="S25" s="241"/>
      <c r="T25" s="206"/>
      <c r="U25" s="241"/>
      <c r="V25" s="206"/>
      <c r="W25" s="241"/>
      <c r="X25" s="118"/>
      <c r="Y25" s="241"/>
      <c r="Z25" s="266">
        <f>SUM(Z5:Z24)</f>
        <v>4.62</v>
      </c>
      <c r="AA25" s="267"/>
      <c r="AB25" s="267"/>
      <c r="AC25" s="267"/>
      <c r="AD25" s="267"/>
      <c r="AE25" s="4"/>
    </row>
    <row r="26" spans="1:31" ht="15.75" x14ac:dyDescent="0.25">
      <c r="A26" s="3"/>
      <c r="B26" s="881" t="s">
        <v>44</v>
      </c>
      <c r="C26" s="882"/>
      <c r="D26" s="882"/>
      <c r="E26" s="919"/>
      <c r="F26" s="118"/>
      <c r="G26" s="242" t="s">
        <v>3055</v>
      </c>
      <c r="H26" s="246">
        <v>0.75</v>
      </c>
      <c r="K26" s="303"/>
      <c r="L26" s="303"/>
      <c r="M26" s="293"/>
      <c r="N26" s="293"/>
      <c r="O26" s="293"/>
      <c r="P26" s="293"/>
      <c r="Q26" s="293"/>
      <c r="R26" s="118"/>
      <c r="S26" s="241"/>
      <c r="T26" s="206"/>
      <c r="U26" s="241"/>
      <c r="V26" s="206"/>
      <c r="W26" s="241"/>
      <c r="X26" s="118"/>
      <c r="Y26" s="206"/>
      <c r="Z26" s="206"/>
      <c r="AA26" s="206"/>
      <c r="AB26" s="206"/>
      <c r="AC26" s="206"/>
      <c r="AD26" s="206"/>
      <c r="AE26" s="4"/>
    </row>
    <row r="27" spans="1:31" ht="15.75" x14ac:dyDescent="0.25">
      <c r="A27" s="3"/>
      <c r="B27" s="1113"/>
      <c r="C27" s="1114"/>
      <c r="D27" s="1114"/>
      <c r="E27" s="1115"/>
      <c r="F27" s="118"/>
      <c r="G27" s="253" t="s">
        <v>639</v>
      </c>
      <c r="H27" s="315">
        <v>0.8</v>
      </c>
      <c r="J27" s="244"/>
      <c r="L27" s="303"/>
      <c r="M27" s="293"/>
      <c r="N27" s="293"/>
      <c r="O27" s="293"/>
      <c r="P27" s="293"/>
      <c r="Q27" s="293"/>
      <c r="R27" s="118"/>
      <c r="S27" s="241"/>
      <c r="T27" s="206"/>
      <c r="U27" s="241"/>
      <c r="V27" s="206"/>
      <c r="W27" s="241"/>
      <c r="X27" s="118"/>
      <c r="Y27" s="855" t="s">
        <v>1303</v>
      </c>
      <c r="Z27" s="855"/>
      <c r="AA27" s="855"/>
      <c r="AB27" s="855"/>
      <c r="AC27" s="855"/>
      <c r="AD27" s="855"/>
      <c r="AE27" s="4"/>
    </row>
    <row r="28" spans="1:31" ht="15.75" x14ac:dyDescent="0.25">
      <c r="A28" s="3"/>
      <c r="B28" s="1116"/>
      <c r="C28" s="1117"/>
      <c r="D28" s="1117"/>
      <c r="E28" s="1118"/>
      <c r="F28" s="118"/>
      <c r="G28" s="242" t="s">
        <v>1534</v>
      </c>
      <c r="H28" s="246">
        <v>0.85</v>
      </c>
      <c r="K28" s="303"/>
      <c r="L28" s="303"/>
      <c r="M28" s="293"/>
      <c r="N28" s="293"/>
      <c r="O28" s="293"/>
      <c r="P28" s="293"/>
      <c r="Q28" s="293"/>
      <c r="R28" s="118"/>
      <c r="S28" s="241"/>
      <c r="T28" s="206"/>
      <c r="U28" s="241"/>
      <c r="V28" s="206"/>
      <c r="W28" s="241"/>
      <c r="X28" s="118"/>
      <c r="Y28" s="174" t="s">
        <v>115</v>
      </c>
      <c r="Z28" s="212" t="s">
        <v>1304</v>
      </c>
      <c r="AA28" s="620">
        <v>2022</v>
      </c>
      <c r="AB28" s="620">
        <v>2023</v>
      </c>
      <c r="AC28" s="620">
        <v>2024</v>
      </c>
      <c r="AD28" s="212">
        <v>2025</v>
      </c>
      <c r="AE28" s="4"/>
    </row>
    <row r="29" spans="1:31" ht="15.75" x14ac:dyDescent="0.25">
      <c r="A29" s="3"/>
      <c r="B29" s="1119"/>
      <c r="C29" s="1120"/>
      <c r="D29" s="1120"/>
      <c r="E29" s="1121"/>
      <c r="F29" s="118"/>
      <c r="G29" s="242" t="s">
        <v>4130</v>
      </c>
      <c r="H29" s="701">
        <v>0.9</v>
      </c>
      <c r="M29" s="293"/>
      <c r="N29" s="293"/>
      <c r="O29" s="293"/>
      <c r="P29" s="293"/>
      <c r="Q29" s="293"/>
      <c r="R29" s="118"/>
      <c r="S29" s="241"/>
      <c r="T29" s="206"/>
      <c r="U29" s="241"/>
      <c r="V29" s="206"/>
      <c r="W29" s="241"/>
      <c r="X29" s="118"/>
      <c r="Y29" s="241" t="s">
        <v>3551</v>
      </c>
      <c r="Z29" s="241" t="s">
        <v>82</v>
      </c>
      <c r="AA29" s="539">
        <v>6</v>
      </c>
      <c r="AB29" s="164"/>
      <c r="AC29" s="164"/>
      <c r="AD29" s="164"/>
      <c r="AE29" s="4"/>
    </row>
    <row r="30" spans="1:31" ht="15.75" x14ac:dyDescent="0.25">
      <c r="A30" s="3"/>
      <c r="B30" s="118"/>
      <c r="C30" s="118"/>
      <c r="D30" s="118"/>
      <c r="E30" s="118"/>
      <c r="F30" s="118"/>
      <c r="G30" s="253" t="s">
        <v>1508</v>
      </c>
      <c r="H30" s="246">
        <v>1.2</v>
      </c>
      <c r="I30" s="247">
        <v>0.6</v>
      </c>
      <c r="J30" s="274" t="s">
        <v>116</v>
      </c>
      <c r="L30" s="303"/>
      <c r="M30" s="293"/>
      <c r="N30" s="293"/>
      <c r="O30" s="293"/>
      <c r="P30" s="293"/>
      <c r="Q30" s="293"/>
      <c r="R30" s="118"/>
      <c r="S30" s="241"/>
      <c r="T30" s="206"/>
      <c r="U30" s="241"/>
      <c r="V30" s="206"/>
      <c r="W30" s="241"/>
      <c r="X30" s="118"/>
      <c r="Y30" s="241" t="s">
        <v>3928</v>
      </c>
      <c r="Z30" s="241" t="s">
        <v>84</v>
      </c>
      <c r="AA30" s="542">
        <v>1.2</v>
      </c>
      <c r="AB30" s="164"/>
      <c r="AC30" s="164"/>
      <c r="AD30" s="164"/>
      <c r="AE30" s="4"/>
    </row>
    <row r="31" spans="1:31" ht="15.75" x14ac:dyDescent="0.25">
      <c r="A31" s="3"/>
      <c r="B31" s="857" t="s">
        <v>1305</v>
      </c>
      <c r="C31" s="858"/>
      <c r="D31" s="858"/>
      <c r="E31" s="1130"/>
      <c r="F31" s="118"/>
      <c r="G31" s="242" t="s">
        <v>2018</v>
      </c>
      <c r="H31" s="176">
        <v>1.3</v>
      </c>
      <c r="I31" s="176">
        <v>1.3</v>
      </c>
      <c r="J31" s="176">
        <v>1.3</v>
      </c>
      <c r="K31" s="176">
        <v>1.3</v>
      </c>
      <c r="M31" s="293"/>
      <c r="N31" s="293"/>
      <c r="O31" s="293"/>
      <c r="P31" s="293"/>
      <c r="Q31" s="293"/>
      <c r="R31" s="118"/>
      <c r="S31" s="241"/>
      <c r="T31" s="206"/>
      <c r="U31" s="241"/>
      <c r="V31" s="206"/>
      <c r="W31" s="241"/>
      <c r="X31" s="118"/>
      <c r="Y31" s="241" t="s">
        <v>3929</v>
      </c>
      <c r="Z31" s="241" t="s">
        <v>3050</v>
      </c>
      <c r="AA31" s="241">
        <v>4.4000000000000004</v>
      </c>
      <c r="AB31" s="241"/>
      <c r="AC31" s="241"/>
      <c r="AD31" s="241"/>
      <c r="AE31" s="4"/>
    </row>
    <row r="32" spans="1:31" ht="15.75" x14ac:dyDescent="0.25">
      <c r="A32" s="3"/>
      <c r="B32" s="197" t="s">
        <v>1306</v>
      </c>
      <c r="C32" s="874" t="s">
        <v>1570</v>
      </c>
      <c r="D32" s="874"/>
      <c r="E32" s="213" t="s">
        <v>1307</v>
      </c>
      <c r="F32" s="118"/>
      <c r="G32" s="555" t="s">
        <v>4006</v>
      </c>
      <c r="H32" s="610">
        <v>1.7</v>
      </c>
      <c r="I32" s="610">
        <v>1.7</v>
      </c>
      <c r="J32" s="246">
        <v>1.7</v>
      </c>
      <c r="L32" s="244"/>
      <c r="M32" s="293"/>
      <c r="N32" s="293"/>
      <c r="O32" s="293"/>
      <c r="P32" s="293"/>
      <c r="Q32" s="293"/>
      <c r="R32" s="118"/>
      <c r="S32" s="241"/>
      <c r="T32" s="206"/>
      <c r="U32" s="241"/>
      <c r="V32" s="206"/>
      <c r="W32" s="241"/>
      <c r="X32" s="118"/>
      <c r="Y32" s="241" t="s">
        <v>4083</v>
      </c>
      <c r="Z32" s="241" t="s">
        <v>99</v>
      </c>
      <c r="AA32" s="241">
        <v>1.3</v>
      </c>
      <c r="AB32" s="241"/>
      <c r="AC32" s="241"/>
      <c r="AD32" s="241"/>
      <c r="AE32" s="4"/>
    </row>
    <row r="33" spans="1:31" ht="15.75" x14ac:dyDescent="0.25">
      <c r="A33" s="3"/>
      <c r="B33" s="218">
        <v>2010</v>
      </c>
      <c r="C33" s="861" t="s">
        <v>1103</v>
      </c>
      <c r="D33" s="861"/>
      <c r="E33" s="218">
        <v>0.47</v>
      </c>
      <c r="F33" s="118"/>
      <c r="G33" s="164" t="s">
        <v>1515</v>
      </c>
      <c r="H33" s="172">
        <v>1.95</v>
      </c>
      <c r="I33" s="161">
        <v>0.4</v>
      </c>
      <c r="J33" s="161">
        <v>0.6</v>
      </c>
      <c r="K33" s="257" t="s">
        <v>116</v>
      </c>
      <c r="L33" s="303"/>
      <c r="M33" s="293"/>
      <c r="N33" s="293"/>
      <c r="O33" s="293"/>
      <c r="P33" s="293"/>
      <c r="Q33" s="293"/>
      <c r="R33" s="118"/>
      <c r="S33" s="241"/>
      <c r="T33" s="206"/>
      <c r="U33" s="241"/>
      <c r="V33" s="206"/>
      <c r="W33" s="241"/>
      <c r="X33" s="118"/>
      <c r="Y33" s="241" t="s">
        <v>4094</v>
      </c>
      <c r="Z33" s="241" t="s">
        <v>94</v>
      </c>
      <c r="AA33" s="241">
        <v>1.7</v>
      </c>
      <c r="AB33" s="241"/>
      <c r="AC33" s="241"/>
      <c r="AD33" s="241"/>
      <c r="AE33" s="4"/>
    </row>
    <row r="34" spans="1:31" ht="15.75" x14ac:dyDescent="0.25">
      <c r="A34" s="3"/>
      <c r="B34" s="312">
        <v>2011</v>
      </c>
      <c r="C34" s="945" t="s">
        <v>1105</v>
      </c>
      <c r="D34" s="945"/>
      <c r="E34" s="312">
        <v>1.38</v>
      </c>
      <c r="F34" s="118"/>
      <c r="G34" s="617" t="s">
        <v>3924</v>
      </c>
      <c r="H34" s="303">
        <v>2.6</v>
      </c>
      <c r="I34" s="246">
        <v>2.6</v>
      </c>
      <c r="J34" s="246">
        <v>2.6</v>
      </c>
      <c r="K34" s="246" t="s">
        <v>3523</v>
      </c>
      <c r="L34" s="303"/>
      <c r="M34" s="293"/>
      <c r="N34" s="293"/>
      <c r="O34" s="293"/>
      <c r="P34" s="293"/>
      <c r="Q34" s="293"/>
      <c r="R34" s="118"/>
      <c r="S34" s="241"/>
      <c r="T34" s="206"/>
      <c r="U34" s="241"/>
      <c r="V34" s="206"/>
      <c r="W34" s="241"/>
      <c r="X34" s="118"/>
      <c r="Y34" s="241" t="s">
        <v>4096</v>
      </c>
      <c r="Z34" s="241" t="s">
        <v>76</v>
      </c>
      <c r="AA34" s="241">
        <v>0.5</v>
      </c>
      <c r="AB34" s="241"/>
      <c r="AC34" s="241"/>
      <c r="AD34" s="241"/>
      <c r="AE34" s="4"/>
    </row>
    <row r="35" spans="1:31" ht="15.75" x14ac:dyDescent="0.25">
      <c r="A35" s="3"/>
      <c r="B35" s="218">
        <v>2012</v>
      </c>
      <c r="C35" s="861" t="s">
        <v>1107</v>
      </c>
      <c r="D35" s="861"/>
      <c r="E35" s="218">
        <v>1.08</v>
      </c>
      <c r="F35" s="118"/>
      <c r="G35" s="242" t="s">
        <v>244</v>
      </c>
      <c r="H35" s="258">
        <v>2.76</v>
      </c>
      <c r="K35" s="303"/>
      <c r="L35" s="303"/>
      <c r="M35" s="293"/>
      <c r="N35" s="293"/>
      <c r="O35" s="293"/>
      <c r="P35" s="293"/>
      <c r="Q35" s="293"/>
      <c r="R35" s="118"/>
      <c r="S35" s="241"/>
      <c r="T35" s="206"/>
      <c r="U35" s="241"/>
      <c r="V35" s="206"/>
      <c r="W35" s="241"/>
      <c r="X35" s="118"/>
      <c r="Y35" s="241" t="s">
        <v>4157</v>
      </c>
      <c r="Z35" s="241" t="s">
        <v>72</v>
      </c>
      <c r="AA35" s="241">
        <v>7</v>
      </c>
      <c r="AB35" s="241"/>
      <c r="AC35" s="241"/>
      <c r="AD35" s="241"/>
      <c r="AE35" s="4"/>
    </row>
    <row r="36" spans="1:31" ht="15.75" x14ac:dyDescent="0.25">
      <c r="A36" s="3"/>
      <c r="B36" s="220">
        <v>2013</v>
      </c>
      <c r="C36" s="988" t="s">
        <v>1542</v>
      </c>
      <c r="D36" s="988"/>
      <c r="E36" s="220">
        <v>1.99</v>
      </c>
      <c r="F36" s="118"/>
      <c r="G36" s="242" t="s">
        <v>789</v>
      </c>
      <c r="H36" s="303">
        <v>2.8</v>
      </c>
      <c r="I36" s="245">
        <v>0.6</v>
      </c>
      <c r="J36" s="274" t="s">
        <v>116</v>
      </c>
      <c r="K36" s="303"/>
      <c r="L36" s="303"/>
      <c r="M36" s="293"/>
      <c r="N36" s="293"/>
      <c r="O36" s="293"/>
      <c r="P36" s="293"/>
      <c r="Q36" s="293"/>
      <c r="R36" s="118"/>
      <c r="S36" s="241"/>
      <c r="T36" s="206"/>
      <c r="U36" s="241"/>
      <c r="V36" s="206"/>
      <c r="W36" s="241"/>
      <c r="X36" s="118"/>
      <c r="Y36" s="241" t="s">
        <v>4158</v>
      </c>
      <c r="Z36" s="241" t="s">
        <v>72</v>
      </c>
      <c r="AA36" s="241">
        <v>4.5</v>
      </c>
      <c r="AB36" s="241"/>
      <c r="AC36" s="241"/>
      <c r="AD36" s="241"/>
      <c r="AE36" s="4"/>
    </row>
    <row r="37" spans="1:31" ht="15.75" x14ac:dyDescent="0.25">
      <c r="A37" s="3"/>
      <c r="B37" s="218">
        <v>2014</v>
      </c>
      <c r="C37" s="861" t="s">
        <v>1110</v>
      </c>
      <c r="D37" s="861"/>
      <c r="E37" s="218">
        <v>1.07</v>
      </c>
      <c r="F37" s="118"/>
      <c r="G37" s="275" t="s">
        <v>2114</v>
      </c>
      <c r="H37" s="655">
        <v>3.58</v>
      </c>
      <c r="I37" s="244"/>
      <c r="J37" s="303"/>
      <c r="K37" s="303"/>
      <c r="L37" s="172"/>
      <c r="M37" s="293"/>
      <c r="N37" s="293"/>
      <c r="O37" s="293"/>
      <c r="P37" s="293"/>
      <c r="Q37" s="293"/>
      <c r="R37" s="118"/>
      <c r="S37" s="241"/>
      <c r="T37" s="206"/>
      <c r="U37" s="241"/>
      <c r="V37" s="206"/>
      <c r="W37" s="241"/>
      <c r="X37" s="118"/>
      <c r="Y37" s="241" t="s">
        <v>4159</v>
      </c>
      <c r="Z37" s="241" t="s">
        <v>72</v>
      </c>
      <c r="AA37" s="241">
        <v>4.2300000000000004</v>
      </c>
      <c r="AB37" s="241"/>
      <c r="AC37" s="241"/>
      <c r="AD37" s="241"/>
      <c r="AE37" s="4"/>
    </row>
    <row r="38" spans="1:31" ht="15.75" x14ac:dyDescent="0.25">
      <c r="A38" s="3"/>
      <c r="B38" s="221">
        <v>2015</v>
      </c>
      <c r="C38" s="886" t="s">
        <v>1543</v>
      </c>
      <c r="D38" s="886"/>
      <c r="E38" s="221">
        <v>1.82</v>
      </c>
      <c r="F38" s="118"/>
      <c r="G38" s="242" t="s">
        <v>1629</v>
      </c>
      <c r="H38" s="246">
        <v>3.6</v>
      </c>
      <c r="I38" s="259" t="s">
        <v>116</v>
      </c>
      <c r="J38" s="303"/>
      <c r="K38" s="303"/>
      <c r="L38" s="172"/>
      <c r="M38" s="293"/>
      <c r="N38" s="293"/>
      <c r="O38" s="293"/>
      <c r="P38" s="293"/>
      <c r="Q38" s="293"/>
      <c r="R38" s="118"/>
      <c r="S38" s="241"/>
      <c r="T38" s="206"/>
      <c r="U38" s="241"/>
      <c r="V38" s="206"/>
      <c r="W38" s="241"/>
      <c r="X38" s="118"/>
      <c r="Y38" s="241" t="s">
        <v>4166</v>
      </c>
      <c r="Z38" s="241" t="s">
        <v>85</v>
      </c>
      <c r="AA38" s="241">
        <v>0.5</v>
      </c>
      <c r="AB38" s="241"/>
      <c r="AC38" s="241"/>
      <c r="AD38" s="241"/>
      <c r="AE38" s="4"/>
    </row>
    <row r="39" spans="1:31" ht="15.75" customHeight="1" x14ac:dyDescent="0.25">
      <c r="A39" s="3"/>
      <c r="B39" s="220">
        <v>2016</v>
      </c>
      <c r="C39" s="934" t="s">
        <v>1544</v>
      </c>
      <c r="D39" s="934"/>
      <c r="E39" s="220">
        <v>2.67</v>
      </c>
      <c r="F39" s="118"/>
      <c r="G39" s="253" t="s">
        <v>1002</v>
      </c>
      <c r="H39" s="315">
        <v>3.6</v>
      </c>
      <c r="K39" s="303"/>
      <c r="L39" s="303"/>
      <c r="M39" s="293"/>
      <c r="N39" s="293"/>
      <c r="O39" s="293"/>
      <c r="P39" s="293"/>
      <c r="Q39" s="293"/>
      <c r="R39" s="118"/>
      <c r="S39" s="241"/>
      <c r="T39" s="206"/>
      <c r="U39" s="241"/>
      <c r="V39" s="206"/>
      <c r="W39" s="241"/>
      <c r="X39" s="118"/>
      <c r="Y39" s="241" t="s">
        <v>4187</v>
      </c>
      <c r="Z39" s="241" t="s">
        <v>85</v>
      </c>
      <c r="AA39" s="241">
        <v>3.15</v>
      </c>
      <c r="AB39" s="241"/>
      <c r="AC39" s="241"/>
      <c r="AD39" s="241"/>
      <c r="AE39" s="4"/>
    </row>
    <row r="40" spans="1:31" ht="15.75" x14ac:dyDescent="0.25">
      <c r="A40" s="3"/>
      <c r="B40" s="221">
        <v>2017</v>
      </c>
      <c r="C40" s="886" t="s">
        <v>1545</v>
      </c>
      <c r="D40" s="886"/>
      <c r="E40" s="221">
        <v>2.31</v>
      </c>
      <c r="F40" s="118"/>
      <c r="G40" s="242" t="s">
        <v>4035</v>
      </c>
      <c r="H40" s="246">
        <v>3.85</v>
      </c>
      <c r="I40" s="246">
        <v>3.85</v>
      </c>
      <c r="J40" s="246">
        <v>3.85</v>
      </c>
      <c r="M40" s="293"/>
      <c r="N40" s="293"/>
      <c r="O40" s="293"/>
      <c r="P40" s="293"/>
      <c r="Q40" s="293"/>
      <c r="R40" s="118"/>
      <c r="S40" s="241"/>
      <c r="T40" s="206"/>
      <c r="U40" s="241"/>
      <c r="V40" s="206"/>
      <c r="W40" s="241"/>
      <c r="X40" s="118"/>
      <c r="Y40" s="241" t="s">
        <v>4171</v>
      </c>
      <c r="Z40" s="241" t="s">
        <v>54</v>
      </c>
      <c r="AA40" s="241">
        <v>3.6</v>
      </c>
      <c r="AB40" s="241"/>
      <c r="AC40" s="241"/>
      <c r="AD40" s="241"/>
      <c r="AE40" s="4"/>
    </row>
    <row r="41" spans="1:31" ht="15.75" x14ac:dyDescent="0.25">
      <c r="A41" s="3"/>
      <c r="B41" s="221">
        <v>2018</v>
      </c>
      <c r="C41" s="886" t="s">
        <v>1546</v>
      </c>
      <c r="D41" s="886"/>
      <c r="E41" s="221">
        <v>2.5499999999999998</v>
      </c>
      <c r="F41" s="118"/>
      <c r="G41" s="69" t="s">
        <v>3568</v>
      </c>
      <c r="H41" s="548">
        <v>4</v>
      </c>
      <c r="I41" s="553">
        <v>7.5</v>
      </c>
      <c r="K41" s="244"/>
      <c r="L41" s="181"/>
      <c r="M41" s="293"/>
      <c r="N41" s="293"/>
      <c r="O41" s="293"/>
      <c r="P41" s="293"/>
      <c r="Q41" s="293"/>
      <c r="R41" s="118"/>
      <c r="S41" s="241"/>
      <c r="T41" s="206"/>
      <c r="U41" s="241"/>
      <c r="V41" s="206"/>
      <c r="W41" s="241"/>
      <c r="X41" s="118"/>
      <c r="Y41" s="241" t="s">
        <v>4162</v>
      </c>
      <c r="Z41" s="241" t="s">
        <v>84</v>
      </c>
      <c r="AA41" s="241">
        <v>0.5</v>
      </c>
      <c r="AB41" s="241"/>
      <c r="AC41" s="241"/>
      <c r="AD41" s="241"/>
      <c r="AE41" s="4"/>
    </row>
    <row r="42" spans="1:31" ht="15.75" x14ac:dyDescent="0.25">
      <c r="A42" s="3"/>
      <c r="B42" s="220">
        <v>2019</v>
      </c>
      <c r="C42" s="934" t="s">
        <v>2054</v>
      </c>
      <c r="D42" s="934"/>
      <c r="E42" s="235">
        <v>2.9</v>
      </c>
      <c r="F42" s="118"/>
      <c r="G42" s="253" t="s">
        <v>3043</v>
      </c>
      <c r="H42" s="303">
        <v>4.2300000000000004</v>
      </c>
      <c r="I42" s="303">
        <v>4.2300000000000004</v>
      </c>
      <c r="J42" s="303">
        <v>4.2300000000000004</v>
      </c>
      <c r="K42" s="303">
        <v>4.2300000000000004</v>
      </c>
      <c r="L42" s="172"/>
      <c r="M42" s="293"/>
      <c r="N42" s="293"/>
      <c r="O42" s="293"/>
      <c r="P42" s="293"/>
      <c r="Q42" s="293"/>
      <c r="R42" s="118"/>
      <c r="S42" s="241"/>
      <c r="T42" s="206"/>
      <c r="U42" s="241"/>
      <c r="V42" s="206"/>
      <c r="W42" s="241"/>
      <c r="X42" s="118"/>
      <c r="Y42" s="241" t="s">
        <v>4202</v>
      </c>
      <c r="Z42" s="241" t="s">
        <v>52</v>
      </c>
      <c r="AA42" s="241">
        <v>1.1000000000000001</v>
      </c>
      <c r="AB42" s="241"/>
      <c r="AC42" s="241"/>
      <c r="AD42" s="241"/>
      <c r="AE42" s="4"/>
    </row>
    <row r="43" spans="1:31" ht="15.75" x14ac:dyDescent="0.25">
      <c r="A43" s="3"/>
      <c r="B43" s="574">
        <v>2020</v>
      </c>
      <c r="C43" s="1122" t="s">
        <v>2443</v>
      </c>
      <c r="D43" s="1122"/>
      <c r="E43" s="574">
        <v>2.96</v>
      </c>
      <c r="F43" s="206"/>
      <c r="G43" s="175" t="s">
        <v>217</v>
      </c>
      <c r="H43" s="527">
        <v>4.4000000000000004</v>
      </c>
      <c r="I43" s="244"/>
      <c r="J43" s="244"/>
      <c r="K43" s="303"/>
      <c r="L43" s="303"/>
      <c r="M43" s="293"/>
      <c r="N43" s="293"/>
      <c r="O43" s="293"/>
      <c r="P43" s="293"/>
      <c r="Q43" s="293"/>
      <c r="R43" s="118"/>
      <c r="S43" s="241"/>
      <c r="T43" s="206"/>
      <c r="U43" s="241"/>
      <c r="V43" s="206"/>
      <c r="W43" s="241"/>
      <c r="X43" s="118"/>
      <c r="Y43" s="241" t="s">
        <v>4205</v>
      </c>
      <c r="Z43" s="241" t="s">
        <v>72</v>
      </c>
      <c r="AA43" s="241">
        <v>11.4</v>
      </c>
      <c r="AB43" s="241"/>
      <c r="AC43" s="241"/>
      <c r="AD43" s="241"/>
      <c r="AE43" s="4"/>
    </row>
    <row r="44" spans="1:31" ht="15.75" x14ac:dyDescent="0.25">
      <c r="A44" s="3"/>
      <c r="B44" s="630">
        <v>2021</v>
      </c>
      <c r="C44" s="1123" t="s">
        <v>3166</v>
      </c>
      <c r="D44" s="1123"/>
      <c r="E44" s="630">
        <v>1.92</v>
      </c>
      <c r="F44" s="206"/>
      <c r="G44" s="577" t="s">
        <v>3038</v>
      </c>
      <c r="H44" s="246">
        <v>4.5</v>
      </c>
      <c r="I44" s="246">
        <v>4.5</v>
      </c>
      <c r="J44" s="246">
        <v>4.5</v>
      </c>
      <c r="K44" s="246">
        <v>4.5</v>
      </c>
      <c r="L44" s="172"/>
      <c r="M44" s="293"/>
      <c r="N44" s="293"/>
      <c r="O44" s="293"/>
      <c r="P44" s="293"/>
      <c r="Q44" s="293"/>
      <c r="R44" s="118"/>
      <c r="S44" s="241"/>
      <c r="T44" s="206"/>
      <c r="U44" s="241"/>
      <c r="V44" s="206"/>
      <c r="W44" s="241"/>
      <c r="X44" s="118"/>
      <c r="Y44" s="241"/>
      <c r="Z44" s="241"/>
      <c r="AA44" s="241"/>
      <c r="AB44" s="241"/>
      <c r="AC44" s="241"/>
      <c r="AD44" s="241"/>
      <c r="AE44" s="4"/>
    </row>
    <row r="45" spans="1:31" ht="15.75" x14ac:dyDescent="0.25">
      <c r="A45" s="3"/>
      <c r="B45" s="629"/>
      <c r="C45" s="1112"/>
      <c r="D45" s="1112"/>
      <c r="E45" s="198"/>
      <c r="F45" s="118"/>
      <c r="G45" s="242" t="s">
        <v>3028</v>
      </c>
      <c r="H45" s="176">
        <v>5.85</v>
      </c>
      <c r="I45" s="176">
        <v>5.85</v>
      </c>
      <c r="J45" s="176">
        <v>5.85</v>
      </c>
      <c r="K45" s="172">
        <v>5.85</v>
      </c>
      <c r="L45" s="244"/>
      <c r="M45" s="269"/>
      <c r="N45" s="293"/>
      <c r="O45" s="293"/>
      <c r="P45" s="293"/>
      <c r="Q45" s="293"/>
      <c r="R45" s="118"/>
      <c r="S45" s="241"/>
      <c r="T45" s="206"/>
      <c r="U45" s="241"/>
      <c r="V45" s="206"/>
      <c r="W45" s="241"/>
      <c r="X45" s="118"/>
      <c r="Y45" s="241"/>
      <c r="Z45" s="241"/>
      <c r="AA45" s="241"/>
      <c r="AB45" s="241"/>
      <c r="AC45" s="241"/>
      <c r="AD45" s="241"/>
      <c r="AE45" s="4"/>
    </row>
    <row r="46" spans="1:31" ht="15.75" x14ac:dyDescent="0.25">
      <c r="A46" s="3"/>
      <c r="B46" s="629"/>
      <c r="C46" s="1112"/>
      <c r="D46" s="1112"/>
      <c r="E46" s="198"/>
      <c r="F46" s="118"/>
      <c r="G46" s="253" t="s">
        <v>1832</v>
      </c>
      <c r="H46" s="246">
        <v>6.5</v>
      </c>
      <c r="I46" s="246">
        <v>6.5</v>
      </c>
      <c r="K46" s="303"/>
      <c r="L46" s="303"/>
      <c r="M46" s="293"/>
      <c r="N46" s="293"/>
      <c r="O46" s="293"/>
      <c r="P46" s="293"/>
      <c r="Q46" s="293"/>
      <c r="R46" s="118"/>
      <c r="S46" s="241"/>
      <c r="T46" s="206"/>
      <c r="U46" s="241"/>
      <c r="V46" s="206"/>
      <c r="W46" s="241"/>
      <c r="X46" s="118"/>
      <c r="Y46" s="217"/>
      <c r="Z46" s="241"/>
      <c r="AA46" s="241"/>
      <c r="AB46" s="241"/>
      <c r="AC46" s="241"/>
      <c r="AD46" s="241"/>
      <c r="AE46" s="4"/>
    </row>
    <row r="47" spans="1:31" ht="15.75" x14ac:dyDescent="0.25">
      <c r="A47" s="3"/>
      <c r="B47" s="629"/>
      <c r="C47" s="1112"/>
      <c r="D47" s="1112"/>
      <c r="E47" s="198"/>
      <c r="F47" s="118"/>
      <c r="G47" s="253" t="s">
        <v>2989</v>
      </c>
      <c r="H47" s="246">
        <v>7</v>
      </c>
      <c r="I47" s="246">
        <v>7</v>
      </c>
      <c r="J47" s="246">
        <v>7</v>
      </c>
      <c r="K47" s="246">
        <v>7</v>
      </c>
      <c r="L47" s="172"/>
      <c r="M47" s="293"/>
      <c r="N47" s="293"/>
      <c r="O47" s="293"/>
      <c r="P47" s="293"/>
      <c r="Q47" s="293"/>
      <c r="R47" s="118"/>
      <c r="S47" s="241"/>
      <c r="T47" s="206"/>
      <c r="U47" s="241"/>
      <c r="V47" s="206"/>
      <c r="W47" s="241"/>
      <c r="X47" s="118"/>
      <c r="Y47" s="217"/>
      <c r="Z47" s="241"/>
      <c r="AA47" s="241"/>
      <c r="AB47" s="241"/>
      <c r="AC47" s="241"/>
      <c r="AD47" s="241"/>
      <c r="AE47" s="4"/>
    </row>
    <row r="48" spans="1:31" ht="16.5" thickBot="1" x14ac:dyDescent="0.3">
      <c r="A48" s="3"/>
      <c r="B48" s="629"/>
      <c r="C48" s="1112"/>
      <c r="D48" s="1112"/>
      <c r="E48" s="198"/>
      <c r="F48" s="118"/>
      <c r="G48" s="577" t="s">
        <v>3983</v>
      </c>
      <c r="H48" s="246">
        <v>7.5</v>
      </c>
      <c r="M48" s="293"/>
      <c r="N48" s="293"/>
      <c r="O48" s="293"/>
      <c r="P48" s="293"/>
      <c r="Q48" s="293"/>
      <c r="R48" s="118"/>
      <c r="S48" s="241"/>
      <c r="T48" s="206"/>
      <c r="U48" s="241"/>
      <c r="V48" s="206"/>
      <c r="W48" s="241"/>
      <c r="X48" s="118"/>
      <c r="Y48" s="217"/>
      <c r="Z48" s="241"/>
      <c r="AA48" s="241"/>
      <c r="AB48" s="241"/>
      <c r="AC48" s="241"/>
      <c r="AD48" s="241"/>
      <c r="AE48" s="4"/>
    </row>
    <row r="49" spans="1:31" ht="15.75" x14ac:dyDescent="0.25">
      <c r="A49" s="3"/>
      <c r="B49" s="629"/>
      <c r="C49" s="1112"/>
      <c r="D49" s="1112"/>
      <c r="E49" s="198"/>
      <c r="F49" s="118"/>
      <c r="G49" s="242" t="s">
        <v>3006</v>
      </c>
      <c r="H49" s="246">
        <v>7.7</v>
      </c>
      <c r="I49" s="246">
        <v>7.7</v>
      </c>
      <c r="L49" s="303"/>
      <c r="M49" s="293"/>
      <c r="N49" s="293"/>
      <c r="O49" s="293"/>
      <c r="P49" s="293"/>
      <c r="Q49" s="293"/>
      <c r="R49" s="118"/>
      <c r="S49" s="241"/>
      <c r="T49" s="206"/>
      <c r="U49" s="241"/>
      <c r="V49" s="206"/>
      <c r="W49" s="241"/>
      <c r="X49" s="118"/>
      <c r="Y49" s="217"/>
      <c r="Z49" s="164"/>
      <c r="AA49" s="266">
        <f>SUM(AA29:AA48)</f>
        <v>51.080000000000005</v>
      </c>
      <c r="AB49" s="267"/>
      <c r="AC49" s="267"/>
      <c r="AD49" s="267"/>
      <c r="AE49" s="4"/>
    </row>
    <row r="50" spans="1:31" ht="15.75" x14ac:dyDescent="0.25">
      <c r="A50" s="3"/>
      <c r="B50" s="629"/>
      <c r="C50" s="1112"/>
      <c r="D50" s="1112"/>
      <c r="E50" s="198"/>
      <c r="F50" s="118"/>
      <c r="G50" s="242" t="s">
        <v>2325</v>
      </c>
      <c r="H50" s="246">
        <v>10.6</v>
      </c>
      <c r="I50" s="246">
        <v>10.6</v>
      </c>
      <c r="J50" s="246">
        <v>10.6</v>
      </c>
      <c r="K50" s="182"/>
      <c r="L50" s="303"/>
      <c r="M50" s="293"/>
      <c r="N50" s="293"/>
      <c r="O50" s="293"/>
      <c r="P50" s="293"/>
      <c r="Q50" s="293"/>
      <c r="R50" s="118"/>
      <c r="S50" s="241"/>
      <c r="T50" s="206"/>
      <c r="U50" s="241"/>
      <c r="V50" s="206"/>
      <c r="W50" s="241"/>
      <c r="X50" s="118"/>
      <c r="Y50" s="206"/>
      <c r="Z50" s="206"/>
      <c r="AA50" s="206"/>
      <c r="AB50" s="206"/>
      <c r="AC50" s="206"/>
      <c r="AD50" s="206"/>
      <c r="AE50" s="4"/>
    </row>
    <row r="51" spans="1:31" ht="15.75" x14ac:dyDescent="0.25">
      <c r="A51" s="3"/>
      <c r="B51" s="198"/>
      <c r="C51" s="1112"/>
      <c r="D51" s="1112"/>
      <c r="E51" s="198"/>
      <c r="F51" s="118"/>
      <c r="G51" s="253" t="s">
        <v>3003</v>
      </c>
      <c r="H51" s="246">
        <v>13</v>
      </c>
      <c r="I51" s="246">
        <v>13</v>
      </c>
      <c r="J51" s="246">
        <v>13</v>
      </c>
      <c r="L51" s="303"/>
      <c r="M51" s="293"/>
      <c r="N51" s="293"/>
      <c r="O51" s="293"/>
      <c r="P51" s="293"/>
      <c r="Q51" s="293"/>
      <c r="R51" s="118"/>
      <c r="S51" s="241"/>
      <c r="T51" s="206"/>
      <c r="U51" s="241"/>
      <c r="V51" s="206"/>
      <c r="W51" s="241"/>
      <c r="X51" s="118"/>
      <c r="Y51" s="855" t="s">
        <v>1308</v>
      </c>
      <c r="Z51" s="855"/>
      <c r="AA51" s="855"/>
      <c r="AB51" s="855"/>
      <c r="AC51" s="855"/>
      <c r="AD51" s="855"/>
      <c r="AE51" s="4"/>
    </row>
    <row r="52" spans="1:31" ht="15.75" x14ac:dyDescent="0.25">
      <c r="A52" s="3"/>
      <c r="B52" s="198"/>
      <c r="C52" s="1112"/>
      <c r="D52" s="1112"/>
      <c r="E52" s="198"/>
      <c r="F52" s="118"/>
      <c r="G52" s="242" t="s">
        <v>3569</v>
      </c>
      <c r="H52" s="176">
        <v>14</v>
      </c>
      <c r="I52" s="176">
        <v>14</v>
      </c>
      <c r="J52" s="176">
        <v>14</v>
      </c>
      <c r="K52" s="172">
        <v>14</v>
      </c>
      <c r="L52" s="244"/>
      <c r="M52" s="293"/>
      <c r="N52" s="293"/>
      <c r="O52" s="293"/>
      <c r="P52" s="293"/>
      <c r="Q52" s="293"/>
      <c r="R52" s="118"/>
      <c r="S52" s="241"/>
      <c r="T52" s="206"/>
      <c r="U52" s="241"/>
      <c r="V52" s="206"/>
      <c r="W52" s="241"/>
      <c r="X52" s="118"/>
      <c r="Y52" s="174" t="s">
        <v>115</v>
      </c>
      <c r="Z52" s="212" t="s">
        <v>1309</v>
      </c>
      <c r="AA52" s="620">
        <v>2022</v>
      </c>
      <c r="AB52" s="620">
        <v>2023</v>
      </c>
      <c r="AC52" s="620">
        <v>2024</v>
      </c>
      <c r="AD52" s="585">
        <v>2025</v>
      </c>
      <c r="AE52" s="4"/>
    </row>
    <row r="53" spans="1:31" ht="15.75" x14ac:dyDescent="0.25">
      <c r="A53" s="3"/>
      <c r="B53" s="198"/>
      <c r="C53" s="1112"/>
      <c r="D53" s="1112"/>
      <c r="E53" s="198"/>
      <c r="F53" s="118"/>
      <c r="G53" s="253" t="s">
        <v>2328</v>
      </c>
      <c r="H53" s="246">
        <v>14</v>
      </c>
      <c r="K53" s="69"/>
      <c r="L53" s="181"/>
      <c r="M53" s="293"/>
      <c r="N53" s="293"/>
      <c r="O53" s="293"/>
      <c r="P53" s="293"/>
      <c r="Q53" s="293"/>
      <c r="R53" s="118"/>
      <c r="S53" s="241"/>
      <c r="T53" s="206"/>
      <c r="U53" s="241"/>
      <c r="V53" s="206"/>
      <c r="W53" s="241"/>
      <c r="X53" s="118"/>
      <c r="Y53" s="217" t="s">
        <v>3458</v>
      </c>
      <c r="Z53" s="241" t="s">
        <v>84</v>
      </c>
      <c r="AA53" s="543">
        <v>-0.5</v>
      </c>
      <c r="AB53" s="543"/>
      <c r="AC53" s="543"/>
      <c r="AD53" s="543"/>
      <c r="AE53" s="4"/>
    </row>
    <row r="54" spans="1:31" ht="15.75" x14ac:dyDescent="0.25">
      <c r="A54" s="3"/>
      <c r="B54" s="198"/>
      <c r="C54" s="1112"/>
      <c r="D54" s="1112"/>
      <c r="E54" s="198"/>
      <c r="F54" s="118"/>
      <c r="G54" s="253" t="s">
        <v>342</v>
      </c>
      <c r="H54" s="303"/>
      <c r="I54" s="303"/>
      <c r="J54" s="303"/>
      <c r="K54" s="303"/>
      <c r="L54" s="172"/>
      <c r="M54" s="293"/>
      <c r="N54" s="293"/>
      <c r="O54" s="293"/>
      <c r="P54" s="293"/>
      <c r="Q54" s="293"/>
      <c r="R54" s="118"/>
      <c r="S54" s="241"/>
      <c r="T54" s="206"/>
      <c r="U54" s="241"/>
      <c r="V54" s="206"/>
      <c r="W54" s="241"/>
      <c r="X54" s="118"/>
      <c r="Y54" s="217" t="s">
        <v>3543</v>
      </c>
      <c r="Z54" s="241" t="s">
        <v>76</v>
      </c>
      <c r="AA54" s="543">
        <v>-0.9</v>
      </c>
      <c r="AB54" s="543"/>
      <c r="AC54" s="543"/>
      <c r="AD54" s="543"/>
      <c r="AE54" s="4"/>
    </row>
    <row r="55" spans="1:31" ht="15.75" x14ac:dyDescent="0.25">
      <c r="A55" s="3"/>
      <c r="B55" s="198"/>
      <c r="C55" s="1112"/>
      <c r="D55" s="1112"/>
      <c r="E55" s="198"/>
      <c r="F55" s="118"/>
      <c r="G55" s="242" t="s">
        <v>3281</v>
      </c>
      <c r="M55" s="293"/>
      <c r="N55" s="293"/>
      <c r="O55" s="293"/>
      <c r="P55" s="293"/>
      <c r="Q55" s="293"/>
      <c r="R55" s="118"/>
      <c r="S55" s="286"/>
      <c r="T55" s="206"/>
      <c r="U55" s="286"/>
      <c r="V55" s="206"/>
      <c r="W55" s="286"/>
      <c r="X55" s="118"/>
      <c r="Y55" s="217" t="s">
        <v>4193</v>
      </c>
      <c r="Z55" s="241" t="s">
        <v>104</v>
      </c>
      <c r="AA55" s="543">
        <v>-19.399999999999999</v>
      </c>
      <c r="AB55" s="543"/>
      <c r="AC55" s="543"/>
      <c r="AD55" s="543"/>
      <c r="AE55" s="4"/>
    </row>
    <row r="56" spans="1:31" ht="15.75" x14ac:dyDescent="0.25">
      <c r="A56" s="3"/>
      <c r="B56" s="198"/>
      <c r="C56" s="1112"/>
      <c r="D56" s="1112"/>
      <c r="E56" s="198"/>
      <c r="F56" s="118"/>
      <c r="G56" s="175" t="s">
        <v>2959</v>
      </c>
      <c r="H56" s="2"/>
      <c r="I56" s="244"/>
      <c r="J56" s="244"/>
      <c r="K56" s="303"/>
      <c r="L56" s="172"/>
      <c r="M56" s="293"/>
      <c r="N56" s="293"/>
      <c r="O56" s="293"/>
      <c r="P56" s="293"/>
      <c r="Q56" s="293"/>
      <c r="R56" s="118"/>
      <c r="S56" s="286"/>
      <c r="T56" s="206"/>
      <c r="U56" s="286"/>
      <c r="V56" s="206"/>
      <c r="W56" s="286"/>
      <c r="X56" s="118"/>
      <c r="Y56" s="241" t="s">
        <v>4194</v>
      </c>
      <c r="Z56" s="241" t="s">
        <v>104</v>
      </c>
      <c r="AA56" s="241">
        <v>-0.5</v>
      </c>
      <c r="AB56" s="241"/>
      <c r="AC56" s="241"/>
      <c r="AD56" s="241"/>
      <c r="AE56" s="4"/>
    </row>
    <row r="57" spans="1:31" ht="15.75" x14ac:dyDescent="0.25">
      <c r="A57" s="3"/>
      <c r="B57" s="198"/>
      <c r="C57" s="1112"/>
      <c r="D57" s="1112"/>
      <c r="E57" s="198"/>
      <c r="F57" s="118"/>
      <c r="G57" s="242" t="s">
        <v>1120</v>
      </c>
      <c r="I57" s="303"/>
      <c r="J57" s="303"/>
      <c r="K57" s="303"/>
      <c r="L57" s="172"/>
      <c r="M57" s="293"/>
      <c r="N57" s="293"/>
      <c r="O57" s="293"/>
      <c r="P57" s="293"/>
      <c r="Q57" s="293"/>
      <c r="R57" s="118"/>
      <c r="S57" s="286"/>
      <c r="T57" s="206"/>
      <c r="U57" s="286"/>
      <c r="V57" s="206"/>
      <c r="W57" s="286"/>
      <c r="X57" s="118"/>
      <c r="Y57" s="241" t="s">
        <v>4196</v>
      </c>
      <c r="Z57" s="241" t="s">
        <v>82</v>
      </c>
      <c r="AA57" s="241">
        <v>-1</v>
      </c>
      <c r="AB57" s="241"/>
      <c r="AC57" s="241"/>
      <c r="AD57" s="241"/>
      <c r="AE57" s="4"/>
    </row>
    <row r="58" spans="1:31" ht="15.75" x14ac:dyDescent="0.25">
      <c r="A58" s="3"/>
      <c r="B58" s="198"/>
      <c r="C58" s="1112"/>
      <c r="D58" s="1112"/>
      <c r="E58" s="198"/>
      <c r="F58" s="118"/>
      <c r="G58" s="242" t="s">
        <v>1972</v>
      </c>
      <c r="M58" s="293"/>
      <c r="N58" s="293"/>
      <c r="O58" s="293"/>
      <c r="P58" s="293"/>
      <c r="Q58" s="293"/>
      <c r="R58" s="118"/>
      <c r="S58" s="286"/>
      <c r="T58" s="206"/>
      <c r="U58" s="286"/>
      <c r="V58" s="206"/>
      <c r="W58" s="286"/>
      <c r="X58" s="118"/>
      <c r="Y58" s="241" t="s">
        <v>4201</v>
      </c>
      <c r="Z58" s="241" t="s">
        <v>58</v>
      </c>
      <c r="AA58" s="241">
        <v>0</v>
      </c>
      <c r="AB58" s="241">
        <v>-0.5</v>
      </c>
      <c r="AC58" s="241"/>
      <c r="AD58" s="241"/>
      <c r="AE58" s="4"/>
    </row>
    <row r="59" spans="1:31" ht="15.75" x14ac:dyDescent="0.25">
      <c r="A59" s="3"/>
      <c r="B59" s="198"/>
      <c r="C59" s="1112"/>
      <c r="D59" s="1112"/>
      <c r="E59" s="198"/>
      <c r="F59" s="118"/>
      <c r="G59" s="253" t="s">
        <v>3174</v>
      </c>
      <c r="H59" s="244"/>
      <c r="I59" s="244"/>
      <c r="J59" s="244"/>
      <c r="K59" s="244"/>
      <c r="L59" s="172"/>
      <c r="M59" s="293"/>
      <c r="N59" s="293"/>
      <c r="O59" s="293"/>
      <c r="P59" s="293"/>
      <c r="Q59" s="293"/>
      <c r="R59" s="118"/>
      <c r="S59" s="286"/>
      <c r="T59" s="206"/>
      <c r="U59" s="286"/>
      <c r="V59" s="206"/>
      <c r="W59" s="286"/>
      <c r="X59" s="118"/>
      <c r="Y59" s="241"/>
      <c r="Z59" s="241"/>
      <c r="AA59" s="241"/>
      <c r="AB59" s="241"/>
      <c r="AC59" s="241"/>
      <c r="AD59" s="241"/>
      <c r="AE59" s="4"/>
    </row>
    <row r="60" spans="1:31" ht="15.75" x14ac:dyDescent="0.25">
      <c r="A60" s="3"/>
      <c r="B60" s="118"/>
      <c r="C60" s="118"/>
      <c r="D60" s="118"/>
      <c r="E60" s="118"/>
      <c r="F60" s="118"/>
      <c r="G60" s="253" t="s">
        <v>1750</v>
      </c>
      <c r="H60" s="303"/>
      <c r="I60" s="303"/>
      <c r="J60" s="303"/>
      <c r="K60" s="303"/>
      <c r="L60" s="172"/>
      <c r="M60" s="293"/>
      <c r="N60" s="293"/>
      <c r="O60" s="293"/>
      <c r="P60" s="293"/>
      <c r="Q60" s="293"/>
      <c r="R60" s="118"/>
      <c r="S60" s="286"/>
      <c r="T60" s="206"/>
      <c r="U60" s="286"/>
      <c r="V60" s="206"/>
      <c r="W60" s="286"/>
      <c r="X60" s="118"/>
      <c r="Y60" s="241"/>
      <c r="Z60" s="241"/>
      <c r="AA60" s="241"/>
      <c r="AB60" s="241"/>
      <c r="AC60" s="241"/>
      <c r="AD60" s="241"/>
      <c r="AE60" s="4"/>
    </row>
    <row r="61" spans="1:31" ht="15.75" x14ac:dyDescent="0.25">
      <c r="A61" s="3"/>
      <c r="B61" s="118"/>
      <c r="C61" s="118"/>
      <c r="D61" s="118"/>
      <c r="E61" s="118"/>
      <c r="F61" s="118"/>
      <c r="G61" s="253" t="s">
        <v>2388</v>
      </c>
      <c r="M61" s="293"/>
      <c r="N61" s="293"/>
      <c r="O61" s="293"/>
      <c r="P61" s="293"/>
      <c r="Q61" s="293"/>
      <c r="R61" s="118"/>
      <c r="S61" s="286"/>
      <c r="T61" s="206"/>
      <c r="U61" s="286"/>
      <c r="V61" s="206"/>
      <c r="W61" s="286"/>
      <c r="X61" s="118"/>
      <c r="Y61" s="241"/>
      <c r="Z61" s="241"/>
      <c r="AA61" s="241"/>
      <c r="AB61" s="241"/>
      <c r="AC61" s="241"/>
      <c r="AD61" s="241"/>
      <c r="AE61" s="4"/>
    </row>
    <row r="62" spans="1:31" ht="15.75" x14ac:dyDescent="0.25">
      <c r="A62" s="3"/>
      <c r="B62" s="118"/>
      <c r="C62" s="118"/>
      <c r="D62" s="118"/>
      <c r="E62" s="118"/>
      <c r="F62" s="118"/>
      <c r="G62" s="242" t="s">
        <v>1113</v>
      </c>
      <c r="H62" s="303"/>
      <c r="I62" s="303"/>
      <c r="J62" s="303"/>
      <c r="K62" s="303"/>
      <c r="L62" s="172"/>
      <c r="M62" s="293"/>
      <c r="N62" s="293"/>
      <c r="O62" s="293"/>
      <c r="P62" s="293"/>
      <c r="Q62" s="293"/>
      <c r="R62" s="118"/>
      <c r="S62" s="286"/>
      <c r="T62" s="206"/>
      <c r="U62" s="286"/>
      <c r="V62" s="206"/>
      <c r="W62" s="286"/>
      <c r="X62" s="118"/>
      <c r="Y62" s="241"/>
      <c r="Z62" s="241"/>
      <c r="AA62" s="241"/>
      <c r="AB62" s="241"/>
      <c r="AC62" s="241"/>
      <c r="AD62" s="241"/>
      <c r="AE62" s="4"/>
    </row>
    <row r="63" spans="1:31" ht="15.75" x14ac:dyDescent="0.25">
      <c r="A63" s="3"/>
      <c r="B63" s="118"/>
      <c r="C63" s="118"/>
      <c r="D63" s="118"/>
      <c r="E63" s="118"/>
      <c r="F63" s="118"/>
      <c r="G63" s="164" t="s">
        <v>175</v>
      </c>
      <c r="J63" s="244"/>
      <c r="L63" s="303"/>
      <c r="M63" s="293"/>
      <c r="N63" s="293"/>
      <c r="O63" s="293"/>
      <c r="P63" s="293"/>
      <c r="Q63" s="293"/>
      <c r="R63" s="118"/>
      <c r="S63" s="286"/>
      <c r="T63" s="206"/>
      <c r="U63" s="286"/>
      <c r="V63" s="206"/>
      <c r="W63" s="286"/>
      <c r="X63" s="118"/>
      <c r="Y63" s="241"/>
      <c r="Z63" s="241"/>
      <c r="AA63" s="241"/>
      <c r="AB63" s="241"/>
      <c r="AC63" s="241"/>
      <c r="AD63" s="241"/>
      <c r="AE63" s="4"/>
    </row>
    <row r="64" spans="1:31" ht="15.75" x14ac:dyDescent="0.25">
      <c r="A64" s="3"/>
      <c r="B64" s="118"/>
      <c r="C64" s="118"/>
      <c r="D64" s="118"/>
      <c r="E64" s="118"/>
      <c r="F64" s="118"/>
      <c r="G64" s="242" t="s">
        <v>1538</v>
      </c>
      <c r="H64" s="303"/>
      <c r="I64" s="303"/>
      <c r="J64" s="303"/>
      <c r="K64" s="303"/>
      <c r="L64" s="172"/>
      <c r="M64" s="293"/>
      <c r="N64" s="293"/>
      <c r="O64" s="293"/>
      <c r="P64" s="293"/>
      <c r="Q64" s="293"/>
      <c r="R64" s="118"/>
      <c r="S64" s="286"/>
      <c r="T64" s="206"/>
      <c r="U64" s="286"/>
      <c r="V64" s="206"/>
      <c r="W64" s="286"/>
      <c r="X64" s="118"/>
      <c r="Y64" s="241"/>
      <c r="Z64" s="241"/>
      <c r="AA64" s="241"/>
      <c r="AB64" s="241"/>
      <c r="AC64" s="241"/>
      <c r="AD64" s="241"/>
      <c r="AE64" s="4"/>
    </row>
    <row r="65" spans="1:31" ht="15.75" x14ac:dyDescent="0.25">
      <c r="A65" s="3"/>
      <c r="B65" s="118"/>
      <c r="C65" s="118"/>
      <c r="D65" s="118"/>
      <c r="E65" s="118"/>
      <c r="F65" s="118"/>
      <c r="G65" s="69" t="s">
        <v>2414</v>
      </c>
      <c r="H65" s="303"/>
      <c r="I65" s="303"/>
      <c r="J65" s="303"/>
      <c r="K65" s="303"/>
      <c r="L65" s="172"/>
      <c r="M65" s="293"/>
      <c r="N65" s="293"/>
      <c r="O65" s="293"/>
      <c r="P65" s="293"/>
      <c r="Q65" s="293"/>
      <c r="R65" s="118"/>
      <c r="S65" s="286"/>
      <c r="T65" s="206"/>
      <c r="U65" s="286"/>
      <c r="V65" s="206"/>
      <c r="W65" s="286"/>
      <c r="X65" s="118"/>
      <c r="Y65" s="241"/>
      <c r="Z65" s="241"/>
      <c r="AA65" s="241"/>
      <c r="AB65" s="241"/>
      <c r="AC65" s="241"/>
      <c r="AD65" s="241"/>
      <c r="AE65" s="4"/>
    </row>
    <row r="66" spans="1:31" ht="15.75" x14ac:dyDescent="0.25">
      <c r="A66" s="3"/>
      <c r="B66" s="118"/>
      <c r="C66" s="118"/>
      <c r="D66" s="118"/>
      <c r="E66" s="118"/>
      <c r="F66" s="118"/>
      <c r="G66" s="577" t="s">
        <v>2470</v>
      </c>
      <c r="M66" s="293"/>
      <c r="N66" s="293"/>
      <c r="O66" s="293"/>
      <c r="P66" s="293"/>
      <c r="Q66" s="293"/>
      <c r="R66" s="118"/>
      <c r="S66" s="286"/>
      <c r="T66" s="206"/>
      <c r="U66" s="286"/>
      <c r="V66" s="206"/>
      <c r="W66" s="286"/>
      <c r="X66" s="118"/>
      <c r="Y66" s="241"/>
      <c r="Z66" s="241"/>
      <c r="AA66" s="241"/>
      <c r="AB66" s="241"/>
      <c r="AC66" s="241"/>
      <c r="AD66" s="241"/>
      <c r="AE66" s="4"/>
    </row>
    <row r="67" spans="1:31" ht="15.75" x14ac:dyDescent="0.25">
      <c r="A67" s="3"/>
      <c r="B67" s="118"/>
      <c r="C67" s="118"/>
      <c r="D67" s="118"/>
      <c r="E67" s="118"/>
      <c r="F67" s="118"/>
      <c r="G67" s="164" t="s">
        <v>3081</v>
      </c>
      <c r="H67" s="244"/>
      <c r="I67" s="303"/>
      <c r="J67" s="303"/>
      <c r="K67" s="303"/>
      <c r="L67" s="172"/>
      <c r="M67" s="293"/>
      <c r="N67" s="293"/>
      <c r="O67" s="293"/>
      <c r="P67" s="293"/>
      <c r="Q67" s="293"/>
      <c r="R67" s="118"/>
      <c r="S67" s="286"/>
      <c r="T67" s="206"/>
      <c r="U67" s="286"/>
      <c r="V67" s="206"/>
      <c r="W67" s="286"/>
      <c r="X67" s="118"/>
      <c r="Y67" s="241"/>
      <c r="Z67" s="241"/>
      <c r="AA67" s="241"/>
      <c r="AB67" s="241"/>
      <c r="AC67" s="241"/>
      <c r="AD67" s="241"/>
      <c r="AE67" s="4"/>
    </row>
    <row r="68" spans="1:31" ht="15.75" x14ac:dyDescent="0.25">
      <c r="A68" s="3"/>
      <c r="B68" s="118"/>
      <c r="C68" s="118"/>
      <c r="D68" s="118"/>
      <c r="E68" s="118"/>
      <c r="F68" s="118"/>
      <c r="G68" s="242" t="s">
        <v>1764</v>
      </c>
      <c r="I68" s="303"/>
      <c r="J68" s="303"/>
      <c r="K68" s="303"/>
      <c r="L68" s="172"/>
      <c r="M68" s="293"/>
      <c r="N68" s="293"/>
      <c r="O68" s="293"/>
      <c r="P68" s="293"/>
      <c r="Q68" s="293"/>
      <c r="R68" s="118"/>
      <c r="S68" s="286"/>
      <c r="T68" s="206"/>
      <c r="U68" s="286"/>
      <c r="V68" s="206"/>
      <c r="W68" s="286"/>
      <c r="X68" s="118"/>
      <c r="Y68" s="241"/>
      <c r="Z68" s="241"/>
      <c r="AA68" s="241"/>
      <c r="AB68" s="241"/>
      <c r="AC68" s="241"/>
      <c r="AD68" s="241"/>
      <c r="AE68" s="4"/>
    </row>
    <row r="69" spans="1:31" ht="15.75" x14ac:dyDescent="0.25">
      <c r="A69" s="3"/>
      <c r="B69" s="118"/>
      <c r="C69" s="118"/>
      <c r="D69" s="118"/>
      <c r="E69" s="118"/>
      <c r="F69" s="118"/>
      <c r="G69" s="242" t="s">
        <v>1536</v>
      </c>
      <c r="H69" s="303"/>
      <c r="I69" s="303"/>
      <c r="J69" s="303"/>
      <c r="K69" s="303"/>
      <c r="L69" s="172"/>
      <c r="M69" s="293"/>
      <c r="N69" s="293"/>
      <c r="O69" s="293"/>
      <c r="P69" s="293"/>
      <c r="Q69" s="293"/>
      <c r="R69" s="118"/>
      <c r="S69" s="286"/>
      <c r="T69" s="206"/>
      <c r="U69" s="286"/>
      <c r="V69" s="206"/>
      <c r="W69" s="286"/>
      <c r="X69" s="118"/>
      <c r="Y69" s="241"/>
      <c r="Z69" s="241"/>
      <c r="AA69" s="241"/>
      <c r="AB69" s="241"/>
      <c r="AC69" s="241"/>
      <c r="AD69" s="241"/>
      <c r="AE69" s="4"/>
    </row>
    <row r="70" spans="1:31" ht="15.75" x14ac:dyDescent="0.25">
      <c r="A70" s="3"/>
      <c r="B70" s="118"/>
      <c r="C70" s="118"/>
      <c r="D70" s="118"/>
      <c r="E70" s="118"/>
      <c r="F70" s="118"/>
      <c r="G70" s="691" t="s">
        <v>3873</v>
      </c>
      <c r="K70" s="182"/>
      <c r="L70" s="172"/>
      <c r="M70" s="293"/>
      <c r="N70" s="293"/>
      <c r="O70" s="293"/>
      <c r="P70" s="293"/>
      <c r="Q70" s="293"/>
      <c r="R70" s="118"/>
      <c r="S70" s="286"/>
      <c r="T70" s="206"/>
      <c r="U70" s="286"/>
      <c r="V70" s="206"/>
      <c r="W70" s="286"/>
      <c r="X70" s="118"/>
      <c r="Y70" s="217"/>
      <c r="Z70" s="164"/>
      <c r="AA70" s="164"/>
      <c r="AB70" s="164"/>
      <c r="AC70" s="164"/>
      <c r="AD70" s="164"/>
      <c r="AE70" s="4"/>
    </row>
    <row r="71" spans="1:31" ht="15.75" x14ac:dyDescent="0.25">
      <c r="A71" s="3"/>
      <c r="B71" s="118"/>
      <c r="C71" s="118"/>
      <c r="D71" s="118"/>
      <c r="E71" s="118"/>
      <c r="F71" s="118"/>
      <c r="G71" s="691" t="s">
        <v>3875</v>
      </c>
      <c r="M71" s="293"/>
      <c r="N71" s="293"/>
      <c r="O71" s="293"/>
      <c r="P71" s="293"/>
      <c r="Q71" s="293"/>
      <c r="R71" s="118"/>
      <c r="S71" s="286"/>
      <c r="T71" s="206"/>
      <c r="U71" s="286"/>
      <c r="V71" s="206"/>
      <c r="W71" s="286"/>
      <c r="X71" s="118"/>
      <c r="Y71" s="217"/>
      <c r="Z71" s="164"/>
      <c r="AA71" s="164"/>
      <c r="AB71" s="164"/>
      <c r="AC71" s="164"/>
      <c r="AD71" s="164"/>
      <c r="AE71" s="4"/>
    </row>
    <row r="72" spans="1:31" ht="15.75" x14ac:dyDescent="0.25">
      <c r="A72" s="3"/>
      <c r="B72" s="118"/>
      <c r="C72" s="118"/>
      <c r="D72" s="118"/>
      <c r="E72" s="118"/>
      <c r="F72" s="118"/>
      <c r="G72" s="253" t="s">
        <v>3175</v>
      </c>
      <c r="M72" s="293"/>
      <c r="N72" s="293"/>
      <c r="O72" s="293"/>
      <c r="P72" s="293"/>
      <c r="Q72" s="293"/>
      <c r="R72" s="118"/>
      <c r="S72" s="286"/>
      <c r="T72" s="206"/>
      <c r="U72" s="286"/>
      <c r="V72" s="206"/>
      <c r="W72" s="286"/>
      <c r="X72" s="118"/>
      <c r="Y72" s="217"/>
      <c r="Z72" s="164"/>
      <c r="AA72" s="164"/>
      <c r="AB72" s="164"/>
      <c r="AC72" s="164"/>
      <c r="AD72" s="164"/>
      <c r="AE72" s="4"/>
    </row>
    <row r="73" spans="1:31" ht="16.5" thickBot="1" x14ac:dyDescent="0.3">
      <c r="A73" s="3"/>
      <c r="B73" s="118"/>
      <c r="C73" s="118"/>
      <c r="D73" s="118"/>
      <c r="E73" s="118"/>
      <c r="F73" s="118"/>
      <c r="G73" s="242" t="s">
        <v>1537</v>
      </c>
      <c r="M73" s="293"/>
      <c r="N73" s="293"/>
      <c r="O73" s="293"/>
      <c r="P73" s="293"/>
      <c r="Q73" s="293"/>
      <c r="R73" s="118"/>
      <c r="S73" s="286"/>
      <c r="T73" s="206"/>
      <c r="U73" s="286"/>
      <c r="V73" s="206"/>
      <c r="W73" s="286"/>
      <c r="X73" s="118"/>
      <c r="Y73" s="217"/>
      <c r="Z73" s="164"/>
      <c r="AA73" s="347">
        <f>SUM(AA53:AA72)</f>
        <v>-22.299999999999997</v>
      </c>
      <c r="AB73" s="150"/>
      <c r="AC73" s="150"/>
      <c r="AD73" s="150"/>
      <c r="AE73" s="4"/>
    </row>
    <row r="74" spans="1:31" ht="15.75" x14ac:dyDescent="0.25">
      <c r="A74" s="3"/>
      <c r="B74" s="118"/>
      <c r="C74" s="118"/>
      <c r="D74" s="118"/>
      <c r="E74" s="118"/>
      <c r="F74" s="118"/>
      <c r="G74" s="242" t="s">
        <v>1117</v>
      </c>
      <c r="H74" s="2"/>
      <c r="I74" s="303"/>
      <c r="J74" s="303"/>
      <c r="K74" s="303"/>
      <c r="L74" s="172"/>
      <c r="M74" s="293"/>
      <c r="N74" s="293"/>
      <c r="O74" s="293"/>
      <c r="P74" s="293"/>
      <c r="Q74" s="293"/>
      <c r="R74" s="118"/>
      <c r="S74" s="286"/>
      <c r="T74" s="206"/>
      <c r="U74" s="286"/>
      <c r="V74" s="206"/>
      <c r="W74" s="286"/>
      <c r="X74" s="118"/>
      <c r="Y74" s="206"/>
      <c r="Z74" s="206"/>
      <c r="AA74" s="206"/>
      <c r="AB74" s="206"/>
      <c r="AC74" s="206"/>
      <c r="AD74" s="206"/>
      <c r="AE74" s="4"/>
    </row>
    <row r="75" spans="1:31" ht="15.75" x14ac:dyDescent="0.25">
      <c r="A75" s="3"/>
      <c r="B75" s="118"/>
      <c r="C75" s="118"/>
      <c r="D75" s="118"/>
      <c r="E75" s="118"/>
      <c r="F75" s="118"/>
      <c r="G75" s="691" t="s">
        <v>3877</v>
      </c>
      <c r="K75" s="182"/>
      <c r="L75" s="172"/>
      <c r="M75" s="293"/>
      <c r="N75" s="293"/>
      <c r="O75" s="293"/>
      <c r="P75" s="293"/>
      <c r="Q75" s="293"/>
      <c r="R75" s="118"/>
      <c r="S75" s="286"/>
      <c r="T75" s="206"/>
      <c r="U75" s="286"/>
      <c r="V75" s="206"/>
      <c r="W75" s="286"/>
      <c r="X75" s="118"/>
      <c r="Y75" s="855" t="s">
        <v>1298</v>
      </c>
      <c r="Z75" s="855"/>
      <c r="AA75" s="855"/>
      <c r="AB75" s="855"/>
      <c r="AC75" s="855"/>
      <c r="AD75" s="855"/>
      <c r="AE75" s="4"/>
    </row>
    <row r="76" spans="1:31" ht="15.75" x14ac:dyDescent="0.25">
      <c r="A76" s="3"/>
      <c r="B76" s="118"/>
      <c r="C76" s="118"/>
      <c r="D76" s="118"/>
      <c r="E76" s="118"/>
      <c r="F76" s="118"/>
      <c r="G76" s="164" t="s">
        <v>3059</v>
      </c>
      <c r="H76" s="2"/>
      <c r="K76" s="303"/>
      <c r="L76" s="303"/>
      <c r="M76" s="293"/>
      <c r="N76" s="293"/>
      <c r="O76" s="293"/>
      <c r="P76" s="293"/>
      <c r="Q76" s="293"/>
      <c r="R76" s="118"/>
      <c r="S76" s="286"/>
      <c r="T76" s="206"/>
      <c r="U76" s="286"/>
      <c r="V76" s="206"/>
      <c r="W76" s="286"/>
      <c r="X76" s="118"/>
      <c r="Y76" s="212"/>
      <c r="Z76" s="212"/>
      <c r="AA76" s="620">
        <v>2022</v>
      </c>
      <c r="AB76" s="620">
        <v>2023</v>
      </c>
      <c r="AC76" s="620">
        <v>2024</v>
      </c>
      <c r="AD76" s="585">
        <v>2025</v>
      </c>
      <c r="AE76" s="4"/>
    </row>
    <row r="77" spans="1:31" ht="15.75" x14ac:dyDescent="0.25">
      <c r="A77" s="3"/>
      <c r="B77" s="118"/>
      <c r="C77" s="118"/>
      <c r="D77" s="118"/>
      <c r="E77" s="118"/>
      <c r="F77" s="118"/>
      <c r="G77" s="242" t="s">
        <v>1483</v>
      </c>
      <c r="H77" s="2"/>
      <c r="J77" s="303"/>
      <c r="K77" s="303"/>
      <c r="L77" s="172"/>
      <c r="M77" s="293"/>
      <c r="N77" s="293"/>
      <c r="O77" s="293"/>
      <c r="P77" s="293"/>
      <c r="Q77" s="293"/>
      <c r="R77" s="118"/>
      <c r="S77" s="286"/>
      <c r="T77" s="206"/>
      <c r="U77" s="286"/>
      <c r="V77" s="206"/>
      <c r="W77" s="286"/>
      <c r="X77" s="118"/>
      <c r="Y77" s="907" t="s">
        <v>1311</v>
      </c>
      <c r="Z77" s="907"/>
      <c r="AA77" s="241" t="s">
        <v>1310</v>
      </c>
      <c r="AB77" s="241" t="s">
        <v>138</v>
      </c>
      <c r="AC77" s="241" t="s">
        <v>139</v>
      </c>
      <c r="AD77" s="241" t="s">
        <v>139</v>
      </c>
      <c r="AE77" s="4"/>
    </row>
    <row r="78" spans="1:31" ht="15.75" x14ac:dyDescent="0.25">
      <c r="A78" s="3"/>
      <c r="B78" s="118"/>
      <c r="C78" s="118"/>
      <c r="D78" s="118"/>
      <c r="E78" s="118"/>
      <c r="F78" s="118"/>
      <c r="G78" s="242" t="s">
        <v>183</v>
      </c>
      <c r="H78" s="2"/>
      <c r="J78" s="303"/>
      <c r="K78" s="303"/>
      <c r="L78" s="172"/>
      <c r="M78" s="293"/>
      <c r="N78" s="293"/>
      <c r="O78" s="293"/>
      <c r="P78" s="293"/>
      <c r="Q78" s="293"/>
      <c r="R78" s="118"/>
      <c r="S78" s="286"/>
      <c r="T78" s="206"/>
      <c r="U78" s="286"/>
      <c r="V78" s="206"/>
      <c r="W78" s="286"/>
      <c r="X78" s="118"/>
      <c r="Y78" s="907" t="s">
        <v>1312</v>
      </c>
      <c r="Z78" s="907"/>
      <c r="AA78" s="164">
        <f>AA49</f>
        <v>51.080000000000005</v>
      </c>
      <c r="AB78" s="164"/>
      <c r="AC78" s="164"/>
      <c r="AD78" s="164"/>
      <c r="AE78" s="4"/>
    </row>
    <row r="79" spans="1:31" ht="16.5" thickBot="1" x14ac:dyDescent="0.3">
      <c r="A79" s="3"/>
      <c r="B79" s="118"/>
      <c r="C79" s="118"/>
      <c r="D79" s="118"/>
      <c r="E79" s="118"/>
      <c r="F79" s="118"/>
      <c r="G79" s="242" t="s">
        <v>1535</v>
      </c>
      <c r="H79" s="303"/>
      <c r="I79" s="303"/>
      <c r="J79" s="303"/>
      <c r="K79" s="303"/>
      <c r="L79" s="172"/>
      <c r="M79" s="293"/>
      <c r="N79" s="293"/>
      <c r="O79" s="293"/>
      <c r="P79" s="293"/>
      <c r="Q79" s="293"/>
      <c r="R79" s="118"/>
      <c r="S79" s="286"/>
      <c r="T79" s="206"/>
      <c r="U79" s="286"/>
      <c r="V79" s="206"/>
      <c r="W79" s="286"/>
      <c r="X79" s="118"/>
      <c r="Y79" s="907" t="s">
        <v>1313</v>
      </c>
      <c r="Z79" s="907"/>
      <c r="AA79" s="164">
        <f>AA73</f>
        <v>-22.299999999999997</v>
      </c>
      <c r="AB79" s="164"/>
      <c r="AC79" s="164"/>
      <c r="AD79" s="164"/>
      <c r="AE79" s="4"/>
    </row>
    <row r="80" spans="1:31" ht="15.75" x14ac:dyDescent="0.25">
      <c r="A80" s="3"/>
      <c r="B80" s="118"/>
      <c r="C80" s="118"/>
      <c r="D80" s="118"/>
      <c r="E80" s="118"/>
      <c r="F80" s="118"/>
      <c r="G80" s="676" t="s">
        <v>3806</v>
      </c>
      <c r="M80" s="293"/>
      <c r="N80" s="293"/>
      <c r="O80" s="293"/>
      <c r="P80" s="293"/>
      <c r="Q80" s="293"/>
      <c r="R80" s="118"/>
      <c r="S80" s="286"/>
      <c r="T80" s="206"/>
      <c r="U80" s="286"/>
      <c r="V80" s="206"/>
      <c r="W80" s="286"/>
      <c r="X80" s="118"/>
      <c r="Y80" s="907" t="s">
        <v>1314</v>
      </c>
      <c r="Z80" s="907"/>
      <c r="AA80" s="290">
        <f>SUM(AA78:AA79)</f>
        <v>28.780000000000008</v>
      </c>
      <c r="AB80" s="291"/>
      <c r="AC80" s="291"/>
      <c r="AD80" s="291"/>
      <c r="AE80" s="4"/>
    </row>
    <row r="81" spans="1:31" ht="15.75" x14ac:dyDescent="0.25">
      <c r="A81" s="3"/>
      <c r="B81" s="118"/>
      <c r="C81" s="118"/>
      <c r="D81" s="118"/>
      <c r="E81" s="118"/>
      <c r="F81" s="118"/>
      <c r="G81" s="727" t="s">
        <v>2262</v>
      </c>
      <c r="K81" s="182"/>
      <c r="L81" s="172"/>
      <c r="M81" s="293"/>
      <c r="N81" s="293"/>
      <c r="O81" s="293"/>
      <c r="P81" s="293"/>
      <c r="Q81" s="293"/>
      <c r="R81" s="118"/>
      <c r="S81" s="286"/>
      <c r="T81" s="206"/>
      <c r="U81" s="286"/>
      <c r="V81" s="206"/>
      <c r="W81" s="286"/>
      <c r="X81" s="118"/>
      <c r="Y81" s="206"/>
      <c r="Z81" s="206"/>
      <c r="AA81" s="206"/>
      <c r="AB81" s="206"/>
      <c r="AC81" s="206"/>
      <c r="AD81" s="206"/>
      <c r="AE81" s="4"/>
    </row>
    <row r="82" spans="1:31" ht="15.75" x14ac:dyDescent="0.25">
      <c r="A82" s="3"/>
      <c r="B82" s="118"/>
      <c r="C82" s="118"/>
      <c r="D82" s="118"/>
      <c r="E82" s="118"/>
      <c r="F82" s="118"/>
      <c r="G82" s="69" t="s">
        <v>2308</v>
      </c>
      <c r="H82" s="303"/>
      <c r="I82" s="303"/>
      <c r="J82" s="303"/>
      <c r="K82" s="303"/>
      <c r="L82" s="172"/>
      <c r="M82" s="293"/>
      <c r="N82" s="293"/>
      <c r="O82" s="293"/>
      <c r="P82" s="293"/>
      <c r="Q82" s="293"/>
      <c r="R82" s="118"/>
      <c r="S82" s="286"/>
      <c r="T82" s="206"/>
      <c r="U82" s="286"/>
      <c r="V82" s="206"/>
      <c r="W82" s="286"/>
      <c r="X82" s="118"/>
      <c r="Y82" s="206"/>
      <c r="Z82" s="206"/>
      <c r="AA82" s="206"/>
      <c r="AB82" s="206"/>
      <c r="AC82" s="206"/>
      <c r="AD82" s="206"/>
      <c r="AE82" s="4"/>
    </row>
    <row r="83" spans="1:31" ht="15.75" x14ac:dyDescent="0.25">
      <c r="A83" s="3"/>
      <c r="B83" s="118"/>
      <c r="C83" s="118"/>
      <c r="D83" s="118"/>
      <c r="E83" s="118"/>
      <c r="F83" s="118"/>
      <c r="G83" s="175" t="s">
        <v>2950</v>
      </c>
      <c r="H83" s="244"/>
      <c r="I83" s="244"/>
      <c r="J83" s="244"/>
      <c r="K83" s="303"/>
      <c r="L83" s="172"/>
      <c r="M83" s="293"/>
      <c r="N83" s="293"/>
      <c r="O83" s="293"/>
      <c r="P83" s="293"/>
      <c r="Q83" s="293"/>
      <c r="R83" s="118"/>
      <c r="S83" s="286"/>
      <c r="T83" s="206"/>
      <c r="U83" s="286"/>
      <c r="V83" s="206"/>
      <c r="W83" s="286"/>
      <c r="X83" s="118"/>
      <c r="Y83" s="206"/>
      <c r="Z83" s="206"/>
      <c r="AA83" s="206"/>
      <c r="AB83" s="206"/>
      <c r="AC83" s="206"/>
      <c r="AD83" s="206"/>
      <c r="AE83" s="4"/>
    </row>
    <row r="84" spans="1:31" ht="15.75" x14ac:dyDescent="0.25">
      <c r="A84" s="3"/>
      <c r="B84" s="118"/>
      <c r="C84" s="118"/>
      <c r="D84" s="118"/>
      <c r="E84" s="118"/>
      <c r="F84" s="118"/>
      <c r="G84" s="242" t="s">
        <v>1385</v>
      </c>
      <c r="H84" s="244"/>
      <c r="I84" s="244"/>
      <c r="J84" s="303"/>
      <c r="K84" s="303"/>
      <c r="L84" s="172"/>
      <c r="M84" s="293"/>
      <c r="N84" s="293"/>
      <c r="O84" s="293"/>
      <c r="P84" s="293"/>
      <c r="Q84" s="293"/>
      <c r="R84" s="118"/>
      <c r="S84" s="286"/>
      <c r="T84" s="206"/>
      <c r="U84" s="286"/>
      <c r="V84" s="206"/>
      <c r="W84" s="286"/>
      <c r="X84" s="118"/>
      <c r="Y84" s="206"/>
      <c r="Z84" s="206"/>
      <c r="AA84" s="206"/>
      <c r="AB84" s="206"/>
      <c r="AC84" s="206"/>
      <c r="AD84" s="206"/>
      <c r="AE84" s="4"/>
    </row>
    <row r="85" spans="1:31" ht="15.75" x14ac:dyDescent="0.25">
      <c r="A85" s="3"/>
      <c r="B85" s="118"/>
      <c r="C85" s="118"/>
      <c r="D85" s="118"/>
      <c r="E85" s="118"/>
      <c r="F85" s="118"/>
      <c r="G85" s="253" t="s">
        <v>1541</v>
      </c>
      <c r="M85" s="293"/>
      <c r="N85" s="293"/>
      <c r="O85" s="293"/>
      <c r="P85" s="293"/>
      <c r="Q85" s="293"/>
      <c r="R85" s="118"/>
      <c r="S85" s="286"/>
      <c r="T85" s="206"/>
      <c r="U85" s="286"/>
      <c r="V85" s="206"/>
      <c r="W85" s="286"/>
      <c r="X85" s="118"/>
      <c r="Y85" s="206"/>
      <c r="Z85" s="206"/>
      <c r="AA85" s="206"/>
      <c r="AB85" s="206"/>
      <c r="AC85" s="206"/>
      <c r="AD85" s="206"/>
      <c r="AE85" s="4"/>
    </row>
    <row r="86" spans="1:31" ht="15.75" x14ac:dyDescent="0.25">
      <c r="A86" s="3"/>
      <c r="B86" s="118"/>
      <c r="C86" s="118"/>
      <c r="D86" s="118"/>
      <c r="E86" s="118"/>
      <c r="F86" s="118"/>
      <c r="G86" s="726" t="s">
        <v>4207</v>
      </c>
      <c r="H86" s="303"/>
      <c r="I86" s="303"/>
      <c r="J86" s="303"/>
      <c r="K86" s="303"/>
      <c r="L86" s="172"/>
      <c r="M86" s="293"/>
      <c r="N86" s="293"/>
      <c r="O86" s="293"/>
      <c r="P86" s="293"/>
      <c r="Q86" s="293"/>
      <c r="R86" s="118"/>
      <c r="S86" s="206"/>
      <c r="T86" s="206"/>
      <c r="U86" s="206"/>
      <c r="V86" s="206"/>
      <c r="W86" s="206"/>
      <c r="X86" s="118"/>
      <c r="Y86" s="206"/>
      <c r="Z86" s="286"/>
      <c r="AA86" s="206"/>
      <c r="AB86" s="286"/>
      <c r="AC86" s="206"/>
      <c r="AD86" s="286"/>
      <c r="AE86" s="3"/>
    </row>
    <row r="87" spans="1:31" ht="15.75" x14ac:dyDescent="0.25">
      <c r="A87" s="3"/>
      <c r="B87" s="118"/>
      <c r="C87" s="118"/>
      <c r="D87" s="118"/>
      <c r="E87" s="118"/>
      <c r="F87" s="118"/>
      <c r="G87" s="253" t="s">
        <v>880</v>
      </c>
      <c r="K87" s="303"/>
      <c r="L87" s="172"/>
      <c r="M87" s="293"/>
      <c r="N87" s="293"/>
      <c r="O87" s="293"/>
      <c r="P87" s="293"/>
      <c r="Q87" s="293"/>
      <c r="R87" s="118"/>
      <c r="S87" s="206"/>
      <c r="T87" s="206"/>
      <c r="U87" s="206"/>
      <c r="V87" s="206"/>
      <c r="W87" s="206"/>
      <c r="X87" s="118"/>
      <c r="Y87" s="206"/>
      <c r="Z87" s="286"/>
      <c r="AA87" s="206"/>
      <c r="AB87" s="286"/>
      <c r="AC87" s="206"/>
      <c r="AD87" s="286"/>
      <c r="AE87" s="3"/>
    </row>
    <row r="88" spans="1:31" ht="15.75" x14ac:dyDescent="0.25">
      <c r="A88" s="3"/>
      <c r="B88" s="118"/>
      <c r="C88" s="118"/>
      <c r="D88" s="118"/>
      <c r="E88" s="118"/>
      <c r="F88" s="118"/>
      <c r="G88" s="691" t="s">
        <v>3876</v>
      </c>
      <c r="K88" s="182"/>
      <c r="L88" s="172"/>
      <c r="M88" s="293"/>
      <c r="N88" s="293"/>
      <c r="O88" s="293"/>
      <c r="P88" s="293"/>
      <c r="Q88" s="293"/>
      <c r="R88" s="118"/>
      <c r="S88" s="206"/>
      <c r="T88" s="206"/>
      <c r="U88" s="206"/>
      <c r="V88" s="206"/>
      <c r="W88" s="206"/>
      <c r="X88" s="118"/>
      <c r="Y88" s="206"/>
      <c r="Z88" s="286"/>
      <c r="AA88" s="206"/>
      <c r="AB88" s="286"/>
      <c r="AC88" s="206"/>
      <c r="AD88" s="286"/>
      <c r="AE88" s="3"/>
    </row>
    <row r="89" spans="1:31" ht="15.75" x14ac:dyDescent="0.25">
      <c r="A89" s="3"/>
      <c r="B89" s="118"/>
      <c r="C89" s="118"/>
      <c r="D89" s="118"/>
      <c r="E89" s="118"/>
      <c r="F89" s="118"/>
      <c r="G89" s="164" t="s">
        <v>1559</v>
      </c>
      <c r="H89" s="303"/>
      <c r="I89" s="303"/>
      <c r="J89" s="303"/>
      <c r="K89" s="303"/>
      <c r="L89" s="172"/>
      <c r="M89" s="293"/>
      <c r="N89" s="293"/>
      <c r="O89" s="293"/>
      <c r="P89" s="293"/>
      <c r="Q89" s="293"/>
      <c r="R89" s="118"/>
      <c r="S89" s="206"/>
      <c r="T89" s="206"/>
      <c r="U89" s="206"/>
      <c r="V89" s="206"/>
      <c r="W89" s="206"/>
      <c r="X89" s="118"/>
      <c r="Y89" s="206"/>
      <c r="Z89" s="286"/>
      <c r="AA89" s="206"/>
      <c r="AB89" s="286"/>
      <c r="AC89" s="206"/>
      <c r="AD89" s="286"/>
      <c r="AE89" s="3"/>
    </row>
    <row r="90" spans="1:31" ht="15.75" x14ac:dyDescent="0.25">
      <c r="A90" s="3"/>
      <c r="B90" s="118"/>
      <c r="C90" s="118"/>
      <c r="D90" s="118"/>
      <c r="E90" s="118"/>
      <c r="F90" s="118"/>
      <c r="G90" s="691" t="s">
        <v>3874</v>
      </c>
      <c r="K90" s="182"/>
      <c r="L90" s="172"/>
      <c r="M90" s="293"/>
      <c r="N90" s="293"/>
      <c r="O90" s="293"/>
      <c r="P90" s="293"/>
      <c r="Q90" s="293"/>
      <c r="R90" s="118"/>
      <c r="S90" s="206"/>
      <c r="T90" s="206"/>
      <c r="U90" s="206"/>
      <c r="V90" s="206"/>
      <c r="W90" s="206"/>
      <c r="X90" s="118"/>
      <c r="Y90" s="206"/>
      <c r="Z90" s="286"/>
      <c r="AA90" s="206"/>
      <c r="AB90" s="286"/>
      <c r="AC90" s="206"/>
      <c r="AD90" s="286"/>
      <c r="AE90" s="3"/>
    </row>
    <row r="91" spans="1:31" ht="15.75" x14ac:dyDescent="0.25">
      <c r="A91" s="3"/>
      <c r="B91" s="118"/>
      <c r="C91" s="118"/>
      <c r="D91" s="118"/>
      <c r="E91" s="118"/>
      <c r="F91" s="118"/>
      <c r="G91" s="253" t="s">
        <v>3914</v>
      </c>
      <c r="M91" s="293"/>
      <c r="N91" s="293"/>
      <c r="O91" s="293"/>
      <c r="P91" s="293"/>
      <c r="Q91" s="293"/>
      <c r="R91" s="118"/>
      <c r="S91" s="206"/>
      <c r="T91" s="206"/>
      <c r="U91" s="206"/>
      <c r="V91" s="206"/>
      <c r="W91" s="206"/>
      <c r="X91" s="118"/>
      <c r="Y91" s="206"/>
      <c r="Z91" s="286"/>
      <c r="AA91" s="206"/>
      <c r="AB91" s="286"/>
      <c r="AC91" s="206"/>
      <c r="AD91" s="286"/>
      <c r="AE91" s="3"/>
    </row>
    <row r="92" spans="1:31" ht="15.75" x14ac:dyDescent="0.25">
      <c r="A92" s="3"/>
      <c r="B92" s="118"/>
      <c r="C92" s="118"/>
      <c r="D92" s="118"/>
      <c r="E92" s="118"/>
      <c r="F92" s="118"/>
      <c r="G92" s="175" t="s">
        <v>2379</v>
      </c>
      <c r="H92" s="244"/>
      <c r="I92" s="303"/>
      <c r="J92" s="303"/>
      <c r="K92" s="303"/>
      <c r="L92" s="172"/>
      <c r="M92" s="293"/>
      <c r="N92" s="293"/>
      <c r="O92" s="293"/>
      <c r="P92" s="293"/>
      <c r="Q92" s="293"/>
      <c r="R92" s="118"/>
      <c r="S92" s="206"/>
      <c r="T92" s="206"/>
      <c r="U92" s="206"/>
      <c r="V92" s="206"/>
      <c r="W92" s="206"/>
      <c r="X92" s="118"/>
      <c r="Y92" s="206"/>
      <c r="Z92" s="206"/>
      <c r="AA92" s="206"/>
      <c r="AB92" s="286"/>
      <c r="AC92" s="206"/>
      <c r="AD92" s="286"/>
      <c r="AE92" s="3"/>
    </row>
    <row r="93" spans="1:31" ht="15.75" x14ac:dyDescent="0.25">
      <c r="A93" s="3"/>
      <c r="B93" s="118"/>
      <c r="C93" s="118"/>
      <c r="D93" s="118"/>
      <c r="E93" s="118"/>
      <c r="F93" s="118"/>
      <c r="G93" s="536" t="s">
        <v>2945</v>
      </c>
      <c r="H93" s="2"/>
      <c r="K93" s="182"/>
      <c r="L93" s="172"/>
      <c r="M93" s="293"/>
      <c r="N93" s="293"/>
      <c r="O93" s="293"/>
      <c r="P93" s="293"/>
      <c r="Q93" s="293"/>
      <c r="R93" s="118"/>
      <c r="S93" s="206"/>
      <c r="T93" s="206"/>
      <c r="U93" s="206"/>
      <c r="V93" s="206"/>
      <c r="W93" s="206"/>
      <c r="X93" s="118"/>
      <c r="Y93" s="206"/>
      <c r="Z93" s="206"/>
      <c r="AA93" s="206"/>
      <c r="AB93" s="286"/>
      <c r="AC93" s="206"/>
      <c r="AD93" s="286"/>
      <c r="AE93" s="3"/>
    </row>
    <row r="94" spans="1:31" ht="15.75" x14ac:dyDescent="0.25">
      <c r="A94" s="3"/>
      <c r="B94" s="118"/>
      <c r="C94" s="118"/>
      <c r="D94" s="118"/>
      <c r="E94" s="118"/>
      <c r="F94" s="118"/>
      <c r="G94" s="242" t="s">
        <v>1842</v>
      </c>
      <c r="M94" s="293"/>
      <c r="N94" s="293"/>
      <c r="O94" s="293"/>
      <c r="P94" s="293"/>
      <c r="Q94" s="293"/>
      <c r="R94" s="118"/>
      <c r="S94" s="206"/>
      <c r="T94" s="206"/>
      <c r="U94" s="206"/>
      <c r="V94" s="206"/>
      <c r="W94" s="206"/>
      <c r="X94" s="118"/>
      <c r="Y94" s="206"/>
      <c r="Z94" s="206"/>
      <c r="AA94" s="206"/>
      <c r="AB94" s="286"/>
      <c r="AC94" s="206"/>
      <c r="AD94" s="286"/>
      <c r="AE94" s="3"/>
    </row>
    <row r="95" spans="1:31" ht="15.75" x14ac:dyDescent="0.25">
      <c r="A95" s="3"/>
      <c r="B95" s="118"/>
      <c r="C95" s="118"/>
      <c r="D95" s="118"/>
      <c r="E95" s="118"/>
      <c r="F95" s="118"/>
      <c r="G95" s="242" t="s">
        <v>3214</v>
      </c>
      <c r="M95" s="293"/>
      <c r="N95" s="293"/>
      <c r="O95" s="293"/>
      <c r="P95" s="293"/>
      <c r="Q95" s="293"/>
      <c r="R95" s="118"/>
      <c r="S95" s="206"/>
      <c r="T95" s="206"/>
      <c r="U95" s="206"/>
      <c r="V95" s="206"/>
      <c r="W95" s="206"/>
      <c r="X95" s="118"/>
      <c r="Y95" s="206"/>
      <c r="Z95" s="206"/>
      <c r="AA95" s="206"/>
      <c r="AB95" s="286"/>
      <c r="AC95" s="206"/>
      <c r="AD95" s="286"/>
      <c r="AE95" s="3"/>
    </row>
    <row r="96" spans="1:31" ht="15.75" x14ac:dyDescent="0.25">
      <c r="A96" s="3"/>
      <c r="B96" s="118"/>
      <c r="C96" s="118"/>
      <c r="D96" s="118"/>
      <c r="E96" s="118"/>
      <c r="F96" s="118"/>
      <c r="G96" s="242" t="s">
        <v>2140</v>
      </c>
      <c r="H96" s="303"/>
      <c r="I96" s="303"/>
      <c r="J96" s="303"/>
      <c r="K96" s="303"/>
      <c r="L96" s="172"/>
      <c r="M96" s="293"/>
      <c r="N96" s="293"/>
      <c r="O96" s="293"/>
      <c r="P96" s="293"/>
      <c r="Q96" s="293"/>
      <c r="R96" s="118"/>
      <c r="S96" s="206"/>
      <c r="T96" s="206"/>
      <c r="U96" s="206"/>
      <c r="V96" s="206"/>
      <c r="W96" s="206"/>
      <c r="X96" s="118"/>
      <c r="Y96" s="206"/>
      <c r="Z96" s="206"/>
      <c r="AA96" s="206"/>
      <c r="AB96" s="286"/>
      <c r="AC96" s="206"/>
      <c r="AD96" s="286"/>
      <c r="AE96" s="3"/>
    </row>
    <row r="97" spans="1:31" ht="15.75" x14ac:dyDescent="0.25">
      <c r="A97" s="3"/>
      <c r="B97" s="118"/>
      <c r="C97" s="118"/>
      <c r="D97" s="118"/>
      <c r="E97" s="118"/>
      <c r="F97" s="118"/>
      <c r="G97" s="253" t="s">
        <v>3503</v>
      </c>
      <c r="M97" s="293"/>
      <c r="N97" s="293"/>
      <c r="O97" s="293"/>
      <c r="P97" s="293"/>
      <c r="Q97" s="293"/>
      <c r="R97" s="118"/>
      <c r="S97" s="206"/>
      <c r="T97" s="206"/>
      <c r="U97" s="206"/>
      <c r="V97" s="206"/>
      <c r="W97" s="206"/>
      <c r="X97" s="118"/>
      <c r="Y97" s="206"/>
      <c r="Z97" s="206"/>
      <c r="AA97" s="206"/>
      <c r="AB97" s="286"/>
      <c r="AC97" s="206"/>
      <c r="AD97" s="286"/>
      <c r="AE97" s="3"/>
    </row>
    <row r="98" spans="1:31" ht="15.75" x14ac:dyDescent="0.25">
      <c r="A98" s="3"/>
      <c r="B98" s="118"/>
      <c r="C98" s="118"/>
      <c r="D98" s="118"/>
      <c r="E98" s="118"/>
      <c r="F98" s="118"/>
      <c r="I98" s="247"/>
      <c r="J98" s="247"/>
      <c r="K98" s="247"/>
      <c r="L98" s="259"/>
      <c r="N98" s="293"/>
      <c r="O98" s="293"/>
      <c r="P98" s="293"/>
      <c r="Q98" s="293"/>
      <c r="R98" s="118"/>
      <c r="S98" s="206"/>
      <c r="T98" s="206"/>
      <c r="U98" s="206"/>
      <c r="V98" s="206"/>
      <c r="W98" s="206"/>
      <c r="X98" s="118"/>
      <c r="Y98" s="206"/>
      <c r="Z98" s="206"/>
      <c r="AA98" s="206"/>
      <c r="AB98" s="206"/>
      <c r="AC98" s="206"/>
      <c r="AD98" s="286"/>
      <c r="AE98" s="3"/>
    </row>
    <row r="99" spans="1:31" ht="15.75" x14ac:dyDescent="0.25">
      <c r="A99" s="3"/>
      <c r="B99" s="118"/>
      <c r="C99" s="118"/>
      <c r="D99" s="118"/>
      <c r="E99" s="118"/>
      <c r="F99" s="118"/>
      <c r="H99" s="303"/>
      <c r="I99" s="303"/>
      <c r="J99" s="303"/>
      <c r="K99" s="303"/>
      <c r="L99" s="172"/>
      <c r="M99" s="293"/>
      <c r="N99" s="293"/>
      <c r="O99" s="293"/>
      <c r="P99" s="293"/>
      <c r="Q99" s="293"/>
      <c r="R99" s="118"/>
      <c r="S99" s="206"/>
      <c r="T99" s="206"/>
      <c r="U99" s="206"/>
      <c r="V99" s="206"/>
      <c r="W99" s="206"/>
      <c r="X99" s="118"/>
      <c r="Y99" s="206"/>
      <c r="Z99" s="206"/>
      <c r="AA99" s="206"/>
      <c r="AB99" s="206"/>
      <c r="AC99" s="206"/>
      <c r="AD99" s="286"/>
      <c r="AE99" s="3"/>
    </row>
    <row r="100" spans="1:31" ht="15.75" x14ac:dyDescent="0.25">
      <c r="A100" s="3"/>
      <c r="B100" s="118"/>
      <c r="C100" s="118"/>
      <c r="D100" s="118"/>
      <c r="E100" s="118"/>
      <c r="F100" s="118"/>
      <c r="H100" s="303"/>
      <c r="I100" s="303"/>
      <c r="J100" s="303"/>
      <c r="K100" s="303"/>
      <c r="L100" s="172"/>
      <c r="M100" s="293"/>
      <c r="N100" s="293"/>
      <c r="O100" s="293"/>
      <c r="P100" s="293"/>
      <c r="Q100" s="293"/>
      <c r="R100" s="118"/>
      <c r="S100" s="206"/>
      <c r="T100" s="206"/>
      <c r="U100" s="206"/>
      <c r="V100" s="206"/>
      <c r="W100" s="206"/>
      <c r="X100" s="118"/>
      <c r="Y100" s="206"/>
      <c r="Z100" s="206"/>
      <c r="AA100" s="206"/>
      <c r="AB100" s="206"/>
      <c r="AC100" s="206"/>
      <c r="AD100" s="286"/>
      <c r="AE100" s="3"/>
    </row>
    <row r="101" spans="1:31" ht="15.75" x14ac:dyDescent="0.25">
      <c r="A101" s="3"/>
      <c r="B101" s="118"/>
      <c r="C101" s="118"/>
      <c r="D101" s="118"/>
      <c r="E101" s="118"/>
      <c r="F101" s="118"/>
      <c r="M101" s="293"/>
      <c r="N101" s="293"/>
      <c r="O101" s="293"/>
      <c r="P101" s="293"/>
      <c r="Q101" s="293"/>
      <c r="R101" s="118"/>
      <c r="S101" s="206"/>
      <c r="T101" s="206"/>
      <c r="U101" s="206"/>
      <c r="V101" s="206"/>
      <c r="W101" s="206"/>
      <c r="X101" s="118"/>
      <c r="Y101" s="206"/>
      <c r="Z101" s="206"/>
      <c r="AA101" s="206"/>
      <c r="AB101" s="206"/>
      <c r="AC101" s="206"/>
      <c r="AD101" s="286"/>
      <c r="AE101" s="3"/>
    </row>
    <row r="102" spans="1:31" ht="15.75" x14ac:dyDescent="0.25">
      <c r="A102" s="3"/>
      <c r="B102" s="118"/>
      <c r="C102" s="118"/>
      <c r="D102" s="118"/>
      <c r="E102" s="118"/>
      <c r="F102" s="118"/>
      <c r="H102" s="303"/>
      <c r="I102" s="303"/>
      <c r="J102" s="303"/>
      <c r="K102" s="303"/>
      <c r="L102" s="172"/>
      <c r="M102" s="293"/>
      <c r="N102" s="293"/>
      <c r="O102" s="293"/>
      <c r="P102" s="293"/>
      <c r="Q102" s="293"/>
      <c r="R102" s="118"/>
      <c r="S102" s="206"/>
      <c r="T102" s="206"/>
      <c r="U102" s="206"/>
      <c r="V102" s="206"/>
      <c r="W102" s="206"/>
      <c r="X102" s="118"/>
      <c r="Y102" s="206"/>
      <c r="Z102" s="206"/>
      <c r="AA102" s="206"/>
      <c r="AB102" s="206"/>
      <c r="AC102" s="206"/>
      <c r="AD102" s="286"/>
      <c r="AE102" s="3"/>
    </row>
    <row r="103" spans="1:31" ht="16.5" thickBot="1" x14ac:dyDescent="0.3">
      <c r="A103" s="3"/>
      <c r="B103" s="118"/>
      <c r="C103" s="118"/>
      <c r="D103" s="118"/>
      <c r="E103" s="151"/>
      <c r="F103" s="151"/>
      <c r="J103" s="244"/>
      <c r="K103" s="303"/>
      <c r="L103" s="172"/>
      <c r="M103" s="293"/>
      <c r="N103" s="293"/>
      <c r="O103" s="293"/>
      <c r="P103" s="293"/>
      <c r="Q103" s="293"/>
      <c r="R103" s="118"/>
      <c r="S103" s="206"/>
      <c r="T103" s="206"/>
      <c r="U103" s="206"/>
      <c r="V103" s="206"/>
      <c r="W103" s="206"/>
      <c r="X103" s="118"/>
      <c r="Y103" s="206"/>
      <c r="Z103" s="206"/>
      <c r="AA103" s="206"/>
      <c r="AB103" s="206"/>
      <c r="AC103" s="206"/>
      <c r="AD103" s="286"/>
      <c r="AE103" s="3"/>
    </row>
    <row r="104" spans="1:31" ht="16.5" thickTop="1" x14ac:dyDescent="0.25">
      <c r="A104" s="3"/>
      <c r="B104" s="118"/>
      <c r="C104" s="118"/>
      <c r="D104" s="118"/>
      <c r="E104" s="154"/>
      <c r="F104" s="154"/>
      <c r="G104" s="242"/>
      <c r="H104" s="247"/>
      <c r="I104" s="519"/>
      <c r="J104" s="172"/>
      <c r="K104" s="172"/>
      <c r="L104" s="172"/>
      <c r="M104" s="172"/>
      <c r="N104" s="293"/>
      <c r="O104" s="293"/>
      <c r="P104" s="293"/>
      <c r="Q104" s="293"/>
      <c r="R104" s="118"/>
      <c r="S104" s="206"/>
      <c r="T104" s="206"/>
      <c r="U104" s="206"/>
      <c r="V104" s="206"/>
      <c r="W104" s="206"/>
      <c r="X104" s="118"/>
      <c r="Y104" s="206"/>
      <c r="Z104" s="206"/>
      <c r="AA104" s="206"/>
      <c r="AB104" s="206"/>
      <c r="AC104" s="206"/>
      <c r="AD104" s="286"/>
      <c r="AE104" s="3"/>
    </row>
    <row r="105" spans="1:31" ht="15.75" x14ac:dyDescent="0.25">
      <c r="A105" s="3"/>
      <c r="B105" s="118"/>
      <c r="C105" s="118"/>
      <c r="D105" s="118"/>
      <c r="E105" s="118"/>
      <c r="F105" s="118"/>
      <c r="G105" s="242"/>
      <c r="H105" s="2"/>
      <c r="K105" s="172"/>
      <c r="L105" s="172"/>
      <c r="M105" s="172"/>
      <c r="N105" s="293"/>
      <c r="O105" s="293"/>
      <c r="P105" s="293"/>
      <c r="Q105" s="293"/>
      <c r="R105" s="118"/>
      <c r="S105" s="206"/>
      <c r="T105" s="206"/>
      <c r="U105" s="206"/>
      <c r="V105" s="206"/>
      <c r="W105" s="206"/>
      <c r="X105" s="118"/>
      <c r="Y105" s="206"/>
      <c r="Z105" s="206"/>
      <c r="AA105" s="206"/>
      <c r="AB105" s="206"/>
      <c r="AC105" s="206"/>
      <c r="AD105" s="286"/>
      <c r="AE105" s="3"/>
    </row>
    <row r="106" spans="1:31" ht="15.75" x14ac:dyDescent="0.25">
      <c r="A106" s="3"/>
      <c r="B106" s="118"/>
      <c r="C106" s="118"/>
      <c r="D106" s="118"/>
      <c r="E106" s="118"/>
      <c r="F106" s="118"/>
      <c r="G106" s="242"/>
      <c r="L106" s="172"/>
      <c r="M106" s="172"/>
      <c r="N106" s="172"/>
      <c r="O106" s="293"/>
      <c r="P106" s="293"/>
      <c r="Q106" s="293"/>
      <c r="R106" s="118"/>
      <c r="S106" s="206"/>
      <c r="T106" s="206"/>
      <c r="U106" s="206"/>
      <c r="V106" s="206"/>
      <c r="W106" s="206"/>
      <c r="X106" s="118"/>
      <c r="Y106" s="206"/>
      <c r="Z106" s="206"/>
      <c r="AA106" s="206"/>
      <c r="AB106" s="206"/>
      <c r="AC106" s="206"/>
      <c r="AD106" s="286"/>
      <c r="AE106" s="3"/>
    </row>
    <row r="107" spans="1:31" ht="15.75" x14ac:dyDescent="0.25">
      <c r="A107" s="3"/>
      <c r="B107" s="118"/>
      <c r="C107" s="118"/>
      <c r="D107" s="118"/>
      <c r="E107" s="118"/>
      <c r="F107" s="118"/>
      <c r="G107" s="242"/>
      <c r="L107" s="172"/>
      <c r="M107" s="172"/>
      <c r="N107" s="172"/>
      <c r="O107" s="172"/>
      <c r="P107" s="293"/>
      <c r="Q107" s="293"/>
      <c r="R107" s="118"/>
      <c r="S107" s="206"/>
      <c r="T107" s="206"/>
      <c r="U107" s="206"/>
      <c r="V107" s="206"/>
      <c r="W107" s="206"/>
      <c r="X107" s="118"/>
      <c r="Y107" s="206"/>
      <c r="Z107" s="206"/>
      <c r="AA107" s="206"/>
      <c r="AB107" s="206"/>
      <c r="AC107" s="206"/>
      <c r="AD107" s="286"/>
      <c r="AE107" s="3"/>
    </row>
    <row r="108" spans="1:31" ht="15.75" x14ac:dyDescent="0.25">
      <c r="A108" s="3"/>
      <c r="B108" s="118"/>
      <c r="C108" s="118"/>
      <c r="D108" s="118"/>
      <c r="E108" s="118"/>
      <c r="F108" s="118"/>
      <c r="J108" s="176"/>
      <c r="K108" s="176"/>
      <c r="L108" s="172"/>
      <c r="M108" s="172"/>
      <c r="N108" s="172"/>
      <c r="O108" s="172"/>
      <c r="P108" s="293"/>
      <c r="Q108" s="293"/>
      <c r="R108" s="118"/>
      <c r="S108" s="206"/>
      <c r="T108" s="206"/>
      <c r="U108" s="206"/>
      <c r="V108" s="206"/>
      <c r="W108" s="206"/>
      <c r="X108" s="118"/>
      <c r="Y108" s="206"/>
      <c r="Z108" s="206"/>
      <c r="AA108" s="206"/>
      <c r="AB108" s="206"/>
      <c r="AC108" s="206"/>
      <c r="AD108" s="286"/>
      <c r="AE108" s="3"/>
    </row>
    <row r="109" spans="1:31" ht="15.75" x14ac:dyDescent="0.25">
      <c r="A109" s="3"/>
      <c r="B109" s="118"/>
      <c r="C109" s="118"/>
      <c r="D109" s="118"/>
      <c r="E109" s="118"/>
      <c r="F109" s="118"/>
      <c r="G109" s="242"/>
      <c r="J109" s="176"/>
      <c r="K109" s="176"/>
      <c r="L109" s="172"/>
      <c r="M109" s="172"/>
      <c r="N109" s="172"/>
      <c r="O109" s="172"/>
      <c r="P109" s="293"/>
      <c r="Q109" s="293"/>
      <c r="R109" s="118"/>
      <c r="S109" s="206"/>
      <c r="T109" s="206"/>
      <c r="U109" s="206"/>
      <c r="V109" s="206"/>
      <c r="W109" s="206"/>
      <c r="X109" s="118"/>
      <c r="Y109" s="206"/>
      <c r="Z109" s="206"/>
      <c r="AA109" s="206"/>
      <c r="AB109" s="206"/>
      <c r="AC109" s="206"/>
      <c r="AD109" s="286"/>
      <c r="AE109" s="3"/>
    </row>
    <row r="110" spans="1:31" ht="15.75" x14ac:dyDescent="0.25">
      <c r="A110" s="3"/>
      <c r="B110" s="118"/>
      <c r="C110" s="118"/>
      <c r="D110" s="118"/>
      <c r="E110" s="118"/>
      <c r="F110" s="118"/>
      <c r="G110" s="242"/>
      <c r="K110" s="176"/>
      <c r="L110" s="172"/>
      <c r="M110" s="172"/>
      <c r="N110" s="172"/>
      <c r="O110" s="172"/>
      <c r="P110" s="293"/>
      <c r="Q110" s="293"/>
      <c r="R110" s="118"/>
      <c r="S110" s="206"/>
      <c r="T110" s="206"/>
      <c r="U110" s="206"/>
      <c r="V110" s="206"/>
      <c r="W110" s="206"/>
      <c r="X110" s="118"/>
      <c r="Y110" s="206"/>
      <c r="Z110" s="206"/>
      <c r="AA110" s="206"/>
      <c r="AB110" s="206"/>
      <c r="AC110" s="206"/>
      <c r="AD110" s="286"/>
      <c r="AE110" s="3"/>
    </row>
    <row r="111" spans="1:31" ht="15.75" x14ac:dyDescent="0.25">
      <c r="A111" s="3"/>
      <c r="B111" s="118"/>
      <c r="C111" s="118"/>
      <c r="D111" s="118"/>
      <c r="E111" s="118"/>
      <c r="F111" s="118"/>
      <c r="G111" s="242"/>
      <c r="M111" s="172"/>
      <c r="N111" s="172"/>
      <c r="O111" s="172"/>
      <c r="P111" s="293"/>
      <c r="Q111" s="293"/>
      <c r="R111" s="118"/>
      <c r="S111" s="206"/>
      <c r="T111" s="206"/>
      <c r="U111" s="206"/>
      <c r="V111" s="206"/>
      <c r="W111" s="206"/>
      <c r="X111" s="118"/>
      <c r="Y111" s="206"/>
      <c r="Z111" s="206"/>
      <c r="AA111" s="206"/>
      <c r="AB111" s="206"/>
      <c r="AC111" s="206"/>
      <c r="AD111" s="286"/>
      <c r="AE111" s="3"/>
    </row>
    <row r="112" spans="1:31" ht="15.75" x14ac:dyDescent="0.25">
      <c r="A112" s="3"/>
      <c r="B112" s="118"/>
      <c r="C112" s="118"/>
      <c r="D112" s="118"/>
      <c r="E112" s="118"/>
      <c r="F112" s="118"/>
      <c r="G112" s="242"/>
      <c r="L112" s="172"/>
      <c r="M112" s="172"/>
      <c r="N112" s="172"/>
      <c r="O112" s="172"/>
      <c r="P112" s="293"/>
      <c r="Q112" s="293"/>
      <c r="R112" s="118"/>
      <c r="S112" s="206"/>
      <c r="T112" s="206"/>
      <c r="U112" s="206"/>
      <c r="V112" s="206"/>
      <c r="W112" s="206"/>
      <c r="X112" s="118"/>
      <c r="Y112" s="206"/>
      <c r="Z112" s="206"/>
      <c r="AA112" s="206"/>
      <c r="AB112" s="206"/>
      <c r="AC112" s="206"/>
      <c r="AD112" s="286"/>
      <c r="AE112" s="3"/>
    </row>
    <row r="113" spans="1:31" ht="15.75" x14ac:dyDescent="0.25">
      <c r="A113" s="3"/>
      <c r="B113" s="118"/>
      <c r="C113" s="118"/>
      <c r="D113" s="118"/>
      <c r="E113" s="118"/>
      <c r="F113" s="118"/>
      <c r="G113" s="242"/>
      <c r="L113" s="172"/>
      <c r="M113" s="172"/>
      <c r="N113" s="172"/>
      <c r="O113" s="172"/>
      <c r="P113" s="293"/>
      <c r="Q113" s="293"/>
      <c r="R113" s="118"/>
      <c r="S113" s="206"/>
      <c r="T113" s="206"/>
      <c r="U113" s="206"/>
      <c r="V113" s="206"/>
      <c r="W113" s="206"/>
      <c r="X113" s="118"/>
      <c r="Y113" s="206"/>
      <c r="Z113" s="206"/>
      <c r="AA113" s="206"/>
      <c r="AB113" s="206"/>
      <c r="AC113" s="206"/>
      <c r="AD113" s="286"/>
      <c r="AE113" s="3"/>
    </row>
    <row r="114" spans="1:31" ht="15.75" x14ac:dyDescent="0.25">
      <c r="A114" s="3"/>
      <c r="B114" s="118"/>
      <c r="C114" s="118"/>
      <c r="D114" s="118"/>
      <c r="E114" s="118"/>
      <c r="F114" s="118"/>
      <c r="G114" s="242"/>
      <c r="I114" s="176"/>
      <c r="J114" s="176"/>
      <c r="K114" s="176"/>
      <c r="L114" s="172"/>
      <c r="M114" s="172"/>
      <c r="N114" s="172"/>
      <c r="O114" s="172"/>
      <c r="P114" s="293"/>
      <c r="Q114" s="293"/>
      <c r="R114" s="118"/>
      <c r="S114" s="206"/>
      <c r="T114" s="206"/>
      <c r="U114" s="206"/>
      <c r="V114" s="206"/>
      <c r="W114" s="206"/>
      <c r="X114" s="118"/>
      <c r="Y114" s="206"/>
      <c r="Z114" s="206"/>
      <c r="AA114" s="206"/>
      <c r="AB114" s="206"/>
      <c r="AC114" s="206"/>
      <c r="AD114" s="206"/>
      <c r="AE114" s="3"/>
    </row>
    <row r="115" spans="1:31" ht="15.75" x14ac:dyDescent="0.25">
      <c r="A115" s="3"/>
      <c r="B115" s="118"/>
      <c r="C115" s="118"/>
      <c r="D115" s="118"/>
      <c r="E115" s="118"/>
      <c r="F115" s="118"/>
      <c r="G115" s="242"/>
      <c r="K115" s="176"/>
      <c r="L115" s="172"/>
      <c r="M115" s="172"/>
      <c r="N115" s="172"/>
      <c r="O115" s="172"/>
      <c r="P115" s="293"/>
      <c r="Q115" s="293"/>
      <c r="R115" s="118"/>
      <c r="S115" s="206"/>
      <c r="T115" s="206"/>
      <c r="U115" s="206"/>
      <c r="V115" s="206"/>
      <c r="W115" s="206"/>
      <c r="X115" s="118"/>
      <c r="Y115" s="206"/>
      <c r="Z115" s="206"/>
      <c r="AA115" s="206"/>
      <c r="AB115" s="206"/>
      <c r="AC115" s="206"/>
      <c r="AD115" s="206"/>
      <c r="AE115" s="3"/>
    </row>
    <row r="116" spans="1:31" ht="15.75" x14ac:dyDescent="0.25">
      <c r="A116" s="3"/>
      <c r="B116" s="118"/>
      <c r="C116" s="118"/>
      <c r="D116" s="118"/>
      <c r="E116" s="118"/>
      <c r="F116" s="118"/>
      <c r="G116" s="242"/>
      <c r="L116" s="172"/>
      <c r="M116" s="172"/>
      <c r="N116" s="172"/>
      <c r="O116" s="172"/>
      <c r="P116" s="293"/>
      <c r="Q116" s="293"/>
      <c r="R116" s="118"/>
      <c r="S116" s="206"/>
      <c r="T116" s="206"/>
      <c r="U116" s="206"/>
      <c r="V116" s="206"/>
      <c r="W116" s="206"/>
      <c r="X116" s="118"/>
      <c r="Y116" s="206"/>
      <c r="Z116" s="206"/>
      <c r="AA116" s="206"/>
      <c r="AB116" s="206"/>
      <c r="AC116" s="206"/>
      <c r="AD116" s="206"/>
      <c r="AE116" s="3"/>
    </row>
    <row r="117" spans="1:31" ht="15.75" x14ac:dyDescent="0.25">
      <c r="A117" s="3"/>
      <c r="B117" s="118"/>
      <c r="C117" s="118"/>
      <c r="D117" s="118"/>
      <c r="E117" s="118"/>
      <c r="F117" s="118"/>
      <c r="G117" s="242"/>
      <c r="J117" s="176"/>
      <c r="K117" s="176"/>
      <c r="L117" s="172"/>
      <c r="M117" s="172"/>
      <c r="N117" s="172"/>
      <c r="O117" s="172"/>
      <c r="P117" s="293"/>
      <c r="Q117" s="293"/>
      <c r="R117" s="118"/>
      <c r="S117" s="206"/>
      <c r="T117" s="206"/>
      <c r="U117" s="206"/>
      <c r="V117" s="206"/>
      <c r="W117" s="206"/>
      <c r="X117" s="118"/>
      <c r="Y117" s="206"/>
      <c r="Z117" s="206"/>
      <c r="AA117" s="206"/>
      <c r="AB117" s="206"/>
      <c r="AC117" s="206"/>
      <c r="AD117" s="206"/>
      <c r="AE117" s="3"/>
    </row>
    <row r="118" spans="1:31" ht="15.75" x14ac:dyDescent="0.25">
      <c r="A118" s="3"/>
      <c r="B118" s="118"/>
      <c r="C118" s="118"/>
      <c r="D118" s="118"/>
      <c r="E118" s="118"/>
      <c r="F118" s="118"/>
      <c r="G118" s="242"/>
      <c r="I118" s="176"/>
      <c r="J118" s="176"/>
      <c r="K118" s="176"/>
      <c r="L118" s="172"/>
      <c r="M118" s="172"/>
      <c r="N118" s="172"/>
      <c r="O118" s="172"/>
      <c r="P118" s="293"/>
      <c r="Q118" s="293"/>
      <c r="R118" s="118"/>
      <c r="S118" s="206"/>
      <c r="T118" s="206"/>
      <c r="U118" s="206"/>
      <c r="V118" s="206"/>
      <c r="W118" s="206"/>
      <c r="X118" s="118"/>
      <c r="Y118" s="206"/>
      <c r="Z118" s="206"/>
      <c r="AA118" s="206"/>
      <c r="AB118" s="206"/>
      <c r="AC118" s="206"/>
      <c r="AD118" s="206"/>
      <c r="AE118" s="3"/>
    </row>
    <row r="119" spans="1:31" ht="15.75" x14ac:dyDescent="0.25">
      <c r="A119" s="3"/>
      <c r="B119" s="118"/>
      <c r="C119" s="118"/>
      <c r="D119" s="118"/>
      <c r="E119" s="118"/>
      <c r="F119" s="118"/>
      <c r="G119" s="242"/>
      <c r="L119" s="172"/>
      <c r="M119" s="172"/>
      <c r="N119" s="172"/>
      <c r="O119" s="172"/>
      <c r="P119" s="293"/>
      <c r="Q119" s="293"/>
      <c r="R119" s="118"/>
      <c r="S119" s="206"/>
      <c r="T119" s="206"/>
      <c r="U119" s="206"/>
      <c r="V119" s="206"/>
      <c r="W119" s="206"/>
      <c r="X119" s="118"/>
      <c r="Y119" s="206"/>
      <c r="Z119" s="206"/>
      <c r="AA119" s="206"/>
      <c r="AB119" s="206"/>
      <c r="AC119" s="206"/>
      <c r="AD119" s="206"/>
      <c r="AE119" s="3"/>
    </row>
    <row r="120" spans="1:31" ht="15.75" x14ac:dyDescent="0.25">
      <c r="A120" s="3"/>
      <c r="B120" s="118"/>
      <c r="C120" s="118"/>
      <c r="D120" s="118"/>
      <c r="E120" s="118"/>
      <c r="F120" s="118"/>
      <c r="G120" s="242"/>
      <c r="J120" s="176"/>
      <c r="K120" s="176"/>
      <c r="L120" s="172"/>
      <c r="M120" s="172"/>
      <c r="N120" s="172"/>
      <c r="O120" s="172"/>
      <c r="P120" s="293"/>
      <c r="Q120" s="293"/>
      <c r="R120" s="118"/>
      <c r="S120" s="206"/>
      <c r="T120" s="206"/>
      <c r="U120" s="206"/>
      <c r="V120" s="206"/>
      <c r="W120" s="206"/>
      <c r="X120" s="118"/>
      <c r="Y120" s="206"/>
      <c r="Z120" s="206"/>
      <c r="AA120" s="206"/>
      <c r="AB120" s="206"/>
      <c r="AC120" s="206"/>
      <c r="AD120" s="206"/>
      <c r="AE120" s="3"/>
    </row>
    <row r="121" spans="1:31" ht="15.75" x14ac:dyDescent="0.25">
      <c r="A121" s="3"/>
      <c r="B121" s="118"/>
      <c r="C121" s="118"/>
      <c r="D121" s="118"/>
      <c r="E121" s="118"/>
      <c r="F121" s="118"/>
      <c r="G121" s="242"/>
      <c r="J121" s="176"/>
      <c r="K121" s="176"/>
      <c r="L121" s="172"/>
      <c r="M121" s="172"/>
      <c r="N121" s="172"/>
      <c r="O121" s="172"/>
      <c r="P121" s="293"/>
      <c r="Q121" s="293"/>
      <c r="R121" s="118"/>
      <c r="S121" s="206"/>
      <c r="T121" s="206"/>
      <c r="U121" s="206"/>
      <c r="V121" s="206"/>
      <c r="W121" s="206"/>
      <c r="X121" s="118"/>
      <c r="Y121" s="206"/>
      <c r="Z121" s="206"/>
      <c r="AA121" s="206"/>
      <c r="AB121" s="206"/>
      <c r="AC121" s="206"/>
      <c r="AD121" s="206"/>
      <c r="AE121" s="3"/>
    </row>
    <row r="122" spans="1:31" ht="15.75" x14ac:dyDescent="0.25">
      <c r="A122" s="3"/>
      <c r="B122" s="118"/>
      <c r="C122" s="118"/>
      <c r="D122" s="118"/>
      <c r="E122" s="118"/>
      <c r="F122" s="118"/>
      <c r="G122" s="242"/>
      <c r="N122" s="172"/>
      <c r="O122" s="172"/>
      <c r="P122" s="293"/>
      <c r="Q122" s="293"/>
      <c r="R122" s="118"/>
      <c r="S122" s="206"/>
      <c r="T122" s="206"/>
      <c r="U122" s="206"/>
      <c r="V122" s="206"/>
      <c r="W122" s="206"/>
      <c r="X122" s="118"/>
      <c r="Y122" s="206"/>
      <c r="Z122" s="206"/>
      <c r="AA122" s="206"/>
      <c r="AB122" s="206"/>
      <c r="AC122" s="206"/>
      <c r="AD122" s="206"/>
      <c r="AE122" s="3"/>
    </row>
    <row r="123" spans="1:31" ht="15.75" x14ac:dyDescent="0.25">
      <c r="A123" s="3"/>
      <c r="B123" s="118"/>
      <c r="C123" s="118"/>
      <c r="D123" s="118"/>
      <c r="E123" s="118"/>
      <c r="F123" s="118"/>
      <c r="G123" s="242"/>
      <c r="H123" s="246"/>
      <c r="I123" s="176"/>
      <c r="J123" s="176"/>
      <c r="K123" s="176"/>
      <c r="L123" s="172"/>
      <c r="M123" s="172"/>
      <c r="N123" s="172"/>
      <c r="O123" s="172"/>
      <c r="P123" s="293"/>
      <c r="Q123" s="293"/>
      <c r="R123" s="118"/>
      <c r="S123" s="206"/>
      <c r="T123" s="206"/>
      <c r="U123" s="206"/>
      <c r="V123" s="206"/>
      <c r="W123" s="206"/>
      <c r="X123" s="118"/>
      <c r="Y123" s="206"/>
      <c r="Z123" s="206"/>
      <c r="AA123" s="206"/>
      <c r="AB123" s="206"/>
      <c r="AC123" s="206"/>
      <c r="AD123" s="206"/>
      <c r="AE123" s="3"/>
    </row>
    <row r="124" spans="1:31" ht="15.75" x14ac:dyDescent="0.25">
      <c r="A124" s="3"/>
      <c r="B124" s="118"/>
      <c r="C124" s="118"/>
      <c r="D124" s="118"/>
      <c r="E124" s="118"/>
      <c r="F124" s="118"/>
      <c r="G124" s="242"/>
      <c r="H124" s="246"/>
      <c r="I124" s="176"/>
      <c r="J124" s="176"/>
      <c r="K124" s="176"/>
      <c r="L124" s="172"/>
      <c r="M124" s="172"/>
      <c r="N124" s="172"/>
      <c r="O124" s="172"/>
      <c r="P124" s="293"/>
      <c r="Q124" s="293"/>
      <c r="R124" s="118"/>
      <c r="S124" s="206"/>
      <c r="T124" s="206"/>
      <c r="U124" s="206"/>
      <c r="V124" s="206"/>
      <c r="W124" s="206"/>
      <c r="X124" s="118"/>
      <c r="Y124" s="206"/>
      <c r="Z124" s="206"/>
      <c r="AA124" s="206"/>
      <c r="AB124" s="206"/>
      <c r="AC124" s="206"/>
      <c r="AD124" s="206"/>
      <c r="AE124" s="3"/>
    </row>
    <row r="125" spans="1:31" ht="15.75" x14ac:dyDescent="0.25">
      <c r="A125" s="3"/>
      <c r="B125" s="118"/>
      <c r="C125" s="118"/>
      <c r="D125" s="118"/>
      <c r="E125" s="118"/>
      <c r="F125" s="118"/>
      <c r="G125" s="242"/>
      <c r="H125" s="246"/>
      <c r="I125" s="176"/>
      <c r="J125" s="176"/>
      <c r="K125" s="176"/>
      <c r="L125" s="172"/>
      <c r="M125" s="172"/>
      <c r="N125" s="172"/>
      <c r="O125" s="172"/>
      <c r="P125" s="293"/>
      <c r="Q125" s="293"/>
      <c r="R125" s="118"/>
      <c r="S125" s="206"/>
      <c r="T125" s="206"/>
      <c r="U125" s="206"/>
      <c r="V125" s="206"/>
      <c r="W125" s="206"/>
      <c r="X125" s="118"/>
      <c r="Y125" s="206"/>
      <c r="Z125" s="206"/>
      <c r="AA125" s="206"/>
      <c r="AB125" s="206"/>
      <c r="AC125" s="206"/>
      <c r="AD125" s="206"/>
      <c r="AE125" s="3"/>
    </row>
    <row r="126" spans="1:31" ht="15.75" x14ac:dyDescent="0.25">
      <c r="A126" s="3"/>
      <c r="B126" s="118"/>
      <c r="C126" s="118"/>
      <c r="D126" s="118"/>
      <c r="E126" s="118"/>
      <c r="F126" s="118"/>
      <c r="G126" s="242"/>
      <c r="H126" s="246"/>
      <c r="I126" s="176"/>
      <c r="J126" s="176"/>
      <c r="K126" s="176"/>
      <c r="L126" s="172"/>
      <c r="M126" s="172"/>
      <c r="N126" s="172"/>
      <c r="O126" s="172"/>
      <c r="P126" s="293"/>
      <c r="Q126" s="293"/>
      <c r="R126" s="118"/>
      <c r="S126" s="206"/>
      <c r="T126" s="206"/>
      <c r="U126" s="206"/>
      <c r="V126" s="206"/>
      <c r="W126" s="206"/>
      <c r="X126" s="118"/>
      <c r="Y126" s="206"/>
      <c r="Z126" s="206"/>
      <c r="AA126" s="206"/>
      <c r="AB126" s="206"/>
      <c r="AC126" s="206"/>
      <c r="AD126" s="206"/>
      <c r="AE126" s="3"/>
    </row>
    <row r="127" spans="1:31" ht="15.75" x14ac:dyDescent="0.25">
      <c r="A127" s="3"/>
      <c r="B127" s="118"/>
      <c r="C127" s="118"/>
      <c r="D127" s="118"/>
      <c r="E127" s="118"/>
      <c r="F127" s="118"/>
      <c r="G127" s="242"/>
      <c r="H127" s="246"/>
      <c r="I127" s="176"/>
      <c r="J127" s="176"/>
      <c r="K127" s="176"/>
      <c r="L127" s="172"/>
      <c r="M127" s="172"/>
      <c r="N127" s="172"/>
      <c r="O127" s="172"/>
      <c r="P127" s="293"/>
      <c r="Q127" s="293"/>
      <c r="R127" s="118"/>
      <c r="S127" s="206"/>
      <c r="T127" s="206"/>
      <c r="U127" s="206"/>
      <c r="V127" s="206"/>
      <c r="W127" s="206"/>
      <c r="X127" s="118"/>
      <c r="Y127" s="206"/>
      <c r="Z127" s="206"/>
      <c r="AA127" s="206"/>
      <c r="AB127" s="206"/>
      <c r="AC127" s="206"/>
      <c r="AD127" s="206"/>
      <c r="AE127" s="3"/>
    </row>
    <row r="128" spans="1:31" ht="15.75" x14ac:dyDescent="0.25">
      <c r="A128" s="3"/>
      <c r="B128" s="118"/>
      <c r="C128" s="118"/>
      <c r="D128" s="118"/>
      <c r="E128" s="118"/>
      <c r="F128" s="118"/>
      <c r="G128" s="242"/>
      <c r="H128" s="246"/>
      <c r="I128" s="176"/>
      <c r="J128" s="176"/>
      <c r="K128" s="176"/>
      <c r="L128" s="172"/>
      <c r="M128" s="172"/>
      <c r="N128" s="172"/>
      <c r="O128" s="172"/>
      <c r="P128" s="293"/>
      <c r="Q128" s="293"/>
      <c r="R128" s="118"/>
      <c r="S128" s="206"/>
      <c r="T128" s="206"/>
      <c r="U128" s="206"/>
      <c r="V128" s="206"/>
      <c r="W128" s="206"/>
      <c r="X128" s="118"/>
      <c r="Y128" s="206"/>
      <c r="Z128" s="206"/>
      <c r="AA128" s="206"/>
      <c r="AB128" s="206"/>
      <c r="AC128" s="206"/>
      <c r="AD128" s="206"/>
      <c r="AE128" s="3"/>
    </row>
    <row r="129" spans="1:31" ht="15.75" x14ac:dyDescent="0.25">
      <c r="A129" s="3"/>
      <c r="B129" s="118"/>
      <c r="C129" s="118"/>
      <c r="D129" s="118"/>
      <c r="E129" s="118"/>
      <c r="F129" s="118"/>
      <c r="G129" s="242"/>
      <c r="H129" s="246"/>
      <c r="I129" s="303"/>
      <c r="J129" s="303"/>
      <c r="K129" s="303"/>
      <c r="L129" s="303"/>
      <c r="M129" s="303"/>
      <c r="N129" s="303"/>
      <c r="O129" s="303"/>
      <c r="P129" s="293"/>
      <c r="Q129" s="293"/>
      <c r="R129" s="118"/>
      <c r="S129" s="206"/>
      <c r="T129" s="206"/>
      <c r="U129" s="206"/>
      <c r="V129" s="206"/>
      <c r="W129" s="206"/>
      <c r="X129" s="118"/>
      <c r="Y129" s="206"/>
      <c r="Z129" s="206"/>
      <c r="AA129" s="206"/>
      <c r="AB129" s="206"/>
      <c r="AC129" s="206"/>
      <c r="AD129" s="206"/>
      <c r="AE129" s="3"/>
    </row>
    <row r="130" spans="1:31" ht="15.75" x14ac:dyDescent="0.25">
      <c r="A130" s="3"/>
      <c r="B130" s="118"/>
      <c r="C130" s="118"/>
      <c r="D130" s="118"/>
      <c r="E130" s="118"/>
      <c r="F130" s="118"/>
      <c r="G130" s="242"/>
      <c r="H130" s="246"/>
      <c r="I130" s="244"/>
      <c r="J130" s="244"/>
      <c r="K130" s="244"/>
      <c r="L130" s="244"/>
      <c r="M130" s="244"/>
      <c r="N130" s="244"/>
      <c r="O130" s="244"/>
      <c r="P130" s="293"/>
      <c r="Q130" s="293"/>
      <c r="R130" s="118"/>
      <c r="S130" s="207"/>
      <c r="T130" s="206"/>
      <c r="U130" s="207"/>
      <c r="V130" s="206"/>
      <c r="W130" s="207"/>
      <c r="X130" s="199"/>
      <c r="Y130" s="207"/>
      <c r="Z130" s="207"/>
      <c r="AA130" s="207"/>
      <c r="AB130" s="207"/>
      <c r="AC130" s="207"/>
      <c r="AD130" s="207"/>
      <c r="AE130" s="3"/>
    </row>
    <row r="131" spans="1:31" ht="15.75" x14ac:dyDescent="0.25">
      <c r="A131" s="3"/>
      <c r="B131" s="118"/>
      <c r="C131" s="118"/>
      <c r="D131" s="118"/>
      <c r="E131" s="118"/>
      <c r="F131" s="118"/>
      <c r="G131" s="242"/>
      <c r="H131" s="246"/>
      <c r="I131" s="244"/>
      <c r="J131" s="244"/>
      <c r="K131" s="244"/>
      <c r="L131" s="244"/>
      <c r="M131" s="244"/>
      <c r="N131" s="244"/>
      <c r="O131" s="244"/>
      <c r="P131" s="293"/>
      <c r="Q131" s="293"/>
      <c r="R131" s="118"/>
      <c r="S131" s="207"/>
      <c r="T131" s="206"/>
      <c r="U131" s="207"/>
      <c r="V131" s="206"/>
      <c r="W131" s="207"/>
      <c r="X131" s="199"/>
      <c r="Y131" s="207"/>
      <c r="Z131" s="207"/>
      <c r="AA131" s="207"/>
      <c r="AB131" s="207"/>
      <c r="AC131" s="207"/>
      <c r="AD131" s="207"/>
      <c r="AE131" s="3"/>
    </row>
    <row r="132" spans="1:31" ht="15.75" x14ac:dyDescent="0.25">
      <c r="A132" s="3"/>
      <c r="B132" s="118"/>
      <c r="C132" s="118"/>
      <c r="D132" s="118"/>
      <c r="E132" s="118"/>
      <c r="F132" s="118"/>
      <c r="G132" s="242"/>
      <c r="H132" s="246"/>
      <c r="I132" s="244"/>
      <c r="J132" s="244"/>
      <c r="K132" s="244"/>
      <c r="L132" s="244"/>
      <c r="M132" s="244"/>
      <c r="N132" s="244"/>
      <c r="O132" s="244"/>
      <c r="P132" s="293"/>
      <c r="Q132" s="293"/>
      <c r="R132" s="118"/>
      <c r="S132" s="207"/>
      <c r="T132" s="206"/>
      <c r="U132" s="207"/>
      <c r="V132" s="206"/>
      <c r="W132" s="207"/>
      <c r="X132" s="199"/>
      <c r="Y132" s="207"/>
      <c r="Z132" s="207"/>
      <c r="AA132" s="207"/>
      <c r="AB132" s="207"/>
      <c r="AC132" s="207"/>
      <c r="AD132" s="207"/>
      <c r="AE132" s="3"/>
    </row>
    <row r="133" spans="1:31" ht="15.75" x14ac:dyDescent="0.25">
      <c r="A133" s="3"/>
      <c r="B133" s="118"/>
      <c r="C133" s="118"/>
      <c r="D133" s="118"/>
      <c r="E133" s="118"/>
      <c r="F133" s="118"/>
      <c r="G133" s="242"/>
      <c r="H133" s="246"/>
      <c r="I133" s="244"/>
      <c r="J133" s="244"/>
      <c r="K133" s="244"/>
      <c r="L133" s="244"/>
      <c r="M133" s="244"/>
      <c r="N133" s="244"/>
      <c r="O133" s="244"/>
      <c r="P133" s="293"/>
      <c r="Q133" s="293"/>
      <c r="R133" s="118"/>
      <c r="S133" s="207"/>
      <c r="T133" s="206"/>
      <c r="U133" s="207"/>
      <c r="V133" s="206"/>
      <c r="W133" s="207"/>
      <c r="X133" s="199"/>
      <c r="Y133" s="207"/>
      <c r="Z133" s="207"/>
      <c r="AA133" s="207"/>
      <c r="AB133" s="207"/>
      <c r="AC133" s="207"/>
      <c r="AD133" s="207"/>
      <c r="AE133" s="3"/>
    </row>
    <row r="134" spans="1:31" ht="15.75" x14ac:dyDescent="0.25">
      <c r="A134" s="3"/>
      <c r="B134" s="118"/>
      <c r="C134" s="118"/>
      <c r="D134" s="118"/>
      <c r="E134" s="118"/>
      <c r="F134" s="118"/>
      <c r="G134" s="242"/>
      <c r="H134" s="244"/>
      <c r="I134" s="244"/>
      <c r="J134" s="244"/>
      <c r="K134" s="244"/>
      <c r="L134" s="244"/>
      <c r="M134" s="244"/>
      <c r="N134" s="244"/>
      <c r="O134" s="244"/>
      <c r="P134" s="293"/>
      <c r="Q134" s="293"/>
      <c r="R134" s="118"/>
      <c r="S134" s="207"/>
      <c r="T134" s="206"/>
      <c r="U134" s="207"/>
      <c r="V134" s="206"/>
      <c r="W134" s="207"/>
      <c r="X134" s="199"/>
      <c r="Y134" s="207"/>
      <c r="Z134" s="207"/>
      <c r="AA134" s="207"/>
      <c r="AB134" s="207"/>
      <c r="AC134" s="207"/>
      <c r="AD134" s="207"/>
      <c r="AE134" s="3"/>
    </row>
    <row r="135" spans="1:31" ht="15.75" x14ac:dyDescent="0.25">
      <c r="B135" s="69"/>
      <c r="C135" s="69"/>
      <c r="D135" s="69"/>
      <c r="E135" s="69"/>
      <c r="F135" s="69"/>
      <c r="G135" s="242"/>
      <c r="H135" s="217"/>
      <c r="I135" s="217"/>
      <c r="J135" s="217"/>
      <c r="K135" s="217"/>
      <c r="L135" s="217"/>
      <c r="M135" s="217"/>
      <c r="N135" s="217"/>
      <c r="O135" s="217"/>
      <c r="P135" s="293"/>
      <c r="Q135" s="293"/>
      <c r="R135" s="69"/>
      <c r="S135" s="171"/>
      <c r="T135" s="164"/>
      <c r="U135" s="171"/>
      <c r="V135" s="164"/>
      <c r="W135" s="171"/>
      <c r="X135" s="170"/>
      <c r="Y135" s="171"/>
      <c r="Z135" s="171"/>
      <c r="AA135" s="171"/>
      <c r="AB135" s="171"/>
      <c r="AC135" s="171"/>
      <c r="AD135" s="171"/>
    </row>
    <row r="136" spans="1:31" ht="15.75" x14ac:dyDescent="0.25">
      <c r="B136" s="69"/>
      <c r="C136" s="69"/>
      <c r="D136" s="69"/>
      <c r="E136" s="69"/>
      <c r="F136" s="69"/>
      <c r="G136" s="253"/>
      <c r="H136" s="217"/>
      <c r="I136" s="217"/>
      <c r="J136" s="217"/>
      <c r="K136" s="217"/>
      <c r="L136" s="217"/>
      <c r="M136" s="217"/>
      <c r="N136" s="217"/>
      <c r="O136" s="217"/>
      <c r="P136" s="293"/>
      <c r="Q136" s="293"/>
      <c r="R136" s="69"/>
      <c r="S136" s="171"/>
      <c r="T136" s="164"/>
      <c r="U136" s="171"/>
      <c r="V136" s="164"/>
      <c r="W136" s="171"/>
      <c r="X136" s="170"/>
      <c r="Y136" s="171"/>
      <c r="Z136" s="171"/>
      <c r="AA136" s="171"/>
      <c r="AB136" s="171"/>
      <c r="AC136" s="171"/>
      <c r="AD136" s="171"/>
    </row>
    <row r="137" spans="1:31" ht="15.75" x14ac:dyDescent="0.25">
      <c r="B137" s="69"/>
      <c r="C137" s="69"/>
      <c r="D137" s="69"/>
      <c r="E137" s="69"/>
      <c r="F137" s="69"/>
      <c r="G137" s="253"/>
      <c r="H137" s="217"/>
      <c r="I137" s="217"/>
      <c r="J137" s="217"/>
      <c r="K137" s="217"/>
      <c r="L137" s="217"/>
      <c r="M137" s="217"/>
      <c r="N137" s="217"/>
      <c r="O137" s="217"/>
      <c r="P137" s="293"/>
      <c r="Q137" s="293"/>
      <c r="R137" s="69"/>
      <c r="S137" s="171"/>
      <c r="T137" s="164"/>
      <c r="U137" s="171"/>
      <c r="V137" s="164"/>
      <c r="W137" s="171"/>
      <c r="X137" s="170"/>
      <c r="Y137" s="171"/>
      <c r="Z137" s="171"/>
      <c r="AA137" s="171"/>
      <c r="AB137" s="171"/>
      <c r="AC137" s="171"/>
      <c r="AD137" s="171"/>
    </row>
    <row r="138" spans="1:31" ht="15.75" x14ac:dyDescent="0.25">
      <c r="B138" s="69"/>
      <c r="C138" s="69"/>
      <c r="D138" s="69"/>
      <c r="E138" s="69"/>
      <c r="F138" s="69"/>
      <c r="G138" s="253"/>
      <c r="H138" s="217"/>
      <c r="I138" s="217"/>
      <c r="J138" s="217"/>
      <c r="K138" s="217"/>
      <c r="L138" s="217"/>
      <c r="M138" s="217"/>
      <c r="N138" s="217"/>
      <c r="O138" s="217"/>
      <c r="P138" s="293"/>
      <c r="Q138" s="293"/>
      <c r="R138" s="69"/>
      <c r="S138" s="171"/>
      <c r="T138" s="164"/>
      <c r="U138" s="171"/>
      <c r="V138" s="164"/>
      <c r="W138" s="171"/>
      <c r="X138" s="170"/>
      <c r="Y138" s="171"/>
      <c r="Z138" s="171"/>
      <c r="AA138" s="171"/>
      <c r="AB138" s="171"/>
      <c r="AC138" s="171"/>
      <c r="AD138" s="171"/>
    </row>
    <row r="139" spans="1:31" ht="15.75" x14ac:dyDescent="0.25">
      <c r="B139" s="69"/>
      <c r="C139" s="69"/>
      <c r="D139" s="69"/>
      <c r="E139" s="69"/>
      <c r="F139" s="69"/>
      <c r="G139" s="253"/>
      <c r="H139" s="217"/>
      <c r="I139" s="217"/>
      <c r="J139" s="217"/>
      <c r="K139" s="217"/>
      <c r="L139" s="217"/>
      <c r="M139" s="217"/>
      <c r="N139" s="217"/>
      <c r="O139" s="217"/>
      <c r="P139" s="293"/>
      <c r="Q139" s="293"/>
      <c r="R139" s="69"/>
      <c r="S139" s="171"/>
      <c r="T139" s="164"/>
      <c r="U139" s="171"/>
      <c r="V139" s="164"/>
      <c r="W139" s="171"/>
      <c r="X139" s="170"/>
      <c r="Y139" s="171"/>
      <c r="Z139" s="171"/>
      <c r="AA139" s="171"/>
      <c r="AB139" s="171"/>
      <c r="AC139" s="171"/>
      <c r="AD139" s="171"/>
    </row>
    <row r="140" spans="1:31" ht="15.75" x14ac:dyDescent="0.25">
      <c r="B140" s="69"/>
      <c r="C140" s="69"/>
      <c r="D140" s="69"/>
      <c r="E140" s="69"/>
      <c r="F140" s="69"/>
      <c r="G140" s="164"/>
      <c r="H140" s="217"/>
      <c r="I140" s="217"/>
      <c r="J140" s="217"/>
      <c r="K140" s="217"/>
      <c r="L140" s="217"/>
      <c r="M140" s="217"/>
      <c r="N140" s="217"/>
      <c r="O140" s="217"/>
      <c r="P140" s="293"/>
      <c r="Q140" s="293"/>
      <c r="R140" s="69"/>
      <c r="S140" s="171"/>
      <c r="T140" s="164"/>
      <c r="U140" s="171"/>
      <c r="V140" s="164"/>
      <c r="W140" s="171"/>
      <c r="X140" s="170"/>
      <c r="Y140" s="171"/>
      <c r="Z140" s="171"/>
      <c r="AA140" s="171"/>
      <c r="AB140" s="171"/>
      <c r="AC140" s="171"/>
      <c r="AD140" s="171"/>
    </row>
    <row r="141" spans="1:31" ht="15.75" x14ac:dyDescent="0.25">
      <c r="B141" s="69"/>
      <c r="C141" s="69"/>
      <c r="D141" s="69"/>
      <c r="E141" s="69"/>
      <c r="F141" s="69"/>
      <c r="G141" s="164"/>
      <c r="H141" s="217"/>
      <c r="I141" s="217"/>
      <c r="J141" s="217"/>
      <c r="K141" s="217"/>
      <c r="L141" s="217"/>
      <c r="M141" s="217"/>
      <c r="N141" s="217"/>
      <c r="O141" s="217"/>
      <c r="P141" s="217"/>
      <c r="Q141" s="217"/>
      <c r="R141" s="69"/>
      <c r="S141" s="171"/>
      <c r="T141" s="164"/>
      <c r="U141" s="171"/>
      <c r="V141" s="164"/>
      <c r="W141" s="171"/>
      <c r="X141" s="170"/>
      <c r="Y141" s="171"/>
      <c r="Z141" s="171"/>
      <c r="AA141" s="171"/>
      <c r="AB141" s="171"/>
      <c r="AC141" s="171"/>
      <c r="AD141" s="171"/>
    </row>
    <row r="142" spans="1:31" ht="15.75" x14ac:dyDescent="0.25">
      <c r="B142" s="69"/>
      <c r="C142" s="69"/>
      <c r="D142" s="69"/>
      <c r="E142" s="69"/>
      <c r="F142" s="69"/>
      <c r="G142" s="164"/>
      <c r="H142" s="217"/>
      <c r="I142" s="217"/>
      <c r="J142" s="217"/>
      <c r="K142" s="217"/>
      <c r="L142" s="217"/>
      <c r="M142" s="217"/>
      <c r="N142" s="217"/>
      <c r="O142" s="217"/>
      <c r="P142" s="217"/>
      <c r="Q142" s="217"/>
      <c r="R142" s="69"/>
      <c r="S142" s="171"/>
      <c r="T142" s="164"/>
      <c r="U142" s="171"/>
      <c r="V142" s="164"/>
      <c r="W142" s="171"/>
      <c r="X142" s="170"/>
      <c r="Y142" s="171"/>
      <c r="Z142" s="171"/>
      <c r="AA142" s="171"/>
      <c r="AB142" s="171"/>
      <c r="AC142" s="171"/>
      <c r="AD142" s="171"/>
    </row>
    <row r="143" spans="1:31" ht="15.75" x14ac:dyDescent="0.25">
      <c r="B143" s="69"/>
      <c r="C143" s="69"/>
      <c r="D143" s="69"/>
      <c r="E143" s="69"/>
      <c r="F143" s="69"/>
      <c r="G143" s="164"/>
      <c r="H143" s="217"/>
      <c r="I143" s="217"/>
      <c r="J143" s="217"/>
      <c r="K143" s="217"/>
      <c r="L143" s="217"/>
      <c r="M143" s="217"/>
      <c r="N143" s="217"/>
      <c r="O143" s="217"/>
      <c r="P143" s="217"/>
      <c r="Q143" s="217"/>
      <c r="R143" s="69"/>
      <c r="S143" s="171"/>
      <c r="T143" s="164"/>
      <c r="U143" s="171"/>
      <c r="V143" s="164"/>
      <c r="W143" s="171"/>
      <c r="X143" s="170"/>
      <c r="Y143" s="171"/>
      <c r="Z143" s="171"/>
      <c r="AA143" s="171"/>
      <c r="AB143" s="171"/>
      <c r="AC143" s="171"/>
      <c r="AD143" s="171"/>
    </row>
    <row r="144" spans="1:31" ht="15.75" x14ac:dyDescent="0.25">
      <c r="B144" s="69"/>
      <c r="C144" s="69"/>
      <c r="D144" s="69"/>
      <c r="E144" s="69"/>
      <c r="F144" s="69"/>
      <c r="G144" s="164"/>
      <c r="H144" s="217"/>
      <c r="I144" s="217"/>
      <c r="J144" s="217"/>
      <c r="K144" s="217"/>
      <c r="L144" s="217"/>
      <c r="M144" s="217"/>
      <c r="N144" s="217"/>
      <c r="O144" s="217"/>
      <c r="P144" s="217"/>
      <c r="Q144" s="217"/>
      <c r="R144" s="69"/>
      <c r="S144" s="171"/>
      <c r="T144" s="164"/>
      <c r="U144" s="171"/>
      <c r="V144" s="164"/>
      <c r="W144" s="171"/>
      <c r="X144" s="170"/>
      <c r="Y144" s="171"/>
      <c r="Z144" s="171"/>
      <c r="AA144" s="171"/>
      <c r="AB144" s="171"/>
      <c r="AC144" s="171"/>
      <c r="AD144" s="171"/>
    </row>
    <row r="145" spans="2:30" ht="15.75" x14ac:dyDescent="0.25">
      <c r="B145" s="69"/>
      <c r="C145" s="69"/>
      <c r="D145" s="69"/>
      <c r="E145" s="69"/>
      <c r="F145" s="69"/>
      <c r="G145" s="164"/>
      <c r="H145" s="217"/>
      <c r="I145" s="217"/>
      <c r="J145" s="217"/>
      <c r="K145" s="217"/>
      <c r="L145" s="217"/>
      <c r="M145" s="217"/>
      <c r="N145" s="217"/>
      <c r="O145" s="217"/>
      <c r="P145" s="217"/>
      <c r="Q145" s="217"/>
      <c r="R145" s="69"/>
      <c r="S145" s="171"/>
      <c r="T145" s="164"/>
      <c r="U145" s="171"/>
      <c r="V145" s="164"/>
      <c r="W145" s="171"/>
      <c r="X145" s="170"/>
      <c r="Y145" s="171"/>
      <c r="Z145" s="171"/>
      <c r="AA145" s="171"/>
      <c r="AB145" s="171"/>
      <c r="AC145" s="171"/>
      <c r="AD145" s="171"/>
    </row>
    <row r="146" spans="2:30" ht="15.75" x14ac:dyDescent="0.25">
      <c r="B146" s="69"/>
      <c r="C146" s="69"/>
      <c r="D146" s="69"/>
      <c r="E146" s="69"/>
      <c r="F146" s="69"/>
      <c r="G146" s="164"/>
      <c r="H146" s="217"/>
      <c r="I146" s="217"/>
      <c r="J146" s="217"/>
      <c r="K146" s="217"/>
      <c r="L146" s="217"/>
      <c r="M146" s="217"/>
      <c r="N146" s="217"/>
      <c r="O146" s="217"/>
      <c r="P146" s="217"/>
      <c r="Q146" s="217"/>
      <c r="R146" s="69"/>
      <c r="S146" s="171"/>
      <c r="T146" s="164"/>
      <c r="U146" s="171"/>
      <c r="V146" s="164"/>
      <c r="W146" s="171"/>
      <c r="X146" s="170"/>
      <c r="Y146" s="171"/>
      <c r="Z146" s="171"/>
      <c r="AA146" s="171"/>
      <c r="AB146" s="171"/>
      <c r="AC146" s="171"/>
      <c r="AD146" s="171"/>
    </row>
    <row r="147" spans="2:30" ht="15.75" x14ac:dyDescent="0.25">
      <c r="B147" s="69"/>
      <c r="C147" s="69"/>
      <c r="D147" s="69"/>
      <c r="E147" s="69"/>
      <c r="F147" s="69"/>
      <c r="G147" s="164"/>
      <c r="H147" s="217"/>
      <c r="I147" s="217"/>
      <c r="J147" s="217"/>
      <c r="K147" s="217"/>
      <c r="L147" s="217"/>
      <c r="M147" s="217"/>
      <c r="N147" s="217"/>
      <c r="O147" s="217"/>
      <c r="P147" s="217"/>
      <c r="Q147" s="217"/>
      <c r="R147" s="69"/>
      <c r="S147" s="171"/>
      <c r="T147" s="164"/>
      <c r="U147" s="171"/>
      <c r="V147" s="164"/>
      <c r="W147" s="171"/>
      <c r="X147" s="170"/>
      <c r="Y147" s="171"/>
      <c r="Z147" s="171"/>
      <c r="AA147" s="171"/>
      <c r="AB147" s="171"/>
      <c r="AC147" s="171"/>
      <c r="AD147" s="171"/>
    </row>
    <row r="148" spans="2:30" ht="15.75" x14ac:dyDescent="0.25">
      <c r="B148" s="69"/>
      <c r="C148" s="69"/>
      <c r="D148" s="69"/>
      <c r="E148" s="69"/>
      <c r="F148" s="69"/>
      <c r="G148" s="164"/>
      <c r="H148" s="217"/>
      <c r="I148" s="217"/>
      <c r="J148" s="217"/>
      <c r="K148" s="217"/>
      <c r="L148" s="217"/>
      <c r="M148" s="217"/>
      <c r="N148" s="217"/>
      <c r="O148" s="217"/>
      <c r="P148" s="217"/>
      <c r="Q148" s="217"/>
      <c r="R148" s="69"/>
      <c r="S148" s="171"/>
      <c r="T148" s="164"/>
      <c r="U148" s="171"/>
      <c r="V148" s="164"/>
      <c r="W148" s="171"/>
      <c r="X148" s="170"/>
      <c r="Y148" s="171"/>
      <c r="Z148" s="171"/>
      <c r="AA148" s="171"/>
      <c r="AB148" s="171"/>
      <c r="AC148" s="171"/>
      <c r="AD148" s="171"/>
    </row>
    <row r="149" spans="2:30" ht="15.75" x14ac:dyDescent="0.25">
      <c r="B149" s="69"/>
      <c r="C149" s="69"/>
      <c r="D149" s="69"/>
      <c r="E149" s="69"/>
      <c r="F149" s="69"/>
      <c r="G149" s="164"/>
      <c r="H149" s="217"/>
      <c r="I149" s="217"/>
      <c r="J149" s="217"/>
      <c r="K149" s="217"/>
      <c r="L149" s="217"/>
      <c r="M149" s="217"/>
      <c r="N149" s="217"/>
      <c r="O149" s="217"/>
      <c r="P149" s="217"/>
      <c r="Q149" s="217"/>
      <c r="R149" s="69"/>
      <c r="S149" s="170"/>
      <c r="T149" s="69"/>
      <c r="U149" s="170"/>
      <c r="V149" s="69"/>
      <c r="W149" s="170"/>
      <c r="X149" s="170"/>
      <c r="Y149" s="171"/>
      <c r="Z149" s="171"/>
      <c r="AA149" s="171"/>
      <c r="AB149" s="171"/>
      <c r="AC149" s="171"/>
      <c r="AD149" s="171"/>
    </row>
    <row r="150" spans="2:30" ht="15.75" x14ac:dyDescent="0.25">
      <c r="B150" s="69"/>
      <c r="C150" s="69"/>
      <c r="D150" s="69"/>
      <c r="E150" s="69"/>
      <c r="F150" s="69"/>
      <c r="G150" s="164"/>
      <c r="H150" s="217"/>
      <c r="I150" s="217"/>
      <c r="J150" s="217"/>
      <c r="K150" s="217"/>
      <c r="L150" s="217"/>
      <c r="M150" s="217"/>
      <c r="N150" s="217"/>
      <c r="O150" s="217"/>
      <c r="P150" s="217"/>
      <c r="Q150" s="217"/>
      <c r="R150" s="69"/>
      <c r="S150" s="170"/>
      <c r="T150" s="69"/>
      <c r="U150" s="170"/>
      <c r="V150" s="69"/>
      <c r="W150" s="170"/>
      <c r="X150" s="170"/>
      <c r="Y150" s="171"/>
      <c r="Z150" s="171"/>
      <c r="AA150" s="171"/>
      <c r="AB150" s="171"/>
      <c r="AC150" s="171"/>
      <c r="AD150" s="171"/>
    </row>
    <row r="151" spans="2:30" ht="15.75" x14ac:dyDescent="0.25">
      <c r="B151" s="69"/>
      <c r="C151" s="69"/>
      <c r="D151" s="69"/>
      <c r="E151" s="69"/>
      <c r="F151" s="69"/>
      <c r="G151" s="164"/>
      <c r="H151" s="217"/>
      <c r="I151" s="217"/>
      <c r="J151" s="217"/>
      <c r="K151" s="217"/>
      <c r="L151" s="217"/>
      <c r="M151" s="217"/>
      <c r="N151" s="217"/>
      <c r="O151" s="217"/>
      <c r="P151" s="217"/>
      <c r="Q151" s="217"/>
      <c r="R151" s="69"/>
      <c r="S151" s="170"/>
      <c r="T151" s="69"/>
      <c r="U151" s="170"/>
      <c r="V151" s="69"/>
      <c r="W151" s="170"/>
      <c r="X151" s="170"/>
      <c r="Y151" s="171"/>
      <c r="Z151" s="171"/>
      <c r="AA151" s="171"/>
      <c r="AB151" s="171"/>
      <c r="AC151" s="171"/>
      <c r="AD151" s="171"/>
    </row>
    <row r="152" spans="2:30" ht="15.75" x14ac:dyDescent="0.25">
      <c r="B152" s="69"/>
      <c r="C152" s="69"/>
      <c r="D152" s="69"/>
      <c r="E152" s="69"/>
      <c r="F152" s="69"/>
      <c r="G152" s="164"/>
      <c r="H152" s="217"/>
      <c r="I152" s="217"/>
      <c r="J152" s="217"/>
      <c r="K152" s="217"/>
      <c r="L152" s="217"/>
      <c r="M152" s="217"/>
      <c r="N152" s="217"/>
      <c r="O152" s="217"/>
      <c r="P152" s="217"/>
      <c r="Q152" s="217"/>
      <c r="R152" s="69"/>
      <c r="S152" s="170"/>
      <c r="T152" s="69"/>
      <c r="U152" s="170"/>
      <c r="V152" s="69"/>
      <c r="W152" s="170"/>
      <c r="X152" s="170"/>
      <c r="Y152" s="171"/>
      <c r="Z152" s="171"/>
      <c r="AA152" s="171"/>
      <c r="AB152" s="171"/>
      <c r="AC152" s="171"/>
      <c r="AD152" s="171"/>
    </row>
    <row r="153" spans="2:30" ht="15.75" x14ac:dyDescent="0.25">
      <c r="B153" s="69"/>
      <c r="C153" s="69"/>
      <c r="D153" s="69"/>
      <c r="E153" s="69"/>
      <c r="F153" s="69"/>
      <c r="G153" s="164"/>
      <c r="H153" s="217"/>
      <c r="I153" s="217"/>
      <c r="J153" s="217"/>
      <c r="K153" s="217"/>
      <c r="L153" s="217"/>
      <c r="M153" s="217"/>
      <c r="N153" s="217"/>
      <c r="O153" s="217"/>
      <c r="P153" s="217"/>
      <c r="Q153" s="217"/>
      <c r="R153" s="69"/>
      <c r="S153" s="170"/>
      <c r="T153" s="69"/>
      <c r="U153" s="170"/>
      <c r="V153" s="69"/>
      <c r="W153" s="170"/>
      <c r="X153" s="170"/>
      <c r="Y153" s="171"/>
      <c r="Z153" s="171"/>
      <c r="AA153" s="171"/>
      <c r="AB153" s="171"/>
      <c r="AC153" s="171"/>
      <c r="AD153" s="171"/>
    </row>
    <row r="154" spans="2:30" ht="15.75" x14ac:dyDescent="0.25">
      <c r="B154" s="69"/>
      <c r="C154" s="69"/>
      <c r="D154" s="69"/>
      <c r="E154" s="69"/>
      <c r="F154" s="69"/>
      <c r="G154" s="164"/>
      <c r="H154" s="217"/>
      <c r="I154" s="217"/>
      <c r="J154" s="217"/>
      <c r="K154" s="217"/>
      <c r="L154" s="217"/>
      <c r="M154" s="217"/>
      <c r="N154" s="217"/>
      <c r="O154" s="217"/>
      <c r="P154" s="217"/>
      <c r="Q154" s="217"/>
      <c r="R154" s="69"/>
      <c r="S154" s="170"/>
      <c r="T154" s="69"/>
      <c r="U154" s="170"/>
      <c r="V154" s="69"/>
      <c r="W154" s="170"/>
      <c r="X154" s="170"/>
      <c r="Y154" s="171"/>
      <c r="Z154" s="171"/>
      <c r="AA154" s="171"/>
      <c r="AB154" s="171"/>
      <c r="AC154" s="171"/>
      <c r="AD154" s="171"/>
    </row>
    <row r="155" spans="2:30" ht="15.75" x14ac:dyDescent="0.25">
      <c r="B155" s="69"/>
      <c r="C155" s="69"/>
      <c r="D155" s="69"/>
      <c r="E155" s="69"/>
      <c r="F155" s="69"/>
      <c r="G155" s="164"/>
      <c r="H155" s="217"/>
      <c r="I155" s="217"/>
      <c r="J155" s="217"/>
      <c r="K155" s="217"/>
      <c r="L155" s="217"/>
      <c r="M155" s="217"/>
      <c r="N155" s="217"/>
      <c r="O155" s="217"/>
      <c r="P155" s="217"/>
      <c r="Q155" s="217"/>
      <c r="R155" s="69"/>
      <c r="S155" s="170"/>
      <c r="T155" s="69"/>
      <c r="U155" s="170"/>
      <c r="V155" s="69"/>
      <c r="W155" s="170"/>
      <c r="X155" s="170"/>
      <c r="Y155" s="171"/>
      <c r="Z155" s="171"/>
      <c r="AA155" s="171"/>
      <c r="AB155" s="171"/>
      <c r="AC155" s="171"/>
      <c r="AD155" s="171"/>
    </row>
    <row r="156" spans="2:30" ht="15.75" x14ac:dyDescent="0.25">
      <c r="B156" s="69"/>
      <c r="C156" s="69"/>
      <c r="D156" s="69"/>
      <c r="E156" s="69"/>
      <c r="F156" s="69"/>
      <c r="G156" s="164"/>
      <c r="H156" s="217"/>
      <c r="I156" s="217"/>
      <c r="J156" s="217"/>
      <c r="K156" s="217"/>
      <c r="L156" s="217"/>
      <c r="M156" s="217"/>
      <c r="N156" s="217"/>
      <c r="O156" s="217"/>
      <c r="P156" s="217"/>
      <c r="Q156" s="217"/>
      <c r="R156" s="69"/>
      <c r="S156" s="170"/>
      <c r="T156" s="69"/>
      <c r="U156" s="170"/>
      <c r="V156" s="69"/>
      <c r="W156" s="170"/>
      <c r="X156" s="170"/>
      <c r="Y156" s="171"/>
      <c r="Z156" s="171"/>
      <c r="AA156" s="171"/>
      <c r="AB156" s="171"/>
      <c r="AC156" s="171"/>
      <c r="AD156" s="171"/>
    </row>
    <row r="157" spans="2:30" ht="15.75" x14ac:dyDescent="0.25">
      <c r="B157" s="69"/>
      <c r="C157" s="69"/>
      <c r="D157" s="69"/>
      <c r="E157" s="69"/>
      <c r="F157" s="69"/>
      <c r="G157" s="164"/>
      <c r="H157" s="217"/>
      <c r="I157" s="217"/>
      <c r="J157" s="217"/>
      <c r="K157" s="217"/>
      <c r="L157" s="217"/>
      <c r="M157" s="217"/>
      <c r="N157" s="217"/>
      <c r="O157" s="217"/>
      <c r="P157" s="217"/>
      <c r="Q157" s="217"/>
      <c r="R157" s="69"/>
      <c r="S157" s="170"/>
      <c r="T157" s="69"/>
      <c r="U157" s="170"/>
      <c r="V157" s="69"/>
      <c r="W157" s="170"/>
      <c r="X157" s="170"/>
      <c r="Y157" s="171"/>
      <c r="Z157" s="171"/>
      <c r="AA157" s="171"/>
      <c r="AB157" s="171"/>
      <c r="AC157" s="171"/>
      <c r="AD157" s="171"/>
    </row>
    <row r="158" spans="2:30" ht="15.75" x14ac:dyDescent="0.25">
      <c r="B158" s="69"/>
      <c r="C158" s="69"/>
      <c r="D158" s="69"/>
      <c r="E158" s="69"/>
      <c r="F158" s="69"/>
      <c r="G158" s="164"/>
      <c r="H158" s="217"/>
      <c r="I158" s="217"/>
      <c r="J158" s="217"/>
      <c r="K158" s="217"/>
      <c r="L158" s="217"/>
      <c r="M158" s="217"/>
      <c r="N158" s="217"/>
      <c r="O158" s="217"/>
      <c r="P158" s="217"/>
      <c r="Q158" s="217"/>
      <c r="R158" s="69"/>
      <c r="S158" s="170"/>
      <c r="T158" s="69"/>
      <c r="U158" s="170"/>
      <c r="V158" s="69"/>
      <c r="W158" s="170"/>
      <c r="X158" s="170"/>
      <c r="Y158" s="171"/>
      <c r="Z158" s="171"/>
      <c r="AA158" s="171"/>
      <c r="AB158" s="171"/>
      <c r="AC158" s="171"/>
      <c r="AD158" s="171"/>
    </row>
    <row r="159" spans="2:30" ht="15.75" x14ac:dyDescent="0.25">
      <c r="B159" s="69"/>
      <c r="C159" s="69"/>
      <c r="D159" s="69"/>
      <c r="E159" s="69"/>
      <c r="F159" s="69"/>
      <c r="G159" s="164"/>
      <c r="H159" s="217"/>
      <c r="I159" s="217"/>
      <c r="J159" s="217"/>
      <c r="K159" s="217"/>
      <c r="L159" s="217"/>
      <c r="M159" s="217"/>
      <c r="N159" s="217"/>
      <c r="O159" s="217"/>
      <c r="P159" s="217"/>
      <c r="Q159" s="217"/>
      <c r="R159" s="69"/>
      <c r="S159" s="170"/>
      <c r="T159" s="69"/>
      <c r="U159" s="170"/>
      <c r="V159" s="69"/>
      <c r="W159" s="170"/>
      <c r="X159" s="170"/>
      <c r="Y159" s="171"/>
      <c r="Z159" s="171"/>
      <c r="AA159" s="171"/>
      <c r="AB159" s="171"/>
      <c r="AC159" s="171"/>
      <c r="AD159" s="171"/>
    </row>
    <row r="160" spans="2:30" ht="15.75" x14ac:dyDescent="0.25">
      <c r="B160" s="69"/>
      <c r="C160" s="69"/>
      <c r="D160" s="69"/>
      <c r="E160" s="69"/>
      <c r="F160" s="69"/>
      <c r="G160" s="164"/>
      <c r="H160" s="217"/>
      <c r="I160" s="217"/>
      <c r="J160" s="217"/>
      <c r="K160" s="217"/>
      <c r="L160" s="217"/>
      <c r="M160" s="217"/>
      <c r="N160" s="217"/>
      <c r="O160" s="217"/>
      <c r="P160" s="217"/>
      <c r="Q160" s="217"/>
      <c r="R160" s="69"/>
      <c r="S160" s="170"/>
      <c r="T160" s="69"/>
      <c r="U160" s="170"/>
      <c r="V160" s="69"/>
      <c r="W160" s="170"/>
      <c r="X160" s="170"/>
      <c r="Y160" s="171"/>
      <c r="Z160" s="171"/>
      <c r="AA160" s="171"/>
      <c r="AB160" s="171"/>
      <c r="AC160" s="171"/>
      <c r="AD160" s="171"/>
    </row>
    <row r="161" spans="2:30" ht="15.75" x14ac:dyDescent="0.25">
      <c r="B161" s="69"/>
      <c r="C161" s="69"/>
      <c r="D161" s="69"/>
      <c r="E161" s="69"/>
      <c r="F161" s="69"/>
      <c r="G161" s="164"/>
      <c r="H161" s="217"/>
      <c r="I161" s="217"/>
      <c r="J161" s="217"/>
      <c r="K161" s="217"/>
      <c r="L161" s="217"/>
      <c r="M161" s="217"/>
      <c r="N161" s="217"/>
      <c r="O161" s="217"/>
      <c r="P161" s="217"/>
      <c r="Q161" s="217"/>
      <c r="R161" s="69"/>
      <c r="S161" s="170"/>
      <c r="T161" s="69"/>
      <c r="U161" s="170"/>
      <c r="V161" s="69"/>
      <c r="W161" s="170"/>
      <c r="X161" s="170"/>
      <c r="Y161" s="171"/>
      <c r="Z161" s="171"/>
      <c r="AA161" s="171"/>
      <c r="AB161" s="171"/>
      <c r="AC161" s="171"/>
      <c r="AD161" s="171"/>
    </row>
    <row r="162" spans="2:30" x14ac:dyDescent="0.25">
      <c r="G162" s="209"/>
      <c r="H162" s="349"/>
      <c r="I162" s="349"/>
      <c r="J162" s="349"/>
      <c r="K162" s="293"/>
      <c r="L162" s="349"/>
      <c r="M162" s="349"/>
      <c r="N162" s="349"/>
      <c r="O162" s="349"/>
      <c r="P162" s="349"/>
      <c r="Q162" s="349"/>
      <c r="R162" s="10"/>
      <c r="S162" s="14"/>
      <c r="T162"/>
      <c r="U162" s="14"/>
      <c r="V162"/>
      <c r="W162" s="14"/>
      <c r="X162" s="14"/>
      <c r="Y162" s="345"/>
      <c r="Z162" s="345"/>
      <c r="AA162" s="345"/>
      <c r="AB162" s="345"/>
      <c r="AC162" s="345"/>
      <c r="AD162" s="345"/>
    </row>
    <row r="163" spans="2:30" x14ac:dyDescent="0.25">
      <c r="G163" s="209"/>
      <c r="H163" s="349"/>
      <c r="I163" s="349"/>
      <c r="J163" s="349"/>
      <c r="K163" s="293"/>
      <c r="L163" s="349"/>
      <c r="M163" s="349"/>
      <c r="N163" s="349"/>
      <c r="O163" s="349"/>
      <c r="P163" s="349"/>
      <c r="Q163" s="349"/>
      <c r="R163" s="10"/>
      <c r="S163" s="14"/>
      <c r="T163"/>
      <c r="U163" s="14"/>
      <c r="V163"/>
      <c r="W163" s="14"/>
      <c r="X163" s="14"/>
      <c r="Y163" s="345"/>
      <c r="Z163" s="345"/>
      <c r="AA163" s="345"/>
      <c r="AB163" s="345"/>
      <c r="AC163" s="345"/>
      <c r="AD163" s="345"/>
    </row>
    <row r="164" spans="2:30" x14ac:dyDescent="0.25">
      <c r="G164" s="209"/>
      <c r="H164" s="349"/>
      <c r="I164" s="349"/>
      <c r="J164" s="349"/>
      <c r="K164" s="293"/>
      <c r="L164" s="349"/>
      <c r="M164" s="349"/>
      <c r="N164" s="349"/>
      <c r="O164" s="349"/>
      <c r="P164" s="349"/>
      <c r="Q164" s="349"/>
      <c r="S164" s="8"/>
      <c r="T164"/>
      <c r="U164" s="8"/>
      <c r="V164"/>
      <c r="W164" s="8"/>
      <c r="X164" s="8"/>
      <c r="Y164" s="346"/>
      <c r="Z164" s="346"/>
      <c r="AA164" s="346"/>
      <c r="AB164" s="346"/>
      <c r="AC164" s="346"/>
      <c r="AD164" s="346"/>
    </row>
    <row r="165" spans="2:30" x14ac:dyDescent="0.25">
      <c r="G165" s="209"/>
      <c r="H165" s="349"/>
      <c r="I165" s="349"/>
      <c r="J165" s="349"/>
      <c r="K165" s="293"/>
      <c r="L165" s="349"/>
      <c r="M165" s="349"/>
      <c r="N165" s="349"/>
      <c r="O165" s="349"/>
      <c r="P165" s="349"/>
      <c r="Q165" s="349"/>
      <c r="S165" s="8"/>
      <c r="T165"/>
      <c r="U165" s="8"/>
      <c r="V165"/>
      <c r="W165" s="8"/>
      <c r="X165" s="8"/>
      <c r="Y165" s="346"/>
      <c r="Z165" s="346"/>
      <c r="AA165" s="346"/>
      <c r="AB165" s="346"/>
      <c r="AC165" s="346"/>
      <c r="AD165" s="346"/>
    </row>
    <row r="166" spans="2:30" x14ac:dyDescent="0.25">
      <c r="G166" s="209"/>
      <c r="H166" s="349"/>
      <c r="I166" s="349"/>
      <c r="J166" s="349"/>
      <c r="K166" s="293"/>
      <c r="L166" s="349"/>
      <c r="M166" s="349"/>
      <c r="N166" s="349"/>
      <c r="O166" s="349"/>
      <c r="P166" s="349"/>
      <c r="Q166" s="349"/>
      <c r="S166" s="8"/>
      <c r="T166"/>
      <c r="U166" s="8"/>
      <c r="V166"/>
      <c r="W166" s="8"/>
      <c r="X166" s="8"/>
      <c r="Y166" s="346"/>
      <c r="Z166" s="346"/>
      <c r="AA166" s="346"/>
      <c r="AB166" s="346"/>
      <c r="AC166" s="346"/>
      <c r="AD166" s="346"/>
    </row>
    <row r="167" spans="2:30" x14ac:dyDescent="0.25">
      <c r="G167" s="209"/>
      <c r="H167" s="349"/>
      <c r="I167" s="349"/>
      <c r="J167" s="349"/>
      <c r="K167" s="293"/>
      <c r="L167" s="349"/>
      <c r="M167" s="349"/>
      <c r="N167" s="349"/>
      <c r="O167" s="349"/>
      <c r="P167" s="349"/>
      <c r="Q167" s="349"/>
      <c r="S167" s="8"/>
      <c r="T167"/>
      <c r="U167" s="8"/>
      <c r="V167"/>
      <c r="W167" s="8"/>
      <c r="X167" s="8"/>
      <c r="Y167" s="346"/>
      <c r="Z167" s="346"/>
      <c r="AA167" s="346"/>
      <c r="AB167" s="346"/>
      <c r="AC167" s="346"/>
      <c r="AD167" s="346"/>
    </row>
    <row r="168" spans="2:30" x14ac:dyDescent="0.25">
      <c r="G168" s="209"/>
      <c r="H168" s="349"/>
      <c r="I168" s="349"/>
      <c r="J168" s="349"/>
      <c r="K168" s="293"/>
      <c r="L168" s="349"/>
      <c r="M168" s="349"/>
      <c r="N168" s="349"/>
      <c r="O168" s="349"/>
      <c r="P168" s="349"/>
      <c r="Q168" s="349"/>
      <c r="S168" s="8"/>
      <c r="T168"/>
      <c r="U168" s="8"/>
      <c r="V168"/>
      <c r="W168" s="8"/>
      <c r="X168" s="8"/>
      <c r="Y168" s="346"/>
      <c r="Z168" s="346"/>
      <c r="AA168" s="346"/>
      <c r="AB168" s="346"/>
      <c r="AC168" s="346"/>
      <c r="AD168" s="346"/>
    </row>
    <row r="169" spans="2:30" x14ac:dyDescent="0.25">
      <c r="G169" s="209"/>
      <c r="H169" s="349"/>
      <c r="I169" s="349"/>
      <c r="J169" s="349"/>
      <c r="K169" s="293"/>
      <c r="L169" s="349"/>
      <c r="M169" s="349"/>
      <c r="N169" s="349"/>
      <c r="O169" s="349"/>
      <c r="P169" s="349"/>
      <c r="Q169" s="349"/>
      <c r="S169" s="8"/>
      <c r="T169"/>
      <c r="U169" s="8"/>
      <c r="V169"/>
      <c r="W169" s="8"/>
      <c r="X169" s="8"/>
      <c r="Y169" s="346"/>
      <c r="Z169" s="346"/>
      <c r="AA169" s="346"/>
      <c r="AB169" s="346"/>
      <c r="AC169" s="346"/>
      <c r="AD169" s="346"/>
    </row>
    <row r="170" spans="2:30" x14ac:dyDescent="0.25">
      <c r="G170" s="209"/>
      <c r="H170" s="349"/>
      <c r="I170" s="349"/>
      <c r="J170" s="349"/>
      <c r="K170" s="293"/>
      <c r="L170" s="349"/>
      <c r="M170" s="349"/>
      <c r="N170" s="349"/>
      <c r="O170" s="349"/>
      <c r="P170" s="349"/>
      <c r="Q170" s="349"/>
      <c r="S170" s="8"/>
      <c r="T170"/>
      <c r="U170" s="8"/>
      <c r="V170"/>
      <c r="W170" s="8"/>
      <c r="X170" s="8"/>
      <c r="Y170" s="346"/>
      <c r="Z170" s="346"/>
      <c r="AA170" s="346"/>
      <c r="AB170" s="346"/>
      <c r="AC170" s="346"/>
      <c r="AD170" s="346"/>
    </row>
    <row r="171" spans="2:30" x14ac:dyDescent="0.25">
      <c r="G171" s="209"/>
      <c r="H171" s="349"/>
      <c r="I171" s="349"/>
      <c r="J171" s="349"/>
      <c r="K171" s="293"/>
      <c r="L171" s="349"/>
      <c r="M171" s="349"/>
      <c r="N171" s="349"/>
      <c r="O171" s="349"/>
      <c r="P171" s="349"/>
      <c r="Q171" s="349"/>
      <c r="S171" s="8"/>
      <c r="T171"/>
      <c r="U171" s="8"/>
      <c r="V171"/>
      <c r="W171" s="8"/>
      <c r="X171" s="8"/>
      <c r="Y171" s="346"/>
      <c r="Z171" s="346"/>
      <c r="AA171" s="346"/>
      <c r="AB171" s="346"/>
      <c r="AC171" s="346"/>
      <c r="AD171" s="346"/>
    </row>
    <row r="172" spans="2:30" x14ac:dyDescent="0.25">
      <c r="G172" s="209"/>
      <c r="H172" s="349"/>
      <c r="I172" s="349"/>
      <c r="J172" s="349"/>
      <c r="K172" s="293"/>
      <c r="L172" s="349"/>
      <c r="M172" s="349"/>
      <c r="N172" s="349"/>
      <c r="O172" s="349"/>
      <c r="P172" s="349"/>
      <c r="Q172" s="349"/>
      <c r="S172" s="8"/>
      <c r="T172"/>
      <c r="U172" s="8"/>
      <c r="V172"/>
      <c r="W172" s="8"/>
      <c r="X172" s="8"/>
      <c r="Y172" s="346"/>
      <c r="Z172" s="346"/>
      <c r="AA172" s="346"/>
      <c r="AB172" s="346"/>
      <c r="AC172" s="346"/>
      <c r="AD172" s="346"/>
    </row>
    <row r="173" spans="2:30" x14ac:dyDescent="0.25">
      <c r="G173" s="209"/>
      <c r="H173" s="349"/>
      <c r="I173" s="349"/>
      <c r="J173" s="349"/>
      <c r="K173" s="293"/>
      <c r="L173" s="349"/>
      <c r="M173" s="349"/>
      <c r="N173" s="349"/>
      <c r="O173" s="349"/>
      <c r="P173" s="349"/>
      <c r="Q173" s="349"/>
      <c r="S173" s="8"/>
      <c r="T173"/>
      <c r="U173" s="8"/>
      <c r="V173"/>
      <c r="W173" s="8"/>
      <c r="X173" s="8"/>
      <c r="Y173" s="346"/>
      <c r="Z173" s="346"/>
      <c r="AA173" s="346"/>
      <c r="AB173" s="346"/>
      <c r="AC173" s="346"/>
      <c r="AD173" s="346"/>
    </row>
    <row r="174" spans="2:30" x14ac:dyDescent="0.25">
      <c r="G174" s="209"/>
      <c r="H174" s="349"/>
      <c r="I174" s="349"/>
      <c r="J174" s="349"/>
      <c r="K174" s="293"/>
      <c r="L174" s="349"/>
      <c r="M174" s="349"/>
      <c r="N174" s="349"/>
      <c r="O174" s="349"/>
      <c r="P174" s="349"/>
      <c r="Q174" s="349"/>
      <c r="S174" s="8"/>
      <c r="T174"/>
      <c r="U174" s="8"/>
      <c r="V174"/>
      <c r="W174" s="8"/>
      <c r="X174" s="8"/>
      <c r="Y174" s="346"/>
      <c r="Z174" s="346"/>
      <c r="AA174" s="346"/>
      <c r="AB174" s="346"/>
      <c r="AC174" s="346"/>
      <c r="AD174" s="346"/>
    </row>
    <row r="175" spans="2:30" x14ac:dyDescent="0.25">
      <c r="G175" s="209"/>
      <c r="H175" s="349"/>
      <c r="I175" s="349"/>
      <c r="J175" s="349"/>
      <c r="K175" s="293"/>
      <c r="L175" s="349"/>
      <c r="M175" s="349"/>
      <c r="N175" s="349"/>
      <c r="O175" s="349"/>
      <c r="P175" s="349"/>
      <c r="Q175" s="349"/>
      <c r="S175" s="8"/>
      <c r="T175"/>
      <c r="U175" s="8"/>
      <c r="V175"/>
      <c r="W175" s="8"/>
      <c r="X175" s="8"/>
      <c r="Y175" s="346"/>
      <c r="Z175" s="346"/>
      <c r="AA175" s="346"/>
      <c r="AB175" s="346"/>
      <c r="AC175" s="346"/>
      <c r="AD175" s="346"/>
    </row>
    <row r="176" spans="2:30" x14ac:dyDescent="0.25">
      <c r="G176" s="209"/>
      <c r="H176" s="349"/>
      <c r="I176" s="349"/>
      <c r="J176" s="349"/>
      <c r="K176" s="293"/>
      <c r="L176" s="349"/>
      <c r="M176" s="349"/>
      <c r="N176" s="349"/>
      <c r="O176" s="349"/>
      <c r="P176" s="349"/>
      <c r="Q176" s="349"/>
      <c r="S176" s="8"/>
      <c r="T176"/>
      <c r="U176" s="8"/>
      <c r="V176"/>
      <c r="W176" s="8"/>
      <c r="X176" s="8"/>
      <c r="Y176" s="346"/>
      <c r="Z176" s="346"/>
      <c r="AA176" s="346"/>
      <c r="AB176" s="346"/>
      <c r="AC176" s="346"/>
      <c r="AD176" s="346"/>
    </row>
    <row r="177" spans="7:31" x14ac:dyDescent="0.25">
      <c r="G177" s="208"/>
      <c r="H177" s="349"/>
      <c r="I177" s="349"/>
      <c r="J177" s="349"/>
      <c r="K177" s="293"/>
      <c r="L177" s="349"/>
      <c r="M177" s="349"/>
      <c r="N177" s="349"/>
      <c r="O177" s="349"/>
      <c r="P177" s="349"/>
      <c r="Q177" s="19"/>
      <c r="S177" s="8"/>
      <c r="T177"/>
      <c r="U177" s="8"/>
      <c r="V177"/>
      <c r="W177" s="8"/>
      <c r="X177" s="8"/>
      <c r="Y177" s="346"/>
      <c r="Z177" s="346"/>
      <c r="AA177" s="346"/>
      <c r="AB177" s="346"/>
      <c r="AC177" s="346"/>
      <c r="AD177" s="346"/>
    </row>
    <row r="178" spans="7:31" x14ac:dyDescent="0.25">
      <c r="G178" s="208"/>
      <c r="H178" s="349"/>
      <c r="I178" s="349"/>
      <c r="J178" s="349"/>
      <c r="K178" s="293"/>
      <c r="L178" s="349"/>
      <c r="M178" s="349"/>
      <c r="N178" s="349"/>
      <c r="O178" s="349"/>
      <c r="P178" s="349"/>
      <c r="Q178" s="19"/>
      <c r="S178" s="8"/>
      <c r="T178"/>
      <c r="U178" s="8"/>
      <c r="V178"/>
      <c r="W178" s="8"/>
      <c r="X178" s="8"/>
      <c r="Y178" s="346"/>
      <c r="Z178" s="346"/>
      <c r="AA178" s="346"/>
      <c r="AB178" s="346"/>
      <c r="AC178" s="346"/>
      <c r="AD178" s="346"/>
    </row>
    <row r="179" spans="7:31" x14ac:dyDescent="0.25">
      <c r="G179" s="208"/>
      <c r="H179" s="349"/>
      <c r="I179" s="349"/>
      <c r="J179" s="349"/>
      <c r="K179" s="293"/>
      <c r="L179" s="349"/>
      <c r="M179" s="349"/>
      <c r="N179" s="349"/>
      <c r="O179" s="349"/>
      <c r="P179" s="349"/>
      <c r="Q179" s="19"/>
      <c r="T179"/>
      <c r="V179"/>
      <c r="X179" s="8"/>
      <c r="Y179" s="346"/>
      <c r="Z179" s="346"/>
      <c r="AA179" s="346"/>
      <c r="AB179" s="346"/>
      <c r="AC179" s="346"/>
      <c r="AD179" s="346"/>
      <c r="AE179" s="8"/>
    </row>
    <row r="180" spans="7:31" x14ac:dyDescent="0.25">
      <c r="G180" s="210"/>
      <c r="H180" s="350"/>
      <c r="I180" s="350"/>
      <c r="J180" s="350"/>
      <c r="K180" s="351"/>
      <c r="L180" s="350"/>
      <c r="M180" s="350"/>
      <c r="N180" s="350"/>
      <c r="O180" s="350"/>
      <c r="P180" s="350"/>
      <c r="Q180" s="352"/>
      <c r="X180" s="8"/>
      <c r="Y180" s="346"/>
      <c r="Z180" s="346"/>
      <c r="AA180" s="346"/>
      <c r="AB180" s="346"/>
      <c r="AC180" s="346"/>
      <c r="AD180" s="346"/>
      <c r="AE180" s="8"/>
    </row>
    <row r="181" spans="7:31" x14ac:dyDescent="0.25">
      <c r="H181" s="2"/>
      <c r="K181" s="182"/>
      <c r="M181" s="2"/>
      <c r="X181" s="8"/>
      <c r="Y181" s="346"/>
      <c r="Z181" s="346"/>
      <c r="AA181" s="346"/>
      <c r="AB181" s="346"/>
      <c r="AC181" s="346"/>
      <c r="AD181" s="346"/>
      <c r="AE181" s="8"/>
    </row>
    <row r="182" spans="7:31" x14ac:dyDescent="0.25">
      <c r="H182" s="2"/>
      <c r="K182" s="182"/>
      <c r="M182" s="2"/>
      <c r="X182" s="8"/>
      <c r="Y182" s="8"/>
      <c r="Z182" s="8"/>
      <c r="AA182" s="8"/>
      <c r="AB182" s="8"/>
      <c r="AC182" s="8"/>
      <c r="AD182" s="8"/>
      <c r="AE182" s="8"/>
    </row>
    <row r="183" spans="7:31" x14ac:dyDescent="0.25">
      <c r="H183" s="2"/>
      <c r="K183" s="182"/>
      <c r="M183" s="2"/>
      <c r="X183" s="8"/>
      <c r="Y183" s="8"/>
      <c r="Z183" s="8"/>
      <c r="AA183" s="8"/>
      <c r="AB183" s="8"/>
      <c r="AC183" s="8"/>
      <c r="AD183" s="8"/>
      <c r="AE183" s="8"/>
    </row>
    <row r="184" spans="7:31" x14ac:dyDescent="0.25">
      <c r="H184" s="2"/>
      <c r="K184" s="182"/>
      <c r="M184" s="2"/>
      <c r="X184" s="8"/>
      <c r="Y184" s="8"/>
      <c r="Z184" s="8"/>
      <c r="AA184" s="8"/>
      <c r="AB184" s="8"/>
      <c r="AC184" s="8"/>
      <c r="AD184" s="8"/>
      <c r="AE184" s="8"/>
    </row>
    <row r="185" spans="7:31" x14ac:dyDescent="0.25">
      <c r="L185" s="182"/>
      <c r="M185" s="2"/>
      <c r="X185" s="8"/>
      <c r="Y185" s="8"/>
      <c r="Z185" s="8"/>
      <c r="AA185" s="8"/>
      <c r="AB185" s="8"/>
      <c r="AC185" s="8"/>
      <c r="AD185" s="8"/>
      <c r="AE185" s="8"/>
    </row>
    <row r="186" spans="7:31" x14ac:dyDescent="0.25">
      <c r="L186" s="182"/>
      <c r="M186" s="2"/>
      <c r="X186" s="8"/>
      <c r="Y186" s="8"/>
      <c r="Z186" s="8"/>
      <c r="AA186" s="8"/>
      <c r="AB186" s="8"/>
      <c r="AC186" s="8"/>
      <c r="AD186" s="8"/>
      <c r="AE186" s="8"/>
    </row>
    <row r="187" spans="7:31" x14ac:dyDescent="0.25">
      <c r="L187" s="182"/>
      <c r="M187" s="2"/>
      <c r="X187" s="8"/>
      <c r="Y187" s="8"/>
      <c r="Z187" s="8"/>
      <c r="AA187" s="8"/>
      <c r="AB187" s="8"/>
      <c r="AC187" s="8"/>
      <c r="AD187" s="8"/>
      <c r="AE187" s="8"/>
    </row>
    <row r="188" spans="7:31" x14ac:dyDescent="0.25">
      <c r="L188" s="182"/>
      <c r="M188" s="2"/>
      <c r="X188" s="8"/>
      <c r="Y188" s="8"/>
      <c r="Z188" s="8"/>
      <c r="AA188" s="8"/>
      <c r="AB188" s="8"/>
      <c r="AC188" s="8"/>
      <c r="AD188" s="8"/>
      <c r="AE188" s="8"/>
    </row>
    <row r="189" spans="7:31" x14ac:dyDescent="0.25">
      <c r="L189" s="182"/>
      <c r="M189" s="2"/>
      <c r="X189" s="8"/>
      <c r="Y189" s="8"/>
      <c r="Z189" s="8"/>
      <c r="AA189" s="8"/>
      <c r="AB189" s="8"/>
      <c r="AC189" s="8"/>
      <c r="AD189" s="8"/>
      <c r="AE189" s="8"/>
    </row>
    <row r="190" spans="7:31" x14ac:dyDescent="0.25">
      <c r="L190" s="182"/>
      <c r="M190" s="2"/>
      <c r="X190" s="8"/>
      <c r="Y190" s="8"/>
      <c r="Z190" s="8"/>
      <c r="AA190" s="8"/>
      <c r="AB190" s="8"/>
      <c r="AC190" s="8"/>
      <c r="AD190" s="8"/>
      <c r="AE190" s="8"/>
    </row>
    <row r="191" spans="7:31" x14ac:dyDescent="0.25">
      <c r="L191" s="182"/>
      <c r="M191" s="2"/>
      <c r="X191" s="8"/>
      <c r="Y191" s="8"/>
      <c r="Z191" s="8"/>
      <c r="AA191" s="8"/>
      <c r="AB191" s="8"/>
      <c r="AC191" s="8"/>
      <c r="AD191" s="8"/>
      <c r="AE191" s="8"/>
    </row>
    <row r="192" spans="7:31" x14ac:dyDescent="0.25">
      <c r="L192" s="182"/>
      <c r="M192" s="2"/>
      <c r="X192" s="8"/>
      <c r="Y192" s="8"/>
      <c r="Z192" s="8"/>
      <c r="AA192" s="8"/>
      <c r="AB192" s="8"/>
      <c r="AC192" s="8"/>
      <c r="AD192" s="8"/>
      <c r="AE192" s="8"/>
    </row>
    <row r="193" spans="12:31" x14ac:dyDescent="0.25">
      <c r="L193" s="182"/>
      <c r="M193" s="2"/>
      <c r="X193" s="8"/>
      <c r="Y193" s="8"/>
      <c r="Z193" s="8"/>
      <c r="AA193" s="8"/>
      <c r="AB193" s="8"/>
      <c r="AC193" s="8"/>
      <c r="AD193" s="8"/>
      <c r="AE193" s="8"/>
    </row>
    <row r="194" spans="12:31" x14ac:dyDescent="0.25">
      <c r="L194" s="182"/>
      <c r="M194" s="2"/>
      <c r="X194" s="8"/>
      <c r="Y194" s="8"/>
      <c r="Z194" s="8"/>
      <c r="AA194" s="8"/>
      <c r="AB194" s="8"/>
      <c r="AC194" s="8"/>
      <c r="AD194" s="8"/>
      <c r="AE194" s="8"/>
    </row>
    <row r="195" spans="12:31" x14ac:dyDescent="0.25">
      <c r="L195" s="182"/>
      <c r="M195" s="2"/>
      <c r="X195" s="8"/>
      <c r="Y195" s="8"/>
      <c r="Z195" s="8"/>
      <c r="AA195" s="8"/>
      <c r="AB195" s="8"/>
      <c r="AC195" s="8"/>
      <c r="AD195" s="8"/>
      <c r="AE195" s="8"/>
    </row>
    <row r="196" spans="12:31" x14ac:dyDescent="0.25">
      <c r="L196" s="182"/>
      <c r="M196" s="2"/>
      <c r="X196" s="8"/>
      <c r="Y196" s="8"/>
      <c r="Z196" s="8"/>
      <c r="AA196" s="8"/>
      <c r="AB196" s="8"/>
      <c r="AC196" s="8"/>
      <c r="AD196" s="8"/>
      <c r="AE196" s="8"/>
    </row>
    <row r="197" spans="12:31" x14ac:dyDescent="0.25">
      <c r="L197" s="182"/>
      <c r="M197" s="2"/>
      <c r="X197" s="8"/>
      <c r="Y197" s="8"/>
      <c r="Z197" s="8"/>
      <c r="AA197" s="8"/>
      <c r="AB197" s="8"/>
      <c r="AC197" s="8"/>
      <c r="AD197" s="8"/>
      <c r="AE197" s="8"/>
    </row>
    <row r="198" spans="12:31" x14ac:dyDescent="0.25">
      <c r="L198" s="182"/>
      <c r="M198" s="2"/>
      <c r="X198" s="8"/>
      <c r="Y198" s="8"/>
      <c r="Z198" s="8"/>
      <c r="AA198" s="8"/>
      <c r="AB198" s="8"/>
      <c r="AC198" s="8"/>
      <c r="AD198" s="8"/>
      <c r="AE198" s="8"/>
    </row>
    <row r="199" spans="12:31" x14ac:dyDescent="0.25">
      <c r="L199" s="182"/>
      <c r="M199" s="2"/>
      <c r="X199" s="8"/>
      <c r="Y199" s="8"/>
      <c r="Z199" s="8"/>
      <c r="AA199" s="8"/>
      <c r="AB199" s="8"/>
      <c r="AC199" s="8"/>
      <c r="AD199" s="8"/>
      <c r="AE199" s="8"/>
    </row>
    <row r="200" spans="12:31" x14ac:dyDescent="0.25">
      <c r="L200" s="182"/>
      <c r="M200" s="2"/>
      <c r="X200" s="8"/>
      <c r="Y200" s="8"/>
      <c r="Z200" s="8"/>
      <c r="AA200" s="8"/>
      <c r="AB200" s="8"/>
      <c r="AC200" s="8"/>
      <c r="AD200" s="8"/>
      <c r="AE200" s="8"/>
    </row>
    <row r="201" spans="12:31" x14ac:dyDescent="0.25">
      <c r="L201" s="182"/>
      <c r="M201" s="2"/>
      <c r="X201" s="8"/>
      <c r="Y201" s="8"/>
      <c r="Z201" s="8"/>
      <c r="AA201" s="8"/>
      <c r="AB201" s="8"/>
      <c r="AC201" s="8"/>
      <c r="AD201" s="8"/>
      <c r="AE201" s="8"/>
    </row>
    <row r="202" spans="12:31" x14ac:dyDescent="0.25">
      <c r="L202" s="182"/>
      <c r="M202" s="2"/>
      <c r="X202" s="8"/>
      <c r="Y202" s="8"/>
      <c r="Z202" s="8"/>
      <c r="AA202" s="8"/>
      <c r="AB202" s="8"/>
      <c r="AC202" s="8"/>
      <c r="AD202" s="8"/>
      <c r="AE202" s="8"/>
    </row>
    <row r="203" spans="12:31" x14ac:dyDescent="0.25">
      <c r="L203" s="182"/>
      <c r="M203" s="2"/>
      <c r="X203" s="8"/>
      <c r="Y203" s="8"/>
      <c r="Z203" s="8"/>
      <c r="AA203" s="8"/>
      <c r="AB203" s="8"/>
      <c r="AC203" s="8"/>
      <c r="AD203" s="8"/>
      <c r="AE203" s="8"/>
    </row>
    <row r="204" spans="12:31" x14ac:dyDescent="0.25">
      <c r="L204" s="182"/>
      <c r="M204" s="2"/>
      <c r="X204" s="8"/>
      <c r="Y204" s="8"/>
      <c r="Z204" s="8"/>
      <c r="AA204" s="8"/>
      <c r="AB204" s="8"/>
      <c r="AC204" s="8"/>
      <c r="AD204" s="8"/>
      <c r="AE204" s="8"/>
    </row>
    <row r="205" spans="12:31" x14ac:dyDescent="0.25">
      <c r="L205" s="182"/>
      <c r="M205" s="2"/>
      <c r="X205" s="8"/>
      <c r="Y205" s="8"/>
      <c r="Z205" s="8"/>
      <c r="AA205" s="8"/>
      <c r="AB205" s="8"/>
      <c r="AC205" s="8"/>
      <c r="AD205" s="8"/>
      <c r="AE205" s="8"/>
    </row>
    <row r="206" spans="12:31" x14ac:dyDescent="0.25">
      <c r="L206" s="182"/>
      <c r="M206" s="2"/>
      <c r="X206" s="8"/>
      <c r="Y206" s="8"/>
      <c r="Z206" s="8"/>
      <c r="AA206" s="8"/>
      <c r="AB206" s="8"/>
      <c r="AC206" s="8"/>
      <c r="AD206" s="8"/>
      <c r="AE206" s="8"/>
    </row>
    <row r="207" spans="12:31" x14ac:dyDescent="0.25">
      <c r="L207" s="182"/>
      <c r="M207" s="2"/>
      <c r="X207" s="8"/>
      <c r="Y207" s="8"/>
      <c r="Z207" s="8"/>
      <c r="AA207" s="8"/>
      <c r="AB207" s="8"/>
      <c r="AC207" s="8"/>
      <c r="AD207" s="8"/>
      <c r="AE207" s="8"/>
    </row>
    <row r="208" spans="12:31" x14ac:dyDescent="0.25">
      <c r="L208" s="182"/>
      <c r="M208" s="2"/>
      <c r="X208" s="8"/>
      <c r="Y208" s="8"/>
      <c r="Z208" s="8"/>
      <c r="AA208" s="8"/>
      <c r="AB208" s="8"/>
      <c r="AC208" s="8"/>
      <c r="AD208" s="8"/>
      <c r="AE208" s="8"/>
    </row>
    <row r="209" spans="12:31" x14ac:dyDescent="0.25">
      <c r="L209" s="182"/>
      <c r="M209" s="2"/>
      <c r="X209" s="8"/>
      <c r="Y209" s="8"/>
      <c r="Z209" s="8"/>
      <c r="AA209" s="8"/>
      <c r="AB209" s="8"/>
      <c r="AC209" s="8"/>
      <c r="AD209" s="8"/>
      <c r="AE209" s="8"/>
    </row>
    <row r="210" spans="12:31" x14ac:dyDescent="0.25">
      <c r="L210" s="182"/>
      <c r="M210" s="2"/>
      <c r="X210" s="8"/>
      <c r="Y210" s="8"/>
      <c r="Z210" s="8"/>
      <c r="AA210" s="8"/>
      <c r="AB210" s="8"/>
      <c r="AC210" s="8"/>
      <c r="AD210" s="8"/>
      <c r="AE210" s="8"/>
    </row>
    <row r="211" spans="12:31" x14ac:dyDescent="0.25">
      <c r="L211" s="182"/>
      <c r="M211" s="2"/>
      <c r="X211" s="8"/>
      <c r="Y211" s="8"/>
      <c r="Z211" s="8"/>
      <c r="AA211" s="8"/>
      <c r="AB211" s="8"/>
      <c r="AC211" s="8"/>
      <c r="AD211" s="8"/>
      <c r="AE211" s="8"/>
    </row>
    <row r="212" spans="12:31" x14ac:dyDescent="0.25">
      <c r="L212" s="182"/>
      <c r="M212" s="2"/>
      <c r="X212" s="8"/>
      <c r="Y212" s="8"/>
      <c r="Z212" s="8"/>
      <c r="AA212" s="8"/>
      <c r="AB212" s="8"/>
      <c r="AC212" s="8"/>
      <c r="AD212" s="8"/>
      <c r="AE212" s="8"/>
    </row>
    <row r="213" spans="12:31" x14ac:dyDescent="0.25">
      <c r="L213" s="182"/>
      <c r="M213" s="2"/>
      <c r="X213" s="8"/>
      <c r="Y213" s="8"/>
      <c r="Z213" s="8"/>
      <c r="AA213" s="8"/>
      <c r="AB213" s="8"/>
      <c r="AC213" s="8"/>
      <c r="AD213" s="8"/>
      <c r="AE213" s="8"/>
    </row>
    <row r="214" spans="12:31" x14ac:dyDescent="0.25">
      <c r="L214" s="182"/>
      <c r="M214" s="2"/>
      <c r="X214" s="8"/>
      <c r="Y214" s="8"/>
      <c r="Z214" s="8"/>
      <c r="AA214" s="8"/>
      <c r="AB214" s="8"/>
      <c r="AC214" s="8"/>
      <c r="AD214" s="8"/>
      <c r="AE214" s="8"/>
    </row>
    <row r="215" spans="12:31" x14ac:dyDescent="0.25">
      <c r="L215" s="182"/>
      <c r="M215" s="2"/>
      <c r="X215" s="8"/>
      <c r="Y215" s="8"/>
      <c r="Z215" s="8"/>
      <c r="AA215" s="8"/>
      <c r="AB215" s="8"/>
      <c r="AC215" s="8"/>
      <c r="AD215" s="8"/>
      <c r="AE215" s="8"/>
    </row>
    <row r="216" spans="12:31" x14ac:dyDescent="0.25">
      <c r="L216" s="182"/>
      <c r="M216" s="2"/>
      <c r="X216" s="8"/>
      <c r="Y216" s="8"/>
      <c r="Z216" s="8"/>
      <c r="AA216" s="8"/>
      <c r="AB216" s="8"/>
      <c r="AC216" s="8"/>
      <c r="AD216" s="8"/>
      <c r="AE216" s="8"/>
    </row>
    <row r="217" spans="12:31" x14ac:dyDescent="0.25">
      <c r="L217" s="182"/>
      <c r="M217" s="2"/>
      <c r="X217" s="8"/>
      <c r="Y217" s="8"/>
      <c r="Z217" s="8"/>
      <c r="AA217" s="8"/>
      <c r="AB217" s="8"/>
      <c r="AC217" s="8"/>
      <c r="AD217" s="8"/>
      <c r="AE217" s="8"/>
    </row>
    <row r="218" spans="12:31" x14ac:dyDescent="0.25">
      <c r="L218" s="182"/>
      <c r="M218" s="2"/>
      <c r="X218" s="8"/>
      <c r="Y218" s="8"/>
      <c r="Z218" s="8"/>
      <c r="AA218" s="8"/>
      <c r="AB218" s="8"/>
      <c r="AC218" s="8"/>
      <c r="AD218" s="8"/>
      <c r="AE218" s="8"/>
    </row>
    <row r="219" spans="12:31" x14ac:dyDescent="0.25">
      <c r="L219" s="182"/>
      <c r="M219" s="2"/>
      <c r="X219" s="8"/>
      <c r="Y219" s="8"/>
      <c r="Z219" s="8"/>
      <c r="AA219" s="8"/>
      <c r="AB219" s="8"/>
      <c r="AC219" s="8"/>
      <c r="AD219" s="8"/>
      <c r="AE219" s="8"/>
    </row>
    <row r="220" spans="12:31" x14ac:dyDescent="0.25">
      <c r="L220" s="182"/>
      <c r="M220" s="2"/>
      <c r="X220" s="8"/>
      <c r="Y220" s="8"/>
      <c r="Z220" s="8"/>
      <c r="AA220" s="8"/>
      <c r="AB220" s="8"/>
      <c r="AC220" s="8"/>
      <c r="AD220" s="8"/>
      <c r="AE220" s="8"/>
    </row>
    <row r="221" spans="12:31" x14ac:dyDescent="0.25">
      <c r="L221" s="182"/>
      <c r="M221" s="2"/>
      <c r="X221" s="8"/>
      <c r="Y221" s="8"/>
      <c r="Z221" s="8"/>
      <c r="AA221" s="8"/>
      <c r="AB221" s="8"/>
      <c r="AC221" s="8"/>
      <c r="AD221" s="8"/>
      <c r="AE221" s="8"/>
    </row>
    <row r="222" spans="12:31" x14ac:dyDescent="0.25">
      <c r="L222" s="182"/>
      <c r="M222" s="2"/>
      <c r="X222" s="8"/>
      <c r="Y222" s="8"/>
      <c r="Z222" s="8"/>
      <c r="AA222" s="8"/>
      <c r="AB222" s="8"/>
      <c r="AC222" s="8"/>
      <c r="AD222" s="8"/>
      <c r="AE222" s="8"/>
    </row>
    <row r="223" spans="12:31" x14ac:dyDescent="0.25">
      <c r="L223" s="182"/>
      <c r="M223" s="2"/>
      <c r="X223" s="8"/>
      <c r="Y223" s="8"/>
      <c r="Z223" s="8"/>
      <c r="AA223" s="8"/>
      <c r="AB223" s="8"/>
      <c r="AC223" s="8"/>
      <c r="AD223" s="8"/>
      <c r="AE223" s="8"/>
    </row>
    <row r="224" spans="12:31" x14ac:dyDescent="0.25">
      <c r="L224" s="182"/>
      <c r="M224" s="2"/>
      <c r="X224" s="8"/>
      <c r="Y224" s="8"/>
      <c r="Z224" s="8"/>
      <c r="AA224" s="8"/>
      <c r="AB224" s="8"/>
      <c r="AC224" s="8"/>
      <c r="AD224" s="8"/>
      <c r="AE224" s="8"/>
    </row>
    <row r="225" spans="12:31" x14ac:dyDescent="0.25">
      <c r="L225" s="182"/>
      <c r="M225" s="2"/>
      <c r="X225" s="8"/>
      <c r="Y225" s="8"/>
      <c r="Z225" s="8"/>
      <c r="AA225" s="8"/>
      <c r="AB225" s="8"/>
      <c r="AC225" s="8"/>
      <c r="AD225" s="8"/>
      <c r="AE225" s="8"/>
    </row>
    <row r="226" spans="12:31" x14ac:dyDescent="0.25">
      <c r="L226" s="182"/>
      <c r="M226" s="2"/>
      <c r="X226" s="8"/>
      <c r="Y226" s="8"/>
      <c r="Z226" s="8"/>
      <c r="AA226" s="8"/>
      <c r="AB226" s="8"/>
      <c r="AC226" s="8"/>
      <c r="AD226" s="8"/>
      <c r="AE226" s="8"/>
    </row>
    <row r="227" spans="12:31" x14ac:dyDescent="0.25">
      <c r="L227" s="182"/>
      <c r="M227" s="2"/>
      <c r="X227" s="8"/>
      <c r="Y227" s="8"/>
      <c r="Z227" s="8"/>
      <c r="AA227" s="8"/>
      <c r="AB227" s="8"/>
      <c r="AC227" s="8"/>
      <c r="AD227" s="8"/>
      <c r="AE227" s="8"/>
    </row>
    <row r="228" spans="12:31" x14ac:dyDescent="0.25">
      <c r="L228" s="182"/>
      <c r="M228" s="2"/>
      <c r="X228" s="8"/>
      <c r="Y228" s="8"/>
      <c r="Z228" s="8"/>
      <c r="AA228" s="8"/>
      <c r="AB228" s="8"/>
      <c r="AC228" s="8"/>
      <c r="AD228" s="8"/>
      <c r="AE228" s="8"/>
    </row>
    <row r="229" spans="12:31" x14ac:dyDescent="0.25">
      <c r="L229" s="182"/>
      <c r="M229" s="2"/>
      <c r="X229" s="8"/>
      <c r="Y229" s="8"/>
      <c r="Z229" s="8"/>
      <c r="AA229" s="8"/>
      <c r="AB229" s="8"/>
      <c r="AC229" s="8"/>
      <c r="AD229" s="8"/>
      <c r="AE229" s="8"/>
    </row>
    <row r="230" spans="12:31" x14ac:dyDescent="0.25">
      <c r="L230" s="182"/>
      <c r="M230" s="2"/>
      <c r="X230" s="8"/>
      <c r="Y230" s="8"/>
      <c r="Z230" s="8"/>
      <c r="AA230" s="8"/>
      <c r="AB230" s="8"/>
      <c r="AC230" s="8"/>
      <c r="AD230" s="8"/>
      <c r="AE230" s="8"/>
    </row>
    <row r="231" spans="12:31" x14ac:dyDescent="0.25">
      <c r="L231" s="182"/>
      <c r="M231" s="2"/>
      <c r="X231" s="8"/>
      <c r="Y231" s="8"/>
      <c r="Z231" s="8"/>
      <c r="AA231" s="8"/>
      <c r="AB231" s="8"/>
      <c r="AC231" s="8"/>
      <c r="AD231" s="8"/>
      <c r="AE231" s="8"/>
    </row>
    <row r="232" spans="12:31" x14ac:dyDescent="0.25">
      <c r="L232" s="182"/>
      <c r="M232" s="2"/>
      <c r="X232" s="8"/>
      <c r="Y232" s="8"/>
      <c r="Z232" s="8"/>
      <c r="AA232" s="8"/>
      <c r="AB232" s="8"/>
      <c r="AC232" s="8"/>
      <c r="AD232" s="8"/>
      <c r="AE232" s="8"/>
    </row>
    <row r="233" spans="12:31" x14ac:dyDescent="0.25">
      <c r="L233" s="182"/>
      <c r="M233" s="2"/>
      <c r="X233" s="8"/>
      <c r="Y233" s="8"/>
      <c r="Z233" s="8"/>
      <c r="AA233" s="8"/>
      <c r="AB233" s="8"/>
      <c r="AC233" s="8"/>
      <c r="AD233" s="8"/>
      <c r="AE233" s="8"/>
    </row>
    <row r="234" spans="12:31" x14ac:dyDescent="0.25">
      <c r="L234" s="182"/>
      <c r="M234" s="2"/>
      <c r="X234" s="8"/>
      <c r="Y234" s="8"/>
      <c r="Z234" s="8"/>
      <c r="AA234" s="8"/>
      <c r="AB234" s="8"/>
      <c r="AC234" s="8"/>
      <c r="AD234" s="8"/>
      <c r="AE234" s="8"/>
    </row>
    <row r="235" spans="12:31" x14ac:dyDescent="0.25">
      <c r="L235" s="182"/>
      <c r="M235" s="2"/>
      <c r="X235" s="8"/>
      <c r="Y235" s="8"/>
      <c r="Z235" s="8"/>
      <c r="AA235" s="8"/>
      <c r="AB235" s="8"/>
      <c r="AC235" s="8"/>
      <c r="AD235" s="8"/>
      <c r="AE235" s="8"/>
    </row>
    <row r="236" spans="12:31" x14ac:dyDescent="0.25">
      <c r="L236" s="182"/>
      <c r="M236" s="2"/>
      <c r="X236" s="8"/>
      <c r="Y236" s="8"/>
      <c r="Z236" s="8"/>
      <c r="AA236" s="8"/>
      <c r="AB236" s="8"/>
      <c r="AC236" s="8"/>
      <c r="AD236" s="8"/>
      <c r="AE236" s="8"/>
    </row>
    <row r="237" spans="12:31" x14ac:dyDescent="0.25">
      <c r="L237" s="182"/>
      <c r="M237" s="2"/>
      <c r="X237" s="8"/>
      <c r="Y237" s="8"/>
      <c r="Z237" s="8"/>
      <c r="AA237" s="8"/>
      <c r="AB237" s="8"/>
      <c r="AC237" s="8"/>
      <c r="AD237" s="8"/>
      <c r="AE237" s="8"/>
    </row>
    <row r="238" spans="12:31" x14ac:dyDescent="0.25">
      <c r="L238" s="182"/>
      <c r="M238" s="2"/>
      <c r="X238" s="8"/>
      <c r="Y238" s="8"/>
      <c r="Z238" s="8"/>
      <c r="AA238" s="8"/>
      <c r="AB238" s="8"/>
      <c r="AC238" s="8"/>
      <c r="AD238" s="8"/>
      <c r="AE238" s="8"/>
    </row>
    <row r="239" spans="12:31" x14ac:dyDescent="0.25">
      <c r="L239" s="182"/>
      <c r="M239" s="2"/>
      <c r="X239" s="8"/>
      <c r="Y239" s="8"/>
      <c r="Z239" s="8"/>
      <c r="AA239" s="8"/>
      <c r="AB239" s="8"/>
      <c r="AC239" s="8"/>
      <c r="AD239" s="8"/>
      <c r="AE239" s="8"/>
    </row>
    <row r="240" spans="12:31" x14ac:dyDescent="0.25">
      <c r="L240" s="182"/>
      <c r="M240" s="2"/>
      <c r="X240" s="8"/>
      <c r="Y240" s="8"/>
      <c r="Z240" s="8"/>
      <c r="AA240" s="8"/>
      <c r="AB240" s="8"/>
      <c r="AC240" s="8"/>
      <c r="AD240" s="8"/>
      <c r="AE240" s="8"/>
    </row>
  </sheetData>
  <sortState ref="G4:Q200">
    <sortCondition ref="H4"/>
    <sortCondition ref="I4"/>
    <sortCondition ref="G4"/>
  </sortState>
  <customSheetViews>
    <customSheetView guid="{A3995B4C-F3BA-4340-9E6D-92D2A5A4204C}" hiddenRows="1" topLeftCell="A2">
      <selection activeCell="C99" sqref="C99"/>
      <pageMargins left="0.7" right="0.7" top="0.75" bottom="0.75" header="0.3" footer="0.3"/>
      <pageSetup orientation="portrait" r:id="rId1"/>
    </customSheetView>
  </customSheetViews>
  <mergeCells count="55">
    <mergeCell ref="Y27:AD27"/>
    <mergeCell ref="B20:E20"/>
    <mergeCell ref="C41:D41"/>
    <mergeCell ref="Y51:AD51"/>
    <mergeCell ref="B26:E26"/>
    <mergeCell ref="C37:D37"/>
    <mergeCell ref="B31:E31"/>
    <mergeCell ref="C32:D32"/>
    <mergeCell ref="C33:D33"/>
    <mergeCell ref="C34:D34"/>
    <mergeCell ref="C35:D35"/>
    <mergeCell ref="C36:D36"/>
    <mergeCell ref="C38:D38"/>
    <mergeCell ref="C39:D39"/>
    <mergeCell ref="C40:D40"/>
    <mergeCell ref="C42:D42"/>
    <mergeCell ref="B13:E13"/>
    <mergeCell ref="B6:D6"/>
    <mergeCell ref="B2:E3"/>
    <mergeCell ref="W2:W3"/>
    <mergeCell ref="Y2:AD2"/>
    <mergeCell ref="G2:M2"/>
    <mergeCell ref="B4:D4"/>
    <mergeCell ref="B5:D5"/>
    <mergeCell ref="R2:R3"/>
    <mergeCell ref="U2:U3"/>
    <mergeCell ref="B7:D7"/>
    <mergeCell ref="B8:D8"/>
    <mergeCell ref="B9:D9"/>
    <mergeCell ref="B10:D10"/>
    <mergeCell ref="B11:D11"/>
    <mergeCell ref="S2:S3"/>
    <mergeCell ref="Y77:Z77"/>
    <mergeCell ref="Y78:Z78"/>
    <mergeCell ref="Y79:Z79"/>
    <mergeCell ref="Y80:Z80"/>
    <mergeCell ref="Y75:AD75"/>
    <mergeCell ref="B27:E29"/>
    <mergeCell ref="C43:D43"/>
    <mergeCell ref="C44:D44"/>
    <mergeCell ref="C45:D45"/>
    <mergeCell ref="C46:D46"/>
    <mergeCell ref="C47:D47"/>
    <mergeCell ref="C48:D48"/>
    <mergeCell ref="C49:D49"/>
    <mergeCell ref="C50:D50"/>
    <mergeCell ref="C51:D51"/>
    <mergeCell ref="C57:D57"/>
    <mergeCell ref="C58:D58"/>
    <mergeCell ref="C59:D59"/>
    <mergeCell ref="C52:D52"/>
    <mergeCell ref="C53:D53"/>
    <mergeCell ref="C54:D54"/>
    <mergeCell ref="C55:D55"/>
    <mergeCell ref="C56:D56"/>
  </mergeCells>
  <conditionalFormatting sqref="E11">
    <cfRule type="cellIs" dxfId="3" priority="2" operator="lessThan">
      <formula>0</formula>
    </cfRule>
  </conditionalFormatting>
  <conditionalFormatting sqref="E4:E11">
    <cfRule type="cellIs" dxfId="2" priority="1" operator="lessThan">
      <formula>0</formula>
    </cfRule>
  </conditionalFormatting>
  <pageMargins left="0.7" right="0.7" top="0.75" bottom="0.75" header="0.3" footer="0.3"/>
  <pageSetup orientation="portrait"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E161"/>
  <sheetViews>
    <sheetView workbookViewId="0">
      <selection activeCell="G75" sqref="G75"/>
    </sheetView>
  </sheetViews>
  <sheetFormatPr defaultColWidth="9.140625" defaultRowHeight="15" x14ac:dyDescent="0.25"/>
  <cols>
    <col min="1" max="1" width="2.7109375" style="1" customWidth="1"/>
    <col min="2" max="4" width="9.140625" style="1"/>
    <col min="5" max="5" width="10.7109375" style="1" customWidth="1"/>
    <col min="6" max="6" width="2.42578125" style="1" customWidth="1"/>
    <col min="7" max="7" width="31.5703125" style="1" customWidth="1"/>
    <col min="8" max="8" width="9.5703125" style="2" bestFit="1" customWidth="1"/>
    <col min="9" max="10" width="9.140625" style="2"/>
    <col min="11" max="11" width="9.140625" style="182" customWidth="1"/>
    <col min="12" max="14" width="9.140625" style="2" customWidth="1"/>
    <col min="15" max="17" width="9.140625" style="1" customWidth="1"/>
    <col min="18" max="18" width="2.42578125" style="1" customWidth="1"/>
    <col min="19" max="19" width="18.7109375" style="189" customWidth="1"/>
    <col min="20" max="20" width="2.42578125" style="1" customWidth="1"/>
    <col min="21" max="21" width="18.7109375" style="189" customWidth="1"/>
    <col min="22" max="22" width="2.42578125" style="1" customWidth="1"/>
    <col min="23" max="23" width="18.7109375" style="5" customWidth="1"/>
    <col min="24" max="24" width="2.42578125" style="1" customWidth="1"/>
    <col min="25" max="25" width="20.7109375" style="1" customWidth="1"/>
    <col min="26" max="30" width="10.7109375" style="1" customWidth="1"/>
    <col min="31" max="31" width="2.42578125" style="1" customWidth="1"/>
    <col min="32" max="32" width="9.140625" style="1" customWidth="1"/>
    <col min="33" max="16384" width="9.140625" style="1"/>
  </cols>
  <sheetData>
    <row r="1" spans="1:31" ht="14.25" customHeight="1" x14ac:dyDescent="0.25">
      <c r="A1" s="118"/>
      <c r="B1" s="118"/>
      <c r="C1" s="118"/>
      <c r="D1" s="118"/>
      <c r="E1" s="142"/>
      <c r="F1" s="118"/>
      <c r="G1" s="118"/>
      <c r="H1" s="294"/>
      <c r="I1" s="294"/>
      <c r="J1" s="294"/>
      <c r="K1" s="294"/>
      <c r="L1" s="294"/>
      <c r="M1" s="294"/>
      <c r="N1" s="294"/>
      <c r="O1" s="118"/>
      <c r="P1" s="118"/>
      <c r="Q1" s="118"/>
      <c r="R1" s="118"/>
      <c r="S1" s="143"/>
      <c r="T1" s="118"/>
      <c r="U1" s="143"/>
      <c r="V1" s="118"/>
      <c r="W1" s="143"/>
      <c r="X1" s="118"/>
      <c r="Y1" s="118"/>
      <c r="Z1" s="118"/>
      <c r="AA1" s="118"/>
      <c r="AB1" s="118"/>
      <c r="AC1" s="118"/>
      <c r="AD1" s="118"/>
      <c r="AE1" s="118"/>
    </row>
    <row r="2" spans="1:31" ht="14.25" customHeight="1" x14ac:dyDescent="0.25">
      <c r="A2" s="118"/>
      <c r="B2" s="1131" t="s">
        <v>2027</v>
      </c>
      <c r="C2" s="1132"/>
      <c r="D2" s="1132"/>
      <c r="E2" s="1133"/>
      <c r="F2" s="118"/>
      <c r="G2" s="881" t="s">
        <v>1295</v>
      </c>
      <c r="H2" s="882"/>
      <c r="I2" s="882"/>
      <c r="J2" s="882"/>
      <c r="K2" s="882"/>
      <c r="L2" s="336"/>
      <c r="M2" s="336"/>
      <c r="N2" s="336"/>
      <c r="O2" s="139"/>
      <c r="P2" s="139"/>
      <c r="Q2" s="140"/>
      <c r="R2" s="300"/>
      <c r="S2" s="621" t="s">
        <v>1358</v>
      </c>
      <c r="T2" s="118"/>
      <c r="U2" s="937" t="s">
        <v>2481</v>
      </c>
      <c r="V2" s="118"/>
      <c r="W2" s="937" t="s">
        <v>2481</v>
      </c>
      <c r="X2" s="118"/>
      <c r="Y2" s="881" t="s">
        <v>1296</v>
      </c>
      <c r="Z2" s="882"/>
      <c r="AA2" s="882"/>
      <c r="AB2" s="882"/>
      <c r="AC2" s="882"/>
      <c r="AD2" s="919"/>
      <c r="AE2" s="118"/>
    </row>
    <row r="3" spans="1:31" ht="14.25" customHeight="1" x14ac:dyDescent="0.25">
      <c r="A3" s="118"/>
      <c r="B3" s="1134"/>
      <c r="C3" s="1135"/>
      <c r="D3" s="1135"/>
      <c r="E3" s="1136"/>
      <c r="F3" s="118"/>
      <c r="G3" s="201" t="s">
        <v>115</v>
      </c>
      <c r="H3" s="202">
        <v>2022</v>
      </c>
      <c r="I3" s="202">
        <v>2023</v>
      </c>
      <c r="J3" s="202">
        <v>2024</v>
      </c>
      <c r="K3" s="202">
        <v>2025</v>
      </c>
      <c r="L3" s="202">
        <v>2026</v>
      </c>
      <c r="M3" s="202">
        <v>2027</v>
      </c>
      <c r="N3" s="202">
        <v>2028</v>
      </c>
      <c r="O3" s="202">
        <v>2029</v>
      </c>
      <c r="P3" s="202">
        <v>2030</v>
      </c>
      <c r="Q3" s="141">
        <v>2031</v>
      </c>
      <c r="R3" s="300"/>
      <c r="S3" s="622"/>
      <c r="T3" s="118"/>
      <c r="U3" s="938"/>
      <c r="V3" s="118"/>
      <c r="W3" s="938"/>
      <c r="X3" s="118"/>
      <c r="Y3" s="203" t="s">
        <v>115</v>
      </c>
      <c r="Z3" s="620">
        <v>2022</v>
      </c>
      <c r="AA3" s="620">
        <v>2023</v>
      </c>
      <c r="AB3" s="620">
        <v>2024</v>
      </c>
      <c r="AC3" s="620">
        <v>2025</v>
      </c>
      <c r="AD3" s="560">
        <v>2026</v>
      </c>
      <c r="AE3" s="118"/>
    </row>
    <row r="4" spans="1:31" ht="15.75" x14ac:dyDescent="0.25">
      <c r="A4" s="118"/>
      <c r="B4" s="857" t="s">
        <v>1144</v>
      </c>
      <c r="C4" s="858"/>
      <c r="D4" s="858"/>
      <c r="E4" s="317">
        <v>126.73</v>
      </c>
      <c r="F4" s="118"/>
      <c r="G4" s="783" t="s">
        <v>2775</v>
      </c>
      <c r="H4" s="502">
        <v>0.3</v>
      </c>
      <c r="I4" s="502">
        <v>0.5</v>
      </c>
      <c r="J4" s="777">
        <v>0.3</v>
      </c>
      <c r="K4" s="777">
        <v>0.4</v>
      </c>
      <c r="L4" s="777">
        <v>0.6</v>
      </c>
      <c r="M4" s="778" t="s">
        <v>116</v>
      </c>
      <c r="N4" s="502"/>
      <c r="O4" s="502"/>
      <c r="P4" s="502"/>
      <c r="Q4" s="502"/>
      <c r="R4" s="118"/>
      <c r="S4"/>
      <c r="T4" s="206"/>
      <c r="U4" s="287" t="s">
        <v>2767</v>
      </c>
      <c r="V4" s="206"/>
      <c r="W4" s="287" t="s">
        <v>3181</v>
      </c>
      <c r="X4" s="118"/>
      <c r="Y4" s="481"/>
      <c r="Z4" s="397">
        <v>1</v>
      </c>
      <c r="AA4" s="397">
        <v>0.75</v>
      </c>
      <c r="AB4" s="397">
        <v>0.5</v>
      </c>
      <c r="AC4" s="397">
        <v>0.25</v>
      </c>
      <c r="AD4" s="398">
        <v>0.25</v>
      </c>
      <c r="AE4" s="118"/>
    </row>
    <row r="5" spans="1:31" ht="15.75" x14ac:dyDescent="0.25">
      <c r="A5" s="118"/>
      <c r="B5" s="859" t="s">
        <v>1145</v>
      </c>
      <c r="C5" s="860"/>
      <c r="D5" s="860"/>
      <c r="E5" s="318">
        <f>SUM(H4:H255)</f>
        <v>106.24</v>
      </c>
      <c r="F5" s="118"/>
      <c r="G5" s="242" t="s">
        <v>674</v>
      </c>
      <c r="H5" s="246">
        <v>0.3</v>
      </c>
      <c r="I5" s="246">
        <v>0.5</v>
      </c>
      <c r="J5" s="247">
        <v>0.3</v>
      </c>
      <c r="K5" s="247">
        <v>0.4</v>
      </c>
      <c r="L5" s="247">
        <v>0.6</v>
      </c>
      <c r="M5" s="259" t="s">
        <v>116</v>
      </c>
      <c r="N5" s="246"/>
      <c r="O5" s="246"/>
      <c r="P5" s="246"/>
      <c r="Q5" s="246"/>
      <c r="R5" s="118"/>
      <c r="S5"/>
      <c r="T5" s="206"/>
      <c r="U5" s="287" t="s">
        <v>2768</v>
      </c>
      <c r="V5" s="206"/>
      <c r="W5" s="287" t="s">
        <v>3182</v>
      </c>
      <c r="X5" s="118"/>
      <c r="Y5" s="127"/>
      <c r="Z5" s="195"/>
      <c r="AA5" s="195"/>
      <c r="AB5" s="195"/>
      <c r="AC5" s="195"/>
      <c r="AD5" s="124"/>
      <c r="AE5" s="118"/>
    </row>
    <row r="6" spans="1:31" ht="15.75" x14ac:dyDescent="0.25">
      <c r="A6" s="118"/>
      <c r="B6" s="859" t="s">
        <v>1297</v>
      </c>
      <c r="C6" s="860"/>
      <c r="D6" s="860"/>
      <c r="E6" s="318">
        <f>(COUNTA(G104:G128)*0.3)+(COUNTA(G129:G153)*0.5)+(COUNTA(G154:G255)*1)</f>
        <v>0</v>
      </c>
      <c r="F6" s="118"/>
      <c r="G6" s="253" t="s">
        <v>2052</v>
      </c>
      <c r="H6" s="246">
        <v>0.3</v>
      </c>
      <c r="I6" s="246">
        <v>0.5</v>
      </c>
      <c r="J6" s="247">
        <v>0.3</v>
      </c>
      <c r="K6" s="247">
        <v>0.4</v>
      </c>
      <c r="L6" s="247">
        <v>0.6</v>
      </c>
      <c r="M6" s="259" t="s">
        <v>116</v>
      </c>
      <c r="N6" s="246"/>
      <c r="O6" s="246"/>
      <c r="P6" s="246"/>
      <c r="Q6" s="246"/>
      <c r="R6" s="118"/>
      <c r="S6"/>
      <c r="T6" s="206"/>
      <c r="U6" s="287" t="s">
        <v>2769</v>
      </c>
      <c r="V6" s="206"/>
      <c r="W6" s="287" t="s">
        <v>3183</v>
      </c>
      <c r="X6" s="118"/>
      <c r="Y6" s="127"/>
      <c r="Z6" s="195"/>
      <c r="AA6" s="195"/>
      <c r="AB6" s="195"/>
      <c r="AC6" s="195"/>
      <c r="AD6" s="124"/>
      <c r="AE6" s="118"/>
    </row>
    <row r="7" spans="1:31" ht="15.75" x14ac:dyDescent="0.25">
      <c r="A7" s="118"/>
      <c r="B7" s="859" t="s">
        <v>1298</v>
      </c>
      <c r="C7" s="860"/>
      <c r="D7" s="860"/>
      <c r="E7" s="318">
        <f>AA80</f>
        <v>-19.100000000000001</v>
      </c>
      <c r="F7" s="118"/>
      <c r="G7" s="253" t="s">
        <v>2042</v>
      </c>
      <c r="H7" s="246">
        <v>0.5</v>
      </c>
      <c r="I7" s="247">
        <v>0.3</v>
      </c>
      <c r="J7" s="247">
        <v>0.4</v>
      </c>
      <c r="K7" s="247">
        <v>0.6</v>
      </c>
      <c r="L7" s="259" t="s">
        <v>116</v>
      </c>
      <c r="M7" s="246"/>
      <c r="N7" s="246"/>
      <c r="O7" s="246"/>
      <c r="P7" s="246"/>
      <c r="Q7" s="246"/>
      <c r="R7" s="118"/>
      <c r="S7"/>
      <c r="T7" s="206"/>
      <c r="U7" s="287" t="s">
        <v>2770</v>
      </c>
      <c r="V7" s="206"/>
      <c r="W7" s="287" t="s">
        <v>3184</v>
      </c>
      <c r="X7" s="118"/>
      <c r="Y7" s="127"/>
      <c r="Z7" s="195"/>
      <c r="AA7" s="195"/>
      <c r="AB7" s="195"/>
      <c r="AC7" s="195"/>
      <c r="AD7" s="124"/>
      <c r="AE7" s="118"/>
    </row>
    <row r="8" spans="1:31" ht="15.75" x14ac:dyDescent="0.25">
      <c r="A8" s="118"/>
      <c r="B8" s="859" t="s">
        <v>1296</v>
      </c>
      <c r="C8" s="860"/>
      <c r="D8" s="860"/>
      <c r="E8" s="318">
        <f>Z25</f>
        <v>0</v>
      </c>
      <c r="F8" s="118"/>
      <c r="G8" s="164" t="s">
        <v>702</v>
      </c>
      <c r="H8" s="246">
        <v>0.5</v>
      </c>
      <c r="I8" s="247">
        <v>0.3</v>
      </c>
      <c r="J8" s="247">
        <v>0.4</v>
      </c>
      <c r="K8" s="247">
        <v>0.6</v>
      </c>
      <c r="L8" s="259" t="s">
        <v>116</v>
      </c>
      <c r="M8" s="246"/>
      <c r="N8" s="246"/>
      <c r="O8" s="246"/>
      <c r="P8" s="246"/>
      <c r="Q8" s="246"/>
      <c r="R8" s="118"/>
      <c r="S8"/>
      <c r="T8" s="206"/>
      <c r="U8" s="287" t="s">
        <v>2771</v>
      </c>
      <c r="V8" s="206"/>
      <c r="W8" s="287" t="s">
        <v>3185</v>
      </c>
      <c r="X8" s="118"/>
      <c r="Y8" s="127"/>
      <c r="Z8" s="195"/>
      <c r="AA8" s="195"/>
      <c r="AB8" s="195"/>
      <c r="AC8" s="195"/>
      <c r="AD8" s="124"/>
      <c r="AE8" s="118"/>
    </row>
    <row r="9" spans="1:31" ht="15.75" x14ac:dyDescent="0.25">
      <c r="A9" s="118"/>
      <c r="B9" s="859" t="s">
        <v>1299</v>
      </c>
      <c r="C9" s="860"/>
      <c r="D9" s="860"/>
      <c r="E9" s="318">
        <f>B18</f>
        <v>0</v>
      </c>
      <c r="F9" s="118"/>
      <c r="G9" s="242" t="s">
        <v>1076</v>
      </c>
      <c r="H9" s="246">
        <v>0.5</v>
      </c>
      <c r="I9" s="247">
        <v>0.3</v>
      </c>
      <c r="J9" s="247">
        <v>0.4</v>
      </c>
      <c r="K9" s="247">
        <v>0.6</v>
      </c>
      <c r="L9" s="259" t="s">
        <v>116</v>
      </c>
      <c r="M9" s="246"/>
      <c r="N9" s="246"/>
      <c r="O9" s="246"/>
      <c r="P9" s="246"/>
      <c r="Q9" s="246"/>
      <c r="R9" s="118"/>
      <c r="T9" s="206"/>
      <c r="U9" s="342" t="s">
        <v>2627</v>
      </c>
      <c r="V9" s="206"/>
      <c r="W9" s="287" t="s">
        <v>3186</v>
      </c>
      <c r="X9" s="118"/>
      <c r="Y9" s="127"/>
      <c r="Z9" s="195"/>
      <c r="AA9" s="195"/>
      <c r="AB9" s="195"/>
      <c r="AC9" s="195"/>
      <c r="AD9" s="124"/>
      <c r="AE9" s="118"/>
    </row>
    <row r="10" spans="1:31" ht="16.5" thickBot="1" x14ac:dyDescent="0.3">
      <c r="A10" s="118"/>
      <c r="B10" s="859" t="s">
        <v>1300</v>
      </c>
      <c r="C10" s="860"/>
      <c r="D10" s="860"/>
      <c r="E10" s="319">
        <f>B24</f>
        <v>0</v>
      </c>
      <c r="F10" s="118"/>
      <c r="G10" s="253" t="s">
        <v>2031</v>
      </c>
      <c r="H10" s="246">
        <v>0.5</v>
      </c>
      <c r="I10" s="247">
        <v>0.3</v>
      </c>
      <c r="J10" s="247">
        <v>0.4</v>
      </c>
      <c r="K10" s="247">
        <v>0.6</v>
      </c>
      <c r="L10" s="259" t="s">
        <v>116</v>
      </c>
      <c r="M10" s="246"/>
      <c r="N10" s="246"/>
      <c r="O10" s="246"/>
      <c r="P10" s="246"/>
      <c r="Q10" s="246"/>
      <c r="R10" s="118"/>
      <c r="S10"/>
      <c r="T10" s="206"/>
      <c r="U10" s="418" t="s">
        <v>2601</v>
      </c>
      <c r="V10" s="206"/>
      <c r="W10" s="306" t="s">
        <v>3249</v>
      </c>
      <c r="X10" s="118"/>
      <c r="Y10" s="127"/>
      <c r="Z10" s="195"/>
      <c r="AA10" s="195"/>
      <c r="AB10" s="195"/>
      <c r="AC10" s="195"/>
      <c r="AD10" s="124"/>
      <c r="AE10" s="118"/>
    </row>
    <row r="11" spans="1:31" ht="15.75" x14ac:dyDescent="0.25">
      <c r="A11" s="118"/>
      <c r="B11" s="862" t="s">
        <v>1301</v>
      </c>
      <c r="C11" s="863"/>
      <c r="D11" s="863"/>
      <c r="E11" s="320">
        <f>(E4+E7+E10)-(E5+E6+E8+E9)</f>
        <v>1.3900000000000006</v>
      </c>
      <c r="F11" s="118"/>
      <c r="G11" s="242" t="s">
        <v>2032</v>
      </c>
      <c r="H11" s="246">
        <v>0.5</v>
      </c>
      <c r="I11" s="247">
        <v>0.3</v>
      </c>
      <c r="J11" s="247">
        <v>0.4</v>
      </c>
      <c r="K11" s="247">
        <v>0.6</v>
      </c>
      <c r="L11" s="259" t="s">
        <v>116</v>
      </c>
      <c r="M11" s="246"/>
      <c r="N11" s="246"/>
      <c r="O11" s="246"/>
      <c r="P11" s="246"/>
      <c r="Q11" s="246"/>
      <c r="R11" s="118"/>
      <c r="S11"/>
      <c r="T11" s="206"/>
      <c r="U11" s="411" t="s">
        <v>2734</v>
      </c>
      <c r="V11" s="206"/>
      <c r="X11" s="118"/>
      <c r="Y11" s="127"/>
      <c r="Z11" s="195"/>
      <c r="AA11" s="195"/>
      <c r="AB11" s="195"/>
      <c r="AC11" s="195"/>
      <c r="AD11" s="124"/>
      <c r="AE11" s="118"/>
    </row>
    <row r="12" spans="1:31" ht="15.75" x14ac:dyDescent="0.25">
      <c r="A12" s="118"/>
      <c r="B12" s="118"/>
      <c r="C12" s="118"/>
      <c r="D12" s="118"/>
      <c r="E12" s="118"/>
      <c r="F12" s="118"/>
      <c r="G12" s="253" t="s">
        <v>1132</v>
      </c>
      <c r="H12" s="246">
        <v>0.5</v>
      </c>
      <c r="I12" s="247">
        <v>0.4</v>
      </c>
      <c r="J12" s="247">
        <v>0.6</v>
      </c>
      <c r="K12" s="519" t="s">
        <v>116</v>
      </c>
      <c r="L12" s="246"/>
      <c r="M12" s="246"/>
      <c r="N12" s="246"/>
      <c r="O12" s="246"/>
      <c r="P12" s="246"/>
      <c r="Q12" s="246"/>
      <c r="R12" s="118"/>
      <c r="S12"/>
      <c r="T12" s="206"/>
      <c r="U12" s="411" t="s">
        <v>2737</v>
      </c>
      <c r="V12" s="206"/>
      <c r="W12"/>
      <c r="X12" s="118"/>
      <c r="Y12" s="127"/>
      <c r="Z12" s="195"/>
      <c r="AA12" s="195"/>
      <c r="AB12" s="195"/>
      <c r="AC12" s="195"/>
      <c r="AD12" s="124"/>
      <c r="AE12" s="118"/>
    </row>
    <row r="13" spans="1:31" ht="15.75" x14ac:dyDescent="0.25">
      <c r="A13" s="118"/>
      <c r="B13" s="881" t="s">
        <v>1299</v>
      </c>
      <c r="C13" s="882"/>
      <c r="D13" s="882"/>
      <c r="E13" s="919"/>
      <c r="F13" s="118"/>
      <c r="G13" s="253" t="s">
        <v>961</v>
      </c>
      <c r="H13" s="246">
        <v>0.5</v>
      </c>
      <c r="I13" s="322">
        <v>0.6</v>
      </c>
      <c r="J13" s="259" t="s">
        <v>116</v>
      </c>
      <c r="K13" s="246"/>
      <c r="L13" s="246"/>
      <c r="M13" s="246"/>
      <c r="N13" s="246"/>
      <c r="O13" s="246"/>
      <c r="P13" s="246"/>
      <c r="Q13" s="246"/>
      <c r="R13" s="118"/>
      <c r="S13"/>
      <c r="T13" s="206"/>
      <c r="U13" s="307" t="s">
        <v>2647</v>
      </c>
      <c r="V13" s="206"/>
      <c r="X13" s="118"/>
      <c r="Y13" s="127"/>
      <c r="Z13" s="195"/>
      <c r="AA13" s="195"/>
      <c r="AB13" s="195"/>
      <c r="AC13" s="195"/>
      <c r="AD13" s="124"/>
      <c r="AE13" s="118"/>
    </row>
    <row r="14" spans="1:31" ht="15.75" x14ac:dyDescent="0.25">
      <c r="A14" s="118"/>
      <c r="B14" s="562">
        <v>2022</v>
      </c>
      <c r="C14" s="560">
        <v>2023</v>
      </c>
      <c r="D14" s="560">
        <v>2024</v>
      </c>
      <c r="E14" s="126">
        <v>2025</v>
      </c>
      <c r="F14" s="118"/>
      <c r="G14" s="242" t="s">
        <v>2057</v>
      </c>
      <c r="H14" s="246">
        <v>0.5</v>
      </c>
      <c r="I14" s="247">
        <v>0.6</v>
      </c>
      <c r="J14" s="519" t="s">
        <v>116</v>
      </c>
      <c r="K14" s="2"/>
      <c r="L14" s="246"/>
      <c r="M14" s="246"/>
      <c r="N14" s="246"/>
      <c r="O14" s="246"/>
      <c r="P14" s="246"/>
      <c r="Q14" s="246"/>
      <c r="R14" s="118"/>
      <c r="S14"/>
      <c r="T14" s="206"/>
      <c r="U14" s="328" t="s">
        <v>2543</v>
      </c>
      <c r="V14" s="206"/>
      <c r="W14"/>
      <c r="X14" s="118"/>
      <c r="Y14" s="127"/>
      <c r="Z14" s="195"/>
      <c r="AA14" s="195"/>
      <c r="AB14" s="195"/>
      <c r="AC14" s="195"/>
      <c r="AD14" s="124"/>
      <c r="AE14" s="118"/>
    </row>
    <row r="15" spans="1:31" ht="15.75" x14ac:dyDescent="0.25">
      <c r="A15" s="118"/>
      <c r="B15" s="127"/>
      <c r="C15" s="195"/>
      <c r="D15" s="195"/>
      <c r="E15" s="124"/>
      <c r="F15" s="118"/>
      <c r="G15" s="242" t="s">
        <v>2056</v>
      </c>
      <c r="H15" s="246">
        <v>0.5</v>
      </c>
      <c r="I15" s="322">
        <v>0.6</v>
      </c>
      <c r="J15" s="520" t="s">
        <v>116</v>
      </c>
      <c r="K15" s="246"/>
      <c r="L15" s="246"/>
      <c r="M15" s="246"/>
      <c r="N15" s="246"/>
      <c r="O15" s="246"/>
      <c r="P15" s="246"/>
      <c r="Q15" s="246"/>
      <c r="R15" s="118"/>
      <c r="S15"/>
      <c r="T15" s="206"/>
      <c r="U15" s="241"/>
      <c r="V15" s="206"/>
      <c r="W15" s="241"/>
      <c r="X15" s="118"/>
      <c r="Y15" s="127"/>
      <c r="Z15" s="195"/>
      <c r="AA15" s="195"/>
      <c r="AB15" s="195"/>
      <c r="AC15" s="195"/>
      <c r="AD15" s="124"/>
      <c r="AE15" s="118"/>
    </row>
    <row r="16" spans="1:31" ht="15.75" x14ac:dyDescent="0.25">
      <c r="A16" s="118"/>
      <c r="B16" s="127"/>
      <c r="C16" s="195"/>
      <c r="D16" s="195"/>
      <c r="E16" s="124"/>
      <c r="F16" s="118"/>
      <c r="G16" s="253" t="s">
        <v>1127</v>
      </c>
      <c r="H16" s="246">
        <v>0.5</v>
      </c>
      <c r="I16" s="519" t="s">
        <v>116</v>
      </c>
      <c r="J16" s="259"/>
      <c r="K16" s="246"/>
      <c r="L16" s="246"/>
      <c r="M16" s="246"/>
      <c r="N16" s="246"/>
      <c r="O16" s="246"/>
      <c r="P16" s="246"/>
      <c r="Q16" s="246"/>
      <c r="R16" s="118"/>
      <c r="S16" s="241"/>
      <c r="T16" s="206"/>
      <c r="U16" s="241"/>
      <c r="V16" s="206"/>
      <c r="W16" s="241"/>
      <c r="X16" s="118"/>
      <c r="Y16" s="127"/>
      <c r="Z16" s="195"/>
      <c r="AA16" s="195"/>
      <c r="AB16" s="195"/>
      <c r="AC16" s="195"/>
      <c r="AD16" s="124"/>
      <c r="AE16" s="118"/>
    </row>
    <row r="17" spans="1:31" ht="16.5" thickBot="1" x14ac:dyDescent="0.3">
      <c r="A17" s="118"/>
      <c r="B17" s="128"/>
      <c r="C17" s="129"/>
      <c r="D17" s="129"/>
      <c r="E17" s="125"/>
      <c r="F17" s="118"/>
      <c r="G17" s="253" t="s">
        <v>822</v>
      </c>
      <c r="H17" s="246">
        <v>0.5</v>
      </c>
      <c r="I17" s="259" t="s">
        <v>116</v>
      </c>
      <c r="J17" s="246"/>
      <c r="K17" s="246"/>
      <c r="L17" s="246"/>
      <c r="M17" s="246"/>
      <c r="N17" s="246"/>
      <c r="O17" s="246"/>
      <c r="P17" s="246"/>
      <c r="Q17" s="246"/>
      <c r="R17" s="118"/>
      <c r="S17" s="241"/>
      <c r="T17" s="206"/>
      <c r="U17" s="241"/>
      <c r="V17" s="206"/>
      <c r="W17" s="241"/>
      <c r="X17" s="118"/>
      <c r="Y17" s="127"/>
      <c r="Z17" s="195"/>
      <c r="AA17" s="195"/>
      <c r="AB17" s="195"/>
      <c r="AC17" s="195"/>
      <c r="AD17" s="124"/>
      <c r="AE17" s="118"/>
    </row>
    <row r="18" spans="1:31" ht="15.75" x14ac:dyDescent="0.25">
      <c r="A18" s="118"/>
      <c r="B18" s="130">
        <f>SUM(B15:B17)</f>
        <v>0</v>
      </c>
      <c r="C18" s="131"/>
      <c r="D18" s="131"/>
      <c r="E18" s="132"/>
      <c r="F18" s="118"/>
      <c r="G18" s="253" t="s">
        <v>1126</v>
      </c>
      <c r="H18" s="246">
        <v>0.5</v>
      </c>
      <c r="I18" s="519" t="s">
        <v>116</v>
      </c>
      <c r="J18" s="259"/>
      <c r="K18" s="246"/>
      <c r="L18" s="246"/>
      <c r="M18" s="246"/>
      <c r="N18" s="246"/>
      <c r="O18" s="246"/>
      <c r="P18" s="246"/>
      <c r="Q18" s="246"/>
      <c r="R18" s="118"/>
      <c r="S18" s="241"/>
      <c r="T18" s="206"/>
      <c r="U18" s="241"/>
      <c r="V18" s="206"/>
      <c r="W18" s="241"/>
      <c r="X18" s="118"/>
      <c r="Y18" s="127"/>
      <c r="Z18" s="195"/>
      <c r="AA18" s="195"/>
      <c r="AB18" s="195"/>
      <c r="AC18" s="195"/>
      <c r="AD18" s="124"/>
      <c r="AE18" s="118"/>
    </row>
    <row r="19" spans="1:31" ht="15.75" x14ac:dyDescent="0.25">
      <c r="A19" s="118"/>
      <c r="B19" s="118"/>
      <c r="C19" s="118"/>
      <c r="D19" s="118"/>
      <c r="E19" s="118"/>
      <c r="F19" s="118"/>
      <c r="G19" s="242" t="s">
        <v>1514</v>
      </c>
      <c r="H19" s="246">
        <v>0.6</v>
      </c>
      <c r="I19" s="247">
        <v>0.6</v>
      </c>
      <c r="J19" s="259" t="s">
        <v>116</v>
      </c>
      <c r="K19" s="246"/>
      <c r="L19" s="246"/>
      <c r="M19" s="246"/>
      <c r="N19" s="246"/>
      <c r="O19" s="246"/>
      <c r="P19" s="246"/>
      <c r="Q19" s="246"/>
      <c r="R19" s="118"/>
      <c r="S19" s="241"/>
      <c r="T19" s="206"/>
      <c r="U19" s="241"/>
      <c r="V19" s="206"/>
      <c r="W19" s="241"/>
      <c r="X19" s="118"/>
      <c r="Y19" s="127"/>
      <c r="Z19" s="195"/>
      <c r="AA19" s="195"/>
      <c r="AB19" s="195"/>
      <c r="AC19" s="195"/>
      <c r="AD19" s="124"/>
      <c r="AE19" s="118"/>
    </row>
    <row r="20" spans="1:31" ht="15.75" x14ac:dyDescent="0.25">
      <c r="A20" s="118"/>
      <c r="B20" s="881" t="s">
        <v>1302</v>
      </c>
      <c r="C20" s="882"/>
      <c r="D20" s="882"/>
      <c r="E20" s="919"/>
      <c r="F20" s="118"/>
      <c r="G20" s="253" t="s">
        <v>4141</v>
      </c>
      <c r="H20" s="708">
        <v>1.06</v>
      </c>
      <c r="I20" s="246"/>
      <c r="J20" s="246"/>
      <c r="K20" s="246"/>
      <c r="L20" s="246"/>
      <c r="M20" s="246"/>
      <c r="N20" s="246"/>
      <c r="O20" s="246"/>
      <c r="P20" s="246"/>
      <c r="Q20" s="246"/>
      <c r="R20" s="118"/>
      <c r="S20" s="241"/>
      <c r="T20" s="206"/>
      <c r="U20" s="241"/>
      <c r="V20" s="206"/>
      <c r="W20" s="241"/>
      <c r="X20" s="118"/>
      <c r="Y20" s="127"/>
      <c r="Z20" s="195"/>
      <c r="AA20" s="195"/>
      <c r="AB20" s="195"/>
      <c r="AC20" s="195"/>
      <c r="AD20" s="124"/>
      <c r="AE20" s="118"/>
    </row>
    <row r="21" spans="1:31" ht="15.75" x14ac:dyDescent="0.25">
      <c r="A21" s="118"/>
      <c r="B21" s="562">
        <v>2022</v>
      </c>
      <c r="C21" s="560">
        <v>2023</v>
      </c>
      <c r="D21" s="560">
        <v>2024</v>
      </c>
      <c r="E21" s="126">
        <v>2025</v>
      </c>
      <c r="F21" s="118"/>
      <c r="G21" s="242" t="s">
        <v>140</v>
      </c>
      <c r="H21" s="246">
        <v>1.1200000000000001</v>
      </c>
      <c r="I21" s="247">
        <v>0.6</v>
      </c>
      <c r="J21" s="519" t="s">
        <v>116</v>
      </c>
      <c r="K21" s="246"/>
      <c r="L21" s="246"/>
      <c r="M21" s="246"/>
      <c r="N21" s="246"/>
      <c r="O21" s="246"/>
      <c r="P21" s="246"/>
      <c r="Q21" s="246"/>
      <c r="R21" s="118"/>
      <c r="S21" s="241"/>
      <c r="T21" s="206"/>
      <c r="U21" s="241"/>
      <c r="V21" s="206"/>
      <c r="W21" s="241"/>
      <c r="X21" s="118"/>
      <c r="Y21" s="127"/>
      <c r="Z21" s="195"/>
      <c r="AA21" s="195"/>
      <c r="AB21" s="195"/>
      <c r="AC21" s="195"/>
      <c r="AD21" s="124"/>
      <c r="AE21" s="118"/>
    </row>
    <row r="22" spans="1:31" ht="15.75" x14ac:dyDescent="0.25">
      <c r="A22" s="118"/>
      <c r="B22" s="127"/>
      <c r="C22" s="195"/>
      <c r="D22" s="195"/>
      <c r="E22" s="124"/>
      <c r="F22" s="118"/>
      <c r="G22" s="253" t="s">
        <v>1123</v>
      </c>
      <c r="H22" s="246">
        <v>1.41</v>
      </c>
      <c r="I22" s="519" t="s">
        <v>116</v>
      </c>
      <c r="J22" s="259"/>
      <c r="K22" s="246"/>
      <c r="L22" s="246"/>
      <c r="M22" s="246"/>
      <c r="N22" s="246"/>
      <c r="O22" s="246"/>
      <c r="P22" s="246"/>
      <c r="Q22" s="246"/>
      <c r="R22" s="118"/>
      <c r="S22" s="241"/>
      <c r="T22" s="206"/>
      <c r="U22" s="241"/>
      <c r="V22" s="206"/>
      <c r="W22" s="241"/>
      <c r="X22" s="118"/>
      <c r="Y22" s="127"/>
      <c r="Z22" s="195"/>
      <c r="AA22" s="195"/>
      <c r="AB22" s="195"/>
      <c r="AC22" s="195"/>
      <c r="AD22" s="124"/>
      <c r="AE22" s="118"/>
    </row>
    <row r="23" spans="1:31" ht="16.5" thickBot="1" x14ac:dyDescent="0.3">
      <c r="A23" s="118"/>
      <c r="B23" s="128"/>
      <c r="C23" s="129"/>
      <c r="D23" s="129"/>
      <c r="E23" s="125"/>
      <c r="F23" s="118"/>
      <c r="G23" s="253" t="s">
        <v>929</v>
      </c>
      <c r="H23" s="246">
        <v>2.4</v>
      </c>
      <c r="I23" s="259" t="s">
        <v>116</v>
      </c>
      <c r="J23" s="246"/>
      <c r="K23" s="246"/>
      <c r="L23" s="246"/>
      <c r="M23" s="246"/>
      <c r="N23" s="246"/>
      <c r="O23" s="246"/>
      <c r="P23" s="246"/>
      <c r="Q23" s="246"/>
      <c r="R23" s="118"/>
      <c r="S23" s="241"/>
      <c r="T23" s="206"/>
      <c r="U23" s="241"/>
      <c r="V23" s="206"/>
      <c r="W23" s="241"/>
      <c r="X23" s="118"/>
      <c r="Y23" s="127"/>
      <c r="Z23" s="195"/>
      <c r="AA23" s="195"/>
      <c r="AB23" s="195"/>
      <c r="AC23" s="195"/>
      <c r="AD23" s="124"/>
      <c r="AE23" s="118"/>
    </row>
    <row r="24" spans="1:31" ht="16.5" thickBot="1" x14ac:dyDescent="0.3">
      <c r="A24" s="118"/>
      <c r="B24" s="130">
        <f>SUM(B22:B23)</f>
        <v>0</v>
      </c>
      <c r="C24" s="131"/>
      <c r="D24" s="131"/>
      <c r="E24" s="132"/>
      <c r="F24" s="118"/>
      <c r="G24" s="253" t="s">
        <v>278</v>
      </c>
      <c r="H24" s="246">
        <v>3</v>
      </c>
      <c r="I24" s="322">
        <v>0.6</v>
      </c>
      <c r="J24" s="259" t="s">
        <v>116</v>
      </c>
      <c r="K24" s="246"/>
      <c r="L24" s="246"/>
      <c r="M24" s="246"/>
      <c r="N24" s="246"/>
      <c r="O24" s="246"/>
      <c r="P24" s="246"/>
      <c r="Q24" s="246"/>
      <c r="R24" s="118"/>
      <c r="S24" s="241"/>
      <c r="T24" s="206"/>
      <c r="U24" s="241"/>
      <c r="V24" s="206"/>
      <c r="W24" s="241"/>
      <c r="X24" s="118"/>
      <c r="Y24" s="127"/>
      <c r="Z24" s="129"/>
      <c r="AA24" s="129"/>
      <c r="AB24" s="129"/>
      <c r="AC24" s="129"/>
      <c r="AD24" s="125"/>
      <c r="AE24" s="118"/>
    </row>
    <row r="25" spans="1:31" ht="15.75" x14ac:dyDescent="0.25">
      <c r="A25" s="118"/>
      <c r="B25" s="118"/>
      <c r="C25" s="118"/>
      <c r="D25" s="118"/>
      <c r="E25" s="118"/>
      <c r="F25" s="118"/>
      <c r="G25" s="69" t="s">
        <v>3552</v>
      </c>
      <c r="H25" s="172">
        <v>4.5</v>
      </c>
      <c r="I25" s="172">
        <v>4.5</v>
      </c>
      <c r="J25" s="605">
        <v>4.67</v>
      </c>
      <c r="K25" s="2"/>
      <c r="L25" s="246"/>
      <c r="M25" s="246"/>
      <c r="N25" s="246"/>
      <c r="O25" s="246"/>
      <c r="P25" s="246"/>
      <c r="Q25" s="246"/>
      <c r="R25" s="118"/>
      <c r="S25" s="241"/>
      <c r="T25" s="206"/>
      <c r="U25" s="241"/>
      <c r="V25" s="206"/>
      <c r="W25" s="241"/>
      <c r="X25" s="118"/>
      <c r="Y25" s="402"/>
      <c r="Z25" s="133">
        <f>SUM(Z5:Z24)</f>
        <v>0</v>
      </c>
      <c r="AA25" s="133">
        <f>SUM(AA5:AA24)</f>
        <v>0</v>
      </c>
      <c r="AB25" s="131"/>
      <c r="AC25" s="131"/>
      <c r="AD25" s="132"/>
      <c r="AE25" s="118"/>
    </row>
    <row r="26" spans="1:31" ht="15.75" x14ac:dyDescent="0.25">
      <c r="A26" s="118"/>
      <c r="B26" s="881" t="s">
        <v>44</v>
      </c>
      <c r="C26" s="882"/>
      <c r="D26" s="882"/>
      <c r="E26" s="919"/>
      <c r="F26" s="118"/>
      <c r="G26" s="536" t="s">
        <v>1099</v>
      </c>
      <c r="H26" s="410">
        <v>5.08</v>
      </c>
      <c r="I26" s="321">
        <v>6.5</v>
      </c>
      <c r="K26" s="246"/>
      <c r="L26" s="246"/>
      <c r="M26" s="246"/>
      <c r="N26" s="246"/>
      <c r="O26" s="246"/>
      <c r="P26" s="246"/>
      <c r="Q26" s="246"/>
      <c r="R26" s="118"/>
      <c r="S26" s="241"/>
      <c r="T26" s="206"/>
      <c r="U26" s="241"/>
      <c r="V26" s="206"/>
      <c r="W26" s="241"/>
      <c r="X26" s="118"/>
      <c r="Y26" s="118"/>
      <c r="Z26" s="118"/>
      <c r="AA26" s="118"/>
      <c r="AB26" s="118"/>
      <c r="AC26" s="118"/>
      <c r="AD26" s="118"/>
      <c r="AE26" s="118"/>
    </row>
    <row r="27" spans="1:31" ht="15.75" x14ac:dyDescent="0.25">
      <c r="A27" s="118"/>
      <c r="B27" s="913"/>
      <c r="C27" s="914"/>
      <c r="D27" s="914"/>
      <c r="E27" s="915"/>
      <c r="F27" s="118"/>
      <c r="G27" s="253" t="s">
        <v>4011</v>
      </c>
      <c r="H27" s="246">
        <v>6.2</v>
      </c>
      <c r="I27" s="246"/>
      <c r="J27" s="246"/>
      <c r="K27" s="246"/>
      <c r="L27" s="246"/>
      <c r="M27" s="246"/>
      <c r="N27" s="246"/>
      <c r="O27" s="246"/>
      <c r="P27" s="246"/>
      <c r="Q27" s="246"/>
      <c r="R27" s="118"/>
      <c r="S27" s="241"/>
      <c r="T27" s="206"/>
      <c r="U27" s="241"/>
      <c r="V27" s="206"/>
      <c r="W27" s="241"/>
      <c r="X27" s="118"/>
      <c r="Y27" s="881" t="s">
        <v>1303</v>
      </c>
      <c r="Z27" s="882"/>
      <c r="AA27" s="882"/>
      <c r="AB27" s="882"/>
      <c r="AC27" s="882"/>
      <c r="AD27" s="919"/>
      <c r="AE27" s="118"/>
    </row>
    <row r="28" spans="1:31" ht="15.75" x14ac:dyDescent="0.25">
      <c r="A28" s="118"/>
      <c r="B28" s="913"/>
      <c r="C28" s="914"/>
      <c r="D28" s="914"/>
      <c r="E28" s="915"/>
      <c r="F28" s="118"/>
      <c r="G28" s="253" t="s">
        <v>3968</v>
      </c>
      <c r="H28" s="246">
        <v>9.1999999999999993</v>
      </c>
      <c r="I28" s="245"/>
      <c r="J28" s="274"/>
      <c r="K28" s="246"/>
      <c r="L28" s="246"/>
      <c r="M28" s="246"/>
      <c r="N28" s="246"/>
      <c r="O28" s="246"/>
      <c r="P28" s="246"/>
      <c r="Q28" s="246"/>
      <c r="R28" s="118"/>
      <c r="S28" s="241"/>
      <c r="T28" s="206"/>
      <c r="U28" s="241"/>
      <c r="V28" s="206"/>
      <c r="W28" s="241"/>
      <c r="X28" s="118"/>
      <c r="Y28" s="203" t="s">
        <v>115</v>
      </c>
      <c r="Z28" s="471" t="s">
        <v>1304</v>
      </c>
      <c r="AA28" s="620">
        <v>2022</v>
      </c>
      <c r="AB28" s="620">
        <v>2023</v>
      </c>
      <c r="AC28" s="620">
        <v>2024</v>
      </c>
      <c r="AD28" s="126">
        <v>2025</v>
      </c>
      <c r="AE28" s="118"/>
    </row>
    <row r="29" spans="1:31" ht="15.75" x14ac:dyDescent="0.25">
      <c r="A29" s="118"/>
      <c r="B29" s="916"/>
      <c r="C29" s="917"/>
      <c r="D29" s="917"/>
      <c r="E29" s="918"/>
      <c r="F29" s="118"/>
      <c r="G29" s="242" t="s">
        <v>3967</v>
      </c>
      <c r="H29" s="246">
        <v>11</v>
      </c>
      <c r="I29" s="246">
        <v>11</v>
      </c>
      <c r="J29" s="246">
        <v>11</v>
      </c>
      <c r="K29" s="246"/>
      <c r="L29" s="246"/>
      <c r="M29" s="246"/>
      <c r="N29" s="246"/>
      <c r="O29" s="246"/>
      <c r="P29" s="246"/>
      <c r="Q29" s="246"/>
      <c r="R29" s="118"/>
      <c r="S29" s="241"/>
      <c r="T29" s="206"/>
      <c r="U29" s="241"/>
      <c r="V29" s="206"/>
      <c r="W29" s="241"/>
      <c r="X29" s="118"/>
      <c r="Y29" s="127"/>
      <c r="Z29" s="195"/>
      <c r="AA29" s="241"/>
      <c r="AB29" s="241"/>
      <c r="AC29" s="241"/>
      <c r="AD29" s="124"/>
      <c r="AE29" s="118"/>
    </row>
    <row r="30" spans="1:31" ht="15.75" x14ac:dyDescent="0.25">
      <c r="A30" s="118"/>
      <c r="B30" s="118"/>
      <c r="C30" s="118"/>
      <c r="D30" s="118"/>
      <c r="E30" s="118"/>
      <c r="F30" s="118"/>
      <c r="G30" s="242" t="s">
        <v>1644</v>
      </c>
      <c r="H30" s="246">
        <v>15.1</v>
      </c>
      <c r="I30" s="246">
        <v>15.1</v>
      </c>
      <c r="J30" s="246">
        <v>15.1</v>
      </c>
      <c r="K30" s="246">
        <v>15.1</v>
      </c>
      <c r="L30" s="246"/>
      <c r="M30" s="246"/>
      <c r="N30" s="246"/>
      <c r="O30" s="246"/>
      <c r="P30" s="246"/>
      <c r="Q30" s="246"/>
      <c r="R30" s="118"/>
      <c r="S30" s="241"/>
      <c r="T30" s="206"/>
      <c r="U30" s="241"/>
      <c r="V30" s="206"/>
      <c r="W30" s="241"/>
      <c r="X30" s="118"/>
      <c r="Y30" s="127"/>
      <c r="Z30" s="195"/>
      <c r="AA30" s="241"/>
      <c r="AB30" s="241"/>
      <c r="AC30" s="241"/>
      <c r="AD30" s="124"/>
      <c r="AE30" s="118"/>
    </row>
    <row r="31" spans="1:31" ht="15.75" x14ac:dyDescent="0.25">
      <c r="A31" s="118"/>
      <c r="B31" s="873" t="s">
        <v>1305</v>
      </c>
      <c r="C31" s="873"/>
      <c r="D31" s="873"/>
      <c r="E31" s="873"/>
      <c r="F31" s="118"/>
      <c r="G31" s="253" t="s">
        <v>1359</v>
      </c>
      <c r="H31" s="246">
        <v>15.67</v>
      </c>
      <c r="I31" s="455">
        <v>15.29</v>
      </c>
      <c r="J31" s="246"/>
      <c r="K31" s="246"/>
      <c r="L31" s="246"/>
      <c r="M31" s="246"/>
      <c r="N31" s="246"/>
      <c r="O31" s="246"/>
      <c r="P31" s="246"/>
      <c r="Q31" s="246"/>
      <c r="R31" s="118"/>
      <c r="S31" s="241"/>
      <c r="T31" s="206"/>
      <c r="U31" s="241"/>
      <c r="V31" s="206"/>
      <c r="W31" s="241"/>
      <c r="X31" s="118"/>
      <c r="Y31" s="127"/>
      <c r="Z31" s="195"/>
      <c r="AA31" s="241"/>
      <c r="AB31" s="241"/>
      <c r="AC31" s="241"/>
      <c r="AD31" s="124"/>
      <c r="AE31" s="118"/>
    </row>
    <row r="32" spans="1:31" ht="15.75" x14ac:dyDescent="0.25">
      <c r="A32" s="118"/>
      <c r="B32" s="473" t="s">
        <v>1306</v>
      </c>
      <c r="C32" s="874" t="s">
        <v>1570</v>
      </c>
      <c r="D32" s="874"/>
      <c r="E32" s="473" t="s">
        <v>1307</v>
      </c>
      <c r="F32" s="118"/>
      <c r="G32" s="242" t="s">
        <v>3920</v>
      </c>
      <c r="H32" s="246">
        <v>23</v>
      </c>
      <c r="I32" s="246">
        <v>23</v>
      </c>
      <c r="J32" s="246">
        <v>23</v>
      </c>
      <c r="K32" s="246">
        <v>23</v>
      </c>
      <c r="L32" s="246">
        <v>23</v>
      </c>
      <c r="M32" s="246"/>
      <c r="N32" s="246"/>
      <c r="O32" s="246"/>
      <c r="P32" s="246"/>
      <c r="Q32" s="246"/>
      <c r="R32" s="118"/>
      <c r="S32" s="241"/>
      <c r="T32" s="206"/>
      <c r="U32" s="241"/>
      <c r="V32" s="206"/>
      <c r="W32" s="241"/>
      <c r="X32" s="118"/>
      <c r="Y32" s="127"/>
      <c r="Z32" s="195"/>
      <c r="AA32" s="241"/>
      <c r="AB32" s="241"/>
      <c r="AC32" s="241"/>
      <c r="AD32" s="124"/>
      <c r="AE32" s="118"/>
    </row>
    <row r="33" spans="1:31" ht="15.75" x14ac:dyDescent="0.25">
      <c r="A33" s="118"/>
      <c r="B33" s="478">
        <v>2010</v>
      </c>
      <c r="C33" s="934" t="s">
        <v>2043</v>
      </c>
      <c r="D33" s="934"/>
      <c r="E33" s="478">
        <v>2.2999999999999998</v>
      </c>
      <c r="F33" s="118"/>
      <c r="G33" s="253" t="s">
        <v>2051</v>
      </c>
      <c r="H33" s="246"/>
      <c r="I33" s="246"/>
      <c r="J33" s="246"/>
      <c r="K33" s="246"/>
      <c r="L33" s="246"/>
      <c r="M33" s="246"/>
      <c r="N33" s="246"/>
      <c r="O33" s="246"/>
      <c r="P33" s="246"/>
      <c r="Q33" s="246"/>
      <c r="R33" s="118"/>
      <c r="S33" s="241"/>
      <c r="T33" s="206"/>
      <c r="U33" s="241"/>
      <c r="V33" s="206"/>
      <c r="W33" s="241"/>
      <c r="X33" s="118"/>
      <c r="Y33" s="127"/>
      <c r="Z33" s="195"/>
      <c r="AA33" s="241"/>
      <c r="AB33" s="241"/>
      <c r="AC33" s="241"/>
      <c r="AD33" s="124"/>
      <c r="AE33" s="118"/>
    </row>
    <row r="34" spans="1:31" ht="15.75" x14ac:dyDescent="0.25">
      <c r="A34" s="118"/>
      <c r="B34" s="477">
        <v>2011</v>
      </c>
      <c r="C34" s="932" t="s">
        <v>2044</v>
      </c>
      <c r="D34" s="932"/>
      <c r="E34" s="327">
        <v>2.65</v>
      </c>
      <c r="F34" s="118"/>
      <c r="G34" s="253" t="s">
        <v>2906</v>
      </c>
      <c r="H34" s="246"/>
      <c r="I34" s="246"/>
      <c r="J34" s="246"/>
      <c r="K34" s="246"/>
      <c r="L34" s="246"/>
      <c r="M34" s="246"/>
      <c r="N34" s="246"/>
      <c r="O34" s="246"/>
      <c r="P34" s="246"/>
      <c r="Q34" s="246"/>
      <c r="R34" s="118"/>
      <c r="S34" s="241"/>
      <c r="T34" s="206"/>
      <c r="U34" s="241"/>
      <c r="V34" s="206"/>
      <c r="W34" s="241"/>
      <c r="X34" s="118"/>
      <c r="Y34" s="127"/>
      <c r="Z34" s="195"/>
      <c r="AA34" s="241"/>
      <c r="AB34" s="241"/>
      <c r="AC34" s="241"/>
      <c r="AD34" s="124"/>
      <c r="AE34" s="118"/>
    </row>
    <row r="35" spans="1:31" ht="15.75" x14ac:dyDescent="0.25">
      <c r="A35" s="118"/>
      <c r="B35" s="480">
        <v>2012</v>
      </c>
      <c r="C35" s="886" t="s">
        <v>2045</v>
      </c>
      <c r="D35" s="886"/>
      <c r="E35" s="224">
        <v>1.81</v>
      </c>
      <c r="F35" s="118"/>
      <c r="G35" s="253" t="s">
        <v>2121</v>
      </c>
      <c r="H35" s="246"/>
      <c r="I35" s="246"/>
      <c r="J35" s="246"/>
      <c r="K35" s="246"/>
      <c r="L35" s="246"/>
      <c r="M35" s="246"/>
      <c r="N35" s="246"/>
      <c r="O35" s="246"/>
      <c r="P35" s="246"/>
      <c r="Q35" s="246"/>
      <c r="R35" s="118"/>
      <c r="S35" s="241"/>
      <c r="T35" s="206"/>
      <c r="U35" s="241"/>
      <c r="V35" s="206"/>
      <c r="W35" s="241"/>
      <c r="X35" s="118"/>
      <c r="Y35" s="127"/>
      <c r="Z35" s="195"/>
      <c r="AA35" s="241"/>
      <c r="AB35" s="241"/>
      <c r="AC35" s="241"/>
      <c r="AD35" s="124"/>
      <c r="AE35" s="118"/>
    </row>
    <row r="36" spans="1:31" ht="15.75" x14ac:dyDescent="0.25">
      <c r="A36" s="118"/>
      <c r="B36" s="476">
        <v>2013</v>
      </c>
      <c r="C36" s="945" t="s">
        <v>1134</v>
      </c>
      <c r="D36" s="945"/>
      <c r="E36" s="313">
        <v>1.58</v>
      </c>
      <c r="F36" s="118"/>
      <c r="G36" s="253" t="s">
        <v>1130</v>
      </c>
      <c r="H36" s="246"/>
      <c r="I36" s="246"/>
      <c r="J36" s="246"/>
      <c r="K36" s="246"/>
      <c r="L36" s="246"/>
      <c r="M36" s="246"/>
      <c r="N36" s="246"/>
      <c r="O36" s="246"/>
      <c r="P36" s="246"/>
      <c r="Q36" s="246"/>
      <c r="R36" s="118"/>
      <c r="S36" s="241"/>
      <c r="T36" s="206"/>
      <c r="U36" s="241"/>
      <c r="V36" s="206"/>
      <c r="W36" s="241"/>
      <c r="X36" s="118"/>
      <c r="Y36" s="127"/>
      <c r="Z36" s="195"/>
      <c r="AA36" s="241"/>
      <c r="AB36" s="241"/>
      <c r="AC36" s="241"/>
      <c r="AD36" s="124"/>
      <c r="AE36" s="118"/>
    </row>
    <row r="37" spans="1:31" ht="15.75" x14ac:dyDescent="0.25">
      <c r="A37" s="118"/>
      <c r="B37" s="482">
        <v>2014</v>
      </c>
      <c r="C37" s="933" t="s">
        <v>2046</v>
      </c>
      <c r="D37" s="933"/>
      <c r="E37" s="482">
        <v>3.65</v>
      </c>
      <c r="F37" s="118"/>
      <c r="G37" s="164" t="s">
        <v>3646</v>
      </c>
      <c r="I37" s="246"/>
      <c r="J37" s="246"/>
      <c r="K37" s="246"/>
      <c r="L37" s="246"/>
      <c r="M37" s="246"/>
      <c r="N37" s="246"/>
      <c r="O37" s="246"/>
      <c r="P37" s="246"/>
      <c r="Q37" s="246"/>
      <c r="R37" s="118"/>
      <c r="S37" s="241"/>
      <c r="T37" s="206"/>
      <c r="U37" s="241"/>
      <c r="V37" s="206"/>
      <c r="W37" s="241"/>
      <c r="X37" s="118"/>
      <c r="Y37" s="127"/>
      <c r="Z37" s="195"/>
      <c r="AA37" s="241"/>
      <c r="AB37" s="241"/>
      <c r="AC37" s="241"/>
      <c r="AD37" s="124"/>
      <c r="AE37" s="118"/>
    </row>
    <row r="38" spans="1:31" ht="15.75" x14ac:dyDescent="0.25">
      <c r="A38" s="118"/>
      <c r="B38" s="480">
        <v>2015</v>
      </c>
      <c r="C38" s="886" t="s">
        <v>2047</v>
      </c>
      <c r="D38" s="886"/>
      <c r="E38" s="480">
        <v>1.86</v>
      </c>
      <c r="F38" s="118"/>
      <c r="G38" s="242" t="s">
        <v>1122</v>
      </c>
      <c r="H38" s="246"/>
      <c r="I38" s="246"/>
      <c r="J38" s="246"/>
      <c r="K38" s="246"/>
      <c r="L38" s="246"/>
      <c r="M38" s="246"/>
      <c r="N38" s="246"/>
      <c r="O38" s="246"/>
      <c r="P38" s="246"/>
      <c r="Q38" s="246"/>
      <c r="R38" s="118"/>
      <c r="S38" s="241"/>
      <c r="T38" s="206"/>
      <c r="U38" s="241"/>
      <c r="V38" s="206"/>
      <c r="W38" s="241"/>
      <c r="X38" s="118"/>
      <c r="Y38" s="127"/>
      <c r="Z38" s="195"/>
      <c r="AA38" s="241"/>
      <c r="AB38" s="241"/>
      <c r="AC38" s="241"/>
      <c r="AD38" s="124"/>
      <c r="AE38" s="118"/>
    </row>
    <row r="39" spans="1:31" ht="15.75" x14ac:dyDescent="0.25">
      <c r="A39" s="118"/>
      <c r="B39" s="472">
        <v>2016</v>
      </c>
      <c r="C39" s="861" t="s">
        <v>1136</v>
      </c>
      <c r="D39" s="861"/>
      <c r="E39" s="223">
        <v>0.82</v>
      </c>
      <c r="F39" s="118"/>
      <c r="G39" s="253" t="s">
        <v>3190</v>
      </c>
      <c r="H39" s="246"/>
      <c r="I39" s="246"/>
      <c r="J39" s="246"/>
      <c r="K39" s="246"/>
      <c r="L39" s="246"/>
      <c r="M39" s="246"/>
      <c r="N39" s="246"/>
      <c r="O39" s="246"/>
      <c r="P39" s="246"/>
      <c r="Q39" s="246"/>
      <c r="R39" s="118"/>
      <c r="S39" s="241"/>
      <c r="T39" s="206"/>
      <c r="U39" s="241"/>
      <c r="V39" s="206"/>
      <c r="W39" s="241"/>
      <c r="X39" s="118"/>
      <c r="Y39" s="127"/>
      <c r="Z39" s="195"/>
      <c r="AA39" s="241"/>
      <c r="AB39" s="241"/>
      <c r="AC39" s="241"/>
      <c r="AD39" s="124"/>
      <c r="AE39" s="118"/>
    </row>
    <row r="40" spans="1:31" ht="15.75" x14ac:dyDescent="0.25">
      <c r="A40" s="118"/>
      <c r="B40" s="472">
        <v>2017</v>
      </c>
      <c r="C40" s="861" t="s">
        <v>1137</v>
      </c>
      <c r="D40" s="861"/>
      <c r="E40" s="223">
        <v>1.03</v>
      </c>
      <c r="F40" s="118"/>
      <c r="G40" s="242" t="s">
        <v>2811</v>
      </c>
      <c r="I40" s="182"/>
      <c r="K40" s="246"/>
      <c r="L40" s="246"/>
      <c r="M40" s="246"/>
      <c r="N40" s="246"/>
      <c r="O40" s="246"/>
      <c r="P40" s="246"/>
      <c r="Q40" s="246"/>
      <c r="R40" s="118"/>
      <c r="S40" s="241"/>
      <c r="T40" s="206"/>
      <c r="U40" s="241"/>
      <c r="V40" s="206"/>
      <c r="W40" s="241"/>
      <c r="X40" s="118"/>
      <c r="Y40" s="127"/>
      <c r="Z40" s="195"/>
      <c r="AA40" s="241"/>
      <c r="AB40" s="241"/>
      <c r="AC40" s="241"/>
      <c r="AD40" s="124"/>
      <c r="AE40" s="118"/>
    </row>
    <row r="41" spans="1:31" ht="15.75" x14ac:dyDescent="0.25">
      <c r="A41" s="118"/>
      <c r="B41" s="476">
        <v>2018</v>
      </c>
      <c r="C41" s="888" t="s">
        <v>2048</v>
      </c>
      <c r="D41" s="888"/>
      <c r="E41" s="313">
        <v>2.0499999999999998</v>
      </c>
      <c r="F41" s="118"/>
      <c r="G41" s="164" t="s">
        <v>2153</v>
      </c>
      <c r="H41" s="246"/>
      <c r="I41" s="246"/>
      <c r="J41" s="246"/>
      <c r="K41" s="246"/>
      <c r="L41" s="246"/>
      <c r="M41" s="246"/>
      <c r="N41" s="246"/>
      <c r="O41" s="246"/>
      <c r="P41" s="246"/>
      <c r="Q41" s="246"/>
      <c r="R41" s="118"/>
      <c r="S41" s="241"/>
      <c r="T41" s="206"/>
      <c r="U41" s="241"/>
      <c r="V41" s="206"/>
      <c r="W41" s="241"/>
      <c r="X41" s="118"/>
      <c r="Y41" s="127"/>
      <c r="Z41" s="195"/>
      <c r="AA41" s="241"/>
      <c r="AB41" s="241"/>
      <c r="AC41" s="241"/>
      <c r="AD41" s="124"/>
      <c r="AE41" s="118"/>
    </row>
    <row r="42" spans="1:31" ht="15.75" x14ac:dyDescent="0.25">
      <c r="A42" s="118"/>
      <c r="B42" s="482">
        <v>2019</v>
      </c>
      <c r="C42" s="933" t="s">
        <v>2058</v>
      </c>
      <c r="D42" s="933"/>
      <c r="E42" s="482">
        <v>4.34</v>
      </c>
      <c r="F42" s="118"/>
      <c r="G42" s="253" t="s">
        <v>3693</v>
      </c>
      <c r="H42" s="246"/>
      <c r="I42" s="246"/>
      <c r="J42" s="246"/>
      <c r="K42" s="246"/>
      <c r="L42" s="246"/>
      <c r="M42" s="246"/>
      <c r="N42" s="246"/>
      <c r="O42" s="246"/>
      <c r="P42" s="246"/>
      <c r="Q42" s="246"/>
      <c r="R42" s="118"/>
      <c r="S42" s="241"/>
      <c r="T42" s="206"/>
      <c r="U42" s="241"/>
      <c r="V42" s="206"/>
      <c r="W42" s="241"/>
      <c r="X42" s="118"/>
      <c r="Y42" s="127"/>
      <c r="Z42" s="195"/>
      <c r="AA42" s="241"/>
      <c r="AB42" s="241"/>
      <c r="AC42" s="241"/>
      <c r="AD42" s="124"/>
      <c r="AE42" s="118"/>
    </row>
    <row r="43" spans="1:31" ht="15.75" x14ac:dyDescent="0.25">
      <c r="A43" s="118"/>
      <c r="B43" s="572">
        <v>2020</v>
      </c>
      <c r="C43" s="977" t="s">
        <v>2444</v>
      </c>
      <c r="D43" s="978"/>
      <c r="E43" s="576">
        <v>1.9</v>
      </c>
      <c r="F43" s="118"/>
      <c r="G43" s="175" t="s">
        <v>285</v>
      </c>
      <c r="I43" s="259"/>
      <c r="J43" s="246"/>
      <c r="K43" s="246"/>
      <c r="L43" s="246"/>
      <c r="M43" s="246"/>
      <c r="N43" s="246"/>
      <c r="O43" s="246"/>
      <c r="P43" s="246"/>
      <c r="Q43" s="246"/>
      <c r="R43" s="118"/>
      <c r="S43" s="241"/>
      <c r="T43" s="206"/>
      <c r="U43" s="241"/>
      <c r="V43" s="206"/>
      <c r="W43" s="241"/>
      <c r="X43" s="118"/>
      <c r="Y43" s="127"/>
      <c r="Z43" s="195"/>
      <c r="AA43" s="241"/>
      <c r="AB43" s="241"/>
      <c r="AC43" s="241"/>
      <c r="AD43" s="124"/>
      <c r="AE43" s="118"/>
    </row>
    <row r="44" spans="1:31" ht="15.75" x14ac:dyDescent="0.25">
      <c r="A44" s="118"/>
      <c r="B44" s="571">
        <v>2021</v>
      </c>
      <c r="C44" s="946" t="s">
        <v>3187</v>
      </c>
      <c r="D44" s="947"/>
      <c r="E44" s="571">
        <v>0.74</v>
      </c>
      <c r="F44" s="118"/>
      <c r="G44" s="672" t="s">
        <v>3777</v>
      </c>
      <c r="H44" s="246"/>
      <c r="I44" s="246"/>
      <c r="J44" s="246"/>
      <c r="K44" s="246"/>
      <c r="L44" s="246"/>
      <c r="M44" s="246"/>
      <c r="N44" s="246"/>
      <c r="O44" s="246"/>
      <c r="P44" s="246"/>
      <c r="Q44" s="246"/>
      <c r="R44" s="118"/>
      <c r="S44" s="241"/>
      <c r="T44" s="206"/>
      <c r="U44" s="241"/>
      <c r="V44" s="206"/>
      <c r="W44" s="241"/>
      <c r="X44" s="118"/>
      <c r="Y44" s="127"/>
      <c r="Z44" s="195"/>
      <c r="AA44" s="241"/>
      <c r="AB44" s="241"/>
      <c r="AC44" s="241"/>
      <c r="AD44" s="124"/>
      <c r="AE44" s="118"/>
    </row>
    <row r="45" spans="1:31" ht="15.75" x14ac:dyDescent="0.25">
      <c r="A45" s="118"/>
      <c r="B45" s="631"/>
      <c r="C45" s="979"/>
      <c r="D45" s="980"/>
      <c r="E45" s="631"/>
      <c r="F45" s="118"/>
      <c r="G45" s="578" t="s">
        <v>2774</v>
      </c>
      <c r="H45" s="246"/>
      <c r="I45" s="246"/>
      <c r="J45" s="246"/>
      <c r="K45" s="246"/>
      <c r="L45" s="246"/>
      <c r="M45" s="246"/>
      <c r="N45" s="246"/>
      <c r="O45" s="246"/>
      <c r="P45" s="246"/>
      <c r="Q45" s="246"/>
      <c r="R45" s="118"/>
      <c r="S45" s="241"/>
      <c r="T45" s="206"/>
      <c r="U45" s="241"/>
      <c r="V45" s="206"/>
      <c r="W45" s="241"/>
      <c r="X45" s="118"/>
      <c r="Y45" s="127"/>
      <c r="Z45" s="195"/>
      <c r="AA45" s="241"/>
      <c r="AB45" s="241"/>
      <c r="AC45" s="241"/>
      <c r="AD45" s="124"/>
      <c r="AE45" s="118"/>
    </row>
    <row r="46" spans="1:31" ht="15.75" x14ac:dyDescent="0.25">
      <c r="A46" s="118"/>
      <c r="B46" s="631"/>
      <c r="C46" s="979"/>
      <c r="D46" s="980"/>
      <c r="E46" s="631"/>
      <c r="F46" s="118"/>
      <c r="G46" s="242" t="s">
        <v>553</v>
      </c>
      <c r="I46" s="182"/>
      <c r="J46" s="246"/>
      <c r="K46" s="246"/>
      <c r="L46" s="246"/>
      <c r="M46" s="246"/>
      <c r="N46" s="246"/>
      <c r="O46" s="246"/>
      <c r="P46" s="246"/>
      <c r="Q46" s="246"/>
      <c r="R46" s="118"/>
      <c r="S46" s="241"/>
      <c r="T46" s="206"/>
      <c r="U46" s="241"/>
      <c r="V46" s="206"/>
      <c r="W46" s="241"/>
      <c r="X46" s="118"/>
      <c r="Y46" s="127"/>
      <c r="Z46" s="195"/>
      <c r="AA46" s="241"/>
      <c r="AB46" s="241"/>
      <c r="AC46" s="241"/>
      <c r="AD46" s="124"/>
      <c r="AE46" s="118"/>
    </row>
    <row r="47" spans="1:31" ht="15.75" x14ac:dyDescent="0.25">
      <c r="A47" s="118"/>
      <c r="B47" s="631"/>
      <c r="C47" s="979"/>
      <c r="D47" s="980"/>
      <c r="E47" s="631"/>
      <c r="F47" s="118"/>
      <c r="G47" s="164" t="s">
        <v>117</v>
      </c>
      <c r="H47" s="246"/>
      <c r="I47" s="246"/>
      <c r="J47" s="246"/>
      <c r="K47" s="246"/>
      <c r="L47" s="246"/>
      <c r="M47" s="246"/>
      <c r="N47" s="246"/>
      <c r="O47" s="246"/>
      <c r="P47" s="246"/>
      <c r="Q47" s="246"/>
      <c r="R47" s="118"/>
      <c r="S47" s="241"/>
      <c r="T47" s="206"/>
      <c r="U47" s="241"/>
      <c r="V47" s="206"/>
      <c r="W47" s="241"/>
      <c r="X47" s="118"/>
      <c r="Y47" s="127"/>
      <c r="Z47" s="195"/>
      <c r="AA47" s="241"/>
      <c r="AB47" s="241"/>
      <c r="AC47" s="241"/>
      <c r="AD47" s="124"/>
      <c r="AE47" s="118"/>
    </row>
    <row r="48" spans="1:31" ht="16.5" thickBot="1" x14ac:dyDescent="0.3">
      <c r="A48" s="118"/>
      <c r="B48" s="631"/>
      <c r="C48" s="979"/>
      <c r="D48" s="980"/>
      <c r="E48" s="631"/>
      <c r="F48" s="118"/>
      <c r="G48" s="253" t="s">
        <v>1142</v>
      </c>
      <c r="H48" s="246"/>
      <c r="I48" s="246"/>
      <c r="J48" s="246"/>
      <c r="K48" s="246"/>
      <c r="L48" s="246"/>
      <c r="M48" s="246"/>
      <c r="N48" s="246"/>
      <c r="O48" s="246"/>
      <c r="P48" s="246"/>
      <c r="Q48" s="246"/>
      <c r="R48" s="118"/>
      <c r="S48" s="241"/>
      <c r="T48" s="206"/>
      <c r="U48" s="241"/>
      <c r="V48" s="206"/>
      <c r="W48" s="241"/>
      <c r="X48" s="118"/>
      <c r="Y48" s="127"/>
      <c r="Z48" s="129"/>
      <c r="AA48" s="129"/>
      <c r="AB48" s="129"/>
      <c r="AC48" s="129"/>
      <c r="AD48" s="125"/>
      <c r="AE48" s="118"/>
    </row>
    <row r="49" spans="1:31" ht="15.75" x14ac:dyDescent="0.25">
      <c r="A49" s="118"/>
      <c r="B49" s="631"/>
      <c r="C49" s="979"/>
      <c r="D49" s="980"/>
      <c r="E49" s="631"/>
      <c r="F49" s="118"/>
      <c r="G49" s="164" t="s">
        <v>2224</v>
      </c>
      <c r="H49" s="246"/>
      <c r="I49" s="246"/>
      <c r="J49" s="246"/>
      <c r="K49" s="246"/>
      <c r="L49" s="246"/>
      <c r="M49" s="246"/>
      <c r="N49" s="246"/>
      <c r="O49" s="246"/>
      <c r="P49" s="246"/>
      <c r="Q49" s="246"/>
      <c r="R49" s="118"/>
      <c r="S49" s="241"/>
      <c r="T49" s="206"/>
      <c r="U49" s="241"/>
      <c r="V49" s="206"/>
      <c r="W49" s="241"/>
      <c r="X49" s="118"/>
      <c r="Y49" s="402"/>
      <c r="Z49" s="131"/>
      <c r="AA49" s="133">
        <f>SUM(AA29:AA48)</f>
        <v>0</v>
      </c>
      <c r="AB49" s="131"/>
      <c r="AC49" s="131"/>
      <c r="AD49" s="132"/>
      <c r="AE49" s="118"/>
    </row>
    <row r="50" spans="1:31" ht="15.75" x14ac:dyDescent="0.25">
      <c r="A50" s="118"/>
      <c r="B50" s="631"/>
      <c r="C50" s="979"/>
      <c r="D50" s="980"/>
      <c r="E50" s="631"/>
      <c r="F50" s="118"/>
      <c r="G50" s="275" t="s">
        <v>2029</v>
      </c>
      <c r="H50" s="244"/>
      <c r="I50" s="244"/>
      <c r="J50" s="246"/>
      <c r="K50" s="246"/>
      <c r="L50" s="246"/>
      <c r="M50" s="246"/>
      <c r="N50" s="246"/>
      <c r="O50" s="246"/>
      <c r="P50" s="246"/>
      <c r="Q50" s="246"/>
      <c r="R50" s="118"/>
      <c r="S50" s="241"/>
      <c r="T50" s="206"/>
      <c r="U50" s="241"/>
      <c r="V50" s="206"/>
      <c r="W50" s="241"/>
      <c r="X50" s="118"/>
      <c r="Y50" s="118"/>
      <c r="Z50" s="118"/>
      <c r="AA50" s="118"/>
      <c r="AB50" s="118"/>
      <c r="AC50" s="118"/>
      <c r="AD50" s="118"/>
      <c r="AE50" s="118"/>
    </row>
    <row r="51" spans="1:31" ht="15.75" x14ac:dyDescent="0.25">
      <c r="A51" s="118"/>
      <c r="B51" s="353"/>
      <c r="C51" s="979"/>
      <c r="D51" s="980"/>
      <c r="E51" s="353"/>
      <c r="F51" s="118"/>
      <c r="G51" s="253" t="s">
        <v>2049</v>
      </c>
      <c r="H51" s="246"/>
      <c r="I51" s="246"/>
      <c r="J51" s="246"/>
      <c r="K51" s="246"/>
      <c r="L51" s="246"/>
      <c r="M51" s="246"/>
      <c r="N51" s="246"/>
      <c r="O51" s="246"/>
      <c r="P51" s="246"/>
      <c r="Q51" s="246"/>
      <c r="R51" s="118"/>
      <c r="S51" s="241"/>
      <c r="T51" s="206"/>
      <c r="U51" s="241"/>
      <c r="V51" s="206"/>
      <c r="W51" s="241"/>
      <c r="X51" s="118"/>
      <c r="Y51" s="881" t="s">
        <v>1308</v>
      </c>
      <c r="Z51" s="882"/>
      <c r="AA51" s="882"/>
      <c r="AB51" s="882"/>
      <c r="AC51" s="882"/>
      <c r="AD51" s="919"/>
      <c r="AE51" s="118"/>
    </row>
    <row r="52" spans="1:31" ht="15.75" x14ac:dyDescent="0.25">
      <c r="A52" s="118"/>
      <c r="B52" s="353"/>
      <c r="C52" s="979"/>
      <c r="D52" s="980"/>
      <c r="E52" s="353"/>
      <c r="F52" s="118"/>
      <c r="G52" s="253" t="s">
        <v>2039</v>
      </c>
      <c r="H52" s="246"/>
      <c r="I52" s="246"/>
      <c r="J52" s="246"/>
      <c r="K52" s="246"/>
      <c r="L52" s="246"/>
      <c r="M52" s="246"/>
      <c r="N52" s="246"/>
      <c r="O52" s="246"/>
      <c r="P52" s="246"/>
      <c r="Q52" s="246"/>
      <c r="R52" s="118"/>
      <c r="S52" s="241"/>
      <c r="T52" s="206"/>
      <c r="U52" s="241"/>
      <c r="V52" s="206"/>
      <c r="W52" s="241"/>
      <c r="X52" s="118"/>
      <c r="Y52" s="203" t="s">
        <v>115</v>
      </c>
      <c r="Z52" s="471" t="s">
        <v>1309</v>
      </c>
      <c r="AA52" s="620">
        <v>2022</v>
      </c>
      <c r="AB52" s="620">
        <v>2023</v>
      </c>
      <c r="AC52" s="620">
        <v>2024</v>
      </c>
      <c r="AD52" s="126">
        <v>2025</v>
      </c>
      <c r="AE52" s="118"/>
    </row>
    <row r="53" spans="1:31" ht="15.75" x14ac:dyDescent="0.25">
      <c r="A53" s="118"/>
      <c r="B53" s="353"/>
      <c r="C53" s="979"/>
      <c r="D53" s="980"/>
      <c r="E53" s="353"/>
      <c r="F53" s="118"/>
      <c r="G53" s="253" t="s">
        <v>3743</v>
      </c>
      <c r="H53" s="246"/>
      <c r="I53" s="246"/>
      <c r="J53" s="246"/>
      <c r="K53" s="246"/>
      <c r="L53" s="246"/>
      <c r="M53" s="246"/>
      <c r="N53" s="246"/>
      <c r="O53" s="246"/>
      <c r="P53" s="246"/>
      <c r="Q53" s="246"/>
      <c r="R53" s="118"/>
      <c r="S53" s="241"/>
      <c r="T53" s="206"/>
      <c r="U53" s="241"/>
      <c r="V53" s="206"/>
      <c r="W53" s="241"/>
      <c r="X53" s="118"/>
      <c r="Y53" s="127" t="s">
        <v>3930</v>
      </c>
      <c r="Z53" s="195" t="s">
        <v>100</v>
      </c>
      <c r="AA53" s="241">
        <v>-6</v>
      </c>
      <c r="AB53" s="241"/>
      <c r="AC53" s="241"/>
      <c r="AD53" s="124"/>
      <c r="AE53" s="118"/>
    </row>
    <row r="54" spans="1:31" ht="15.75" x14ac:dyDescent="0.25">
      <c r="A54" s="118"/>
      <c r="B54" s="353"/>
      <c r="C54" s="979"/>
      <c r="D54" s="980"/>
      <c r="E54" s="353"/>
      <c r="F54" s="118"/>
      <c r="G54" s="164" t="s">
        <v>2168</v>
      </c>
      <c r="H54" s="246"/>
      <c r="I54" s="246"/>
      <c r="J54" s="246"/>
      <c r="K54" s="246"/>
      <c r="L54" s="246"/>
      <c r="M54" s="246"/>
      <c r="N54" s="246"/>
      <c r="O54" s="246"/>
      <c r="P54" s="246"/>
      <c r="Q54" s="246"/>
      <c r="R54" s="118"/>
      <c r="S54" s="241"/>
      <c r="T54" s="206"/>
      <c r="U54" s="241"/>
      <c r="V54" s="206"/>
      <c r="W54" s="241"/>
      <c r="X54" s="118"/>
      <c r="Y54" s="127" t="s">
        <v>4177</v>
      </c>
      <c r="Z54" s="195" t="s">
        <v>2</v>
      </c>
      <c r="AA54" s="241">
        <v>-13.1</v>
      </c>
      <c r="AB54" s="241"/>
      <c r="AC54" s="241"/>
      <c r="AD54" s="124"/>
      <c r="AE54" s="118"/>
    </row>
    <row r="55" spans="1:31" ht="15.75" x14ac:dyDescent="0.25">
      <c r="A55" s="118"/>
      <c r="B55" s="353"/>
      <c r="C55" s="979"/>
      <c r="D55" s="980"/>
      <c r="E55" s="353"/>
      <c r="F55" s="118"/>
      <c r="G55" s="253" t="s">
        <v>2033</v>
      </c>
      <c r="H55" s="259"/>
      <c r="I55" s="246"/>
      <c r="J55" s="246"/>
      <c r="K55" s="246"/>
      <c r="L55" s="246"/>
      <c r="M55" s="246"/>
      <c r="N55" s="246"/>
      <c r="O55" s="246"/>
      <c r="P55" s="246"/>
      <c r="Q55" s="246"/>
      <c r="R55" s="118"/>
      <c r="S55" s="143"/>
      <c r="T55" s="118"/>
      <c r="U55" s="143"/>
      <c r="V55" s="118"/>
      <c r="W55" s="143"/>
      <c r="X55" s="118"/>
      <c r="Y55" s="127"/>
      <c r="Z55" s="195"/>
      <c r="AA55" s="241"/>
      <c r="AB55" s="241"/>
      <c r="AC55" s="241"/>
      <c r="AD55" s="124"/>
      <c r="AE55" s="118"/>
    </row>
    <row r="56" spans="1:31" ht="15.75" x14ac:dyDescent="0.25">
      <c r="A56" s="118"/>
      <c r="B56" s="353"/>
      <c r="C56" s="979"/>
      <c r="D56" s="980"/>
      <c r="E56" s="353"/>
      <c r="F56" s="118"/>
      <c r="G56" s="578" t="s">
        <v>2776</v>
      </c>
      <c r="H56" s="246"/>
      <c r="I56" s="246"/>
      <c r="J56" s="246"/>
      <c r="K56" s="246"/>
      <c r="L56" s="246"/>
      <c r="M56" s="246"/>
      <c r="N56" s="246"/>
      <c r="O56" s="246"/>
      <c r="P56" s="246"/>
      <c r="Q56" s="246"/>
      <c r="R56" s="118"/>
      <c r="S56" s="143"/>
      <c r="T56" s="118"/>
      <c r="U56" s="143"/>
      <c r="V56" s="118"/>
      <c r="W56" s="143"/>
      <c r="X56" s="118"/>
      <c r="Y56" s="127"/>
      <c r="Z56" s="195"/>
      <c r="AA56" s="241"/>
      <c r="AB56" s="241"/>
      <c r="AC56" s="241"/>
      <c r="AD56" s="124"/>
      <c r="AE56" s="118"/>
    </row>
    <row r="57" spans="1:31" ht="15.75" x14ac:dyDescent="0.25">
      <c r="A57" s="118"/>
      <c r="B57" s="229"/>
      <c r="C57" s="910"/>
      <c r="D57" s="911"/>
      <c r="E57" s="229"/>
      <c r="F57" s="118"/>
      <c r="G57" s="253" t="s">
        <v>2040</v>
      </c>
      <c r="H57" s="246"/>
      <c r="I57" s="246"/>
      <c r="J57" s="246"/>
      <c r="K57" s="246"/>
      <c r="L57" s="246"/>
      <c r="M57" s="246"/>
      <c r="N57" s="246"/>
      <c r="O57" s="246"/>
      <c r="P57" s="246"/>
      <c r="Q57" s="246"/>
      <c r="R57" s="118"/>
      <c r="S57" s="143"/>
      <c r="T57" s="118"/>
      <c r="U57" s="143"/>
      <c r="V57" s="118"/>
      <c r="W57" s="143"/>
      <c r="X57" s="118"/>
      <c r="Y57" s="127"/>
      <c r="Z57" s="195"/>
      <c r="AA57" s="241"/>
      <c r="AB57" s="241"/>
      <c r="AC57" s="241"/>
      <c r="AD57" s="124"/>
      <c r="AE57" s="118"/>
    </row>
    <row r="58" spans="1:31" ht="15.75" x14ac:dyDescent="0.25">
      <c r="A58" s="118"/>
      <c r="B58" s="475"/>
      <c r="C58" s="908"/>
      <c r="D58" s="908"/>
      <c r="E58" s="475"/>
      <c r="F58" s="118"/>
      <c r="G58" s="164" t="s">
        <v>3443</v>
      </c>
      <c r="H58" s="246"/>
      <c r="I58" s="246"/>
      <c r="J58" s="246"/>
      <c r="K58" s="246"/>
      <c r="L58" s="246"/>
      <c r="M58" s="246"/>
      <c r="N58" s="246"/>
      <c r="O58" s="246"/>
      <c r="P58" s="246"/>
      <c r="Q58" s="246"/>
      <c r="R58" s="118"/>
      <c r="S58" s="143"/>
      <c r="T58" s="118"/>
      <c r="U58" s="143"/>
      <c r="V58" s="118"/>
      <c r="W58" s="143"/>
      <c r="X58" s="118"/>
      <c r="Y58" s="127"/>
      <c r="Z58" s="195"/>
      <c r="AA58" s="241"/>
      <c r="AB58" s="241"/>
      <c r="AC58" s="241"/>
      <c r="AD58" s="124"/>
      <c r="AE58" s="118"/>
    </row>
    <row r="59" spans="1:31" ht="15.75" x14ac:dyDescent="0.25">
      <c r="A59" s="118"/>
      <c r="B59" s="475"/>
      <c r="C59" s="908"/>
      <c r="D59" s="908"/>
      <c r="E59" s="475"/>
      <c r="F59" s="118"/>
      <c r="G59" s="242" t="s">
        <v>2034</v>
      </c>
      <c r="H59" s="246"/>
      <c r="I59" s="246"/>
      <c r="J59" s="246"/>
      <c r="K59" s="246"/>
      <c r="L59" s="246"/>
      <c r="M59" s="246"/>
      <c r="N59" s="246"/>
      <c r="O59" s="246"/>
      <c r="P59" s="246"/>
      <c r="Q59" s="246"/>
      <c r="R59" s="118"/>
      <c r="S59" s="143"/>
      <c r="T59" s="118"/>
      <c r="U59" s="143"/>
      <c r="V59" s="118"/>
      <c r="W59" s="143"/>
      <c r="X59" s="118"/>
      <c r="Y59" s="127"/>
      <c r="Z59" s="195"/>
      <c r="AA59" s="241"/>
      <c r="AB59" s="241"/>
      <c r="AC59" s="241"/>
      <c r="AD59" s="124"/>
      <c r="AE59" s="118"/>
    </row>
    <row r="60" spans="1:31" ht="15.75" x14ac:dyDescent="0.25">
      <c r="A60" s="118"/>
      <c r="B60" s="118"/>
      <c r="C60" s="118"/>
      <c r="D60" s="118"/>
      <c r="E60" s="118"/>
      <c r="F60" s="118"/>
      <c r="G60" s="242" t="s">
        <v>3456</v>
      </c>
      <c r="H60" s="303"/>
      <c r="I60" s="246"/>
      <c r="J60" s="246"/>
      <c r="K60" s="246"/>
      <c r="L60" s="246"/>
      <c r="M60" s="246"/>
      <c r="N60" s="246"/>
      <c r="O60" s="246"/>
      <c r="P60" s="246"/>
      <c r="Q60" s="246"/>
      <c r="R60" s="118"/>
      <c r="S60" s="143"/>
      <c r="T60" s="118"/>
      <c r="U60" s="143"/>
      <c r="V60" s="118"/>
      <c r="W60" s="143"/>
      <c r="X60" s="118"/>
      <c r="Y60" s="127"/>
      <c r="Z60" s="195"/>
      <c r="AA60" s="241"/>
      <c r="AB60" s="241"/>
      <c r="AC60" s="241"/>
      <c r="AD60" s="124"/>
      <c r="AE60" s="118"/>
    </row>
    <row r="61" spans="1:31" ht="15.75" x14ac:dyDescent="0.25">
      <c r="A61" s="118"/>
      <c r="B61" s="118"/>
      <c r="C61" s="118"/>
      <c r="D61" s="118"/>
      <c r="E61" s="118"/>
      <c r="F61" s="118"/>
      <c r="G61" s="164" t="s">
        <v>3607</v>
      </c>
      <c r="H61" s="246"/>
      <c r="I61" s="246"/>
      <c r="J61" s="246"/>
      <c r="K61" s="246"/>
      <c r="L61" s="246"/>
      <c r="M61" s="246"/>
      <c r="N61" s="246"/>
      <c r="O61" s="246"/>
      <c r="P61" s="246"/>
      <c r="Q61" s="246"/>
      <c r="R61" s="118"/>
      <c r="S61" s="143"/>
      <c r="T61" s="118"/>
      <c r="U61" s="143"/>
      <c r="V61" s="118"/>
      <c r="W61" s="143"/>
      <c r="X61" s="118"/>
      <c r="Y61" s="127"/>
      <c r="Z61" s="195"/>
      <c r="AA61" s="241"/>
      <c r="AB61" s="241"/>
      <c r="AC61" s="241"/>
      <c r="AD61" s="124"/>
      <c r="AE61" s="118"/>
    </row>
    <row r="62" spans="1:31" ht="15.75" x14ac:dyDescent="0.25">
      <c r="A62" s="118"/>
      <c r="B62" s="118"/>
      <c r="C62" s="118"/>
      <c r="D62" s="118"/>
      <c r="E62" s="118"/>
      <c r="F62" s="118"/>
      <c r="G62" s="242" t="s">
        <v>2879</v>
      </c>
      <c r="H62" s="246"/>
      <c r="I62" s="246"/>
      <c r="J62" s="246"/>
      <c r="K62" s="246"/>
      <c r="L62" s="246"/>
      <c r="M62" s="246"/>
      <c r="N62" s="246"/>
      <c r="O62" s="246"/>
      <c r="P62" s="246"/>
      <c r="Q62" s="246"/>
      <c r="R62" s="118"/>
      <c r="S62" s="143"/>
      <c r="T62" s="118"/>
      <c r="U62" s="143"/>
      <c r="V62" s="118"/>
      <c r="W62" s="143"/>
      <c r="X62" s="118"/>
      <c r="Y62" s="127"/>
      <c r="Z62" s="195"/>
      <c r="AA62" s="241"/>
      <c r="AB62" s="241"/>
      <c r="AC62" s="241"/>
      <c r="AD62" s="124"/>
      <c r="AE62" s="118"/>
    </row>
    <row r="63" spans="1:31" ht="15.75" x14ac:dyDescent="0.25">
      <c r="A63" s="118"/>
      <c r="B63" s="118"/>
      <c r="C63" s="118"/>
      <c r="D63" s="118"/>
      <c r="E63" s="118"/>
      <c r="F63" s="118"/>
      <c r="G63" s="253" t="s">
        <v>565</v>
      </c>
      <c r="H63" s="246"/>
      <c r="I63" s="246"/>
      <c r="J63" s="246"/>
      <c r="K63" s="246"/>
      <c r="L63" s="246"/>
      <c r="M63" s="246"/>
      <c r="N63" s="246"/>
      <c r="O63" s="246"/>
      <c r="P63" s="246"/>
      <c r="Q63" s="246"/>
      <c r="R63" s="118"/>
      <c r="S63" s="143"/>
      <c r="T63" s="118"/>
      <c r="U63" s="143"/>
      <c r="V63" s="118"/>
      <c r="W63" s="143"/>
      <c r="X63" s="118"/>
      <c r="Y63" s="127"/>
      <c r="Z63" s="195"/>
      <c r="AA63" s="241"/>
      <c r="AB63" s="241"/>
      <c r="AC63" s="241"/>
      <c r="AD63" s="124"/>
      <c r="AE63" s="118"/>
    </row>
    <row r="64" spans="1:31" ht="15.75" x14ac:dyDescent="0.25">
      <c r="A64" s="118"/>
      <c r="B64" s="118"/>
      <c r="C64" s="118"/>
      <c r="D64" s="118"/>
      <c r="E64" s="118"/>
      <c r="F64" s="118"/>
      <c r="G64" s="175" t="s">
        <v>1370</v>
      </c>
      <c r="H64" s="246"/>
      <c r="I64" s="246"/>
      <c r="J64" s="246"/>
      <c r="K64" s="246"/>
      <c r="L64" s="246"/>
      <c r="M64" s="246"/>
      <c r="N64" s="246"/>
      <c r="O64" s="246"/>
      <c r="P64" s="246"/>
      <c r="Q64" s="246"/>
      <c r="R64" s="118"/>
      <c r="S64" s="143"/>
      <c r="T64" s="118"/>
      <c r="U64" s="143"/>
      <c r="V64" s="118"/>
      <c r="W64" s="143"/>
      <c r="X64" s="118"/>
      <c r="Y64" s="127"/>
      <c r="Z64" s="195"/>
      <c r="AA64" s="241"/>
      <c r="AB64" s="241"/>
      <c r="AC64" s="241"/>
      <c r="AD64" s="124"/>
      <c r="AE64" s="118"/>
    </row>
    <row r="65" spans="1:31" ht="15.75" x14ac:dyDescent="0.25">
      <c r="A65" s="118"/>
      <c r="B65" s="118"/>
      <c r="C65" s="118"/>
      <c r="D65" s="118"/>
      <c r="E65" s="118"/>
      <c r="F65" s="118"/>
      <c r="G65" s="521" t="s">
        <v>2037</v>
      </c>
      <c r="H65" s="246"/>
      <c r="I65" s="246"/>
      <c r="J65" s="246"/>
      <c r="K65" s="246"/>
      <c r="L65" s="246"/>
      <c r="M65" s="246"/>
      <c r="N65" s="246"/>
      <c r="O65" s="246"/>
      <c r="P65" s="246"/>
      <c r="Q65" s="246"/>
      <c r="R65" s="118"/>
      <c r="S65" s="143"/>
      <c r="T65" s="118"/>
      <c r="U65" s="143"/>
      <c r="V65" s="118"/>
      <c r="W65" s="143"/>
      <c r="X65" s="118"/>
      <c r="Y65" s="513"/>
      <c r="Z65" s="195"/>
      <c r="AA65" s="241"/>
      <c r="AB65" s="241"/>
      <c r="AC65" s="241"/>
      <c r="AD65" s="124"/>
      <c r="AE65" s="118"/>
    </row>
    <row r="66" spans="1:31" ht="15.75" x14ac:dyDescent="0.25">
      <c r="A66" s="118"/>
      <c r="B66" s="118"/>
      <c r="C66" s="118"/>
      <c r="D66" s="118"/>
      <c r="E66" s="118"/>
      <c r="F66" s="118"/>
      <c r="G66" s="69" t="s">
        <v>2902</v>
      </c>
      <c r="H66" s="246"/>
      <c r="I66" s="246"/>
      <c r="J66" s="246"/>
      <c r="K66" s="246"/>
      <c r="L66" s="246"/>
      <c r="M66" s="246"/>
      <c r="N66" s="246"/>
      <c r="O66" s="246"/>
      <c r="P66" s="246"/>
      <c r="Q66" s="246"/>
      <c r="R66" s="118"/>
      <c r="S66" s="143"/>
      <c r="T66" s="118"/>
      <c r="U66" s="143"/>
      <c r="V66" s="118"/>
      <c r="W66" s="143"/>
      <c r="X66" s="118"/>
      <c r="Y66" s="513"/>
      <c r="Z66" s="195"/>
      <c r="AA66" s="241"/>
      <c r="AB66" s="241"/>
      <c r="AC66" s="241"/>
      <c r="AD66" s="124"/>
      <c r="AE66" s="118"/>
    </row>
    <row r="67" spans="1:31" ht="15.75" x14ac:dyDescent="0.25">
      <c r="A67" s="118"/>
      <c r="B67" s="118"/>
      <c r="C67" s="118"/>
      <c r="D67" s="118"/>
      <c r="E67" s="118"/>
      <c r="F67" s="118"/>
      <c r="G67" s="164" t="s">
        <v>126</v>
      </c>
      <c r="I67" s="246"/>
      <c r="J67" s="246"/>
      <c r="K67" s="246"/>
      <c r="L67" s="246"/>
      <c r="M67" s="246"/>
      <c r="N67" s="246"/>
      <c r="O67" s="246"/>
      <c r="P67" s="246"/>
      <c r="Q67" s="246"/>
      <c r="R67" s="118"/>
      <c r="S67" s="143"/>
      <c r="T67" s="118"/>
      <c r="U67" s="143"/>
      <c r="V67" s="118"/>
      <c r="W67" s="143"/>
      <c r="X67" s="118"/>
      <c r="Y67" s="513"/>
      <c r="Z67" s="195"/>
      <c r="AA67" s="241"/>
      <c r="AB67" s="241"/>
      <c r="AC67" s="241"/>
      <c r="AD67" s="124"/>
      <c r="AE67" s="118"/>
    </row>
    <row r="68" spans="1:31" ht="15.75" x14ac:dyDescent="0.25">
      <c r="A68" s="118"/>
      <c r="B68" s="118"/>
      <c r="C68" s="118"/>
      <c r="D68" s="118"/>
      <c r="E68" s="118"/>
      <c r="F68" s="118"/>
      <c r="G68" s="253" t="s">
        <v>1138</v>
      </c>
      <c r="H68" s="246"/>
      <c r="I68" s="246"/>
      <c r="J68" s="246"/>
      <c r="K68" s="246"/>
      <c r="L68" s="246"/>
      <c r="M68" s="246"/>
      <c r="N68" s="246"/>
      <c r="O68" s="246"/>
      <c r="P68" s="246"/>
      <c r="Q68" s="246"/>
      <c r="R68" s="118"/>
      <c r="S68" s="143"/>
      <c r="T68" s="118"/>
      <c r="U68" s="143"/>
      <c r="V68" s="118"/>
      <c r="W68" s="143"/>
      <c r="X68" s="118"/>
      <c r="Y68" s="513"/>
      <c r="Z68" s="195"/>
      <c r="AA68" s="241"/>
      <c r="AB68" s="241"/>
      <c r="AC68" s="241"/>
      <c r="AD68" s="124"/>
      <c r="AE68" s="118"/>
    </row>
    <row r="69" spans="1:31" ht="15.75" x14ac:dyDescent="0.25">
      <c r="A69" s="118"/>
      <c r="B69" s="118"/>
      <c r="C69" s="118"/>
      <c r="D69" s="118"/>
      <c r="E69" s="118"/>
      <c r="F69" s="118"/>
      <c r="G69" s="253" t="s">
        <v>2871</v>
      </c>
      <c r="H69" s="246"/>
      <c r="I69" s="246"/>
      <c r="J69" s="246"/>
      <c r="K69" s="246"/>
      <c r="L69" s="246"/>
      <c r="M69" s="246"/>
      <c r="N69" s="246"/>
      <c r="O69" s="246"/>
      <c r="P69" s="246"/>
      <c r="Q69" s="246"/>
      <c r="R69" s="118"/>
      <c r="S69" s="143"/>
      <c r="T69" s="118"/>
      <c r="U69" s="143"/>
      <c r="V69" s="118"/>
      <c r="W69" s="143"/>
      <c r="X69" s="118"/>
      <c r="Y69" s="513"/>
      <c r="Z69" s="195"/>
      <c r="AA69" s="241"/>
      <c r="AB69" s="241"/>
      <c r="AC69" s="241"/>
      <c r="AD69" s="124"/>
      <c r="AE69" s="118"/>
    </row>
    <row r="70" spans="1:31" ht="15.75" x14ac:dyDescent="0.25">
      <c r="A70" s="118"/>
      <c r="B70" s="118"/>
      <c r="C70" s="118"/>
      <c r="D70" s="118"/>
      <c r="E70" s="118"/>
      <c r="F70" s="118"/>
      <c r="G70" s="253" t="s">
        <v>1135</v>
      </c>
      <c r="H70" s="246"/>
      <c r="I70" s="246"/>
      <c r="J70" s="246"/>
      <c r="K70" s="246"/>
      <c r="L70" s="246"/>
      <c r="M70" s="246"/>
      <c r="N70" s="246"/>
      <c r="O70" s="246"/>
      <c r="P70" s="246"/>
      <c r="Q70" s="246"/>
      <c r="R70" s="118"/>
      <c r="S70" s="143"/>
      <c r="T70" s="118"/>
      <c r="U70" s="143"/>
      <c r="V70" s="118"/>
      <c r="W70" s="143"/>
      <c r="X70" s="118"/>
      <c r="Y70" s="127"/>
      <c r="Z70" s="195"/>
      <c r="AA70" s="241"/>
      <c r="AB70" s="241"/>
      <c r="AC70" s="241"/>
      <c r="AD70" s="124"/>
      <c r="AE70" s="118"/>
    </row>
    <row r="71" spans="1:31" ht="15.75" x14ac:dyDescent="0.25">
      <c r="A71" s="118"/>
      <c r="B71" s="118"/>
      <c r="C71" s="118"/>
      <c r="D71" s="118"/>
      <c r="E71" s="118"/>
      <c r="F71" s="118"/>
      <c r="G71" s="253" t="s">
        <v>2382</v>
      </c>
      <c r="H71" s="246"/>
      <c r="I71" s="246"/>
      <c r="J71" s="246"/>
      <c r="K71" s="246"/>
      <c r="L71" s="246"/>
      <c r="M71" s="246"/>
      <c r="N71" s="246"/>
      <c r="O71" s="246"/>
      <c r="P71" s="246"/>
      <c r="Q71" s="246"/>
      <c r="R71" s="118"/>
      <c r="S71" s="143"/>
      <c r="T71" s="118"/>
      <c r="U71" s="143"/>
      <c r="V71" s="118"/>
      <c r="W71" s="143"/>
      <c r="X71" s="118"/>
      <c r="Y71" s="127"/>
      <c r="Z71" s="195"/>
      <c r="AA71" s="241"/>
      <c r="AB71" s="241"/>
      <c r="AC71" s="241"/>
      <c r="AD71" s="124"/>
      <c r="AE71" s="118"/>
    </row>
    <row r="72" spans="1:31" ht="16.5" thickBot="1" x14ac:dyDescent="0.3">
      <c r="A72" s="118"/>
      <c r="B72" s="118"/>
      <c r="C72" s="118"/>
      <c r="D72" s="118"/>
      <c r="E72" s="118"/>
      <c r="F72" s="118"/>
      <c r="G72" s="242" t="s">
        <v>634</v>
      </c>
      <c r="H72" s="244"/>
      <c r="I72" s="244"/>
      <c r="J72" s="246"/>
      <c r="K72" s="246"/>
      <c r="L72" s="246"/>
      <c r="M72" s="246"/>
      <c r="N72" s="246"/>
      <c r="O72" s="246"/>
      <c r="P72" s="246"/>
      <c r="Q72" s="246"/>
      <c r="R72" s="118"/>
      <c r="S72" s="143"/>
      <c r="T72" s="118"/>
      <c r="U72" s="143"/>
      <c r="V72" s="118"/>
      <c r="W72" s="143"/>
      <c r="X72" s="118"/>
      <c r="Y72" s="127"/>
      <c r="Z72" s="129"/>
      <c r="AA72" s="129"/>
      <c r="AB72" s="129"/>
      <c r="AC72" s="129"/>
      <c r="AD72" s="125"/>
      <c r="AE72" s="118"/>
    </row>
    <row r="73" spans="1:31" ht="15.75" x14ac:dyDescent="0.25">
      <c r="A73" s="118"/>
      <c r="B73" s="118"/>
      <c r="C73" s="118"/>
      <c r="D73" s="118"/>
      <c r="E73" s="118"/>
      <c r="F73" s="118"/>
      <c r="G73" s="242" t="s">
        <v>1049</v>
      </c>
      <c r="H73" s="244"/>
      <c r="I73" s="244"/>
      <c r="J73" s="244"/>
      <c r="K73" s="246"/>
      <c r="L73" s="246"/>
      <c r="M73" s="246"/>
      <c r="N73" s="246"/>
      <c r="O73" s="246"/>
      <c r="P73" s="246"/>
      <c r="Q73" s="246"/>
      <c r="R73" s="118"/>
      <c r="S73" s="143"/>
      <c r="T73" s="118"/>
      <c r="U73" s="143"/>
      <c r="V73" s="118"/>
      <c r="W73" s="143"/>
      <c r="X73" s="118"/>
      <c r="Y73" s="402"/>
      <c r="Z73" s="131"/>
      <c r="AA73" s="133">
        <f>SUM(AA53:AA72)</f>
        <v>-19.100000000000001</v>
      </c>
      <c r="AB73" s="131"/>
      <c r="AC73" s="131"/>
      <c r="AD73" s="132"/>
      <c r="AE73" s="118"/>
    </row>
    <row r="74" spans="1:31" ht="15.75" x14ac:dyDescent="0.25">
      <c r="A74" s="118"/>
      <c r="B74" s="118"/>
      <c r="C74" s="118"/>
      <c r="D74" s="118"/>
      <c r="E74" s="118"/>
      <c r="F74" s="118"/>
      <c r="G74" s="253" t="s">
        <v>3188</v>
      </c>
      <c r="H74" s="246"/>
      <c r="I74" s="246"/>
      <c r="J74" s="246"/>
      <c r="K74" s="246"/>
      <c r="L74" s="246"/>
      <c r="M74" s="246"/>
      <c r="N74" s="246"/>
      <c r="O74" s="246"/>
      <c r="P74" s="246"/>
      <c r="Q74" s="246"/>
      <c r="R74" s="118"/>
      <c r="S74" s="143"/>
      <c r="T74" s="118"/>
      <c r="U74" s="143"/>
      <c r="V74" s="118"/>
      <c r="W74" s="143"/>
      <c r="X74" s="118"/>
      <c r="Y74" s="118"/>
      <c r="Z74" s="118"/>
      <c r="AA74" s="118"/>
      <c r="AB74" s="118"/>
      <c r="AC74" s="118"/>
      <c r="AD74" s="118"/>
      <c r="AE74" s="118"/>
    </row>
    <row r="75" spans="1:31" ht="15.75" x14ac:dyDescent="0.25">
      <c r="A75" s="118"/>
      <c r="B75" s="118"/>
      <c r="C75" s="118"/>
      <c r="D75" s="118"/>
      <c r="E75" s="118"/>
      <c r="F75" s="118"/>
      <c r="G75" s="521" t="s">
        <v>2038</v>
      </c>
      <c r="H75" s="246"/>
      <c r="I75" s="246"/>
      <c r="J75" s="246"/>
      <c r="K75" s="246"/>
      <c r="L75" s="246"/>
      <c r="M75" s="246"/>
      <c r="N75" s="246"/>
      <c r="O75" s="246"/>
      <c r="P75" s="246"/>
      <c r="Q75" s="246"/>
      <c r="R75" s="118"/>
      <c r="S75" s="143"/>
      <c r="T75" s="118"/>
      <c r="U75" s="143"/>
      <c r="V75" s="118"/>
      <c r="W75" s="143"/>
      <c r="X75" s="118"/>
      <c r="Y75" s="881" t="s">
        <v>1298</v>
      </c>
      <c r="Z75" s="882"/>
      <c r="AA75" s="882"/>
      <c r="AB75" s="882"/>
      <c r="AC75" s="882"/>
      <c r="AD75" s="919"/>
      <c r="AE75" s="118"/>
    </row>
    <row r="76" spans="1:31" ht="15.75" x14ac:dyDescent="0.25">
      <c r="A76" s="118"/>
      <c r="B76" s="118"/>
      <c r="C76" s="118"/>
      <c r="D76" s="118"/>
      <c r="E76" s="118"/>
      <c r="F76" s="118"/>
      <c r="G76" s="164" t="s">
        <v>3679</v>
      </c>
      <c r="H76" s="246"/>
      <c r="I76" s="246"/>
      <c r="J76" s="246"/>
      <c r="K76" s="246"/>
      <c r="L76" s="246"/>
      <c r="M76" s="246"/>
      <c r="N76" s="246"/>
      <c r="O76" s="246"/>
      <c r="P76" s="246"/>
      <c r="Q76" s="246"/>
      <c r="R76" s="118"/>
      <c r="S76" s="143"/>
      <c r="T76" s="118"/>
      <c r="U76" s="143"/>
      <c r="V76" s="118"/>
      <c r="W76" s="143"/>
      <c r="X76" s="118"/>
      <c r="Y76" s="481"/>
      <c r="Z76" s="471"/>
      <c r="AA76" s="474">
        <v>2022</v>
      </c>
      <c r="AB76" s="474">
        <v>2023</v>
      </c>
      <c r="AC76" s="474">
        <v>2024</v>
      </c>
      <c r="AD76" s="126">
        <v>2025</v>
      </c>
      <c r="AE76" s="118"/>
    </row>
    <row r="77" spans="1:31" ht="15.75" x14ac:dyDescent="0.25">
      <c r="A77" s="118"/>
      <c r="B77" s="118"/>
      <c r="C77" s="118"/>
      <c r="D77" s="118"/>
      <c r="E77" s="118"/>
      <c r="F77" s="118"/>
      <c r="G77" s="164" t="s">
        <v>2187</v>
      </c>
      <c r="H77" s="246"/>
      <c r="I77" s="246"/>
      <c r="J77" s="246"/>
      <c r="K77" s="246"/>
      <c r="L77" s="246"/>
      <c r="M77" s="246"/>
      <c r="N77" s="246"/>
      <c r="O77" s="246"/>
      <c r="P77" s="246"/>
      <c r="Q77" s="246"/>
      <c r="R77" s="118"/>
      <c r="S77" s="143"/>
      <c r="T77" s="118"/>
      <c r="U77" s="143"/>
      <c r="V77" s="118"/>
      <c r="W77" s="143"/>
      <c r="X77" s="118"/>
      <c r="Y77" s="1012" t="s">
        <v>1311</v>
      </c>
      <c r="Z77" s="812"/>
      <c r="AA77" s="195" t="s">
        <v>1310</v>
      </c>
      <c r="AB77" s="195" t="s">
        <v>138</v>
      </c>
      <c r="AC77" s="195" t="s">
        <v>139</v>
      </c>
      <c r="AD77" s="124" t="s">
        <v>139</v>
      </c>
      <c r="AE77" s="118"/>
    </row>
    <row r="78" spans="1:31" ht="15.75" x14ac:dyDescent="0.25">
      <c r="A78" s="118"/>
      <c r="B78" s="118"/>
      <c r="C78" s="118"/>
      <c r="D78" s="118"/>
      <c r="E78" s="118"/>
      <c r="F78" s="118"/>
      <c r="G78" s="253" t="s">
        <v>2053</v>
      </c>
      <c r="H78" s="246"/>
      <c r="I78" s="246"/>
      <c r="J78" s="246"/>
      <c r="K78" s="246"/>
      <c r="L78" s="246"/>
      <c r="M78" s="246"/>
      <c r="N78" s="246"/>
      <c r="O78" s="246"/>
      <c r="P78" s="246"/>
      <c r="Q78" s="246"/>
      <c r="R78" s="118"/>
      <c r="S78" s="143"/>
      <c r="T78" s="118"/>
      <c r="U78" s="143"/>
      <c r="V78" s="118"/>
      <c r="W78" s="143"/>
      <c r="X78" s="118"/>
      <c r="Y78" s="1012" t="s">
        <v>1312</v>
      </c>
      <c r="Z78" s="812"/>
      <c r="AA78" s="69">
        <f>AA49</f>
        <v>0</v>
      </c>
      <c r="AB78" s="69"/>
      <c r="AC78" s="69"/>
      <c r="AD78" s="399"/>
      <c r="AE78" s="118"/>
    </row>
    <row r="79" spans="1:31" ht="16.5" thickBot="1" x14ac:dyDescent="0.3">
      <c r="A79" s="118"/>
      <c r="B79" s="118"/>
      <c r="C79" s="118"/>
      <c r="D79" s="118"/>
      <c r="E79" s="118"/>
      <c r="F79" s="118"/>
      <c r="G79" s="242" t="s">
        <v>2036</v>
      </c>
      <c r="H79" s="246"/>
      <c r="I79" s="246"/>
      <c r="J79" s="246"/>
      <c r="K79" s="246"/>
      <c r="L79" s="246"/>
      <c r="M79" s="246"/>
      <c r="N79" s="246"/>
      <c r="O79" s="246"/>
      <c r="P79" s="246"/>
      <c r="Q79" s="246"/>
      <c r="R79" s="118"/>
      <c r="S79" s="143"/>
      <c r="T79" s="118"/>
      <c r="U79" s="143"/>
      <c r="V79" s="118"/>
      <c r="W79" s="143"/>
      <c r="X79" s="118"/>
      <c r="Y79" s="1012" t="s">
        <v>1313</v>
      </c>
      <c r="Z79" s="812"/>
      <c r="AA79" s="150">
        <f>AA73</f>
        <v>-19.100000000000001</v>
      </c>
      <c r="AB79" s="150"/>
      <c r="AC79" s="150"/>
      <c r="AD79" s="401"/>
      <c r="AE79" s="118"/>
    </row>
    <row r="80" spans="1:31" ht="15.75" x14ac:dyDescent="0.25">
      <c r="A80" s="118"/>
      <c r="B80" s="118"/>
      <c r="C80" s="118"/>
      <c r="D80" s="118"/>
      <c r="E80" s="118"/>
      <c r="F80" s="118"/>
      <c r="G80" s="242" t="s">
        <v>250</v>
      </c>
      <c r="I80" s="246"/>
      <c r="J80" s="246"/>
      <c r="K80" s="246"/>
      <c r="L80" s="246"/>
      <c r="M80" s="246"/>
      <c r="N80" s="246"/>
      <c r="O80" s="246"/>
      <c r="P80" s="246"/>
      <c r="Q80" s="246"/>
      <c r="R80" s="118"/>
      <c r="S80" s="143"/>
      <c r="T80" s="118"/>
      <c r="U80" s="143"/>
      <c r="V80" s="118"/>
      <c r="W80" s="143"/>
      <c r="X80" s="118"/>
      <c r="Y80" s="1013" t="s">
        <v>1314</v>
      </c>
      <c r="Z80" s="1014"/>
      <c r="AA80" s="403">
        <f>SUM(AA78:AA79)</f>
        <v>-19.100000000000001</v>
      </c>
      <c r="AB80" s="404"/>
      <c r="AC80" s="404"/>
      <c r="AD80" s="405"/>
      <c r="AE80" s="118"/>
    </row>
    <row r="81" spans="1:31" ht="15.75" x14ac:dyDescent="0.25">
      <c r="A81" s="118"/>
      <c r="B81" s="118"/>
      <c r="C81" s="118"/>
      <c r="D81" s="118"/>
      <c r="E81" s="118"/>
      <c r="F81" s="118"/>
      <c r="G81" s="242" t="s">
        <v>3600</v>
      </c>
      <c r="H81" s="246"/>
      <c r="I81" s="246"/>
      <c r="J81" s="246"/>
      <c r="K81" s="246"/>
      <c r="L81" s="246"/>
      <c r="M81" s="246"/>
      <c r="N81" s="246"/>
      <c r="O81" s="246"/>
      <c r="P81" s="246"/>
      <c r="Q81" s="246"/>
      <c r="R81" s="118"/>
      <c r="S81" s="143"/>
      <c r="T81" s="118"/>
      <c r="U81" s="143"/>
      <c r="V81" s="118"/>
      <c r="W81" s="143"/>
      <c r="X81" s="118"/>
      <c r="Y81" s="118"/>
      <c r="Z81" s="118"/>
      <c r="AA81" s="118"/>
      <c r="AB81" s="118"/>
      <c r="AC81" s="118"/>
      <c r="AD81" s="118"/>
      <c r="AE81" s="118"/>
    </row>
    <row r="82" spans="1:31" ht="15.75" x14ac:dyDescent="0.25">
      <c r="A82" s="118"/>
      <c r="B82" s="118"/>
      <c r="C82" s="118"/>
      <c r="D82" s="118"/>
      <c r="E82" s="118"/>
      <c r="F82" s="118"/>
      <c r="G82" s="253" t="s">
        <v>2050</v>
      </c>
      <c r="H82" s="246"/>
      <c r="I82" s="246"/>
      <c r="J82" s="246"/>
      <c r="K82" s="246"/>
      <c r="L82" s="246"/>
      <c r="M82" s="246"/>
      <c r="N82" s="246"/>
      <c r="O82" s="246"/>
      <c r="P82" s="246"/>
      <c r="Q82" s="246"/>
      <c r="R82" s="118"/>
      <c r="S82" s="143"/>
      <c r="T82" s="118"/>
      <c r="U82" s="143"/>
      <c r="V82" s="118"/>
      <c r="W82" s="143"/>
      <c r="X82" s="118"/>
      <c r="Y82" s="118"/>
      <c r="Z82" s="118"/>
      <c r="AA82" s="118"/>
      <c r="AB82" s="118"/>
      <c r="AC82" s="118"/>
      <c r="AD82" s="118"/>
      <c r="AE82" s="118"/>
    </row>
    <row r="83" spans="1:31" ht="15.75" x14ac:dyDescent="0.25">
      <c r="A83" s="118"/>
      <c r="B83" s="118"/>
      <c r="C83" s="118"/>
      <c r="D83" s="118"/>
      <c r="E83" s="118"/>
      <c r="F83" s="118"/>
      <c r="G83" s="242" t="s">
        <v>990</v>
      </c>
      <c r="J83" s="182"/>
      <c r="K83" s="2"/>
      <c r="L83" s="246"/>
      <c r="M83" s="246"/>
      <c r="N83" s="246"/>
      <c r="O83" s="246"/>
      <c r="P83" s="246"/>
      <c r="Q83" s="246"/>
      <c r="R83" s="118"/>
      <c r="S83" s="143"/>
      <c r="T83" s="118"/>
      <c r="U83" s="143"/>
      <c r="V83" s="118"/>
      <c r="W83" s="143"/>
      <c r="X83" s="118"/>
      <c r="Y83" s="118"/>
      <c r="Z83" s="118"/>
      <c r="AA83" s="118"/>
      <c r="AB83" s="118"/>
      <c r="AC83" s="118"/>
      <c r="AD83" s="118"/>
      <c r="AE83" s="118"/>
    </row>
    <row r="84" spans="1:31" ht="15.75" x14ac:dyDescent="0.25">
      <c r="A84" s="118"/>
      <c r="B84" s="118"/>
      <c r="C84" s="118"/>
      <c r="D84" s="118"/>
      <c r="E84" s="118"/>
      <c r="F84" s="118"/>
      <c r="G84" s="242" t="s">
        <v>575</v>
      </c>
      <c r="H84" s="246"/>
      <c r="I84" s="246"/>
      <c r="J84" s="246"/>
      <c r="K84" s="246"/>
      <c r="L84" s="246"/>
      <c r="M84" s="246"/>
      <c r="N84" s="246"/>
      <c r="O84" s="246"/>
      <c r="P84" s="246"/>
      <c r="Q84" s="246"/>
      <c r="R84" s="118"/>
      <c r="S84" s="143"/>
      <c r="T84" s="118"/>
      <c r="U84" s="143"/>
      <c r="V84" s="118"/>
      <c r="W84" s="143"/>
      <c r="X84" s="118"/>
      <c r="Y84" s="118"/>
      <c r="Z84" s="118"/>
      <c r="AA84" s="118"/>
      <c r="AB84" s="118"/>
      <c r="AC84" s="118"/>
      <c r="AD84" s="118"/>
      <c r="AE84" s="118"/>
    </row>
    <row r="85" spans="1:31" ht="15.75" x14ac:dyDescent="0.25">
      <c r="A85" s="118"/>
      <c r="B85" s="118"/>
      <c r="C85" s="118"/>
      <c r="D85" s="118"/>
      <c r="E85" s="118"/>
      <c r="F85" s="118"/>
      <c r="G85" s="578" t="s">
        <v>2773</v>
      </c>
      <c r="H85" s="246"/>
      <c r="I85" s="246"/>
      <c r="J85" s="246"/>
      <c r="K85" s="246"/>
      <c r="L85" s="246"/>
      <c r="M85" s="246"/>
      <c r="N85" s="246"/>
      <c r="O85" s="246"/>
      <c r="P85" s="246"/>
      <c r="Q85" s="246"/>
      <c r="R85" s="118"/>
      <c r="S85" s="143"/>
      <c r="T85" s="118"/>
      <c r="U85" s="143"/>
      <c r="V85" s="118"/>
      <c r="W85" s="143"/>
      <c r="X85" s="118"/>
      <c r="Y85" s="118"/>
      <c r="Z85" s="118"/>
      <c r="AA85" s="118"/>
      <c r="AB85" s="118"/>
      <c r="AC85" s="118"/>
      <c r="AD85" s="118"/>
      <c r="AE85" s="118"/>
    </row>
    <row r="86" spans="1:31" ht="15.75" x14ac:dyDescent="0.25">
      <c r="A86" s="118"/>
      <c r="B86" s="118"/>
      <c r="C86" s="118"/>
      <c r="D86" s="118"/>
      <c r="E86" s="118"/>
      <c r="F86" s="118"/>
      <c r="G86" s="253" t="s">
        <v>1131</v>
      </c>
      <c r="H86" s="246"/>
      <c r="I86" s="246"/>
      <c r="J86" s="246"/>
      <c r="K86" s="246"/>
      <c r="L86" s="246"/>
      <c r="M86" s="246"/>
      <c r="N86" s="246"/>
      <c r="O86" s="246"/>
      <c r="P86" s="246"/>
      <c r="Q86" s="246"/>
      <c r="R86" s="118"/>
      <c r="S86" s="143"/>
      <c r="T86" s="118"/>
      <c r="U86" s="143"/>
      <c r="V86" s="118"/>
      <c r="W86" s="143"/>
      <c r="X86" s="118"/>
      <c r="Y86" s="118"/>
      <c r="Z86" s="118"/>
      <c r="AA86" s="118"/>
      <c r="AB86" s="118"/>
      <c r="AC86" s="118"/>
      <c r="AD86" s="118"/>
      <c r="AE86" s="118"/>
    </row>
    <row r="87" spans="1:31" ht="15.75" x14ac:dyDescent="0.25">
      <c r="A87" s="118"/>
      <c r="B87" s="118"/>
      <c r="C87" s="118"/>
      <c r="D87" s="118"/>
      <c r="E87" s="118"/>
      <c r="F87" s="118"/>
      <c r="G87" s="242" t="s">
        <v>1143</v>
      </c>
      <c r="H87" s="246"/>
      <c r="I87" s="246"/>
      <c r="J87" s="246"/>
      <c r="K87" s="246"/>
      <c r="L87" s="246"/>
      <c r="M87" s="246"/>
      <c r="N87" s="246"/>
      <c r="O87" s="246"/>
      <c r="P87" s="246"/>
      <c r="Q87" s="246"/>
      <c r="R87" s="118"/>
      <c r="S87" s="143"/>
      <c r="T87" s="118"/>
      <c r="U87" s="143"/>
      <c r="V87" s="118"/>
      <c r="W87" s="143"/>
      <c r="X87" s="118"/>
      <c r="Y87" s="118"/>
      <c r="Z87" s="118"/>
      <c r="AA87" s="118"/>
      <c r="AB87" s="118"/>
      <c r="AC87" s="118"/>
      <c r="AD87" s="118"/>
      <c r="AE87" s="118"/>
    </row>
    <row r="88" spans="1:31" ht="15.75" x14ac:dyDescent="0.25">
      <c r="A88" s="118"/>
      <c r="B88" s="118"/>
      <c r="C88" s="118"/>
      <c r="D88" s="118"/>
      <c r="E88" s="118"/>
      <c r="F88" s="118"/>
      <c r="G88" s="672" t="s">
        <v>3778</v>
      </c>
      <c r="H88" s="246"/>
      <c r="I88" s="246"/>
      <c r="J88" s="246"/>
      <c r="K88" s="246"/>
      <c r="L88" s="246"/>
      <c r="M88" s="246"/>
      <c r="N88" s="246"/>
      <c r="O88" s="246"/>
      <c r="P88" s="246"/>
      <c r="Q88" s="246"/>
      <c r="R88" s="118"/>
      <c r="S88" s="143"/>
      <c r="T88" s="118"/>
      <c r="U88" s="143"/>
      <c r="V88" s="118"/>
      <c r="W88" s="143"/>
      <c r="X88" s="118"/>
      <c r="Y88" s="118"/>
      <c r="Z88" s="118"/>
      <c r="AA88" s="118"/>
      <c r="AB88" s="118"/>
      <c r="AC88" s="118"/>
      <c r="AD88" s="118"/>
      <c r="AE88" s="118"/>
    </row>
    <row r="89" spans="1:31" ht="15.75" x14ac:dyDescent="0.25">
      <c r="A89" s="118"/>
      <c r="B89" s="118"/>
      <c r="C89" s="118"/>
      <c r="D89" s="118"/>
      <c r="E89" s="118"/>
      <c r="F89" s="118"/>
      <c r="G89" s="672" t="s">
        <v>3776</v>
      </c>
      <c r="H89" s="324"/>
      <c r="I89" s="246"/>
      <c r="J89" s="246"/>
      <c r="K89" s="246"/>
      <c r="L89" s="246"/>
      <c r="M89" s="246"/>
      <c r="N89" s="246"/>
      <c r="O89" s="246"/>
      <c r="P89" s="246"/>
      <c r="Q89" s="246"/>
      <c r="R89" s="118"/>
      <c r="S89" s="143"/>
      <c r="T89" s="118"/>
      <c r="U89" s="143"/>
      <c r="V89" s="118"/>
      <c r="W89" s="143"/>
      <c r="X89" s="118"/>
      <c r="Y89" s="118"/>
      <c r="Z89" s="118"/>
      <c r="AA89" s="118"/>
      <c r="AB89" s="118"/>
      <c r="AC89" s="118"/>
      <c r="AD89" s="118"/>
      <c r="AE89" s="118"/>
    </row>
    <row r="90" spans="1:31" ht="15.75" x14ac:dyDescent="0.25">
      <c r="A90" s="118"/>
      <c r="B90" s="118"/>
      <c r="C90" s="118"/>
      <c r="D90" s="118"/>
      <c r="E90" s="118"/>
      <c r="F90" s="118"/>
      <c r="G90" s="242" t="s">
        <v>3687</v>
      </c>
      <c r="H90" s="246"/>
      <c r="I90" s="246"/>
      <c r="J90" s="246"/>
      <c r="K90" s="246"/>
      <c r="L90" s="246"/>
      <c r="M90" s="246"/>
      <c r="N90" s="246"/>
      <c r="O90" s="246"/>
      <c r="P90" s="246"/>
      <c r="Q90" s="246"/>
      <c r="R90" s="118"/>
      <c r="S90" s="143"/>
      <c r="T90" s="118"/>
      <c r="U90" s="143"/>
      <c r="V90" s="118"/>
      <c r="W90" s="143"/>
      <c r="X90" s="118"/>
      <c r="Y90" s="118"/>
      <c r="Z90" s="118"/>
      <c r="AA90" s="118"/>
      <c r="AB90" s="118"/>
      <c r="AC90" s="118"/>
      <c r="AD90" s="118"/>
      <c r="AE90" s="118"/>
    </row>
    <row r="91" spans="1:31" ht="15.75" x14ac:dyDescent="0.25">
      <c r="A91" s="118"/>
      <c r="B91" s="118"/>
      <c r="C91" s="118"/>
      <c r="D91" s="118"/>
      <c r="E91" s="118"/>
      <c r="F91" s="118"/>
      <c r="G91" s="242" t="s">
        <v>2035</v>
      </c>
      <c r="H91" s="246"/>
      <c r="I91" s="246"/>
      <c r="J91" s="246"/>
      <c r="K91" s="246"/>
      <c r="L91" s="246"/>
      <c r="M91" s="246"/>
      <c r="N91" s="246"/>
      <c r="O91" s="246"/>
      <c r="P91" s="246"/>
      <c r="Q91" s="246"/>
      <c r="R91" s="118"/>
      <c r="S91" s="143"/>
      <c r="T91" s="118"/>
      <c r="U91" s="143"/>
      <c r="V91" s="118"/>
      <c r="W91" s="143"/>
      <c r="X91" s="118"/>
      <c r="Y91" s="118"/>
      <c r="Z91" s="118"/>
      <c r="AA91" s="118"/>
      <c r="AB91" s="118"/>
      <c r="AC91" s="118"/>
      <c r="AD91" s="118"/>
      <c r="AE91" s="118"/>
    </row>
    <row r="92" spans="1:31" ht="15.75" x14ac:dyDescent="0.25">
      <c r="A92" s="118"/>
      <c r="B92" s="118"/>
      <c r="C92" s="118"/>
      <c r="D92" s="118"/>
      <c r="E92" s="118"/>
      <c r="F92" s="118"/>
      <c r="G92" s="253" t="s">
        <v>1497</v>
      </c>
      <c r="J92" s="303"/>
      <c r="K92" s="246"/>
      <c r="L92" s="246"/>
      <c r="M92" s="246"/>
      <c r="N92" s="246"/>
      <c r="O92" s="246"/>
      <c r="P92" s="246"/>
      <c r="Q92" s="246"/>
      <c r="R92" s="118"/>
      <c r="S92" s="143"/>
      <c r="T92" s="118"/>
      <c r="U92" s="143"/>
      <c r="V92" s="118"/>
      <c r="W92" s="143"/>
      <c r="X92" s="118"/>
      <c r="Y92" s="118"/>
      <c r="Z92" s="118"/>
      <c r="AA92" s="118"/>
      <c r="AB92" s="118"/>
      <c r="AC92" s="118"/>
      <c r="AD92" s="118"/>
      <c r="AE92" s="118"/>
    </row>
    <row r="93" spans="1:31" ht="15.75" x14ac:dyDescent="0.25">
      <c r="A93" s="118"/>
      <c r="B93" s="118"/>
      <c r="C93" s="118"/>
      <c r="D93" s="118"/>
      <c r="E93" s="118"/>
      <c r="F93" s="118"/>
      <c r="G93" s="253" t="s">
        <v>2041</v>
      </c>
      <c r="H93" s="246"/>
      <c r="I93" s="246"/>
      <c r="J93" s="246"/>
      <c r="K93" s="246"/>
      <c r="L93" s="246"/>
      <c r="M93" s="246"/>
      <c r="N93" s="246"/>
      <c r="O93" s="246"/>
      <c r="P93" s="246"/>
      <c r="Q93" s="246"/>
      <c r="R93" s="118"/>
      <c r="S93" s="143"/>
      <c r="T93" s="118"/>
      <c r="U93" s="143"/>
      <c r="V93" s="118"/>
      <c r="W93" s="143"/>
      <c r="X93" s="118"/>
      <c r="Y93" s="118"/>
      <c r="Z93" s="118"/>
      <c r="AA93" s="118"/>
      <c r="AB93" s="118"/>
      <c r="AC93" s="118"/>
      <c r="AD93" s="118"/>
      <c r="AE93" s="118"/>
    </row>
    <row r="94" spans="1:31" ht="15.75" x14ac:dyDescent="0.25">
      <c r="A94" s="118"/>
      <c r="B94" s="118"/>
      <c r="C94" s="118"/>
      <c r="D94" s="118"/>
      <c r="E94" s="118"/>
      <c r="F94" s="118"/>
      <c r="G94" s="242" t="s">
        <v>564</v>
      </c>
      <c r="H94" s="349"/>
      <c r="I94" s="259"/>
      <c r="J94" s="246"/>
      <c r="K94" s="246"/>
      <c r="L94" s="246"/>
      <c r="M94" s="246"/>
      <c r="N94" s="246"/>
      <c r="O94" s="246"/>
      <c r="P94" s="246"/>
      <c r="Q94" s="246"/>
      <c r="R94" s="118"/>
      <c r="S94" s="143"/>
      <c r="T94" s="118"/>
      <c r="U94" s="143"/>
      <c r="V94" s="118"/>
      <c r="W94" s="143"/>
      <c r="X94" s="118"/>
      <c r="Y94" s="118"/>
      <c r="Z94" s="118"/>
      <c r="AA94" s="118"/>
      <c r="AB94" s="118"/>
      <c r="AC94" s="118"/>
      <c r="AD94" s="118"/>
      <c r="AE94" s="118"/>
    </row>
    <row r="95" spans="1:31" ht="15.75" x14ac:dyDescent="0.25">
      <c r="A95" s="118"/>
      <c r="B95" s="118"/>
      <c r="C95" s="118"/>
      <c r="D95" s="118"/>
      <c r="E95" s="118"/>
      <c r="F95" s="118"/>
      <c r="G95" s="253" t="s">
        <v>3189</v>
      </c>
      <c r="H95" s="246"/>
      <c r="I95" s="246"/>
      <c r="J95" s="246"/>
      <c r="K95" s="246"/>
      <c r="L95" s="246"/>
      <c r="M95" s="246"/>
      <c r="N95" s="246"/>
      <c r="O95" s="246"/>
      <c r="P95" s="246"/>
      <c r="Q95" s="246"/>
      <c r="R95" s="118"/>
      <c r="S95" s="143"/>
      <c r="T95" s="118"/>
      <c r="U95" s="143"/>
      <c r="V95" s="118"/>
      <c r="W95" s="143"/>
      <c r="X95" s="118"/>
      <c r="Y95" s="118"/>
      <c r="Z95" s="118"/>
      <c r="AA95" s="118"/>
      <c r="AB95" s="118"/>
      <c r="AC95" s="118"/>
      <c r="AD95" s="118"/>
      <c r="AE95" s="118"/>
    </row>
    <row r="96" spans="1:31" ht="15.75" x14ac:dyDescent="0.25">
      <c r="A96" s="118"/>
      <c r="B96" s="118"/>
      <c r="C96" s="118"/>
      <c r="D96" s="118"/>
      <c r="E96" s="118"/>
      <c r="F96" s="118"/>
      <c r="G96" s="275" t="s">
        <v>1121</v>
      </c>
      <c r="H96" s="246"/>
      <c r="I96" s="246"/>
      <c r="J96" s="246"/>
      <c r="K96" s="246"/>
      <c r="L96" s="246"/>
      <c r="M96" s="246"/>
      <c r="N96" s="246"/>
      <c r="O96" s="246"/>
      <c r="P96" s="246"/>
      <c r="Q96" s="246"/>
      <c r="R96" s="118"/>
      <c r="S96" s="143"/>
      <c r="T96" s="118"/>
      <c r="U96" s="143"/>
      <c r="V96" s="118"/>
      <c r="W96" s="143"/>
      <c r="X96" s="118"/>
      <c r="Y96" s="118"/>
      <c r="Z96" s="118"/>
      <c r="AA96" s="118"/>
      <c r="AB96" s="118"/>
      <c r="AC96" s="118"/>
      <c r="AD96" s="118"/>
      <c r="AE96" s="118"/>
    </row>
    <row r="97" spans="1:31" ht="15.75" x14ac:dyDescent="0.25">
      <c r="A97" s="118"/>
      <c r="B97" s="118"/>
      <c r="C97" s="118"/>
      <c r="D97" s="118"/>
      <c r="E97" s="118"/>
      <c r="F97" s="118"/>
      <c r="G97" s="578" t="s">
        <v>2777</v>
      </c>
      <c r="H97" s="246"/>
      <c r="I97" s="246"/>
      <c r="J97" s="246"/>
      <c r="K97" s="246"/>
      <c r="L97" s="246"/>
      <c r="M97" s="246"/>
      <c r="N97" s="246"/>
      <c r="O97" s="246"/>
      <c r="P97" s="246"/>
      <c r="Q97" s="246"/>
      <c r="R97" s="118"/>
      <c r="S97" s="143"/>
      <c r="T97" s="118"/>
      <c r="U97" s="143"/>
      <c r="V97" s="118"/>
      <c r="W97" s="143"/>
      <c r="X97" s="118"/>
      <c r="Y97" s="118"/>
      <c r="Z97" s="118"/>
      <c r="AA97" s="118"/>
      <c r="AB97" s="118"/>
      <c r="AC97" s="118"/>
      <c r="AD97" s="118"/>
      <c r="AE97" s="118"/>
    </row>
    <row r="98" spans="1:31" ht="15.75" x14ac:dyDescent="0.25">
      <c r="A98" s="118"/>
      <c r="B98" s="118"/>
      <c r="C98" s="118"/>
      <c r="D98" s="118"/>
      <c r="E98" s="118"/>
      <c r="F98" s="118"/>
      <c r="G98" s="672" t="s">
        <v>3775</v>
      </c>
      <c r="H98" s="246"/>
      <c r="I98" s="246"/>
      <c r="J98" s="246"/>
      <c r="K98" s="246"/>
      <c r="L98" s="246"/>
      <c r="M98" s="246"/>
      <c r="N98" s="246"/>
      <c r="O98" s="246"/>
      <c r="P98" s="246"/>
      <c r="Q98" s="246"/>
      <c r="R98" s="118"/>
      <c r="S98" s="143"/>
      <c r="T98" s="118"/>
      <c r="U98" s="143"/>
      <c r="V98" s="118"/>
      <c r="W98" s="143"/>
      <c r="X98" s="118"/>
      <c r="Y98" s="118"/>
      <c r="Z98" s="118"/>
      <c r="AA98" s="118"/>
      <c r="AB98" s="118"/>
      <c r="AC98" s="118"/>
      <c r="AD98" s="118"/>
      <c r="AE98" s="118"/>
    </row>
    <row r="99" spans="1:31" ht="15.75" x14ac:dyDescent="0.25">
      <c r="A99" s="118"/>
      <c r="B99" s="118"/>
      <c r="C99" s="118"/>
      <c r="D99" s="118"/>
      <c r="E99" s="118"/>
      <c r="F99" s="118"/>
      <c r="G99" s="242" t="s">
        <v>2120</v>
      </c>
      <c r="H99" s="246"/>
      <c r="I99" s="246"/>
      <c r="J99" s="246"/>
      <c r="K99" s="246"/>
      <c r="L99" s="246"/>
      <c r="M99" s="246"/>
      <c r="N99" s="246"/>
      <c r="O99" s="246"/>
      <c r="P99" s="246"/>
      <c r="Q99" s="246"/>
      <c r="R99" s="118"/>
      <c r="S99" s="143"/>
      <c r="T99" s="118"/>
      <c r="U99" s="143"/>
      <c r="V99" s="118"/>
      <c r="W99" s="143"/>
      <c r="X99" s="118"/>
      <c r="Y99" s="118"/>
      <c r="Z99" s="118"/>
      <c r="AA99" s="118"/>
      <c r="AB99" s="118"/>
      <c r="AC99" s="118"/>
      <c r="AD99" s="118"/>
      <c r="AE99" s="118"/>
    </row>
    <row r="100" spans="1:31" ht="15.75" x14ac:dyDescent="0.25">
      <c r="A100" s="118"/>
      <c r="B100" s="118"/>
      <c r="C100" s="118"/>
      <c r="D100" s="118"/>
      <c r="E100" s="118"/>
      <c r="F100" s="118"/>
      <c r="G100" s="164" t="s">
        <v>1368</v>
      </c>
      <c r="H100" s="323"/>
      <c r="I100" s="246"/>
      <c r="J100" s="246"/>
      <c r="K100" s="246"/>
      <c r="L100" s="246"/>
      <c r="M100" s="246"/>
      <c r="N100" s="246"/>
      <c r="O100" s="246"/>
      <c r="P100" s="246"/>
      <c r="Q100" s="246"/>
      <c r="R100" s="118"/>
      <c r="S100" s="143"/>
      <c r="T100" s="118"/>
      <c r="U100" s="143"/>
      <c r="V100" s="118"/>
      <c r="W100" s="143"/>
      <c r="X100" s="118"/>
      <c r="Y100" s="118"/>
      <c r="Z100" s="118"/>
      <c r="AA100" s="118"/>
      <c r="AB100" s="118"/>
      <c r="AC100" s="118"/>
      <c r="AD100" s="118"/>
      <c r="AE100" s="118"/>
    </row>
    <row r="101" spans="1:31" ht="15.75" x14ac:dyDescent="0.25">
      <c r="A101" s="118"/>
      <c r="B101" s="118"/>
      <c r="C101" s="118"/>
      <c r="D101" s="118"/>
      <c r="E101" s="118"/>
      <c r="F101" s="118"/>
      <c r="G101" s="164" t="s">
        <v>2217</v>
      </c>
      <c r="H101" s="246"/>
      <c r="I101" s="246"/>
      <c r="J101" s="246"/>
      <c r="K101" s="246"/>
      <c r="L101" s="246"/>
      <c r="M101" s="246"/>
      <c r="N101" s="246"/>
      <c r="O101" s="246"/>
      <c r="P101" s="246"/>
      <c r="Q101" s="246"/>
      <c r="R101" s="118"/>
      <c r="S101" s="143"/>
      <c r="T101" s="118"/>
      <c r="U101" s="143"/>
      <c r="V101" s="118"/>
      <c r="W101" s="143"/>
      <c r="X101" s="118"/>
      <c r="Y101" s="118"/>
      <c r="Z101" s="118"/>
      <c r="AA101" s="118"/>
      <c r="AB101" s="118"/>
      <c r="AC101" s="118"/>
      <c r="AD101" s="118"/>
      <c r="AE101" s="118"/>
    </row>
    <row r="102" spans="1:31" ht="15.75" x14ac:dyDescent="0.25">
      <c r="A102" s="118"/>
      <c r="B102" s="118"/>
      <c r="C102" s="118"/>
      <c r="D102" s="118"/>
      <c r="E102" s="118"/>
      <c r="F102" s="118"/>
      <c r="H102" s="244"/>
      <c r="I102" s="244"/>
      <c r="J102" s="246"/>
      <c r="K102" s="246"/>
      <c r="L102" s="246"/>
      <c r="M102" s="246"/>
      <c r="N102" s="246"/>
      <c r="O102" s="246"/>
      <c r="P102" s="246"/>
      <c r="Q102" s="246"/>
      <c r="R102" s="118"/>
      <c r="S102" s="143"/>
      <c r="T102" s="118"/>
      <c r="U102" s="143"/>
      <c r="V102" s="118"/>
      <c r="W102" s="143"/>
      <c r="X102" s="118"/>
      <c r="Y102" s="118"/>
      <c r="Z102" s="118"/>
      <c r="AA102" s="118"/>
      <c r="AB102" s="118"/>
      <c r="AC102" s="118"/>
      <c r="AD102" s="118"/>
      <c r="AE102" s="118"/>
    </row>
    <row r="103" spans="1:31" ht="16.5" thickBot="1" x14ac:dyDescent="0.3">
      <c r="A103" s="118"/>
      <c r="B103" s="118"/>
      <c r="C103" s="118"/>
      <c r="D103" s="118"/>
      <c r="E103" s="151"/>
      <c r="F103" s="151"/>
      <c r="G103" s="242"/>
      <c r="H103" s="246"/>
      <c r="I103" s="246"/>
      <c r="J103" s="246"/>
      <c r="K103" s="246"/>
      <c r="L103" s="246"/>
      <c r="M103" s="246"/>
      <c r="N103" s="246"/>
      <c r="O103" s="246"/>
      <c r="P103" s="246"/>
      <c r="Q103" s="246"/>
      <c r="R103" s="118"/>
      <c r="S103" s="143"/>
      <c r="T103" s="118"/>
      <c r="U103" s="143"/>
      <c r="V103" s="118"/>
      <c r="W103" s="143"/>
      <c r="X103" s="118"/>
      <c r="Y103" s="118"/>
      <c r="Z103" s="118"/>
      <c r="AA103" s="118"/>
      <c r="AB103" s="118"/>
      <c r="AC103" s="118"/>
      <c r="AD103" s="118"/>
      <c r="AE103" s="118"/>
    </row>
    <row r="104" spans="1:31" ht="16.5" thickTop="1" x14ac:dyDescent="0.25">
      <c r="A104" s="118"/>
      <c r="B104" s="118"/>
      <c r="C104" s="118"/>
      <c r="D104" s="118"/>
      <c r="E104" s="154"/>
      <c r="F104" s="154"/>
      <c r="I104" s="246"/>
      <c r="J104" s="246"/>
      <c r="K104" s="246"/>
      <c r="L104" s="246"/>
      <c r="M104" s="246"/>
      <c r="N104" s="246"/>
      <c r="O104" s="246"/>
      <c r="P104" s="246"/>
      <c r="Q104" s="246"/>
      <c r="R104" s="118"/>
      <c r="S104" s="143"/>
      <c r="T104" s="118"/>
      <c r="U104" s="143"/>
      <c r="V104" s="118"/>
      <c r="W104" s="143"/>
      <c r="X104" s="118"/>
      <c r="Y104" s="118"/>
      <c r="Z104" s="118"/>
      <c r="AA104" s="118"/>
      <c r="AB104" s="118"/>
      <c r="AC104" s="118"/>
      <c r="AD104" s="118"/>
      <c r="AE104" s="118"/>
    </row>
    <row r="105" spans="1:31" ht="15.75" x14ac:dyDescent="0.25">
      <c r="A105" s="118"/>
      <c r="B105" s="118"/>
      <c r="C105" s="118"/>
      <c r="D105" s="118"/>
      <c r="E105" s="118"/>
      <c r="F105" s="118"/>
      <c r="J105" s="246"/>
      <c r="K105" s="246"/>
      <c r="L105" s="246"/>
      <c r="M105" s="246"/>
      <c r="N105" s="246"/>
      <c r="O105" s="246"/>
      <c r="P105" s="246"/>
      <c r="Q105" s="246"/>
      <c r="R105" s="118"/>
      <c r="S105" s="143"/>
      <c r="T105" s="118"/>
      <c r="U105" s="143"/>
      <c r="V105" s="118"/>
      <c r="W105" s="143"/>
      <c r="X105" s="118"/>
      <c r="Y105" s="118"/>
      <c r="Z105" s="118"/>
      <c r="AA105" s="118"/>
      <c r="AB105" s="118"/>
      <c r="AC105" s="118"/>
      <c r="AD105" s="118"/>
      <c r="AE105" s="118"/>
    </row>
    <row r="106" spans="1:31" ht="15.75" x14ac:dyDescent="0.25">
      <c r="A106" s="118"/>
      <c r="B106" s="118"/>
      <c r="C106" s="118"/>
      <c r="D106" s="118"/>
      <c r="E106" s="118"/>
      <c r="F106" s="118"/>
      <c r="J106" s="623"/>
      <c r="K106" s="246"/>
      <c r="L106" s="246"/>
      <c r="M106" s="246"/>
      <c r="N106" s="246"/>
      <c r="O106" s="246"/>
      <c r="P106" s="246"/>
      <c r="Q106" s="246"/>
      <c r="R106" s="118"/>
      <c r="S106" s="143"/>
      <c r="T106" s="118"/>
      <c r="U106" s="143"/>
      <c r="V106" s="118"/>
      <c r="W106" s="143"/>
      <c r="X106" s="118"/>
      <c r="Y106" s="118"/>
      <c r="Z106" s="118"/>
      <c r="AA106" s="118"/>
      <c r="AB106" s="118"/>
      <c r="AC106" s="118"/>
      <c r="AD106" s="118"/>
      <c r="AE106" s="118"/>
    </row>
    <row r="107" spans="1:31" ht="15.75" x14ac:dyDescent="0.25">
      <c r="A107" s="118"/>
      <c r="B107" s="118"/>
      <c r="C107" s="118"/>
      <c r="D107" s="118"/>
      <c r="E107" s="118"/>
      <c r="F107" s="118"/>
      <c r="H107" s="244"/>
      <c r="I107" s="244"/>
      <c r="J107" s="623"/>
      <c r="K107" s="246"/>
      <c r="L107" s="246"/>
      <c r="M107" s="246"/>
      <c r="N107" s="246"/>
      <c r="O107" s="246"/>
      <c r="P107" s="246"/>
      <c r="Q107" s="246"/>
      <c r="R107" s="118"/>
      <c r="S107" s="143"/>
      <c r="T107" s="118"/>
      <c r="U107" s="143"/>
      <c r="V107" s="118"/>
      <c r="W107" s="143"/>
      <c r="X107" s="118"/>
      <c r="Y107" s="118"/>
      <c r="Z107" s="118"/>
      <c r="AA107" s="118"/>
      <c r="AB107" s="118"/>
      <c r="AC107" s="118"/>
      <c r="AD107" s="118"/>
      <c r="AE107" s="118"/>
    </row>
    <row r="108" spans="1:31" ht="15.75" x14ac:dyDescent="0.25">
      <c r="A108" s="118"/>
      <c r="B108" s="118"/>
      <c r="C108" s="118"/>
      <c r="D108" s="118"/>
      <c r="E108" s="118"/>
      <c r="F108" s="118"/>
      <c r="K108" s="246"/>
      <c r="L108" s="246"/>
      <c r="M108" s="246"/>
      <c r="N108" s="246"/>
      <c r="O108" s="246"/>
      <c r="P108" s="246"/>
      <c r="Q108" s="246"/>
      <c r="R108" s="118"/>
      <c r="S108" s="143"/>
      <c r="T108" s="118"/>
      <c r="U108" s="143"/>
      <c r="V108" s="118"/>
      <c r="W108" s="143"/>
      <c r="X108" s="118"/>
      <c r="Y108" s="118"/>
      <c r="Z108" s="118"/>
      <c r="AA108" s="118"/>
      <c r="AB108" s="118"/>
      <c r="AC108" s="118"/>
      <c r="AD108" s="118"/>
      <c r="AE108" s="118"/>
    </row>
    <row r="109" spans="1:31" ht="15.75" x14ac:dyDescent="0.25">
      <c r="A109" s="118"/>
      <c r="B109" s="118"/>
      <c r="C109" s="118"/>
      <c r="D109" s="118"/>
      <c r="E109" s="118"/>
      <c r="F109" s="118"/>
      <c r="G109" s="253"/>
      <c r="H109" s="246"/>
      <c r="I109" s="246"/>
      <c r="J109" s="246"/>
      <c r="K109" s="246"/>
      <c r="L109" s="246"/>
      <c r="M109" s="246"/>
      <c r="N109" s="246"/>
      <c r="O109" s="246"/>
      <c r="P109" s="246"/>
      <c r="Q109" s="246"/>
      <c r="R109" s="118"/>
      <c r="S109" s="143"/>
      <c r="T109" s="118"/>
      <c r="U109" s="143"/>
      <c r="V109" s="118"/>
      <c r="W109" s="143"/>
      <c r="X109" s="118"/>
      <c r="Y109" s="118"/>
      <c r="Z109" s="118"/>
      <c r="AA109" s="118"/>
      <c r="AB109" s="118"/>
      <c r="AC109" s="118"/>
      <c r="AD109" s="118"/>
      <c r="AE109" s="118"/>
    </row>
    <row r="110" spans="1:31" ht="15.75" x14ac:dyDescent="0.25">
      <c r="A110" s="118"/>
      <c r="B110" s="118"/>
      <c r="C110" s="118"/>
      <c r="D110" s="118"/>
      <c r="E110" s="118"/>
      <c r="F110" s="118"/>
      <c r="G110" s="253"/>
      <c r="H110" s="246"/>
      <c r="I110" s="246"/>
      <c r="J110" s="246"/>
      <c r="K110" s="246"/>
      <c r="L110" s="246"/>
      <c r="M110" s="246"/>
      <c r="N110" s="246"/>
      <c r="O110" s="246"/>
      <c r="P110" s="246"/>
      <c r="Q110" s="246"/>
      <c r="R110" s="118"/>
      <c r="S110" s="143"/>
      <c r="T110" s="118"/>
      <c r="U110" s="143"/>
      <c r="V110" s="118"/>
      <c r="W110" s="143"/>
      <c r="X110" s="118"/>
      <c r="Y110" s="118"/>
      <c r="Z110" s="118"/>
      <c r="AA110" s="118"/>
      <c r="AB110" s="118"/>
      <c r="AC110" s="118"/>
      <c r="AD110" s="118"/>
      <c r="AE110" s="118"/>
    </row>
    <row r="111" spans="1:31" ht="15.75" x14ac:dyDescent="0.25">
      <c r="A111" s="118"/>
      <c r="B111" s="118"/>
      <c r="C111" s="118"/>
      <c r="D111" s="118"/>
      <c r="E111" s="118"/>
      <c r="F111" s="118"/>
      <c r="G111" s="253"/>
      <c r="H111" s="246"/>
      <c r="I111" s="246"/>
      <c r="J111" s="246"/>
      <c r="K111" s="246"/>
      <c r="L111" s="246"/>
      <c r="M111" s="246"/>
      <c r="N111" s="246"/>
      <c r="O111" s="246"/>
      <c r="P111" s="246"/>
      <c r="Q111" s="246"/>
      <c r="R111" s="118"/>
      <c r="S111" s="143"/>
      <c r="T111" s="118"/>
      <c r="U111" s="143"/>
      <c r="V111" s="118"/>
      <c r="W111" s="143"/>
      <c r="X111" s="118"/>
      <c r="Y111" s="118"/>
      <c r="Z111" s="118"/>
      <c r="AA111" s="118"/>
      <c r="AB111" s="118"/>
      <c r="AC111" s="118"/>
      <c r="AD111" s="118"/>
      <c r="AE111" s="118"/>
    </row>
    <row r="112" spans="1:31" ht="15.75" x14ac:dyDescent="0.25">
      <c r="A112" s="118"/>
      <c r="B112" s="118"/>
      <c r="C112" s="118"/>
      <c r="D112" s="118"/>
      <c r="E112" s="118"/>
      <c r="F112" s="118"/>
      <c r="G112" s="253"/>
      <c r="H112" s="246"/>
      <c r="I112" s="246"/>
      <c r="J112" s="246"/>
      <c r="K112" s="246"/>
      <c r="L112" s="246"/>
      <c r="M112" s="246"/>
      <c r="N112" s="246"/>
      <c r="O112" s="246"/>
      <c r="P112" s="246"/>
      <c r="Q112" s="246"/>
      <c r="R112" s="118"/>
      <c r="S112" s="143"/>
      <c r="T112" s="118"/>
      <c r="U112" s="143"/>
      <c r="V112" s="118"/>
      <c r="W112" s="143"/>
      <c r="X112" s="118"/>
      <c r="Y112" s="118"/>
      <c r="Z112" s="118"/>
      <c r="AA112" s="118"/>
      <c r="AB112" s="118"/>
      <c r="AC112" s="118"/>
      <c r="AD112" s="118"/>
      <c r="AE112" s="118"/>
    </row>
    <row r="113" spans="1:31" ht="15.75" x14ac:dyDescent="0.25">
      <c r="A113" s="118"/>
      <c r="B113" s="118"/>
      <c r="C113" s="118"/>
      <c r="D113" s="118"/>
      <c r="E113" s="118"/>
      <c r="F113" s="118"/>
      <c r="G113" s="253"/>
      <c r="H113" s="246"/>
      <c r="I113" s="246"/>
      <c r="J113" s="246"/>
      <c r="K113" s="246"/>
      <c r="L113" s="246"/>
      <c r="M113" s="246"/>
      <c r="N113" s="246"/>
      <c r="O113" s="246"/>
      <c r="P113" s="246"/>
      <c r="Q113" s="246"/>
      <c r="R113" s="118"/>
      <c r="S113" s="143"/>
      <c r="T113" s="118"/>
      <c r="U113" s="143"/>
      <c r="V113" s="118"/>
      <c r="W113" s="143"/>
      <c r="X113" s="118"/>
      <c r="Y113" s="118"/>
      <c r="Z113" s="118"/>
      <c r="AA113" s="118"/>
      <c r="AB113" s="118"/>
      <c r="AC113" s="118"/>
      <c r="AD113" s="118"/>
      <c r="AE113" s="118"/>
    </row>
    <row r="114" spans="1:31" ht="15.75" x14ac:dyDescent="0.25">
      <c r="A114" s="118"/>
      <c r="B114" s="118"/>
      <c r="C114" s="118"/>
      <c r="D114" s="118"/>
      <c r="E114" s="118"/>
      <c r="F114" s="118"/>
      <c r="G114" s="253"/>
      <c r="H114" s="246"/>
      <c r="I114" s="246"/>
      <c r="J114" s="246"/>
      <c r="K114" s="246"/>
      <c r="L114" s="246"/>
      <c r="M114" s="246"/>
      <c r="N114" s="246"/>
      <c r="O114" s="246"/>
      <c r="P114" s="246"/>
      <c r="Q114" s="246"/>
      <c r="R114" s="118"/>
      <c r="S114" s="143"/>
      <c r="T114" s="118"/>
      <c r="U114" s="143"/>
      <c r="V114" s="118"/>
      <c r="W114" s="143"/>
      <c r="X114" s="118"/>
      <c r="Y114" s="118"/>
      <c r="Z114" s="118"/>
      <c r="AA114" s="118"/>
      <c r="AB114" s="118"/>
      <c r="AC114" s="118"/>
      <c r="AD114" s="118"/>
      <c r="AE114" s="118"/>
    </row>
    <row r="115" spans="1:31" ht="15.75" x14ac:dyDescent="0.25">
      <c r="A115" s="118"/>
      <c r="B115" s="118"/>
      <c r="C115" s="118"/>
      <c r="D115" s="118"/>
      <c r="E115" s="118"/>
      <c r="F115" s="118"/>
      <c r="G115" s="253"/>
      <c r="H115" s="246"/>
      <c r="I115" s="246"/>
      <c r="J115" s="246"/>
      <c r="K115" s="246"/>
      <c r="L115" s="246"/>
      <c r="M115" s="246"/>
      <c r="N115" s="246"/>
      <c r="O115" s="246"/>
      <c r="P115" s="246"/>
      <c r="Q115" s="246"/>
      <c r="R115" s="118"/>
      <c r="S115" s="143"/>
      <c r="T115" s="118"/>
      <c r="U115" s="143"/>
      <c r="V115" s="118"/>
      <c r="W115" s="143"/>
      <c r="X115" s="118"/>
      <c r="Y115" s="118"/>
      <c r="Z115" s="118"/>
      <c r="AA115" s="118"/>
      <c r="AB115" s="118"/>
      <c r="AC115" s="118"/>
      <c r="AD115" s="118"/>
      <c r="AE115" s="118"/>
    </row>
    <row r="116" spans="1:31" ht="15.75" x14ac:dyDescent="0.25">
      <c r="A116" s="118"/>
      <c r="B116" s="118"/>
      <c r="C116" s="118"/>
      <c r="D116" s="118"/>
      <c r="E116" s="118"/>
      <c r="F116" s="118"/>
      <c r="G116" s="253"/>
      <c r="H116" s="246"/>
      <c r="I116" s="246"/>
      <c r="J116" s="246"/>
      <c r="K116" s="246"/>
      <c r="L116" s="246"/>
      <c r="M116" s="246"/>
      <c r="N116" s="246"/>
      <c r="O116" s="246"/>
      <c r="P116" s="246"/>
      <c r="Q116" s="246"/>
      <c r="R116" s="118"/>
      <c r="S116" s="143"/>
      <c r="T116" s="118"/>
      <c r="U116" s="143"/>
      <c r="V116" s="118"/>
      <c r="W116" s="143"/>
      <c r="X116" s="118"/>
      <c r="Y116" s="118"/>
      <c r="Z116" s="118"/>
      <c r="AA116" s="118"/>
      <c r="AB116" s="118"/>
      <c r="AC116" s="118"/>
      <c r="AD116" s="118"/>
      <c r="AE116" s="118"/>
    </row>
    <row r="117" spans="1:31" ht="15.75" x14ac:dyDescent="0.25">
      <c r="A117" s="118"/>
      <c r="B117" s="118"/>
      <c r="C117" s="118"/>
      <c r="D117" s="118"/>
      <c r="E117" s="118"/>
      <c r="F117" s="118"/>
      <c r="G117" s="253"/>
      <c r="H117" s="246"/>
      <c r="I117" s="246"/>
      <c r="J117" s="246"/>
      <c r="K117" s="246"/>
      <c r="L117" s="246"/>
      <c r="M117" s="246"/>
      <c r="N117" s="246"/>
      <c r="O117" s="246"/>
      <c r="P117" s="246"/>
      <c r="Q117" s="246"/>
      <c r="R117" s="118"/>
      <c r="S117" s="143"/>
      <c r="T117" s="118"/>
      <c r="U117" s="143"/>
      <c r="V117" s="118"/>
      <c r="W117" s="143"/>
      <c r="X117" s="118"/>
      <c r="Y117" s="118"/>
      <c r="Z117" s="118"/>
      <c r="AA117" s="118"/>
      <c r="AB117" s="118"/>
      <c r="AC117" s="118"/>
      <c r="AD117" s="118"/>
      <c r="AE117" s="118"/>
    </row>
    <row r="118" spans="1:31" ht="15.75" x14ac:dyDescent="0.25">
      <c r="A118" s="118"/>
      <c r="B118" s="118"/>
      <c r="C118" s="118"/>
      <c r="D118" s="118"/>
      <c r="E118" s="118"/>
      <c r="F118" s="118"/>
      <c r="G118" s="253"/>
      <c r="H118" s="246"/>
      <c r="I118" s="246"/>
      <c r="J118" s="246"/>
      <c r="K118" s="246"/>
      <c r="L118" s="246"/>
      <c r="M118" s="246"/>
      <c r="N118" s="246"/>
      <c r="O118" s="246"/>
      <c r="P118" s="246"/>
      <c r="Q118" s="246"/>
      <c r="R118" s="118"/>
      <c r="S118" s="143"/>
      <c r="T118" s="118"/>
      <c r="U118" s="143"/>
      <c r="V118" s="118"/>
      <c r="W118" s="143"/>
      <c r="X118" s="118"/>
      <c r="Y118" s="118"/>
      <c r="Z118" s="118"/>
      <c r="AA118" s="118"/>
      <c r="AB118" s="118"/>
      <c r="AC118" s="118"/>
      <c r="AD118" s="118"/>
      <c r="AE118" s="118"/>
    </row>
    <row r="119" spans="1:31" ht="15.75" x14ac:dyDescent="0.25">
      <c r="A119" s="118"/>
      <c r="B119" s="118"/>
      <c r="C119" s="118"/>
      <c r="D119" s="118"/>
      <c r="E119" s="118"/>
      <c r="F119" s="118"/>
      <c r="G119" s="253"/>
      <c r="H119" s="246"/>
      <c r="I119" s="246"/>
      <c r="J119" s="246"/>
      <c r="K119" s="246"/>
      <c r="L119" s="246"/>
      <c r="M119" s="246"/>
      <c r="N119" s="246"/>
      <c r="O119" s="246"/>
      <c r="P119" s="246"/>
      <c r="Q119" s="246"/>
      <c r="R119" s="118"/>
      <c r="S119" s="143"/>
      <c r="T119" s="118"/>
      <c r="U119" s="143"/>
      <c r="V119" s="118"/>
      <c r="W119" s="143"/>
      <c r="X119" s="118"/>
      <c r="Y119" s="118"/>
      <c r="Z119" s="118"/>
      <c r="AA119" s="118"/>
      <c r="AB119" s="118"/>
      <c r="AC119" s="118"/>
      <c r="AD119" s="118"/>
      <c r="AE119" s="118"/>
    </row>
    <row r="120" spans="1:31" ht="15.75" x14ac:dyDescent="0.25">
      <c r="A120" s="118"/>
      <c r="B120" s="118"/>
      <c r="C120" s="118"/>
      <c r="D120" s="118"/>
      <c r="E120" s="118"/>
      <c r="F120" s="118"/>
      <c r="G120" s="253"/>
      <c r="H120" s="246"/>
      <c r="I120" s="246"/>
      <c r="J120" s="246"/>
      <c r="K120" s="246"/>
      <c r="L120" s="246"/>
      <c r="M120" s="246"/>
      <c r="N120" s="246"/>
      <c r="O120" s="246"/>
      <c r="P120" s="246"/>
      <c r="Q120" s="246"/>
      <c r="R120" s="118"/>
      <c r="S120" s="143"/>
      <c r="T120" s="118"/>
      <c r="U120" s="143"/>
      <c r="V120" s="118"/>
      <c r="W120" s="143"/>
      <c r="X120" s="118"/>
      <c r="Y120" s="118"/>
      <c r="Z120" s="118"/>
      <c r="AA120" s="118"/>
      <c r="AB120" s="118"/>
      <c r="AC120" s="118"/>
      <c r="AD120" s="118"/>
      <c r="AE120" s="118"/>
    </row>
    <row r="121" spans="1:31" ht="15.75" x14ac:dyDescent="0.25">
      <c r="A121" s="118"/>
      <c r="B121" s="118"/>
      <c r="C121" s="118"/>
      <c r="D121" s="118"/>
      <c r="E121" s="118"/>
      <c r="F121" s="118"/>
      <c r="G121" s="253"/>
      <c r="H121" s="246"/>
      <c r="I121" s="246"/>
      <c r="J121" s="246"/>
      <c r="K121" s="246"/>
      <c r="L121" s="246"/>
      <c r="M121" s="246"/>
      <c r="N121" s="246"/>
      <c r="O121" s="246"/>
      <c r="P121" s="246"/>
      <c r="Q121" s="246"/>
      <c r="R121" s="118"/>
      <c r="S121" s="143"/>
      <c r="T121" s="118"/>
      <c r="U121" s="143"/>
      <c r="V121" s="118"/>
      <c r="W121" s="143"/>
      <c r="X121" s="118"/>
      <c r="Y121" s="118"/>
      <c r="Z121" s="118"/>
      <c r="AA121" s="118"/>
      <c r="AB121" s="118"/>
      <c r="AC121" s="118"/>
      <c r="AD121" s="118"/>
      <c r="AE121" s="118"/>
    </row>
    <row r="122" spans="1:31" ht="15.75" x14ac:dyDescent="0.25">
      <c r="A122" s="118"/>
      <c r="B122" s="118"/>
      <c r="C122" s="118"/>
      <c r="D122" s="118"/>
      <c r="E122" s="118"/>
      <c r="F122" s="118"/>
      <c r="G122" s="253"/>
      <c r="H122" s="246"/>
      <c r="I122" s="246"/>
      <c r="J122" s="246"/>
      <c r="K122" s="246"/>
      <c r="L122" s="246"/>
      <c r="M122" s="246"/>
      <c r="N122" s="246"/>
      <c r="O122" s="246"/>
      <c r="P122" s="246"/>
      <c r="Q122" s="246"/>
      <c r="R122" s="118"/>
      <c r="S122" s="143"/>
      <c r="T122" s="118"/>
      <c r="U122" s="143"/>
      <c r="V122" s="118"/>
      <c r="W122" s="143"/>
      <c r="X122" s="118"/>
      <c r="Y122" s="118"/>
      <c r="Z122" s="118"/>
      <c r="AA122" s="118"/>
      <c r="AB122" s="118"/>
      <c r="AC122" s="118"/>
      <c r="AD122" s="118"/>
      <c r="AE122" s="118"/>
    </row>
    <row r="123" spans="1:31" ht="15.75" x14ac:dyDescent="0.25">
      <c r="A123" s="118"/>
      <c r="B123" s="118"/>
      <c r="C123" s="118"/>
      <c r="D123" s="118"/>
      <c r="E123" s="118"/>
      <c r="F123" s="118"/>
      <c r="G123" s="253"/>
      <c r="H123" s="246"/>
      <c r="I123" s="246"/>
      <c r="J123" s="246"/>
      <c r="K123" s="246"/>
      <c r="L123" s="246"/>
      <c r="M123" s="246"/>
      <c r="N123" s="246"/>
      <c r="O123" s="246"/>
      <c r="P123" s="246"/>
      <c r="Q123" s="246"/>
      <c r="R123" s="118"/>
      <c r="S123" s="143"/>
      <c r="T123" s="118"/>
      <c r="U123" s="143"/>
      <c r="V123" s="118"/>
      <c r="W123" s="143"/>
      <c r="X123" s="118"/>
      <c r="Y123" s="118"/>
      <c r="Z123" s="118"/>
      <c r="AA123" s="118"/>
      <c r="AB123" s="118"/>
      <c r="AC123" s="118"/>
      <c r="AD123" s="118"/>
      <c r="AE123" s="118"/>
    </row>
    <row r="124" spans="1:31" ht="15.75" x14ac:dyDescent="0.25">
      <c r="A124" s="118"/>
      <c r="B124" s="118"/>
      <c r="C124" s="118"/>
      <c r="D124" s="118"/>
      <c r="E124" s="118"/>
      <c r="F124" s="118"/>
      <c r="G124" s="253"/>
      <c r="H124" s="246"/>
      <c r="I124" s="246"/>
      <c r="J124" s="246"/>
      <c r="K124" s="246"/>
      <c r="L124" s="246"/>
      <c r="M124" s="246"/>
      <c r="N124" s="246"/>
      <c r="O124" s="246"/>
      <c r="P124" s="246"/>
      <c r="Q124" s="246"/>
      <c r="R124" s="118"/>
      <c r="S124" s="143"/>
      <c r="T124" s="118"/>
      <c r="U124" s="143"/>
      <c r="V124" s="118"/>
      <c r="W124" s="143"/>
      <c r="X124" s="118"/>
      <c r="Y124" s="118"/>
      <c r="Z124" s="118"/>
      <c r="AA124" s="118"/>
      <c r="AB124" s="118"/>
      <c r="AC124" s="118"/>
      <c r="AD124" s="118"/>
      <c r="AE124" s="118"/>
    </row>
    <row r="125" spans="1:31" ht="15.75" x14ac:dyDescent="0.25">
      <c r="A125" s="118"/>
      <c r="B125" s="118"/>
      <c r="C125" s="118"/>
      <c r="D125" s="118"/>
      <c r="E125" s="118"/>
      <c r="F125" s="118"/>
      <c r="G125" s="253"/>
      <c r="H125" s="246"/>
      <c r="I125" s="246"/>
      <c r="J125" s="246"/>
      <c r="K125" s="246"/>
      <c r="L125" s="246"/>
      <c r="M125" s="246"/>
      <c r="N125" s="246"/>
      <c r="O125" s="246"/>
      <c r="P125" s="246"/>
      <c r="Q125" s="246"/>
      <c r="R125" s="118"/>
      <c r="S125" s="143"/>
      <c r="T125" s="118"/>
      <c r="U125" s="143"/>
      <c r="V125" s="118"/>
      <c r="W125" s="143"/>
      <c r="X125" s="118"/>
      <c r="Y125" s="118"/>
      <c r="Z125" s="118"/>
      <c r="AA125" s="118"/>
      <c r="AB125" s="118"/>
      <c r="AC125" s="118"/>
      <c r="AD125" s="118"/>
      <c r="AE125" s="118"/>
    </row>
    <row r="126" spans="1:31" ht="15.75" x14ac:dyDescent="0.25">
      <c r="A126" s="118"/>
      <c r="B126" s="118"/>
      <c r="C126" s="118"/>
      <c r="D126" s="118"/>
      <c r="E126" s="118"/>
      <c r="F126" s="118"/>
      <c r="G126" s="253"/>
      <c r="H126" s="246"/>
      <c r="I126" s="246"/>
      <c r="J126" s="246"/>
      <c r="K126" s="246"/>
      <c r="L126" s="246"/>
      <c r="M126" s="246"/>
      <c r="N126" s="246"/>
      <c r="O126" s="246"/>
      <c r="P126" s="246"/>
      <c r="Q126" s="246"/>
      <c r="R126" s="118"/>
      <c r="S126" s="143"/>
      <c r="T126" s="118"/>
      <c r="U126" s="143"/>
      <c r="V126" s="118"/>
      <c r="W126" s="143"/>
      <c r="X126" s="118"/>
      <c r="Y126" s="118"/>
      <c r="Z126" s="118"/>
      <c r="AA126" s="118"/>
      <c r="AB126" s="118"/>
      <c r="AC126" s="118"/>
      <c r="AD126" s="118"/>
      <c r="AE126" s="118"/>
    </row>
    <row r="127" spans="1:31" ht="15.75" x14ac:dyDescent="0.25">
      <c r="A127" s="118"/>
      <c r="B127" s="118"/>
      <c r="C127" s="118"/>
      <c r="D127" s="118"/>
      <c r="E127" s="118"/>
      <c r="F127" s="118"/>
      <c r="G127" s="253"/>
      <c r="H127" s="246"/>
      <c r="I127" s="246"/>
      <c r="J127" s="246"/>
      <c r="K127" s="246"/>
      <c r="L127" s="246"/>
      <c r="M127" s="246"/>
      <c r="N127" s="246"/>
      <c r="O127" s="246"/>
      <c r="P127" s="246"/>
      <c r="Q127" s="246"/>
      <c r="R127" s="118"/>
      <c r="S127" s="143"/>
      <c r="T127" s="118"/>
      <c r="U127" s="143"/>
      <c r="V127" s="118"/>
      <c r="W127" s="143"/>
      <c r="X127" s="118"/>
      <c r="Y127" s="118"/>
      <c r="Z127" s="118"/>
      <c r="AA127" s="118"/>
      <c r="AB127" s="118"/>
      <c r="AC127" s="118"/>
      <c r="AD127" s="118"/>
      <c r="AE127" s="118"/>
    </row>
    <row r="128" spans="1:31" ht="15.75" x14ac:dyDescent="0.25">
      <c r="A128" s="118"/>
      <c r="B128" s="118"/>
      <c r="C128" s="118"/>
      <c r="D128" s="118"/>
      <c r="E128" s="118"/>
      <c r="F128" s="118"/>
      <c r="G128" s="253"/>
      <c r="H128" s="246"/>
      <c r="I128" s="246"/>
      <c r="J128" s="246"/>
      <c r="K128" s="246"/>
      <c r="L128" s="246"/>
      <c r="M128" s="246"/>
      <c r="N128" s="246"/>
      <c r="O128" s="246"/>
      <c r="P128" s="246"/>
      <c r="Q128" s="246"/>
      <c r="R128" s="118"/>
      <c r="S128" s="143"/>
      <c r="T128" s="118"/>
      <c r="U128" s="143"/>
      <c r="V128" s="118"/>
      <c r="W128" s="143"/>
      <c r="X128" s="118"/>
      <c r="Y128" s="118"/>
      <c r="Z128" s="118"/>
      <c r="AA128" s="118"/>
      <c r="AB128" s="118"/>
      <c r="AC128" s="118"/>
      <c r="AD128" s="118"/>
      <c r="AE128" s="118"/>
    </row>
    <row r="129" spans="1:31" ht="15.75" x14ac:dyDescent="0.25">
      <c r="A129" s="118"/>
      <c r="B129" s="118"/>
      <c r="C129" s="118"/>
      <c r="D129" s="118"/>
      <c r="E129" s="118"/>
      <c r="F129" s="118"/>
      <c r="G129" s="179"/>
      <c r="H129" s="180"/>
      <c r="I129" s="180"/>
      <c r="J129" s="180"/>
      <c r="K129" s="180"/>
      <c r="L129" s="180"/>
      <c r="M129" s="180"/>
      <c r="N129" s="180"/>
      <c r="O129" s="406"/>
      <c r="P129" s="406"/>
      <c r="Q129" s="406"/>
      <c r="R129" s="118"/>
      <c r="S129" s="143"/>
      <c r="T129" s="118"/>
      <c r="U129" s="143"/>
      <c r="V129" s="118"/>
      <c r="W129" s="143"/>
      <c r="X129" s="118"/>
      <c r="Y129" s="118"/>
      <c r="Z129" s="118"/>
      <c r="AA129" s="118"/>
      <c r="AB129" s="118"/>
      <c r="AC129" s="118"/>
      <c r="AD129" s="118"/>
      <c r="AE129" s="118"/>
    </row>
    <row r="130" spans="1:31" ht="15.75" x14ac:dyDescent="0.25">
      <c r="A130" s="118"/>
      <c r="B130" s="118"/>
      <c r="C130" s="118"/>
      <c r="D130" s="118"/>
      <c r="E130" s="118"/>
      <c r="F130" s="118"/>
      <c r="G130" s="407"/>
      <c r="H130" s="406"/>
      <c r="I130" s="406"/>
      <c r="J130" s="406"/>
      <c r="K130" s="406"/>
      <c r="L130" s="406"/>
      <c r="M130" s="406"/>
      <c r="N130" s="406"/>
      <c r="O130" s="406"/>
      <c r="P130" s="406"/>
      <c r="Q130" s="406"/>
      <c r="R130" s="118"/>
      <c r="S130" s="143"/>
      <c r="T130" s="118"/>
      <c r="U130" s="143"/>
      <c r="V130" s="118"/>
      <c r="W130" s="143"/>
      <c r="X130" s="118"/>
      <c r="Y130" s="118"/>
      <c r="Z130" s="118"/>
      <c r="AA130" s="118"/>
      <c r="AB130" s="118"/>
      <c r="AC130" s="118"/>
      <c r="AD130" s="118"/>
      <c r="AE130" s="118"/>
    </row>
    <row r="131" spans="1:31" ht="15.75" x14ac:dyDescent="0.25">
      <c r="A131" s="118"/>
      <c r="B131" s="118"/>
      <c r="C131" s="118"/>
      <c r="D131" s="118"/>
      <c r="E131" s="118"/>
      <c r="F131" s="118"/>
      <c r="G131" s="407"/>
      <c r="H131" s="406"/>
      <c r="I131" s="406"/>
      <c r="J131" s="406"/>
      <c r="K131" s="406"/>
      <c r="L131" s="406"/>
      <c r="M131" s="406"/>
      <c r="N131" s="406"/>
      <c r="O131" s="406"/>
      <c r="P131" s="406"/>
      <c r="Q131" s="406"/>
      <c r="R131" s="118"/>
      <c r="S131" s="143"/>
      <c r="T131" s="118"/>
      <c r="U131" s="143"/>
      <c r="V131" s="118"/>
      <c r="W131" s="143"/>
      <c r="X131" s="118"/>
      <c r="Y131" s="118"/>
      <c r="Z131" s="118"/>
      <c r="AA131" s="118"/>
      <c r="AB131" s="118"/>
      <c r="AC131" s="118"/>
      <c r="AD131" s="118"/>
      <c r="AE131" s="118"/>
    </row>
    <row r="132" spans="1:31" ht="15.75" x14ac:dyDescent="0.25">
      <c r="A132" s="118"/>
      <c r="B132" s="118"/>
      <c r="C132" s="118"/>
      <c r="D132" s="118"/>
      <c r="E132" s="118"/>
      <c r="F132" s="118"/>
      <c r="G132" s="407"/>
      <c r="H132" s="406"/>
      <c r="I132" s="406"/>
      <c r="J132" s="406"/>
      <c r="K132" s="406"/>
      <c r="L132" s="406"/>
      <c r="M132" s="406"/>
      <c r="N132" s="406"/>
      <c r="O132" s="406"/>
      <c r="P132" s="406"/>
      <c r="Q132" s="406"/>
      <c r="R132" s="118"/>
      <c r="S132" s="143"/>
      <c r="T132" s="118"/>
      <c r="U132" s="143"/>
      <c r="V132" s="118"/>
      <c r="W132" s="143"/>
      <c r="X132" s="118"/>
      <c r="Y132" s="118"/>
      <c r="Z132" s="118"/>
      <c r="AA132" s="118"/>
      <c r="AB132" s="118"/>
      <c r="AC132" s="118"/>
      <c r="AD132" s="118"/>
      <c r="AE132" s="118"/>
    </row>
    <row r="133" spans="1:31" ht="15.75" x14ac:dyDescent="0.25">
      <c r="A133" s="118"/>
      <c r="B133" s="118"/>
      <c r="C133" s="118"/>
      <c r="D133" s="118"/>
      <c r="E133" s="118"/>
      <c r="F133" s="118"/>
      <c r="G133" s="407"/>
      <c r="H133" s="406"/>
      <c r="I133" s="406"/>
      <c r="J133" s="406"/>
      <c r="K133" s="406"/>
      <c r="L133" s="406"/>
      <c r="M133" s="406"/>
      <c r="N133" s="406"/>
      <c r="O133" s="406"/>
      <c r="P133" s="406"/>
      <c r="Q133" s="406"/>
      <c r="R133" s="118"/>
      <c r="S133" s="143"/>
      <c r="T133" s="118"/>
      <c r="U133" s="143"/>
      <c r="V133" s="118"/>
      <c r="W133" s="143"/>
      <c r="X133" s="118"/>
      <c r="Y133" s="118"/>
      <c r="Z133" s="118"/>
      <c r="AA133" s="118"/>
      <c r="AB133" s="118"/>
      <c r="AC133" s="118"/>
      <c r="AD133" s="118"/>
      <c r="AE133" s="118"/>
    </row>
    <row r="134" spans="1:31" ht="15.75" x14ac:dyDescent="0.25">
      <c r="A134" s="118"/>
      <c r="B134" s="118"/>
      <c r="C134" s="118"/>
      <c r="D134" s="118"/>
      <c r="E134" s="118"/>
      <c r="F134" s="118"/>
      <c r="G134" s="407"/>
      <c r="H134" s="406"/>
      <c r="I134" s="406"/>
      <c r="J134" s="406"/>
      <c r="K134" s="406"/>
      <c r="L134" s="406"/>
      <c r="M134" s="406"/>
      <c r="N134" s="406"/>
      <c r="O134" s="406"/>
      <c r="P134" s="406"/>
      <c r="Q134" s="406"/>
      <c r="R134" s="118"/>
      <c r="S134" s="143"/>
      <c r="T134" s="118"/>
      <c r="U134" s="143"/>
      <c r="V134" s="118"/>
      <c r="W134" s="143"/>
      <c r="X134" s="118"/>
      <c r="Y134" s="118"/>
      <c r="Z134" s="118"/>
      <c r="AA134" s="118"/>
      <c r="AB134" s="118"/>
      <c r="AC134" s="118"/>
      <c r="AD134" s="118"/>
      <c r="AE134" s="118"/>
    </row>
    <row r="135" spans="1:31" ht="15.75" x14ac:dyDescent="0.25">
      <c r="A135" s="118"/>
      <c r="B135" s="118"/>
      <c r="C135" s="118"/>
      <c r="D135" s="118"/>
      <c r="E135" s="118"/>
      <c r="F135" s="118"/>
      <c r="G135" s="407"/>
      <c r="H135" s="406"/>
      <c r="I135" s="406"/>
      <c r="J135" s="406"/>
      <c r="K135" s="406"/>
      <c r="L135" s="406"/>
      <c r="M135" s="406"/>
      <c r="N135" s="406"/>
      <c r="O135" s="406"/>
      <c r="P135" s="406"/>
      <c r="Q135" s="406"/>
      <c r="R135" s="118"/>
      <c r="S135" s="143"/>
      <c r="T135" s="118"/>
      <c r="U135" s="143"/>
      <c r="V135" s="118"/>
      <c r="W135" s="143"/>
      <c r="X135" s="118"/>
      <c r="Y135" s="118"/>
      <c r="Z135" s="118"/>
      <c r="AA135" s="118"/>
      <c r="AB135" s="118"/>
      <c r="AC135" s="118"/>
      <c r="AD135" s="118"/>
      <c r="AE135" s="118"/>
    </row>
    <row r="136" spans="1:31" ht="15.75" x14ac:dyDescent="0.25">
      <c r="A136" s="118"/>
      <c r="B136" s="118"/>
      <c r="C136" s="118"/>
      <c r="D136" s="118"/>
      <c r="E136" s="118"/>
      <c r="F136" s="118"/>
      <c r="G136" s="407"/>
      <c r="H136" s="406"/>
      <c r="I136" s="406"/>
      <c r="J136" s="406"/>
      <c r="K136" s="406"/>
      <c r="L136" s="406"/>
      <c r="M136" s="406"/>
      <c r="N136" s="406"/>
      <c r="O136" s="406"/>
      <c r="P136" s="406"/>
      <c r="Q136" s="406"/>
      <c r="R136" s="118"/>
      <c r="S136" s="143"/>
      <c r="T136" s="118"/>
      <c r="U136" s="143"/>
      <c r="V136" s="118"/>
      <c r="W136" s="143"/>
      <c r="X136" s="118"/>
      <c r="Y136" s="118"/>
      <c r="Z136" s="118"/>
      <c r="AA136" s="118"/>
      <c r="AB136" s="118"/>
      <c r="AC136" s="118"/>
      <c r="AD136" s="118"/>
      <c r="AE136" s="118"/>
    </row>
    <row r="137" spans="1:31" ht="15.75" x14ac:dyDescent="0.25">
      <c r="A137" s="118"/>
      <c r="B137" s="118"/>
      <c r="C137" s="118"/>
      <c r="D137" s="118"/>
      <c r="E137" s="118"/>
      <c r="F137" s="118"/>
      <c r="G137" s="407"/>
      <c r="H137" s="406"/>
      <c r="I137" s="406"/>
      <c r="J137" s="406"/>
      <c r="K137" s="406"/>
      <c r="L137" s="406"/>
      <c r="M137" s="406"/>
      <c r="N137" s="406"/>
      <c r="O137" s="406"/>
      <c r="P137" s="406"/>
      <c r="Q137" s="406"/>
      <c r="R137" s="118"/>
      <c r="S137" s="143"/>
      <c r="T137" s="118"/>
      <c r="U137" s="143"/>
      <c r="V137" s="118"/>
      <c r="W137" s="143"/>
      <c r="X137" s="118"/>
      <c r="Y137" s="118"/>
      <c r="Z137" s="118"/>
      <c r="AA137" s="118"/>
      <c r="AB137" s="118"/>
      <c r="AC137" s="118"/>
      <c r="AD137" s="118"/>
      <c r="AE137" s="118"/>
    </row>
    <row r="138" spans="1:31" ht="15.75" x14ac:dyDescent="0.25">
      <c r="A138" s="118"/>
      <c r="B138" s="118"/>
      <c r="C138" s="118"/>
      <c r="D138" s="118"/>
      <c r="E138" s="118"/>
      <c r="F138" s="118"/>
      <c r="G138" s="407"/>
      <c r="H138" s="406"/>
      <c r="I138" s="406"/>
      <c r="J138" s="406"/>
      <c r="K138" s="406"/>
      <c r="L138" s="406"/>
      <c r="M138" s="406"/>
      <c r="N138" s="406"/>
      <c r="O138" s="406"/>
      <c r="P138" s="406"/>
      <c r="Q138" s="406"/>
      <c r="R138" s="118"/>
      <c r="S138" s="143"/>
      <c r="T138" s="118"/>
      <c r="U138" s="143"/>
      <c r="V138" s="118"/>
      <c r="W138" s="143"/>
      <c r="X138" s="118"/>
      <c r="Y138" s="118"/>
      <c r="Z138" s="118"/>
      <c r="AA138" s="118"/>
      <c r="AB138" s="118"/>
      <c r="AC138" s="118"/>
      <c r="AD138" s="118"/>
      <c r="AE138" s="118"/>
    </row>
    <row r="139" spans="1:31" ht="15.75" x14ac:dyDescent="0.25">
      <c r="A139" s="118"/>
      <c r="B139" s="118"/>
      <c r="C139" s="118"/>
      <c r="D139" s="118"/>
      <c r="E139" s="118"/>
      <c r="F139" s="118"/>
      <c r="G139" s="407"/>
      <c r="H139" s="406"/>
      <c r="I139" s="406"/>
      <c r="J139" s="406"/>
      <c r="K139" s="406"/>
      <c r="L139" s="406"/>
      <c r="M139" s="406"/>
      <c r="N139" s="406"/>
      <c r="O139" s="406"/>
      <c r="P139" s="406"/>
      <c r="Q139" s="406"/>
      <c r="R139" s="118"/>
      <c r="S139" s="143"/>
      <c r="T139" s="118"/>
      <c r="U139" s="143"/>
      <c r="V139" s="118"/>
      <c r="W139" s="143"/>
      <c r="X139" s="118"/>
      <c r="Y139" s="118"/>
      <c r="Z139" s="118"/>
      <c r="AA139" s="118"/>
      <c r="AB139" s="118"/>
      <c r="AC139" s="118"/>
      <c r="AD139" s="118"/>
      <c r="AE139" s="118"/>
    </row>
    <row r="140" spans="1:31" ht="15.75" x14ac:dyDescent="0.25">
      <c r="A140" s="118"/>
      <c r="B140" s="118"/>
      <c r="C140" s="118"/>
      <c r="D140" s="118"/>
      <c r="E140" s="118"/>
      <c r="F140" s="118"/>
      <c r="G140" s="407"/>
      <c r="H140" s="406"/>
      <c r="I140" s="406"/>
      <c r="J140" s="406"/>
      <c r="K140" s="406"/>
      <c r="L140" s="406"/>
      <c r="M140" s="406"/>
      <c r="N140" s="406"/>
      <c r="O140" s="406"/>
      <c r="P140" s="406"/>
      <c r="Q140" s="406"/>
      <c r="R140" s="118"/>
      <c r="S140" s="143"/>
      <c r="T140" s="118"/>
      <c r="U140" s="143"/>
      <c r="V140" s="118"/>
      <c r="W140" s="143"/>
      <c r="X140" s="118"/>
      <c r="Y140" s="118"/>
      <c r="Z140" s="118"/>
      <c r="AA140" s="118"/>
      <c r="AB140" s="118"/>
      <c r="AC140" s="118"/>
      <c r="AD140" s="118"/>
      <c r="AE140" s="118"/>
    </row>
    <row r="141" spans="1:31" ht="15.75" x14ac:dyDescent="0.25">
      <c r="A141" s="118"/>
      <c r="B141" s="118"/>
      <c r="C141" s="118"/>
      <c r="D141" s="118"/>
      <c r="E141" s="118"/>
      <c r="F141" s="118"/>
      <c r="G141" s="407"/>
      <c r="H141" s="406"/>
      <c r="I141" s="406"/>
      <c r="J141" s="406"/>
      <c r="K141" s="406"/>
      <c r="L141" s="406"/>
      <c r="M141" s="406"/>
      <c r="N141" s="406"/>
      <c r="O141" s="406"/>
      <c r="P141" s="406"/>
      <c r="Q141" s="406"/>
      <c r="R141" s="118"/>
      <c r="S141" s="143"/>
      <c r="T141" s="118"/>
      <c r="U141" s="143"/>
      <c r="V141" s="118"/>
      <c r="W141" s="143"/>
      <c r="X141" s="118"/>
      <c r="Y141" s="118"/>
      <c r="Z141" s="118"/>
      <c r="AA141" s="118"/>
      <c r="AB141" s="118"/>
      <c r="AC141" s="118"/>
      <c r="AD141" s="118"/>
      <c r="AE141" s="118"/>
    </row>
    <row r="142" spans="1:31" ht="15.75" x14ac:dyDescent="0.25">
      <c r="A142" s="118"/>
      <c r="B142" s="118"/>
      <c r="C142" s="118"/>
      <c r="D142" s="118"/>
      <c r="E142" s="118"/>
      <c r="F142" s="118"/>
      <c r="G142" s="407"/>
      <c r="H142" s="406"/>
      <c r="I142" s="406"/>
      <c r="J142" s="406"/>
      <c r="K142" s="406"/>
      <c r="L142" s="406"/>
      <c r="M142" s="406"/>
      <c r="N142" s="406"/>
      <c r="O142" s="406"/>
      <c r="P142" s="406"/>
      <c r="Q142" s="406"/>
      <c r="R142" s="118"/>
      <c r="S142" s="143"/>
      <c r="T142" s="118"/>
      <c r="U142" s="143"/>
      <c r="V142" s="118"/>
      <c r="W142" s="143"/>
      <c r="X142" s="118"/>
      <c r="Y142" s="118"/>
      <c r="Z142" s="118"/>
      <c r="AA142" s="118"/>
      <c r="AB142" s="118"/>
      <c r="AC142" s="118"/>
      <c r="AD142" s="118"/>
      <c r="AE142" s="118"/>
    </row>
    <row r="143" spans="1:31" ht="15.75" x14ac:dyDescent="0.25">
      <c r="A143" s="118"/>
      <c r="B143" s="118"/>
      <c r="C143" s="118"/>
      <c r="D143" s="118"/>
      <c r="E143" s="118"/>
      <c r="F143" s="118"/>
      <c r="G143" s="407"/>
      <c r="H143" s="406"/>
      <c r="I143" s="406"/>
      <c r="J143" s="406"/>
      <c r="K143" s="406"/>
      <c r="L143" s="406"/>
      <c r="M143" s="406"/>
      <c r="N143" s="406"/>
      <c r="O143" s="406"/>
      <c r="P143" s="406"/>
      <c r="Q143" s="406"/>
      <c r="R143" s="118"/>
      <c r="S143" s="143"/>
      <c r="T143" s="118"/>
      <c r="U143" s="143"/>
      <c r="V143" s="118"/>
      <c r="W143" s="143"/>
      <c r="X143" s="118"/>
      <c r="Y143" s="118"/>
      <c r="Z143" s="118"/>
      <c r="AA143" s="118"/>
      <c r="AB143" s="118"/>
      <c r="AC143" s="118"/>
      <c r="AD143" s="118"/>
      <c r="AE143" s="118"/>
    </row>
    <row r="144" spans="1:31" ht="15.75" x14ac:dyDescent="0.25">
      <c r="A144" s="118"/>
      <c r="B144" s="118"/>
      <c r="C144" s="118"/>
      <c r="D144" s="118"/>
      <c r="E144" s="118"/>
      <c r="F144" s="118"/>
      <c r="G144" s="407"/>
      <c r="H144" s="406"/>
      <c r="I144" s="406"/>
      <c r="J144" s="406"/>
      <c r="K144" s="406"/>
      <c r="L144" s="406"/>
      <c r="M144" s="406"/>
      <c r="N144" s="406"/>
      <c r="O144" s="406"/>
      <c r="P144" s="406"/>
      <c r="Q144" s="406"/>
      <c r="R144" s="118"/>
      <c r="S144" s="143"/>
      <c r="T144" s="118"/>
      <c r="U144" s="143"/>
      <c r="V144" s="118"/>
      <c r="W144" s="143"/>
      <c r="X144" s="118"/>
      <c r="Y144" s="118"/>
      <c r="Z144" s="118"/>
      <c r="AA144" s="118"/>
      <c r="AB144" s="118"/>
      <c r="AC144" s="118"/>
      <c r="AD144" s="118"/>
      <c r="AE144" s="118"/>
    </row>
    <row r="145" spans="7:25" x14ac:dyDescent="0.25">
      <c r="G145" s="9"/>
      <c r="H145" s="12"/>
      <c r="I145" s="12"/>
      <c r="J145" s="12"/>
      <c r="K145" s="12"/>
      <c r="L145" s="12"/>
      <c r="M145" s="12"/>
      <c r="N145" s="12"/>
      <c r="O145" s="12"/>
      <c r="P145" s="12"/>
      <c r="Q145" s="12"/>
      <c r="W145" s="52"/>
      <c r="Y145"/>
    </row>
    <row r="146" spans="7:25" x14ac:dyDescent="0.25">
      <c r="G146" s="9"/>
      <c r="H146" s="12"/>
      <c r="I146" s="12"/>
      <c r="J146" s="12"/>
      <c r="K146" s="12"/>
      <c r="L146" s="12"/>
      <c r="M146" s="12"/>
      <c r="N146" s="12"/>
      <c r="O146" s="12"/>
      <c r="P146" s="12"/>
      <c r="Q146" s="12"/>
      <c r="W146" s="52"/>
      <c r="Y146"/>
    </row>
    <row r="147" spans="7:25" x14ac:dyDescent="0.25">
      <c r="G147" s="9"/>
      <c r="H147" s="12"/>
      <c r="I147" s="12"/>
      <c r="J147" s="12"/>
      <c r="K147" s="12"/>
      <c r="L147" s="12"/>
      <c r="M147" s="12"/>
      <c r="N147" s="12"/>
      <c r="O147" s="12"/>
      <c r="P147" s="12"/>
      <c r="Q147" s="12"/>
      <c r="W147" s="52"/>
      <c r="Y147"/>
    </row>
    <row r="148" spans="7:25" x14ac:dyDescent="0.25">
      <c r="G148" s="9"/>
      <c r="H148" s="12"/>
      <c r="I148" s="12"/>
      <c r="J148" s="12"/>
      <c r="K148" s="12"/>
      <c r="L148" s="12"/>
      <c r="M148" s="12"/>
      <c r="N148" s="12"/>
      <c r="O148" s="12"/>
      <c r="P148" s="12"/>
      <c r="Q148" s="12"/>
      <c r="W148" s="52"/>
      <c r="Y148"/>
    </row>
    <row r="149" spans="7:25" x14ac:dyDescent="0.25">
      <c r="G149" s="9"/>
      <c r="H149" s="12"/>
      <c r="I149" s="12"/>
      <c r="J149" s="12"/>
      <c r="K149" s="12"/>
      <c r="L149" s="12"/>
      <c r="M149" s="12"/>
      <c r="N149" s="12"/>
      <c r="O149" s="12"/>
      <c r="P149" s="12"/>
      <c r="Q149" s="12"/>
      <c r="W149" s="52"/>
      <c r="Y149"/>
    </row>
    <row r="150" spans="7:25" x14ac:dyDescent="0.25">
      <c r="G150" s="9"/>
      <c r="H150" s="12"/>
      <c r="I150" s="12"/>
      <c r="J150" s="12"/>
      <c r="K150" s="12"/>
      <c r="L150" s="12"/>
      <c r="M150" s="12"/>
      <c r="N150" s="12"/>
      <c r="O150" s="12"/>
      <c r="P150" s="12"/>
      <c r="Q150" s="12"/>
      <c r="W150" s="52"/>
      <c r="Y150"/>
    </row>
    <row r="151" spans="7:25" x14ac:dyDescent="0.25">
      <c r="G151" s="9"/>
      <c r="H151" s="12"/>
      <c r="I151" s="12"/>
      <c r="J151" s="12"/>
      <c r="K151" s="12"/>
      <c r="L151" s="12"/>
      <c r="M151" s="12"/>
      <c r="N151" s="12"/>
      <c r="O151" s="12"/>
      <c r="P151" s="12"/>
      <c r="Q151" s="12"/>
      <c r="W151" s="52"/>
      <c r="Y151"/>
    </row>
    <row r="152" spans="7:25" x14ac:dyDescent="0.25">
      <c r="G152" s="9"/>
      <c r="K152" s="2"/>
      <c r="W152" s="52"/>
      <c r="Y152"/>
    </row>
    <row r="153" spans="7:25" x14ac:dyDescent="0.25">
      <c r="G153" s="9"/>
      <c r="K153" s="2"/>
      <c r="W153" s="52"/>
      <c r="Y153"/>
    </row>
    <row r="154" spans="7:25" x14ac:dyDescent="0.25">
      <c r="G154" s="9"/>
      <c r="K154" s="2"/>
      <c r="W154" s="52"/>
      <c r="Y154"/>
    </row>
    <row r="155" spans="7:25" x14ac:dyDescent="0.25">
      <c r="G155" s="9"/>
      <c r="K155" s="2"/>
      <c r="W155" s="52"/>
      <c r="Y155"/>
    </row>
    <row r="156" spans="7:25" x14ac:dyDescent="0.25">
      <c r="G156" s="9"/>
      <c r="K156" s="2"/>
      <c r="W156" s="52"/>
      <c r="Y156"/>
    </row>
    <row r="157" spans="7:25" x14ac:dyDescent="0.25">
      <c r="G157" s="9"/>
      <c r="K157" s="2"/>
      <c r="W157" s="52"/>
      <c r="Y157"/>
    </row>
    <row r="158" spans="7:25" x14ac:dyDescent="0.25">
      <c r="G158" s="9"/>
      <c r="K158" s="2"/>
      <c r="W158" s="52"/>
      <c r="Y158"/>
    </row>
    <row r="159" spans="7:25" x14ac:dyDescent="0.25">
      <c r="G159" s="9"/>
      <c r="K159" s="2"/>
      <c r="W159" s="52"/>
      <c r="Y159"/>
    </row>
    <row r="160" spans="7:25" x14ac:dyDescent="0.25">
      <c r="K160" s="2"/>
      <c r="W160" s="52"/>
      <c r="Y160"/>
    </row>
    <row r="161" spans="11:25" x14ac:dyDescent="0.25">
      <c r="K161" s="2"/>
      <c r="W161" s="52"/>
      <c r="Y161"/>
    </row>
  </sheetData>
  <sortState ref="G4:Q161">
    <sortCondition ref="H4"/>
    <sortCondition ref="I4"/>
    <sortCondition ref="G4"/>
  </sortState>
  <customSheetViews>
    <customSheetView guid="{A3995B4C-F3BA-4340-9E6D-92D2A5A4204C}">
      <selection activeCell="V6" sqref="V6"/>
      <pageMargins left="0.7" right="0.7" top="0.75" bottom="0.75" header="0.3" footer="0.3"/>
      <pageSetup orientation="portrait" r:id="rId1"/>
    </customSheetView>
  </customSheetViews>
  <mergeCells count="53">
    <mergeCell ref="C56:D56"/>
    <mergeCell ref="C57:D57"/>
    <mergeCell ref="C58:D58"/>
    <mergeCell ref="C59:D59"/>
    <mergeCell ref="C51:D51"/>
    <mergeCell ref="C52:D52"/>
    <mergeCell ref="C53:D53"/>
    <mergeCell ref="C54:D54"/>
    <mergeCell ref="C55:D55"/>
    <mergeCell ref="C46:D46"/>
    <mergeCell ref="C47:D47"/>
    <mergeCell ref="C48:D48"/>
    <mergeCell ref="C49:D49"/>
    <mergeCell ref="C50:D50"/>
    <mergeCell ref="B31:E31"/>
    <mergeCell ref="C32:D32"/>
    <mergeCell ref="C33:D33"/>
    <mergeCell ref="C34:D34"/>
    <mergeCell ref="C35:D35"/>
    <mergeCell ref="C36:D36"/>
    <mergeCell ref="Y79:Z79"/>
    <mergeCell ref="Y80:Z80"/>
    <mergeCell ref="C41:D41"/>
    <mergeCell ref="Y75:AD75"/>
    <mergeCell ref="Y77:Z77"/>
    <mergeCell ref="Y78:Z78"/>
    <mergeCell ref="C38:D38"/>
    <mergeCell ref="C39:D39"/>
    <mergeCell ref="C40:D40"/>
    <mergeCell ref="C42:D42"/>
    <mergeCell ref="Y51:AD51"/>
    <mergeCell ref="C37:D37"/>
    <mergeCell ref="C43:D43"/>
    <mergeCell ref="C44:D44"/>
    <mergeCell ref="C45:D45"/>
    <mergeCell ref="B6:D6"/>
    <mergeCell ref="B2:E3"/>
    <mergeCell ref="Y2:AD2"/>
    <mergeCell ref="B4:D4"/>
    <mergeCell ref="B5:D5"/>
    <mergeCell ref="G2:K2"/>
    <mergeCell ref="W2:W3"/>
    <mergeCell ref="U2:U3"/>
    <mergeCell ref="B13:E13"/>
    <mergeCell ref="Y27:AD27"/>
    <mergeCell ref="B7:D7"/>
    <mergeCell ref="B8:D8"/>
    <mergeCell ref="B9:D9"/>
    <mergeCell ref="B10:D10"/>
    <mergeCell ref="B11:D11"/>
    <mergeCell ref="B20:E20"/>
    <mergeCell ref="B26:E26"/>
    <mergeCell ref="B27:E29"/>
  </mergeCells>
  <conditionalFormatting sqref="E4:E11">
    <cfRule type="cellIs" dxfId="1" priority="1" operator="lessThan">
      <formula>0</formula>
    </cfRule>
  </conditionalFormatting>
  <conditionalFormatting sqref="E11">
    <cfRule type="cellIs" dxfId="0" priority="2" operator="lessThan">
      <formula>0</formula>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Y68"/>
  <sheetViews>
    <sheetView workbookViewId="0">
      <selection activeCell="E27" sqref="E27"/>
    </sheetView>
  </sheetViews>
  <sheetFormatPr defaultColWidth="9.140625" defaultRowHeight="15" x14ac:dyDescent="0.25"/>
  <cols>
    <col min="1" max="1" width="2.42578125" style="67" customWidth="1"/>
    <col min="2" max="2" width="5.7109375" style="67" customWidth="1"/>
    <col min="3" max="3" width="30.7109375" style="67" customWidth="1"/>
    <col min="4" max="4" width="15.7109375" style="67" customWidth="1"/>
    <col min="5" max="5" width="60" style="67" customWidth="1"/>
    <col min="6" max="13" width="9.140625" style="67"/>
    <col min="14" max="14" width="7.85546875" style="67" customWidth="1"/>
    <col min="15" max="15" width="3.5703125" style="67" customWidth="1"/>
    <col min="16" max="16" width="4.7109375" style="102" customWidth="1"/>
    <col min="17" max="17" width="30.7109375" style="103" customWidth="1"/>
    <col min="18" max="18" width="15.7109375" style="67" customWidth="1"/>
    <col min="19" max="19" width="49.7109375" style="67" customWidth="1"/>
    <col min="20" max="16384" width="9.140625" style="67"/>
  </cols>
  <sheetData>
    <row r="1" spans="1:25" ht="15.75" thickBot="1" x14ac:dyDescent="0.3">
      <c r="A1" s="92"/>
      <c r="B1" s="93" t="s">
        <v>114</v>
      </c>
      <c r="C1" s="93" t="s">
        <v>1261</v>
      </c>
      <c r="D1" s="93" t="s">
        <v>1259</v>
      </c>
      <c r="E1" s="93" t="s">
        <v>1260</v>
      </c>
      <c r="F1" s="93"/>
      <c r="G1" s="93"/>
      <c r="H1" s="93"/>
      <c r="I1" s="93"/>
      <c r="J1" s="93"/>
      <c r="K1" s="93"/>
      <c r="L1" s="93"/>
      <c r="M1" s="93"/>
      <c r="N1" s="92"/>
      <c r="O1" s="92"/>
      <c r="P1" s="94"/>
      <c r="Q1" s="95"/>
      <c r="R1" s="92"/>
      <c r="S1" s="92"/>
      <c r="T1" s="92"/>
      <c r="U1" s="92"/>
      <c r="V1" s="92"/>
      <c r="W1" s="92"/>
      <c r="X1" s="92"/>
      <c r="Y1" s="92"/>
    </row>
    <row r="2" spans="1:25" ht="15" customHeight="1" thickBot="1" x14ac:dyDescent="0.3">
      <c r="A2" s="92"/>
      <c r="B2" s="96">
        <v>1</v>
      </c>
      <c r="C2" s="739" t="s">
        <v>1271</v>
      </c>
      <c r="D2" s="740">
        <v>43192</v>
      </c>
      <c r="E2" s="741" t="s">
        <v>1292</v>
      </c>
      <c r="F2" s="92"/>
      <c r="G2" s="92"/>
      <c r="H2" s="92"/>
      <c r="I2" s="92"/>
      <c r="J2" s="92"/>
      <c r="K2" s="92"/>
      <c r="L2" s="92"/>
      <c r="M2" s="92"/>
      <c r="N2" s="92"/>
      <c r="O2" s="92"/>
      <c r="P2" s="94"/>
      <c r="Q2" s="95"/>
      <c r="R2" s="92"/>
      <c r="S2" s="92"/>
      <c r="T2" s="92"/>
      <c r="U2" s="92"/>
      <c r="V2" s="92"/>
      <c r="W2" s="92"/>
      <c r="X2" s="92"/>
      <c r="Y2" s="92"/>
    </row>
    <row r="3" spans="1:25" ht="15" customHeight="1" thickBot="1" x14ac:dyDescent="0.3">
      <c r="A3" s="92"/>
      <c r="B3" s="97">
        <v>2</v>
      </c>
      <c r="C3" s="742" t="s">
        <v>1274</v>
      </c>
      <c r="D3" s="743">
        <v>43213</v>
      </c>
      <c r="E3" s="744" t="s">
        <v>1293</v>
      </c>
      <c r="F3" s="92"/>
      <c r="G3" s="92"/>
      <c r="H3" s="92"/>
      <c r="I3" s="92"/>
      <c r="J3" s="92"/>
      <c r="K3" s="92"/>
      <c r="L3" s="92"/>
      <c r="M3" s="92"/>
      <c r="N3" s="92"/>
      <c r="O3" s="92"/>
      <c r="P3" s="94"/>
      <c r="Q3" s="95"/>
      <c r="R3" s="92"/>
      <c r="S3" s="92"/>
      <c r="T3" s="92"/>
      <c r="U3" s="92"/>
      <c r="V3" s="92"/>
      <c r="W3" s="92"/>
      <c r="X3" s="92"/>
      <c r="Y3" s="92"/>
    </row>
    <row r="4" spans="1:25" ht="14.25" customHeight="1" thickBot="1" x14ac:dyDescent="0.3">
      <c r="A4" s="92"/>
      <c r="B4" s="97">
        <v>3</v>
      </c>
      <c r="C4" s="745" t="s">
        <v>1279</v>
      </c>
      <c r="D4" s="743">
        <v>43319</v>
      </c>
      <c r="E4" s="744" t="s">
        <v>1294</v>
      </c>
      <c r="F4" s="92"/>
      <c r="G4" s="92"/>
      <c r="H4" s="92"/>
      <c r="I4" s="92"/>
      <c r="J4" s="92"/>
      <c r="K4" s="92"/>
      <c r="L4" s="92"/>
      <c r="M4" s="92"/>
      <c r="N4" s="92"/>
      <c r="O4" s="92"/>
      <c r="P4" s="94"/>
      <c r="Q4" s="95"/>
      <c r="R4" s="92"/>
      <c r="S4" s="92"/>
      <c r="T4" s="92"/>
      <c r="U4" s="92"/>
      <c r="V4" s="92"/>
      <c r="W4" s="92"/>
      <c r="X4" s="92"/>
      <c r="Y4" s="92"/>
    </row>
    <row r="5" spans="1:25" ht="15.75" thickBot="1" x14ac:dyDescent="0.3">
      <c r="A5" s="92"/>
      <c r="B5" s="97">
        <v>4</v>
      </c>
      <c r="C5" s="746" t="s">
        <v>1288</v>
      </c>
      <c r="D5" s="743">
        <v>43841</v>
      </c>
      <c r="E5" s="744" t="s">
        <v>2105</v>
      </c>
      <c r="F5" s="92"/>
      <c r="G5" s="92"/>
      <c r="H5" s="92"/>
      <c r="I5" s="92"/>
      <c r="J5" s="92"/>
      <c r="K5" s="92"/>
      <c r="L5" s="92"/>
      <c r="M5" s="92"/>
      <c r="N5" s="92"/>
      <c r="O5" s="92"/>
      <c r="P5" s="94"/>
      <c r="Q5" s="95"/>
      <c r="R5" s="92"/>
      <c r="S5" s="92"/>
      <c r="T5" s="92"/>
      <c r="U5" s="92"/>
      <c r="V5" s="92"/>
      <c r="W5" s="92"/>
      <c r="X5" s="92"/>
      <c r="Y5" s="92"/>
    </row>
    <row r="6" spans="1:25" ht="15" customHeight="1" thickBot="1" x14ac:dyDescent="0.3">
      <c r="A6" s="92"/>
      <c r="B6" s="97">
        <v>5</v>
      </c>
      <c r="C6" s="747" t="s">
        <v>1267</v>
      </c>
      <c r="D6" s="743">
        <v>43846</v>
      </c>
      <c r="E6" s="744" t="s">
        <v>2119</v>
      </c>
      <c r="F6" s="92"/>
      <c r="G6" s="92"/>
      <c r="H6" s="92"/>
      <c r="I6" s="92"/>
      <c r="J6" s="92"/>
      <c r="K6" s="92"/>
      <c r="L6" s="92"/>
      <c r="M6" s="92"/>
      <c r="N6" s="92"/>
      <c r="O6" s="92"/>
      <c r="P6" s="94"/>
      <c r="Q6" s="95"/>
      <c r="R6" s="92"/>
      <c r="S6" s="92"/>
      <c r="T6" s="92"/>
      <c r="U6" s="92"/>
      <c r="V6" s="92"/>
      <c r="W6" s="92"/>
      <c r="X6" s="92"/>
      <c r="Y6" s="92"/>
    </row>
    <row r="7" spans="1:25" ht="15.75" thickBot="1" x14ac:dyDescent="0.3">
      <c r="A7" s="92"/>
      <c r="B7" s="97">
        <v>6</v>
      </c>
      <c r="C7" s="748" t="s">
        <v>1289</v>
      </c>
      <c r="D7" s="743">
        <v>44227</v>
      </c>
      <c r="E7" s="744" t="s">
        <v>2933</v>
      </c>
      <c r="F7" s="92"/>
      <c r="G7" s="92"/>
      <c r="H7" s="92"/>
      <c r="I7" s="92"/>
      <c r="J7" s="92"/>
      <c r="K7" s="92"/>
      <c r="L7" s="92"/>
      <c r="M7" s="92"/>
      <c r="N7" s="92"/>
      <c r="O7" s="92"/>
      <c r="P7" s="94"/>
      <c r="Q7" s="95"/>
      <c r="R7" s="92"/>
      <c r="S7" s="92"/>
      <c r="T7" s="92"/>
      <c r="U7" s="92"/>
      <c r="V7" s="92"/>
      <c r="W7" s="92"/>
      <c r="X7" s="92"/>
      <c r="Y7" s="92"/>
    </row>
    <row r="8" spans="1:25" ht="15.75" thickBot="1" x14ac:dyDescent="0.3">
      <c r="A8" s="92"/>
      <c r="B8" s="97">
        <v>7</v>
      </c>
      <c r="C8" s="749" t="s">
        <v>1278</v>
      </c>
      <c r="D8" s="743">
        <v>44270</v>
      </c>
      <c r="E8" s="744" t="s">
        <v>3031</v>
      </c>
      <c r="F8" s="92"/>
      <c r="G8" s="92"/>
      <c r="H8" s="92"/>
      <c r="I8" s="92"/>
      <c r="J8" s="92"/>
      <c r="K8" s="92"/>
      <c r="L8" s="92"/>
      <c r="M8" s="92"/>
      <c r="N8" s="92"/>
      <c r="O8" s="92"/>
      <c r="P8" s="94"/>
      <c r="Q8" s="95"/>
      <c r="R8" s="92"/>
      <c r="S8" s="92"/>
      <c r="T8" s="92"/>
      <c r="U8" s="92"/>
      <c r="V8" s="92"/>
      <c r="W8" s="92"/>
      <c r="X8" s="92"/>
      <c r="Y8" s="92"/>
    </row>
    <row r="9" spans="1:25" ht="14.25" customHeight="1" thickBot="1" x14ac:dyDescent="0.3">
      <c r="A9" s="92"/>
      <c r="B9" s="97">
        <v>8</v>
      </c>
      <c r="C9" s="750" t="s">
        <v>1275</v>
      </c>
      <c r="D9" s="743">
        <v>44365</v>
      </c>
      <c r="E9" s="744" t="s">
        <v>3085</v>
      </c>
      <c r="F9" s="92"/>
      <c r="G9" s="92"/>
      <c r="H9" s="92"/>
      <c r="I9" s="92"/>
      <c r="J9" s="92"/>
      <c r="K9" s="92"/>
      <c r="L9" s="92"/>
      <c r="M9" s="92"/>
      <c r="N9" s="92"/>
      <c r="O9" s="92"/>
      <c r="P9" s="94"/>
      <c r="Q9" s="95"/>
      <c r="R9" s="92"/>
      <c r="S9" s="92"/>
      <c r="T9" s="92"/>
      <c r="U9" s="92"/>
      <c r="V9" s="92"/>
      <c r="W9" s="92"/>
      <c r="X9" s="92"/>
      <c r="Y9" s="92"/>
    </row>
    <row r="10" spans="1:25" ht="15.75" thickBot="1" x14ac:dyDescent="0.3">
      <c r="A10" s="92"/>
      <c r="B10" s="97">
        <v>9</v>
      </c>
      <c r="C10" s="751" t="s">
        <v>1277</v>
      </c>
      <c r="D10" s="743">
        <v>44416</v>
      </c>
      <c r="E10" s="744" t="s">
        <v>3124</v>
      </c>
      <c r="F10" s="92"/>
      <c r="G10" s="92"/>
      <c r="H10" s="92"/>
      <c r="I10" s="92"/>
      <c r="J10" s="92"/>
      <c r="K10" s="92"/>
      <c r="L10" s="92"/>
      <c r="M10" s="92"/>
      <c r="N10" s="92"/>
      <c r="O10" s="92"/>
      <c r="P10" s="94"/>
      <c r="Q10" s="95"/>
      <c r="R10" s="92"/>
      <c r="S10" s="92"/>
      <c r="T10" s="92"/>
      <c r="U10" s="92"/>
      <c r="V10" s="92"/>
      <c r="W10" s="92"/>
      <c r="X10" s="92"/>
      <c r="Y10" s="92"/>
    </row>
    <row r="11" spans="1:25" ht="15.75" thickBot="1" x14ac:dyDescent="0.3">
      <c r="A11" s="92"/>
      <c r="B11" s="97">
        <v>10</v>
      </c>
      <c r="C11" s="752" t="s">
        <v>1266</v>
      </c>
      <c r="D11" s="743">
        <v>44432</v>
      </c>
      <c r="E11" s="744" t="s">
        <v>3156</v>
      </c>
      <c r="F11" s="92"/>
      <c r="G11" s="92"/>
      <c r="H11" s="92"/>
      <c r="I11" s="92"/>
      <c r="J11" s="92"/>
      <c r="K11" s="92"/>
      <c r="L11" s="92"/>
      <c r="M11" s="92"/>
      <c r="N11" s="92"/>
      <c r="O11" s="92"/>
      <c r="P11" s="94"/>
      <c r="Q11" s="95"/>
      <c r="R11" s="92"/>
      <c r="S11" s="92"/>
      <c r="T11" s="92"/>
      <c r="U11" s="92"/>
      <c r="V11" s="92"/>
      <c r="W11" s="92"/>
      <c r="X11" s="92"/>
      <c r="Y11" s="92"/>
    </row>
    <row r="12" spans="1:25" ht="15.75" thickBot="1" x14ac:dyDescent="0.3">
      <c r="A12" s="92"/>
      <c r="B12" s="97">
        <v>11</v>
      </c>
      <c r="C12" s="753" t="s">
        <v>1282</v>
      </c>
      <c r="D12" s="743">
        <v>44669</v>
      </c>
      <c r="E12" s="744" t="s">
        <v>4049</v>
      </c>
      <c r="F12" s="92"/>
      <c r="G12" s="92"/>
      <c r="H12" s="92"/>
      <c r="I12" s="92"/>
      <c r="J12" s="92"/>
      <c r="K12" s="92"/>
      <c r="L12" s="92"/>
      <c r="M12" s="92"/>
      <c r="N12" s="92"/>
      <c r="O12" s="92"/>
      <c r="P12" s="94"/>
      <c r="Q12" s="95"/>
      <c r="R12" s="92"/>
      <c r="S12" s="92"/>
      <c r="T12" s="92"/>
      <c r="U12" s="92"/>
      <c r="V12" s="92"/>
      <c r="W12" s="92"/>
      <c r="X12" s="92"/>
      <c r="Y12" s="92"/>
    </row>
    <row r="13" spans="1:25" ht="15.75" thickBot="1" x14ac:dyDescent="0.3">
      <c r="A13" s="92"/>
      <c r="B13" s="97">
        <v>12</v>
      </c>
      <c r="C13" s="754" t="s">
        <v>1286</v>
      </c>
      <c r="D13" s="743">
        <v>44669</v>
      </c>
      <c r="E13" s="744" t="s">
        <v>4052</v>
      </c>
      <c r="F13" s="92"/>
      <c r="G13" s="92"/>
      <c r="H13" s="92"/>
      <c r="I13" s="92"/>
      <c r="J13" s="92"/>
      <c r="K13" s="92"/>
      <c r="L13" s="92"/>
      <c r="M13" s="92"/>
      <c r="N13" s="92"/>
      <c r="O13" s="92"/>
      <c r="P13" s="94"/>
      <c r="Q13" s="95"/>
      <c r="R13" s="92"/>
      <c r="S13" s="92"/>
      <c r="T13" s="92"/>
      <c r="U13" s="92"/>
      <c r="V13" s="92"/>
      <c r="W13" s="92"/>
      <c r="X13" s="92"/>
      <c r="Y13" s="92"/>
    </row>
    <row r="14" spans="1:25" ht="15.75" thickBot="1" x14ac:dyDescent="0.3">
      <c r="A14" s="92"/>
      <c r="B14" s="97">
        <v>13</v>
      </c>
      <c r="C14" s="755" t="s">
        <v>1284</v>
      </c>
      <c r="D14" s="743">
        <v>44713</v>
      </c>
      <c r="E14" s="744" t="s">
        <v>4234</v>
      </c>
      <c r="F14" s="92"/>
      <c r="G14" s="92"/>
      <c r="H14" s="92"/>
      <c r="I14" s="92"/>
      <c r="J14" s="92"/>
      <c r="K14" s="92"/>
      <c r="L14" s="92"/>
      <c r="M14" s="92"/>
      <c r="N14" s="92"/>
      <c r="O14" s="92"/>
      <c r="P14" s="94"/>
      <c r="Q14" s="95"/>
      <c r="R14" s="92"/>
      <c r="S14" s="92"/>
      <c r="T14" s="92"/>
      <c r="U14" s="92"/>
      <c r="V14" s="92"/>
      <c r="W14" s="92"/>
      <c r="X14" s="92"/>
      <c r="Y14" s="92"/>
    </row>
    <row r="15" spans="1:25" ht="15.75" thickBot="1" x14ac:dyDescent="0.3">
      <c r="A15" s="92"/>
      <c r="B15" s="97">
        <v>14</v>
      </c>
      <c r="C15" s="756" t="s">
        <v>1270</v>
      </c>
      <c r="D15" s="743">
        <v>44713</v>
      </c>
      <c r="E15" s="744" t="s">
        <v>4058</v>
      </c>
      <c r="F15" s="92"/>
      <c r="G15" s="92"/>
      <c r="H15" s="92"/>
      <c r="I15" s="92"/>
      <c r="J15" s="92"/>
      <c r="K15" s="92"/>
      <c r="L15" s="92"/>
      <c r="M15" s="92"/>
      <c r="N15" s="92"/>
      <c r="O15" s="92"/>
      <c r="P15" s="94"/>
      <c r="Q15" s="95"/>
      <c r="R15" s="92"/>
      <c r="S15" s="92"/>
      <c r="T15" s="92"/>
      <c r="U15" s="92"/>
      <c r="V15" s="92"/>
      <c r="W15" s="92"/>
      <c r="X15" s="92"/>
      <c r="Y15" s="92"/>
    </row>
    <row r="16" spans="1:25" x14ac:dyDescent="0.25">
      <c r="A16" s="92"/>
      <c r="B16" s="97">
        <v>15</v>
      </c>
      <c r="C16" s="757" t="s">
        <v>1290</v>
      </c>
      <c r="D16" s="758">
        <v>44713</v>
      </c>
      <c r="E16" s="759" t="s">
        <v>4064</v>
      </c>
      <c r="F16" s="92"/>
      <c r="G16" s="92"/>
      <c r="H16" s="92"/>
      <c r="I16" s="92"/>
      <c r="J16" s="92"/>
      <c r="K16" s="92"/>
      <c r="L16" s="92"/>
      <c r="M16" s="92"/>
      <c r="N16" s="92"/>
      <c r="O16" s="92"/>
      <c r="P16" s="94"/>
      <c r="Q16" s="95"/>
      <c r="R16" s="92"/>
      <c r="S16" s="92"/>
      <c r="T16" s="92"/>
      <c r="U16" s="92"/>
      <c r="V16" s="92"/>
      <c r="W16" s="92"/>
      <c r="X16" s="92"/>
      <c r="Y16" s="92"/>
    </row>
    <row r="17" spans="1:25" ht="15.75" thickBot="1" x14ac:dyDescent="0.3">
      <c r="A17" s="92"/>
      <c r="B17" s="97">
        <v>16</v>
      </c>
      <c r="C17" s="760" t="s">
        <v>1262</v>
      </c>
      <c r="D17" s="743">
        <v>44736</v>
      </c>
      <c r="E17" s="744" t="s">
        <v>4124</v>
      </c>
      <c r="F17" s="92"/>
      <c r="G17" s="92"/>
      <c r="H17" s="92"/>
      <c r="I17" s="92"/>
      <c r="J17" s="92"/>
      <c r="K17" s="92"/>
      <c r="L17" s="92"/>
      <c r="M17" s="92"/>
      <c r="N17" s="92"/>
      <c r="O17" s="92"/>
      <c r="P17" s="94"/>
      <c r="Q17" s="95"/>
      <c r="R17" s="92"/>
      <c r="S17" s="92"/>
      <c r="T17" s="92"/>
      <c r="U17" s="92"/>
      <c r="V17" s="92"/>
      <c r="W17" s="92"/>
      <c r="X17" s="92"/>
      <c r="Y17" s="92"/>
    </row>
    <row r="18" spans="1:25" ht="15.75" thickBot="1" x14ac:dyDescent="0.3">
      <c r="A18" s="92"/>
      <c r="B18" s="97">
        <v>17</v>
      </c>
      <c r="C18" s="761" t="s">
        <v>1283</v>
      </c>
      <c r="D18" s="743">
        <v>44737</v>
      </c>
      <c r="E18" s="744" t="s">
        <v>4235</v>
      </c>
      <c r="F18" s="92"/>
      <c r="G18" s="92"/>
      <c r="H18" s="92"/>
      <c r="I18" s="92"/>
      <c r="J18" s="92"/>
      <c r="K18" s="92"/>
      <c r="L18" s="92"/>
      <c r="M18" s="92"/>
      <c r="N18" s="92"/>
      <c r="O18" s="92"/>
      <c r="P18" s="94"/>
      <c r="Q18" s="95"/>
      <c r="R18" s="92"/>
      <c r="S18" s="92"/>
      <c r="T18" s="92"/>
      <c r="U18" s="92"/>
      <c r="V18" s="92"/>
      <c r="W18" s="92"/>
      <c r="X18" s="92"/>
      <c r="Y18" s="92"/>
    </row>
    <row r="19" spans="1:25" ht="15.75" thickBot="1" x14ac:dyDescent="0.3">
      <c r="A19" s="92"/>
      <c r="B19" s="97">
        <v>18</v>
      </c>
      <c r="C19" s="762" t="s">
        <v>1268</v>
      </c>
      <c r="D19" s="743">
        <v>44754</v>
      </c>
      <c r="E19" s="744" t="s">
        <v>4236</v>
      </c>
      <c r="F19" s="92"/>
      <c r="G19" s="92"/>
      <c r="H19" s="92"/>
      <c r="I19" s="92"/>
      <c r="J19" s="92"/>
      <c r="K19" s="92"/>
      <c r="L19" s="92"/>
      <c r="M19" s="92"/>
      <c r="N19" s="92"/>
      <c r="O19" s="92"/>
      <c r="P19" s="94"/>
      <c r="Q19" s="95"/>
      <c r="R19" s="92"/>
      <c r="S19" s="92"/>
      <c r="T19" s="92"/>
      <c r="U19" s="92"/>
      <c r="V19" s="92"/>
      <c r="W19" s="92"/>
      <c r="X19" s="92"/>
      <c r="Y19" s="92"/>
    </row>
    <row r="20" spans="1:25" ht="15.75" thickBot="1" x14ac:dyDescent="0.3">
      <c r="A20" s="92"/>
      <c r="B20" s="97">
        <v>19</v>
      </c>
      <c r="C20" s="763" t="s">
        <v>1264</v>
      </c>
      <c r="D20" s="743">
        <v>44778</v>
      </c>
      <c r="E20" s="744" t="s">
        <v>4064</v>
      </c>
      <c r="F20" s="92"/>
      <c r="G20" s="92"/>
      <c r="H20" s="92"/>
      <c r="I20" s="92"/>
      <c r="J20" s="92"/>
      <c r="K20" s="92"/>
      <c r="L20" s="92"/>
      <c r="M20" s="92"/>
      <c r="N20" s="92"/>
      <c r="O20" s="92"/>
      <c r="P20" s="94"/>
      <c r="Q20" s="95"/>
      <c r="R20" s="92"/>
      <c r="S20" s="92"/>
      <c r="T20" s="92"/>
      <c r="U20" s="92"/>
      <c r="V20" s="92"/>
      <c r="W20" s="92"/>
      <c r="X20" s="92"/>
      <c r="Y20" s="92"/>
    </row>
    <row r="21" spans="1:25" ht="15.75" thickBot="1" x14ac:dyDescent="0.3">
      <c r="A21" s="92"/>
      <c r="B21" s="97">
        <v>20</v>
      </c>
      <c r="C21" s="764" t="s">
        <v>1263</v>
      </c>
      <c r="D21" s="743">
        <v>44779</v>
      </c>
      <c r="E21" s="744" t="s">
        <v>4208</v>
      </c>
      <c r="F21" s="92"/>
      <c r="G21" s="92"/>
      <c r="H21" s="92"/>
      <c r="I21" s="92"/>
      <c r="J21" s="92"/>
      <c r="K21" s="92"/>
      <c r="L21" s="92"/>
      <c r="M21" s="92"/>
      <c r="N21" s="92"/>
      <c r="O21" s="92"/>
      <c r="P21" s="94"/>
      <c r="Q21" s="95"/>
      <c r="R21" s="92"/>
      <c r="S21" s="92"/>
      <c r="T21" s="92"/>
      <c r="U21" s="92"/>
      <c r="V21" s="92"/>
      <c r="W21" s="92"/>
      <c r="X21" s="92"/>
      <c r="Y21" s="92"/>
    </row>
    <row r="22" spans="1:25" ht="15.75" thickBot="1" x14ac:dyDescent="0.3">
      <c r="A22" s="92"/>
      <c r="B22" s="97">
        <v>21</v>
      </c>
      <c r="C22" s="765" t="s">
        <v>1276</v>
      </c>
      <c r="D22" s="743">
        <v>44783</v>
      </c>
      <c r="E22" s="744" t="s">
        <v>4209</v>
      </c>
      <c r="F22" s="92"/>
      <c r="G22" s="92"/>
      <c r="H22" s="92"/>
      <c r="I22" s="92"/>
      <c r="J22" s="92"/>
      <c r="K22" s="92"/>
      <c r="L22" s="92"/>
      <c r="M22" s="92"/>
      <c r="N22" s="92"/>
      <c r="O22" s="92"/>
      <c r="P22" s="94"/>
      <c r="Q22" s="95"/>
      <c r="R22" s="92"/>
      <c r="S22" s="92"/>
      <c r="T22" s="92"/>
      <c r="U22" s="92"/>
      <c r="V22" s="92"/>
      <c r="W22" s="92"/>
      <c r="X22" s="92"/>
      <c r="Y22" s="92"/>
    </row>
    <row r="23" spans="1:25" x14ac:dyDescent="0.25">
      <c r="A23" s="92"/>
      <c r="B23" s="97">
        <v>22</v>
      </c>
      <c r="C23" s="766" t="s">
        <v>1269</v>
      </c>
      <c r="D23" s="758">
        <v>44784</v>
      </c>
      <c r="E23" s="759" t="s">
        <v>4211</v>
      </c>
      <c r="F23" s="92"/>
      <c r="G23" s="92"/>
      <c r="H23" s="92"/>
      <c r="I23" s="92"/>
      <c r="J23" s="92"/>
      <c r="K23" s="92"/>
      <c r="L23" s="92"/>
      <c r="M23" s="92"/>
      <c r="N23" s="92"/>
      <c r="O23" s="92"/>
      <c r="P23" s="94"/>
      <c r="Q23" s="95"/>
      <c r="R23" s="92"/>
      <c r="S23" s="92"/>
      <c r="T23" s="92"/>
      <c r="U23" s="92"/>
      <c r="V23" s="92"/>
      <c r="W23" s="92"/>
      <c r="X23" s="92"/>
      <c r="Y23" s="92"/>
    </row>
    <row r="24" spans="1:25" x14ac:dyDescent="0.25">
      <c r="A24" s="92"/>
      <c r="B24" s="97">
        <v>23</v>
      </c>
      <c r="C24" s="767" t="s">
        <v>1265</v>
      </c>
      <c r="D24" s="758">
        <v>44787</v>
      </c>
      <c r="E24" s="759" t="s">
        <v>4210</v>
      </c>
      <c r="F24" s="92"/>
      <c r="G24" s="92"/>
      <c r="H24" s="92"/>
      <c r="I24" s="92"/>
      <c r="J24" s="92"/>
      <c r="K24" s="92"/>
      <c r="L24" s="92"/>
      <c r="M24" s="92"/>
      <c r="N24" s="92"/>
      <c r="O24" s="92"/>
      <c r="P24" s="94"/>
      <c r="Q24" s="95"/>
      <c r="R24" s="92"/>
      <c r="S24" s="92"/>
      <c r="T24" s="92"/>
      <c r="U24" s="92"/>
      <c r="V24" s="92"/>
      <c r="W24" s="92"/>
      <c r="X24" s="92"/>
      <c r="Y24" s="92"/>
    </row>
    <row r="25" spans="1:25" ht="15.75" thickBot="1" x14ac:dyDescent="0.3">
      <c r="A25" s="92"/>
      <c r="B25" s="97">
        <v>24</v>
      </c>
      <c r="C25" s="768" t="s">
        <v>1285</v>
      </c>
      <c r="D25" s="743">
        <v>44788</v>
      </c>
      <c r="E25" s="744" t="s">
        <v>4237</v>
      </c>
      <c r="F25" s="92"/>
      <c r="G25" s="92"/>
      <c r="H25" s="92"/>
      <c r="I25" s="92"/>
      <c r="J25" s="92"/>
      <c r="K25" s="92"/>
      <c r="L25" s="92"/>
      <c r="M25" s="92"/>
      <c r="N25" s="92"/>
      <c r="O25" s="92"/>
      <c r="P25" s="94"/>
      <c r="Q25" s="95"/>
      <c r="R25" s="92"/>
      <c r="S25" s="92"/>
      <c r="T25" s="92"/>
      <c r="U25" s="92"/>
      <c r="V25" s="92"/>
      <c r="W25" s="92"/>
      <c r="X25" s="92"/>
      <c r="Y25" s="92"/>
    </row>
    <row r="26" spans="1:25" x14ac:dyDescent="0.25">
      <c r="A26" s="92"/>
      <c r="B26" s="97">
        <v>25</v>
      </c>
      <c r="C26" s="769" t="s">
        <v>1273</v>
      </c>
      <c r="D26" s="770">
        <v>44788</v>
      </c>
      <c r="E26" s="771" t="s">
        <v>4212</v>
      </c>
      <c r="F26" s="92"/>
      <c r="G26" s="92"/>
      <c r="H26" s="92"/>
      <c r="I26" s="92"/>
      <c r="J26" s="92"/>
      <c r="K26" s="92"/>
      <c r="L26" s="92"/>
      <c r="M26" s="92"/>
      <c r="N26" s="92"/>
      <c r="O26" s="92"/>
      <c r="P26" s="94"/>
      <c r="Q26" s="95"/>
      <c r="R26" s="92"/>
      <c r="S26" s="92"/>
      <c r="T26" s="92"/>
      <c r="U26" s="92"/>
      <c r="V26" s="92"/>
      <c r="W26" s="92"/>
      <c r="X26" s="92"/>
      <c r="Y26" s="92"/>
    </row>
    <row r="27" spans="1:25" ht="15.75" thickBot="1" x14ac:dyDescent="0.3">
      <c r="A27" s="92"/>
      <c r="B27" s="97">
        <v>27</v>
      </c>
      <c r="C27" s="772" t="s">
        <v>1287</v>
      </c>
      <c r="D27" s="743">
        <v>44787</v>
      </c>
      <c r="E27" s="744" t="s">
        <v>4219</v>
      </c>
      <c r="F27" s="92"/>
      <c r="G27" s="92"/>
      <c r="H27" s="92"/>
      <c r="I27" s="92"/>
      <c r="J27" s="92"/>
      <c r="K27" s="92"/>
      <c r="L27" s="92"/>
      <c r="M27" s="92"/>
      <c r="N27" s="92"/>
      <c r="O27" s="92"/>
      <c r="P27" s="94"/>
      <c r="Q27" s="95"/>
      <c r="R27" s="92"/>
      <c r="S27" s="92"/>
      <c r="T27" s="92"/>
      <c r="U27" s="92"/>
      <c r="V27" s="92"/>
      <c r="W27" s="92"/>
      <c r="X27" s="92"/>
      <c r="Y27" s="92"/>
    </row>
    <row r="28" spans="1:25" ht="15.75" thickBot="1" x14ac:dyDescent="0.3">
      <c r="A28" s="92"/>
      <c r="B28" s="97">
        <v>26</v>
      </c>
      <c r="C28" s="773" t="s">
        <v>1272</v>
      </c>
      <c r="D28" s="743">
        <v>44797</v>
      </c>
      <c r="E28" s="744" t="s">
        <v>4238</v>
      </c>
      <c r="F28" s="92"/>
      <c r="G28" s="92"/>
      <c r="H28" s="92"/>
      <c r="I28" s="92"/>
      <c r="J28" s="92"/>
      <c r="K28" s="92"/>
      <c r="L28" s="92"/>
      <c r="M28" s="92"/>
      <c r="N28" s="92"/>
      <c r="O28" s="92"/>
      <c r="P28" s="94"/>
      <c r="Q28" s="95"/>
      <c r="R28" s="92"/>
      <c r="S28" s="92"/>
      <c r="T28" s="92"/>
      <c r="U28" s="92"/>
      <c r="V28" s="92"/>
      <c r="W28" s="92"/>
      <c r="X28" s="92"/>
      <c r="Y28" s="92"/>
    </row>
    <row r="29" spans="1:25" ht="15.75" thickBot="1" x14ac:dyDescent="0.3">
      <c r="A29" s="92"/>
      <c r="B29" s="97">
        <v>28</v>
      </c>
      <c r="C29" s="774" t="s">
        <v>1291</v>
      </c>
      <c r="D29" s="743">
        <v>44799</v>
      </c>
      <c r="E29" s="744" t="s">
        <v>4239</v>
      </c>
      <c r="F29" s="92"/>
      <c r="G29" s="92"/>
      <c r="H29" s="92"/>
      <c r="I29" s="92"/>
      <c r="J29" s="92"/>
      <c r="K29" s="92"/>
      <c r="L29" s="92"/>
      <c r="M29" s="92"/>
      <c r="N29" s="92"/>
      <c r="O29" s="92"/>
      <c r="P29" s="94"/>
      <c r="Q29" s="95"/>
      <c r="R29" s="92"/>
      <c r="S29" s="92"/>
      <c r="T29" s="92"/>
      <c r="U29" s="92"/>
      <c r="V29" s="92"/>
      <c r="W29" s="92"/>
      <c r="X29" s="92"/>
      <c r="Y29" s="92"/>
    </row>
    <row r="30" spans="1:25" ht="14.25" customHeight="1" thickBot="1" x14ac:dyDescent="0.3">
      <c r="A30" s="92"/>
      <c r="B30" s="97">
        <v>29</v>
      </c>
      <c r="C30" s="775" t="s">
        <v>1281</v>
      </c>
      <c r="D30" s="743">
        <v>44801</v>
      </c>
      <c r="E30" s="744" t="s">
        <v>4240</v>
      </c>
      <c r="F30" s="92"/>
      <c r="G30" s="92"/>
      <c r="H30" s="92"/>
      <c r="I30" s="92"/>
      <c r="J30" s="92"/>
      <c r="K30" s="92"/>
      <c r="L30" s="92"/>
      <c r="M30" s="92"/>
      <c r="N30" s="92"/>
      <c r="O30" s="92"/>
      <c r="P30" s="94"/>
      <c r="Q30" s="95"/>
      <c r="R30" s="92"/>
      <c r="S30" s="92"/>
      <c r="T30" s="92"/>
      <c r="U30" s="92"/>
      <c r="V30" s="92"/>
      <c r="W30" s="92"/>
      <c r="X30" s="92"/>
      <c r="Y30" s="92"/>
    </row>
    <row r="31" spans="1:25" ht="15.75" thickBot="1" x14ac:dyDescent="0.3">
      <c r="A31" s="92"/>
      <c r="B31" s="97">
        <v>30</v>
      </c>
      <c r="C31" s="776" t="s">
        <v>1280</v>
      </c>
      <c r="D31" s="743">
        <v>44814</v>
      </c>
      <c r="E31" s="744" t="s">
        <v>4241</v>
      </c>
      <c r="F31" s="92"/>
      <c r="G31" s="92"/>
      <c r="H31" s="92"/>
      <c r="I31" s="92"/>
      <c r="J31" s="92"/>
      <c r="K31" s="92"/>
      <c r="L31" s="92"/>
      <c r="M31" s="92"/>
      <c r="N31" s="92"/>
      <c r="O31" s="92"/>
      <c r="P31" s="94"/>
      <c r="Q31" s="95"/>
      <c r="R31" s="92"/>
      <c r="S31" s="92"/>
      <c r="T31" s="92"/>
      <c r="U31" s="92"/>
      <c r="V31" s="92"/>
      <c r="W31" s="92"/>
      <c r="X31" s="92"/>
      <c r="Y31" s="92"/>
    </row>
    <row r="32" spans="1:25" x14ac:dyDescent="0.25">
      <c r="A32" s="92"/>
      <c r="B32" s="99"/>
      <c r="C32" s="92"/>
      <c r="D32" s="92"/>
      <c r="E32" s="92"/>
      <c r="F32" s="100"/>
      <c r="G32" s="100"/>
      <c r="H32" s="100"/>
      <c r="I32" s="100"/>
      <c r="J32" s="100"/>
      <c r="K32" s="100"/>
      <c r="L32" s="100"/>
      <c r="M32" s="100"/>
      <c r="N32" s="100"/>
      <c r="O32" s="92"/>
      <c r="P32" s="94"/>
      <c r="Q32" s="95"/>
      <c r="R32" s="92"/>
      <c r="S32" s="92"/>
      <c r="T32" s="92"/>
      <c r="U32" s="92"/>
      <c r="V32" s="92"/>
      <c r="W32" s="92"/>
      <c r="X32" s="92"/>
      <c r="Y32" s="92"/>
    </row>
    <row r="33" spans="1:25" x14ac:dyDescent="0.25">
      <c r="A33" s="92"/>
      <c r="B33" s="100"/>
      <c r="C33" s="100"/>
      <c r="D33" s="100"/>
      <c r="E33" s="100"/>
      <c r="F33" s="100"/>
      <c r="G33" s="100"/>
      <c r="H33" s="100"/>
      <c r="I33" s="100"/>
      <c r="J33" s="100"/>
      <c r="K33" s="100"/>
      <c r="L33" s="100"/>
      <c r="M33" s="100"/>
      <c r="N33" s="100"/>
      <c r="O33" s="92"/>
      <c r="P33" s="94"/>
      <c r="Q33" s="95"/>
      <c r="R33" s="92"/>
      <c r="S33" s="92"/>
      <c r="T33" s="92"/>
      <c r="U33" s="92"/>
      <c r="V33" s="92"/>
      <c r="W33" s="92"/>
      <c r="X33" s="92"/>
      <c r="Y33" s="92"/>
    </row>
    <row r="34" spans="1:25" x14ac:dyDescent="0.25">
      <c r="A34" s="92"/>
      <c r="B34" s="100"/>
      <c r="C34" s="100"/>
      <c r="D34" s="100"/>
      <c r="E34" s="100"/>
      <c r="F34" s="100"/>
      <c r="G34" s="100"/>
      <c r="H34" s="100"/>
      <c r="I34" s="100"/>
      <c r="J34" s="100"/>
      <c r="K34" s="100"/>
      <c r="L34" s="100"/>
      <c r="M34" s="100"/>
      <c r="N34" s="100"/>
      <c r="O34" s="92"/>
      <c r="P34" s="94"/>
      <c r="Q34" s="95"/>
      <c r="R34" s="92"/>
      <c r="S34" s="92"/>
      <c r="T34" s="92"/>
      <c r="U34" s="92"/>
      <c r="V34" s="92"/>
      <c r="W34" s="92"/>
      <c r="X34" s="92"/>
      <c r="Y34" s="92"/>
    </row>
    <row r="35" spans="1:25" x14ac:dyDescent="0.25">
      <c r="A35" s="92"/>
      <c r="B35" s="100"/>
      <c r="C35" s="100"/>
      <c r="D35" s="100"/>
      <c r="E35" s="100"/>
      <c r="F35" s="100"/>
      <c r="G35" s="100"/>
      <c r="H35" s="100"/>
      <c r="I35" s="100"/>
      <c r="J35" s="100"/>
      <c r="K35" s="100"/>
      <c r="L35" s="100"/>
      <c r="M35" s="100"/>
      <c r="N35" s="100"/>
      <c r="O35" s="92"/>
      <c r="P35" s="94"/>
      <c r="Q35" s="95"/>
      <c r="R35" s="92"/>
      <c r="S35" s="92"/>
      <c r="T35" s="92"/>
      <c r="U35" s="92"/>
      <c r="V35" s="92"/>
      <c r="W35" s="92"/>
      <c r="X35" s="92"/>
      <c r="Y35" s="92"/>
    </row>
    <row r="36" spans="1:25" x14ac:dyDescent="0.25">
      <c r="A36" s="92"/>
      <c r="B36" s="100"/>
      <c r="C36" s="100"/>
      <c r="D36" s="100"/>
      <c r="E36" s="100"/>
      <c r="F36" s="100"/>
      <c r="G36" s="100"/>
      <c r="H36" s="100"/>
      <c r="I36" s="100"/>
      <c r="J36" s="100"/>
      <c r="K36" s="100"/>
      <c r="L36" s="100"/>
      <c r="M36" s="100"/>
      <c r="N36" s="100"/>
      <c r="O36" s="92"/>
      <c r="P36" s="94"/>
      <c r="Q36" s="95"/>
      <c r="R36" s="92"/>
      <c r="S36" s="92"/>
      <c r="T36" s="92"/>
      <c r="U36" s="92"/>
      <c r="V36" s="92"/>
      <c r="W36" s="92"/>
      <c r="X36" s="92"/>
      <c r="Y36" s="92"/>
    </row>
    <row r="37" spans="1:25" x14ac:dyDescent="0.25">
      <c r="A37" s="92"/>
      <c r="B37" s="100"/>
      <c r="C37" s="100"/>
      <c r="D37" s="100"/>
      <c r="E37" s="100"/>
      <c r="F37" s="100"/>
      <c r="G37" s="100"/>
      <c r="H37" s="100"/>
      <c r="I37" s="100"/>
      <c r="J37" s="100"/>
      <c r="K37" s="100"/>
      <c r="L37" s="100"/>
      <c r="M37" s="100"/>
      <c r="N37" s="100"/>
      <c r="O37" s="92"/>
      <c r="P37" s="94"/>
      <c r="Q37" s="95"/>
      <c r="R37" s="92"/>
      <c r="S37" s="92"/>
      <c r="T37" s="92"/>
      <c r="U37" s="92"/>
      <c r="V37" s="92"/>
      <c r="W37" s="92"/>
      <c r="X37" s="92"/>
      <c r="Y37" s="92"/>
    </row>
    <row r="38" spans="1:25" ht="15.75" thickBot="1" x14ac:dyDescent="0.3">
      <c r="A38" s="92"/>
      <c r="B38" s="100"/>
      <c r="C38" s="100"/>
      <c r="D38" s="100"/>
      <c r="E38" s="100"/>
      <c r="F38" s="100"/>
      <c r="G38" s="100"/>
      <c r="H38" s="100"/>
      <c r="I38" s="100"/>
      <c r="J38" s="100"/>
      <c r="K38" s="100"/>
      <c r="L38" s="100"/>
      <c r="M38" s="100"/>
      <c r="N38" s="100"/>
      <c r="O38" s="92"/>
      <c r="P38" s="94"/>
      <c r="Q38" s="95"/>
      <c r="R38" s="92"/>
      <c r="S38" s="92"/>
      <c r="T38" s="92"/>
      <c r="U38" s="92"/>
      <c r="V38" s="92"/>
      <c r="W38" s="92"/>
      <c r="X38" s="92"/>
      <c r="Y38" s="92"/>
    </row>
    <row r="39" spans="1:25" x14ac:dyDescent="0.25">
      <c r="B39" s="96">
        <v>1</v>
      </c>
      <c r="C39" s="101"/>
      <c r="D39" s="101"/>
      <c r="E39" s="101"/>
      <c r="F39" s="101"/>
      <c r="G39" s="101"/>
      <c r="H39" s="101"/>
      <c r="I39" s="101"/>
      <c r="J39" s="101"/>
      <c r="K39" s="101"/>
      <c r="L39" s="101"/>
      <c r="M39" s="101"/>
      <c r="N39" s="101"/>
    </row>
    <row r="40" spans="1:25" x14ac:dyDescent="0.25">
      <c r="B40" s="97">
        <v>2</v>
      </c>
      <c r="C40" s="101"/>
      <c r="D40" s="101"/>
      <c r="E40" s="101"/>
      <c r="F40" s="101"/>
      <c r="G40" s="101"/>
      <c r="H40" s="101"/>
      <c r="I40" s="101"/>
      <c r="J40" s="101"/>
      <c r="K40" s="101"/>
      <c r="L40" s="101"/>
      <c r="M40" s="101"/>
      <c r="N40" s="101"/>
    </row>
    <row r="41" spans="1:25" x14ac:dyDescent="0.25">
      <c r="B41" s="97">
        <v>3</v>
      </c>
    </row>
    <row r="42" spans="1:25" x14ac:dyDescent="0.25">
      <c r="B42" s="97">
        <v>4</v>
      </c>
    </row>
    <row r="43" spans="1:25" x14ac:dyDescent="0.25">
      <c r="B43" s="97">
        <v>5</v>
      </c>
    </row>
    <row r="44" spans="1:25" x14ac:dyDescent="0.25">
      <c r="B44" s="97">
        <v>6</v>
      </c>
    </row>
    <row r="45" spans="1:25" x14ac:dyDescent="0.25">
      <c r="B45" s="97">
        <v>7</v>
      </c>
    </row>
    <row r="46" spans="1:25" x14ac:dyDescent="0.25">
      <c r="B46" s="97">
        <v>8</v>
      </c>
    </row>
    <row r="47" spans="1:25" x14ac:dyDescent="0.25">
      <c r="B47" s="97">
        <v>9</v>
      </c>
    </row>
    <row r="48" spans="1:25" x14ac:dyDescent="0.25">
      <c r="B48" s="97">
        <v>10</v>
      </c>
    </row>
    <row r="49" spans="2:17" x14ac:dyDescent="0.25">
      <c r="B49" s="97">
        <v>11</v>
      </c>
    </row>
    <row r="50" spans="2:17" x14ac:dyDescent="0.25">
      <c r="B50" s="97">
        <v>12</v>
      </c>
    </row>
    <row r="51" spans="2:17" x14ac:dyDescent="0.25">
      <c r="B51" s="97">
        <v>13</v>
      </c>
    </row>
    <row r="52" spans="2:17" x14ac:dyDescent="0.25">
      <c r="B52" s="97">
        <v>14</v>
      </c>
    </row>
    <row r="53" spans="2:17" x14ac:dyDescent="0.25">
      <c r="B53" s="97">
        <v>15</v>
      </c>
    </row>
    <row r="54" spans="2:17" x14ac:dyDescent="0.25">
      <c r="B54" s="97">
        <v>16</v>
      </c>
    </row>
    <row r="55" spans="2:17" x14ac:dyDescent="0.25">
      <c r="B55" s="97">
        <v>17</v>
      </c>
    </row>
    <row r="56" spans="2:17" x14ac:dyDescent="0.25">
      <c r="B56" s="97">
        <v>18</v>
      </c>
    </row>
    <row r="57" spans="2:17" x14ac:dyDescent="0.25">
      <c r="B57" s="97">
        <v>19</v>
      </c>
    </row>
    <row r="58" spans="2:17" x14ac:dyDescent="0.25">
      <c r="B58" s="97">
        <v>20</v>
      </c>
    </row>
    <row r="59" spans="2:17" x14ac:dyDescent="0.25">
      <c r="B59" s="97">
        <v>21</v>
      </c>
    </row>
    <row r="60" spans="2:17" x14ac:dyDescent="0.25">
      <c r="B60" s="97">
        <v>22</v>
      </c>
    </row>
    <row r="61" spans="2:17" x14ac:dyDescent="0.25">
      <c r="B61" s="97">
        <v>23</v>
      </c>
      <c r="P61" s="67"/>
      <c r="Q61" s="67"/>
    </row>
    <row r="62" spans="2:17" x14ac:dyDescent="0.25">
      <c r="B62" s="97">
        <v>24</v>
      </c>
      <c r="P62" s="67"/>
      <c r="Q62" s="67"/>
    </row>
    <row r="63" spans="2:17" x14ac:dyDescent="0.25">
      <c r="B63" s="97">
        <v>25</v>
      </c>
      <c r="P63" s="67"/>
      <c r="Q63" s="67"/>
    </row>
    <row r="64" spans="2:17" x14ac:dyDescent="0.25">
      <c r="B64" s="97">
        <v>26</v>
      </c>
      <c r="P64" s="67"/>
      <c r="Q64" s="67"/>
    </row>
    <row r="65" spans="2:17" x14ac:dyDescent="0.25">
      <c r="B65" s="97">
        <v>27</v>
      </c>
      <c r="P65" s="67"/>
      <c r="Q65" s="67"/>
    </row>
    <row r="66" spans="2:17" x14ac:dyDescent="0.25">
      <c r="B66" s="97">
        <v>28</v>
      </c>
    </row>
    <row r="67" spans="2:17" ht="15.75" thickBot="1" x14ac:dyDescent="0.3">
      <c r="B67" s="98">
        <v>29</v>
      </c>
    </row>
    <row r="68" spans="2:17" x14ac:dyDescent="0.25">
      <c r="B68" s="97">
        <v>30</v>
      </c>
    </row>
  </sheetData>
  <customSheetViews>
    <customSheetView guid="{A3995B4C-F3BA-4340-9E6D-92D2A5A4204C}">
      <selection activeCell="E31" sqref="E31"/>
      <pageMargins left="0.7" right="0.7" top="0.75" bottom="0.75" header="0.3" footer="0.3"/>
      <pageSetup orientation="portrait" horizontalDpi="4294967293" verticalDpi="0" r:id="rId1"/>
    </customSheetView>
  </customSheetViews>
  <pageMargins left="0.7" right="0.7" top="0.75" bottom="0.75" header="0.3" footer="0.3"/>
  <pageSetup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F257"/>
  <sheetViews>
    <sheetView workbookViewId="0">
      <selection activeCell="H66" sqref="H66"/>
    </sheetView>
  </sheetViews>
  <sheetFormatPr defaultColWidth="9.140625" defaultRowHeight="15.75" x14ac:dyDescent="0.25"/>
  <cols>
    <col min="1" max="1" width="2.7109375" style="92" customWidth="1"/>
    <col min="2" max="3" width="9.140625" style="67"/>
    <col min="4" max="4" width="9.28515625" style="67" customWidth="1"/>
    <col min="5" max="5" width="10.7109375" style="67" customWidth="1"/>
    <col min="6" max="6" width="2.7109375" style="67" customWidth="1"/>
    <col min="7" max="7" width="33.7109375" style="69" customWidth="1"/>
    <col min="8" max="12" width="10.7109375" style="67" customWidth="1"/>
    <col min="13" max="13" width="10.7109375" style="102" customWidth="1"/>
    <col min="14" max="14" width="10.7109375" style="67" customWidth="1"/>
    <col min="15" max="15" width="10.7109375" style="102" customWidth="1"/>
    <col min="16" max="17" width="10.7109375" style="67" customWidth="1"/>
    <col min="18" max="18" width="2.7109375" style="67" customWidth="1"/>
    <col min="19" max="19" width="18.7109375" style="67" customWidth="1"/>
    <col min="20" max="20" width="2.7109375" style="67" customWidth="1"/>
    <col min="21" max="21" width="18.7109375" style="67" customWidth="1"/>
    <col min="22" max="22" width="2.7109375" style="67" customWidth="1"/>
    <col min="23" max="23" width="18.7109375" style="67" customWidth="1"/>
    <col min="24" max="24" width="2.7109375" style="67" customWidth="1"/>
    <col min="25" max="25" width="20.7109375" style="67" customWidth="1"/>
    <col min="26" max="26" width="9.140625" style="67" customWidth="1"/>
    <col min="27" max="27" width="9.140625" style="102" customWidth="1"/>
    <col min="28" max="30" width="9.140625" style="67" customWidth="1"/>
    <col min="31" max="31" width="2.7109375" style="67" customWidth="1"/>
    <col min="32" max="32" width="9.140625" style="92" customWidth="1"/>
    <col min="33" max="16384" width="9.140625" style="67"/>
  </cols>
  <sheetData>
    <row r="1" spans="2:32" ht="14.25" customHeight="1" x14ac:dyDescent="0.25">
      <c r="B1" s="92"/>
      <c r="C1" s="92"/>
      <c r="D1" s="92"/>
      <c r="E1" s="104"/>
      <c r="F1" s="92"/>
      <c r="G1" s="118"/>
      <c r="H1" s="92"/>
      <c r="I1" s="92"/>
      <c r="J1" s="92"/>
      <c r="K1" s="92"/>
      <c r="L1" s="92"/>
      <c r="M1" s="92"/>
      <c r="N1" s="92"/>
      <c r="O1" s="92"/>
      <c r="P1" s="92"/>
      <c r="Q1" s="92"/>
      <c r="R1" s="92"/>
      <c r="S1" s="94"/>
      <c r="T1" s="92"/>
      <c r="U1" s="94"/>
      <c r="V1" s="92"/>
      <c r="W1" s="94"/>
      <c r="X1" s="92"/>
      <c r="Y1" s="92"/>
      <c r="Z1" s="92"/>
      <c r="AA1" s="92"/>
      <c r="AB1" s="92"/>
      <c r="AC1" s="92"/>
      <c r="AD1" s="92"/>
      <c r="AE1" s="92"/>
      <c r="AF1" s="67"/>
    </row>
    <row r="2" spans="2:32" ht="14.25" customHeight="1" x14ac:dyDescent="0.25">
      <c r="B2" s="875" t="s">
        <v>1323</v>
      </c>
      <c r="C2" s="876"/>
      <c r="D2" s="876"/>
      <c r="E2" s="877"/>
      <c r="F2" s="92"/>
      <c r="G2" s="881" t="s">
        <v>1295</v>
      </c>
      <c r="H2" s="882"/>
      <c r="I2" s="882"/>
      <c r="J2" s="882"/>
      <c r="K2" s="882"/>
      <c r="L2" s="299"/>
      <c r="M2" s="105"/>
      <c r="N2" s="105"/>
      <c r="O2" s="105"/>
      <c r="P2" s="105"/>
      <c r="Q2" s="106"/>
      <c r="R2" s="107"/>
      <c r="S2" s="883" t="s">
        <v>1358</v>
      </c>
      <c r="T2" s="92"/>
      <c r="U2" s="883" t="s">
        <v>2481</v>
      </c>
      <c r="V2" s="92"/>
      <c r="W2" s="883" t="s">
        <v>3125</v>
      </c>
      <c r="X2" s="92"/>
      <c r="Y2" s="856" t="s">
        <v>1296</v>
      </c>
      <c r="Z2" s="856"/>
      <c r="AA2" s="856"/>
      <c r="AB2" s="856"/>
      <c r="AC2" s="856"/>
      <c r="AD2" s="856"/>
      <c r="AE2" s="92"/>
      <c r="AF2" s="67"/>
    </row>
    <row r="3" spans="2:32" ht="14.25" customHeight="1" x14ac:dyDescent="0.25">
      <c r="B3" s="878"/>
      <c r="C3" s="879"/>
      <c r="D3" s="879"/>
      <c r="E3" s="880"/>
      <c r="F3" s="92"/>
      <c r="G3" s="119" t="s">
        <v>115</v>
      </c>
      <c r="H3" s="108">
        <v>2022</v>
      </c>
      <c r="I3" s="108">
        <v>2023</v>
      </c>
      <c r="J3" s="108">
        <v>2024</v>
      </c>
      <c r="K3" s="108">
        <v>2025</v>
      </c>
      <c r="L3" s="108">
        <v>2026</v>
      </c>
      <c r="M3" s="108">
        <v>2027</v>
      </c>
      <c r="N3" s="108">
        <v>2028</v>
      </c>
      <c r="O3" s="108">
        <v>2029</v>
      </c>
      <c r="P3" s="108">
        <v>2030</v>
      </c>
      <c r="Q3" s="109">
        <v>2031</v>
      </c>
      <c r="R3" s="107"/>
      <c r="S3" s="884"/>
      <c r="T3" s="92"/>
      <c r="U3" s="884"/>
      <c r="V3" s="92"/>
      <c r="W3" s="884"/>
      <c r="X3" s="92"/>
      <c r="Y3" s="174" t="s">
        <v>115</v>
      </c>
      <c r="Z3" s="560">
        <v>2022</v>
      </c>
      <c r="AA3" s="560">
        <v>2023</v>
      </c>
      <c r="AB3" s="560">
        <v>2024</v>
      </c>
      <c r="AC3" s="560">
        <v>2025</v>
      </c>
      <c r="AD3" s="212">
        <v>2026</v>
      </c>
      <c r="AE3" s="92"/>
      <c r="AF3" s="67"/>
    </row>
    <row r="4" spans="2:32" x14ac:dyDescent="0.25">
      <c r="B4" s="857" t="s">
        <v>1144</v>
      </c>
      <c r="C4" s="858"/>
      <c r="D4" s="858"/>
      <c r="E4" s="317">
        <v>112.33</v>
      </c>
      <c r="F4" s="92"/>
      <c r="G4" s="164" t="s">
        <v>1317</v>
      </c>
      <c r="H4" s="502">
        <v>0.3</v>
      </c>
      <c r="I4" s="502">
        <v>0.5</v>
      </c>
      <c r="J4" s="777">
        <v>0.3</v>
      </c>
      <c r="K4" s="777">
        <v>0.4</v>
      </c>
      <c r="L4" s="777">
        <v>0.6</v>
      </c>
      <c r="M4" s="778" t="s">
        <v>116</v>
      </c>
      <c r="N4" s="737"/>
      <c r="O4" s="737"/>
      <c r="P4" s="737"/>
      <c r="Q4" s="737"/>
      <c r="R4" s="92"/>
      <c r="S4"/>
      <c r="T4" s="92"/>
      <c r="V4" s="92"/>
      <c r="W4" s="551" t="s">
        <v>3126</v>
      </c>
      <c r="X4" s="92"/>
      <c r="Y4" s="263"/>
      <c r="Z4" s="264">
        <v>1</v>
      </c>
      <c r="AA4" s="264">
        <v>0.75</v>
      </c>
      <c r="AB4" s="264">
        <v>0.5</v>
      </c>
      <c r="AC4" s="264">
        <v>0.25</v>
      </c>
      <c r="AD4" s="264">
        <v>0.25</v>
      </c>
      <c r="AE4" s="92"/>
      <c r="AF4" s="67"/>
    </row>
    <row r="5" spans="2:32" x14ac:dyDescent="0.25">
      <c r="B5" s="859" t="s">
        <v>1145</v>
      </c>
      <c r="C5" s="860"/>
      <c r="D5" s="860"/>
      <c r="E5" s="318">
        <f>SUM(H4:H255)</f>
        <v>122.66</v>
      </c>
      <c r="F5" s="92"/>
      <c r="G5" s="164" t="s">
        <v>130</v>
      </c>
      <c r="H5" s="246">
        <v>0.3</v>
      </c>
      <c r="I5" s="246">
        <v>0.5</v>
      </c>
      <c r="J5" s="247">
        <v>0.3</v>
      </c>
      <c r="K5" s="247">
        <v>0.4</v>
      </c>
      <c r="L5" s="247">
        <v>0.6</v>
      </c>
      <c r="M5" s="259" t="s">
        <v>116</v>
      </c>
      <c r="N5" s="623"/>
      <c r="O5" s="623"/>
      <c r="P5" s="518"/>
      <c r="Q5" s="217"/>
      <c r="R5" s="92"/>
      <c r="S5"/>
      <c r="T5" s="92"/>
      <c r="U5" s="552" t="s">
        <v>2451</v>
      </c>
      <c r="V5" s="92"/>
      <c r="W5" s="552" t="s">
        <v>3127</v>
      </c>
      <c r="X5" s="92"/>
      <c r="Y5" s="262" t="s">
        <v>4213</v>
      </c>
      <c r="Z5" s="262">
        <v>1.79</v>
      </c>
      <c r="AA5" s="262"/>
      <c r="AB5" s="262"/>
      <c r="AC5" s="262"/>
      <c r="AD5" s="262"/>
      <c r="AE5" s="92"/>
      <c r="AF5" s="67"/>
    </row>
    <row r="6" spans="2:32" x14ac:dyDescent="0.25">
      <c r="B6" s="859" t="s">
        <v>1297</v>
      </c>
      <c r="C6" s="860"/>
      <c r="D6" s="860"/>
      <c r="E6" s="318">
        <f>(COUNTA(G104:G128)*0.3)+(COUNTA(G129:G153)*0.5)+(COUNTA(G154:G255)*1)</f>
        <v>0</v>
      </c>
      <c r="F6" s="92"/>
      <c r="G6" s="242" t="s">
        <v>123</v>
      </c>
      <c r="H6" s="246">
        <v>0.5</v>
      </c>
      <c r="I6" s="247">
        <v>0.3</v>
      </c>
      <c r="J6" s="247">
        <v>0.4</v>
      </c>
      <c r="K6" s="247">
        <v>0.6</v>
      </c>
      <c r="L6" s="259" t="s">
        <v>116</v>
      </c>
      <c r="M6" s="623"/>
      <c r="N6" s="623"/>
      <c r="O6" s="623"/>
      <c r="P6" s="518"/>
      <c r="Q6" s="217"/>
      <c r="R6" s="92"/>
      <c r="T6" s="92"/>
      <c r="V6" s="92"/>
      <c r="W6" s="551" t="s">
        <v>3128</v>
      </c>
      <c r="X6" s="92"/>
      <c r="Y6" s="262"/>
      <c r="Z6" s="269"/>
      <c r="AA6" s="173"/>
      <c r="AB6" s="173"/>
      <c r="AC6" s="173"/>
      <c r="AD6" s="173"/>
      <c r="AE6" s="92"/>
      <c r="AF6" s="67"/>
    </row>
    <row r="7" spans="2:32" x14ac:dyDescent="0.25">
      <c r="B7" s="859" t="s">
        <v>1298</v>
      </c>
      <c r="C7" s="860"/>
      <c r="D7" s="860"/>
      <c r="E7" s="318">
        <f>AA80</f>
        <v>13.68</v>
      </c>
      <c r="F7" s="92"/>
      <c r="G7" s="253" t="s">
        <v>3234</v>
      </c>
      <c r="H7" s="246">
        <v>0.5</v>
      </c>
      <c r="I7" s="247">
        <v>0.3</v>
      </c>
      <c r="J7" s="247">
        <v>0.4</v>
      </c>
      <c r="K7" s="247">
        <v>0.6</v>
      </c>
      <c r="L7" s="259" t="s">
        <v>116</v>
      </c>
      <c r="M7" s="623"/>
      <c r="N7" s="623"/>
      <c r="O7" s="623"/>
      <c r="P7" s="518"/>
      <c r="Q7" s="217"/>
      <c r="R7" s="92"/>
      <c r="T7" s="92"/>
      <c r="U7" s="551" t="s">
        <v>2453</v>
      </c>
      <c r="V7" s="92"/>
      <c r="W7" s="551" t="s">
        <v>3129</v>
      </c>
      <c r="X7" s="92"/>
      <c r="Y7" s="262"/>
      <c r="Z7" s="269"/>
      <c r="AA7" s="173"/>
      <c r="AB7" s="173"/>
      <c r="AC7" s="173"/>
      <c r="AD7" s="173"/>
      <c r="AE7" s="92"/>
      <c r="AF7" s="67"/>
    </row>
    <row r="8" spans="2:32" x14ac:dyDescent="0.25">
      <c r="B8" s="859" t="s">
        <v>1296</v>
      </c>
      <c r="C8" s="860"/>
      <c r="D8" s="860"/>
      <c r="E8" s="318">
        <f>Z25</f>
        <v>1.79</v>
      </c>
      <c r="F8" s="92"/>
      <c r="G8" s="242" t="s">
        <v>2393</v>
      </c>
      <c r="H8" s="246">
        <v>0.5</v>
      </c>
      <c r="I8" s="247">
        <v>0.3</v>
      </c>
      <c r="J8" s="247">
        <v>0.4</v>
      </c>
      <c r="K8" s="247">
        <v>0.6</v>
      </c>
      <c r="L8" s="259" t="s">
        <v>116</v>
      </c>
      <c r="M8" s="623"/>
      <c r="N8" s="623"/>
      <c r="O8" s="623"/>
      <c r="P8" s="518"/>
      <c r="Q8" s="217"/>
      <c r="R8" s="92"/>
      <c r="T8" s="92"/>
      <c r="V8" s="92"/>
      <c r="W8" s="579" t="s">
        <v>3130</v>
      </c>
      <c r="X8" s="92"/>
      <c r="Y8" s="262"/>
      <c r="Z8" s="173"/>
      <c r="AA8" s="173"/>
      <c r="AB8" s="173"/>
      <c r="AC8" s="173"/>
      <c r="AD8" s="173"/>
      <c r="AE8" s="92"/>
      <c r="AF8" s="67"/>
    </row>
    <row r="9" spans="2:32" x14ac:dyDescent="0.25">
      <c r="B9" s="859" t="s">
        <v>1299</v>
      </c>
      <c r="C9" s="860"/>
      <c r="D9" s="860"/>
      <c r="E9" s="318">
        <f>B18</f>
        <v>1</v>
      </c>
      <c r="F9" s="92"/>
      <c r="G9" s="164" t="s">
        <v>2378</v>
      </c>
      <c r="H9" s="246">
        <v>0.5</v>
      </c>
      <c r="I9" s="247">
        <v>0.3</v>
      </c>
      <c r="J9" s="247">
        <v>0.4</v>
      </c>
      <c r="K9" s="247">
        <v>0.6</v>
      </c>
      <c r="L9" s="259" t="s">
        <v>116</v>
      </c>
      <c r="M9" s="623"/>
      <c r="N9" s="623"/>
      <c r="O9" s="623"/>
      <c r="P9" s="518"/>
      <c r="Q9" s="217"/>
      <c r="R9" s="92"/>
      <c r="T9" s="92"/>
      <c r="U9" s="552" t="s">
        <v>2455</v>
      </c>
      <c r="V9" s="92"/>
      <c r="X9" s="92"/>
      <c r="Y9" s="262"/>
      <c r="Z9" s="173"/>
      <c r="AA9" s="173"/>
      <c r="AB9" s="173"/>
      <c r="AC9" s="173"/>
      <c r="AD9" s="173"/>
      <c r="AE9" s="92"/>
      <c r="AF9" s="67"/>
    </row>
    <row r="10" spans="2:32" ht="16.5" thickBot="1" x14ac:dyDescent="0.3">
      <c r="B10" s="859" t="s">
        <v>1300</v>
      </c>
      <c r="C10" s="860"/>
      <c r="D10" s="860"/>
      <c r="E10" s="319">
        <f>B24</f>
        <v>0</v>
      </c>
      <c r="F10" s="92"/>
      <c r="G10" s="242" t="s">
        <v>1871</v>
      </c>
      <c r="H10" s="246">
        <v>0.5</v>
      </c>
      <c r="I10" s="247">
        <v>0.3</v>
      </c>
      <c r="J10" s="247">
        <v>0.4</v>
      </c>
      <c r="K10" s="247">
        <v>0.6</v>
      </c>
      <c r="L10" s="259" t="s">
        <v>116</v>
      </c>
      <c r="M10" s="623"/>
      <c r="N10" s="623"/>
      <c r="O10" s="623"/>
      <c r="P10" s="518"/>
      <c r="Q10" s="217"/>
      <c r="R10" s="92"/>
      <c r="T10" s="92"/>
      <c r="V10" s="92"/>
      <c r="X10" s="92"/>
      <c r="Y10" s="262"/>
      <c r="Z10" s="173"/>
      <c r="AA10" s="173"/>
      <c r="AB10" s="173"/>
      <c r="AC10" s="173"/>
      <c r="AD10" s="173"/>
      <c r="AE10" s="92"/>
      <c r="AF10" s="67"/>
    </row>
    <row r="11" spans="2:32" x14ac:dyDescent="0.25">
      <c r="B11" s="862" t="s">
        <v>1301</v>
      </c>
      <c r="C11" s="863"/>
      <c r="D11" s="863"/>
      <c r="E11" s="320">
        <f>(E4+E7+E10)-(E5+E6+E8+E9)</f>
        <v>0.55999999999998806</v>
      </c>
      <c r="F11" s="92"/>
      <c r="G11" s="69" t="s">
        <v>3061</v>
      </c>
      <c r="H11" s="246">
        <v>0.5</v>
      </c>
      <c r="I11" s="247">
        <v>0.3</v>
      </c>
      <c r="J11" s="247">
        <v>0.4</v>
      </c>
      <c r="K11" s="247">
        <v>0.6</v>
      </c>
      <c r="L11" s="259" t="s">
        <v>116</v>
      </c>
      <c r="M11" s="623"/>
      <c r="N11" s="623"/>
      <c r="O11" s="623"/>
      <c r="P11" s="518"/>
      <c r="Q11" s="217"/>
      <c r="R11" s="92"/>
      <c r="T11" s="92"/>
      <c r="V11" s="92"/>
      <c r="X11" s="92"/>
      <c r="Y11" s="262"/>
      <c r="Z11" s="173"/>
      <c r="AA11" s="173"/>
      <c r="AB11" s="173"/>
      <c r="AC11" s="173"/>
      <c r="AD11" s="173"/>
      <c r="AE11" s="92"/>
      <c r="AF11" s="67"/>
    </row>
    <row r="12" spans="2:32" x14ac:dyDescent="0.25">
      <c r="B12" s="92"/>
      <c r="C12" s="92"/>
      <c r="D12" s="92"/>
      <c r="E12" s="92"/>
      <c r="F12" s="92"/>
      <c r="G12" s="69" t="s">
        <v>2407</v>
      </c>
      <c r="H12" s="246">
        <v>0.5</v>
      </c>
      <c r="I12" s="247">
        <v>0.3</v>
      </c>
      <c r="J12" s="247">
        <v>0.4</v>
      </c>
      <c r="K12" s="247">
        <v>0.6</v>
      </c>
      <c r="L12" s="259" t="s">
        <v>116</v>
      </c>
      <c r="M12" s="623"/>
      <c r="N12" s="623"/>
      <c r="O12" s="623"/>
      <c r="P12" s="518"/>
      <c r="Q12" s="217"/>
      <c r="R12" s="92"/>
      <c r="T12" s="92"/>
      <c r="U12"/>
      <c r="V12" s="92"/>
      <c r="W12"/>
      <c r="X12" s="92"/>
      <c r="Y12" s="262"/>
      <c r="Z12" s="173"/>
      <c r="AA12" s="173"/>
      <c r="AB12" s="173"/>
      <c r="AC12" s="173"/>
      <c r="AD12" s="173"/>
      <c r="AE12" s="92"/>
      <c r="AF12" s="67"/>
    </row>
    <row r="13" spans="2:32" x14ac:dyDescent="0.25">
      <c r="B13" s="864" t="s">
        <v>1299</v>
      </c>
      <c r="C13" s="865"/>
      <c r="D13" s="865"/>
      <c r="E13" s="866"/>
      <c r="F13" s="92"/>
      <c r="G13" s="275" t="s">
        <v>1464</v>
      </c>
      <c r="H13" s="172">
        <v>0.5</v>
      </c>
      <c r="I13" s="161">
        <v>0.6</v>
      </c>
      <c r="J13" s="257" t="s">
        <v>116</v>
      </c>
      <c r="K13" s="623"/>
      <c r="L13" s="623"/>
      <c r="M13" s="623"/>
      <c r="N13" s="623"/>
      <c r="O13" s="623"/>
      <c r="P13" s="518"/>
      <c r="Q13" s="217"/>
      <c r="R13" s="92"/>
      <c r="S13"/>
      <c r="T13" s="92"/>
      <c r="U13"/>
      <c r="V13" s="92"/>
      <c r="W13"/>
      <c r="X13" s="92"/>
      <c r="Y13" s="262"/>
      <c r="Z13" s="173"/>
      <c r="AA13" s="173"/>
      <c r="AB13" s="173"/>
      <c r="AC13" s="173"/>
      <c r="AD13" s="173"/>
      <c r="AE13" s="92"/>
      <c r="AF13" s="67"/>
    </row>
    <row r="14" spans="2:32" x14ac:dyDescent="0.25">
      <c r="B14" s="562">
        <v>2022</v>
      </c>
      <c r="C14" s="560">
        <v>2023</v>
      </c>
      <c r="D14" s="212">
        <v>2024</v>
      </c>
      <c r="E14" s="126">
        <v>2025</v>
      </c>
      <c r="F14" s="92"/>
      <c r="G14" s="275" t="s">
        <v>1655</v>
      </c>
      <c r="H14" s="246">
        <v>0.5</v>
      </c>
      <c r="I14" s="259" t="s">
        <v>116</v>
      </c>
      <c r="J14" s="623"/>
      <c r="K14" s="623"/>
      <c r="L14" s="623"/>
      <c r="M14" s="623"/>
      <c r="N14" s="623"/>
      <c r="O14" s="623"/>
      <c r="P14" s="518"/>
      <c r="Q14" s="217"/>
      <c r="R14" s="92"/>
      <c r="T14" s="92"/>
      <c r="V14" s="92"/>
      <c r="W14"/>
      <c r="X14" s="92"/>
      <c r="Y14" s="262"/>
      <c r="Z14" s="173"/>
      <c r="AA14" s="173"/>
      <c r="AB14" s="173"/>
      <c r="AC14" s="173"/>
      <c r="AD14" s="173"/>
      <c r="AE14" s="92"/>
      <c r="AF14" s="67"/>
    </row>
    <row r="15" spans="2:32" x14ac:dyDescent="0.25">
      <c r="B15" s="127">
        <v>1</v>
      </c>
      <c r="C15" s="120"/>
      <c r="D15" s="120"/>
      <c r="E15" s="124"/>
      <c r="F15" s="92"/>
      <c r="G15" s="253" t="s">
        <v>1974</v>
      </c>
      <c r="H15" s="246">
        <v>0.5</v>
      </c>
      <c r="I15" s="274" t="s">
        <v>116</v>
      </c>
      <c r="J15" s="623"/>
      <c r="K15" s="623"/>
      <c r="L15" s="623"/>
      <c r="M15" s="623"/>
      <c r="N15" s="623"/>
      <c r="O15" s="623"/>
      <c r="P15" s="518"/>
      <c r="Q15" s="217"/>
      <c r="R15" s="92"/>
      <c r="T15" s="92"/>
      <c r="V15" s="92"/>
      <c r="W15"/>
      <c r="X15" s="92"/>
      <c r="Y15" s="262"/>
      <c r="Z15" s="173"/>
      <c r="AA15" s="173"/>
      <c r="AB15" s="173"/>
      <c r="AC15" s="173"/>
      <c r="AD15" s="173"/>
      <c r="AE15" s="92"/>
      <c r="AF15" s="67"/>
    </row>
    <row r="16" spans="2:32" x14ac:dyDescent="0.25">
      <c r="B16" s="127"/>
      <c r="C16" s="120"/>
      <c r="D16" s="120"/>
      <c r="E16" s="124"/>
      <c r="F16" s="92"/>
      <c r="G16" s="69" t="s">
        <v>4087</v>
      </c>
      <c r="H16" s="709">
        <v>0.5</v>
      </c>
      <c r="I16" s="623"/>
      <c r="J16" s="623"/>
      <c r="K16" s="623"/>
      <c r="L16" s="623"/>
      <c r="M16" s="623"/>
      <c r="N16" s="623"/>
      <c r="O16" s="623"/>
      <c r="P16" s="518"/>
      <c r="Q16" s="217"/>
      <c r="R16" s="92"/>
      <c r="T16" s="92"/>
      <c r="U16"/>
      <c r="V16" s="92"/>
      <c r="W16"/>
      <c r="X16" s="92"/>
      <c r="Y16" s="262"/>
      <c r="Z16" s="173"/>
      <c r="AA16" s="173"/>
      <c r="AB16" s="173"/>
      <c r="AC16" s="173"/>
      <c r="AD16" s="173"/>
      <c r="AE16" s="92"/>
      <c r="AF16" s="67"/>
    </row>
    <row r="17" spans="2:32" ht="16.5" thickBot="1" x14ac:dyDescent="0.3">
      <c r="B17" s="128"/>
      <c r="C17" s="129"/>
      <c r="D17" s="129"/>
      <c r="E17" s="125"/>
      <c r="F17" s="92"/>
      <c r="G17" s="242" t="s">
        <v>4232</v>
      </c>
      <c r="H17" s="67">
        <v>0.5</v>
      </c>
      <c r="J17" s="244"/>
      <c r="K17" s="623"/>
      <c r="L17" s="623"/>
      <c r="M17" s="623"/>
      <c r="N17" s="623"/>
      <c r="O17" s="623"/>
      <c r="P17" s="518"/>
      <c r="Q17" s="217"/>
      <c r="R17" s="92"/>
      <c r="S17" s="173"/>
      <c r="T17" s="92"/>
      <c r="U17" s="173"/>
      <c r="V17" s="92"/>
      <c r="W17" s="173"/>
      <c r="X17" s="92"/>
      <c r="Y17" s="262"/>
      <c r="Z17" s="173"/>
      <c r="AA17" s="173"/>
      <c r="AB17" s="173"/>
      <c r="AC17" s="173"/>
      <c r="AD17" s="173"/>
      <c r="AE17" s="92"/>
      <c r="AF17" s="67"/>
    </row>
    <row r="18" spans="2:32" x14ac:dyDescent="0.25">
      <c r="B18" s="130">
        <f>SUM(B15:B17)</f>
        <v>1</v>
      </c>
      <c r="C18" s="131"/>
      <c r="D18" s="131"/>
      <c r="E18" s="132"/>
      <c r="F18" s="92"/>
      <c r="G18" s="253" t="s">
        <v>352</v>
      </c>
      <c r="H18" s="246">
        <v>0.8</v>
      </c>
      <c r="I18" s="247">
        <v>0.6</v>
      </c>
      <c r="J18" s="274" t="s">
        <v>116</v>
      </c>
      <c r="K18" s="623"/>
      <c r="L18" s="623"/>
      <c r="M18" s="623"/>
      <c r="N18" s="623"/>
      <c r="O18" s="623"/>
      <c r="P18" s="518"/>
      <c r="Q18" s="217"/>
      <c r="R18" s="92"/>
      <c r="S18" s="262"/>
      <c r="T18" s="92"/>
      <c r="U18" s="262"/>
      <c r="V18" s="92"/>
      <c r="W18" s="262"/>
      <c r="X18" s="92"/>
      <c r="Y18" s="262"/>
      <c r="Z18" s="173"/>
      <c r="AA18" s="173"/>
      <c r="AB18" s="173"/>
      <c r="AC18" s="173"/>
      <c r="AD18" s="173"/>
      <c r="AE18" s="92"/>
      <c r="AF18" s="67"/>
    </row>
    <row r="19" spans="2:32" x14ac:dyDescent="0.25">
      <c r="B19" s="92"/>
      <c r="C19" s="92"/>
      <c r="D19" s="92"/>
      <c r="E19" s="92"/>
      <c r="F19" s="92"/>
      <c r="G19" s="253" t="s">
        <v>1611</v>
      </c>
      <c r="H19" s="535">
        <v>0.8</v>
      </c>
      <c r="I19" s="738"/>
      <c r="J19" s="623"/>
      <c r="K19" s="623"/>
      <c r="L19" s="623"/>
      <c r="M19" s="623"/>
      <c r="N19" s="623"/>
      <c r="O19" s="623"/>
      <c r="P19" s="518"/>
      <c r="Q19" s="217"/>
      <c r="R19" s="92"/>
      <c r="S19" s="262"/>
      <c r="T19" s="92"/>
      <c r="U19" s="262"/>
      <c r="V19" s="92"/>
      <c r="W19" s="262"/>
      <c r="X19" s="92"/>
      <c r="Y19" s="262"/>
      <c r="Z19" s="173"/>
      <c r="AA19" s="173"/>
      <c r="AB19" s="173"/>
      <c r="AC19" s="173"/>
      <c r="AD19" s="173"/>
      <c r="AE19" s="92"/>
      <c r="AF19" s="67"/>
    </row>
    <row r="20" spans="2:32" x14ac:dyDescent="0.25">
      <c r="B20" s="864" t="s">
        <v>1302</v>
      </c>
      <c r="C20" s="865"/>
      <c r="D20" s="865"/>
      <c r="E20" s="866"/>
      <c r="F20" s="92"/>
      <c r="G20" s="253" t="s">
        <v>1748</v>
      </c>
      <c r="H20" s="315">
        <v>0.96</v>
      </c>
      <c r="J20" s="623"/>
      <c r="K20" s="623"/>
      <c r="L20" s="623"/>
      <c r="M20" s="623"/>
      <c r="N20" s="623"/>
      <c r="O20" s="623"/>
      <c r="P20" s="518"/>
      <c r="Q20" s="217"/>
      <c r="R20" s="92"/>
      <c r="S20" s="262"/>
      <c r="T20" s="92"/>
      <c r="U20" s="262"/>
      <c r="V20" s="92"/>
      <c r="W20" s="262"/>
      <c r="X20" s="92"/>
      <c r="Y20" s="262"/>
      <c r="Z20" s="262"/>
      <c r="AA20" s="262"/>
      <c r="AB20" s="262"/>
      <c r="AC20" s="262"/>
      <c r="AD20" s="262"/>
      <c r="AE20" s="92"/>
      <c r="AF20" s="67"/>
    </row>
    <row r="21" spans="2:32" x14ac:dyDescent="0.25">
      <c r="B21" s="562">
        <v>2022</v>
      </c>
      <c r="C21" s="560">
        <v>2023</v>
      </c>
      <c r="D21" s="560">
        <v>2024</v>
      </c>
      <c r="E21" s="126">
        <v>2025</v>
      </c>
      <c r="F21" s="92"/>
      <c r="G21" s="164" t="s">
        <v>1379</v>
      </c>
      <c r="H21" s="172">
        <v>1.54</v>
      </c>
      <c r="I21" s="161">
        <v>0.6</v>
      </c>
      <c r="J21" s="257" t="s">
        <v>116</v>
      </c>
      <c r="K21" s="623"/>
      <c r="L21" s="623"/>
      <c r="M21" s="623"/>
      <c r="N21" s="623"/>
      <c r="O21" s="623"/>
      <c r="P21" s="518"/>
      <c r="Q21" s="217"/>
      <c r="R21" s="92"/>
      <c r="S21" s="262"/>
      <c r="T21" s="92"/>
      <c r="U21" s="262"/>
      <c r="V21" s="92"/>
      <c r="W21" s="262"/>
      <c r="X21" s="92"/>
      <c r="Y21" s="262"/>
      <c r="Z21" s="262"/>
      <c r="AA21" s="262"/>
      <c r="AB21" s="262"/>
      <c r="AC21" s="262"/>
      <c r="AD21" s="262"/>
      <c r="AE21" s="92"/>
      <c r="AF21" s="67"/>
    </row>
    <row r="22" spans="2:32" x14ac:dyDescent="0.25">
      <c r="B22" s="127"/>
      <c r="C22" s="120"/>
      <c r="D22" s="120"/>
      <c r="E22" s="124"/>
      <c r="F22" s="92"/>
      <c r="G22" s="69" t="s">
        <v>4071</v>
      </c>
      <c r="H22" s="707">
        <v>1.8</v>
      </c>
      <c r="J22" s="738"/>
      <c r="K22" s="623"/>
      <c r="L22" s="623"/>
      <c r="M22" s="623"/>
      <c r="N22" s="623"/>
      <c r="O22" s="623"/>
      <c r="P22" s="518"/>
      <c r="Q22" s="217"/>
      <c r="R22" s="92"/>
      <c r="S22" s="262"/>
      <c r="T22" s="92"/>
      <c r="U22" s="262"/>
      <c r="V22" s="92"/>
      <c r="W22" s="262"/>
      <c r="X22" s="92"/>
      <c r="Y22" s="262"/>
      <c r="Z22" s="262"/>
      <c r="AA22" s="262"/>
      <c r="AB22" s="262"/>
      <c r="AC22" s="262"/>
      <c r="AD22" s="262"/>
      <c r="AE22" s="92"/>
      <c r="AF22" s="67"/>
    </row>
    <row r="23" spans="2:32" ht="16.5" thickBot="1" x14ac:dyDescent="0.3">
      <c r="B23" s="128"/>
      <c r="C23" s="129"/>
      <c r="D23" s="129"/>
      <c r="E23" s="125"/>
      <c r="F23" s="92"/>
      <c r="G23" s="242" t="s">
        <v>1579</v>
      </c>
      <c r="H23" s="315">
        <v>1.89</v>
      </c>
      <c r="I23" s="623"/>
      <c r="J23" s="623"/>
      <c r="K23" s="623"/>
      <c r="L23" s="623"/>
      <c r="M23" s="623"/>
      <c r="N23" s="623"/>
      <c r="O23" s="623"/>
      <c r="P23" s="518"/>
      <c r="Q23" s="217"/>
      <c r="R23" s="92"/>
      <c r="S23" s="262"/>
      <c r="T23" s="92"/>
      <c r="U23" s="262"/>
      <c r="V23" s="92"/>
      <c r="W23" s="262"/>
      <c r="X23" s="92"/>
      <c r="Y23" s="262"/>
      <c r="Z23" s="262"/>
      <c r="AA23" s="262"/>
      <c r="AB23" s="262"/>
      <c r="AC23" s="262"/>
      <c r="AD23" s="262"/>
      <c r="AE23" s="92"/>
      <c r="AF23" s="67"/>
    </row>
    <row r="24" spans="2:32" ht="16.5" thickBot="1" x14ac:dyDescent="0.3">
      <c r="B24" s="130">
        <f>SUM(B22:B23)</f>
        <v>0</v>
      </c>
      <c r="C24" s="131"/>
      <c r="D24" s="131"/>
      <c r="E24" s="132"/>
      <c r="F24" s="92"/>
      <c r="G24" s="69" t="s">
        <v>3994</v>
      </c>
      <c r="H24" s="172">
        <v>2.1</v>
      </c>
      <c r="J24" s="623"/>
      <c r="K24" s="623"/>
      <c r="L24" s="623"/>
      <c r="M24" s="623"/>
      <c r="N24" s="623"/>
      <c r="O24" s="623"/>
      <c r="P24" s="518"/>
      <c r="Q24" s="217"/>
      <c r="R24" s="92"/>
      <c r="S24" s="262"/>
      <c r="T24" s="92"/>
      <c r="U24" s="262"/>
      <c r="V24" s="92"/>
      <c r="W24" s="262"/>
      <c r="X24" s="92"/>
      <c r="Y24" s="262"/>
      <c r="Z24" s="112"/>
      <c r="AA24" s="112"/>
      <c r="AB24" s="112"/>
      <c r="AC24" s="112"/>
      <c r="AD24" s="112"/>
      <c r="AE24" s="92"/>
      <c r="AF24" s="67"/>
    </row>
    <row r="25" spans="2:32" x14ac:dyDescent="0.25">
      <c r="B25" s="92"/>
      <c r="C25" s="92"/>
      <c r="D25" s="92"/>
      <c r="E25" s="92"/>
      <c r="F25" s="92"/>
      <c r="G25" s="69" t="s">
        <v>4000</v>
      </c>
      <c r="H25" s="172">
        <v>3.1</v>
      </c>
      <c r="I25" s="738"/>
      <c r="J25" s="623"/>
      <c r="K25" s="623"/>
      <c r="L25" s="623"/>
      <c r="M25" s="623"/>
      <c r="N25" s="623"/>
      <c r="O25" s="623"/>
      <c r="P25" s="518"/>
      <c r="Q25" s="217"/>
      <c r="R25" s="92"/>
      <c r="S25" s="262"/>
      <c r="T25" s="92"/>
      <c r="U25" s="262"/>
      <c r="V25" s="92"/>
      <c r="W25" s="262"/>
      <c r="X25" s="92"/>
      <c r="Y25" s="265"/>
      <c r="Z25" s="266">
        <f>SUM(Z5:Z24)</f>
        <v>1.79</v>
      </c>
      <c r="AA25" s="267"/>
      <c r="AB25" s="267"/>
      <c r="AC25" s="267"/>
      <c r="AD25" s="267"/>
      <c r="AE25" s="92"/>
      <c r="AF25" s="67"/>
    </row>
    <row r="26" spans="2:32" x14ac:dyDescent="0.25">
      <c r="B26" s="864" t="s">
        <v>44</v>
      </c>
      <c r="C26" s="865"/>
      <c r="D26" s="865"/>
      <c r="E26" s="866"/>
      <c r="F26" s="92"/>
      <c r="G26" s="69" t="s">
        <v>4003</v>
      </c>
      <c r="H26" s="172">
        <v>3.3</v>
      </c>
      <c r="I26" s="247"/>
      <c r="J26" s="247"/>
      <c r="K26" s="247"/>
      <c r="L26" s="259"/>
      <c r="M26" s="623"/>
      <c r="N26" s="623"/>
      <c r="O26" s="623"/>
      <c r="P26" s="518"/>
      <c r="Q26" s="217"/>
      <c r="R26" s="92"/>
      <c r="S26" s="262"/>
      <c r="T26" s="92"/>
      <c r="U26" s="262"/>
      <c r="V26" s="92"/>
      <c r="W26" s="262"/>
      <c r="X26" s="92"/>
      <c r="Y26" s="92"/>
      <c r="Z26" s="92"/>
      <c r="AA26" s="92"/>
      <c r="AB26" s="92"/>
      <c r="AC26" s="92"/>
      <c r="AD26" s="92"/>
      <c r="AE26" s="92"/>
      <c r="AF26" s="67"/>
    </row>
    <row r="27" spans="2:32" x14ac:dyDescent="0.25">
      <c r="B27" s="867"/>
      <c r="C27" s="868"/>
      <c r="D27" s="868"/>
      <c r="E27" s="869"/>
      <c r="F27" s="92"/>
      <c r="G27" s="69" t="s">
        <v>3555</v>
      </c>
      <c r="H27" s="172">
        <v>4.4000000000000004</v>
      </c>
      <c r="I27" s="623"/>
      <c r="J27" s="623"/>
      <c r="K27" s="623"/>
      <c r="L27" s="623"/>
      <c r="M27" s="623"/>
      <c r="N27" s="623"/>
      <c r="O27" s="623"/>
      <c r="P27" s="518"/>
      <c r="Q27" s="217"/>
      <c r="R27" s="92"/>
      <c r="S27" s="262"/>
      <c r="T27" s="92"/>
      <c r="U27" s="262"/>
      <c r="V27" s="92"/>
      <c r="W27" s="262"/>
      <c r="X27" s="92"/>
      <c r="Y27" s="855" t="s">
        <v>1303</v>
      </c>
      <c r="Z27" s="855"/>
      <c r="AA27" s="855"/>
      <c r="AB27" s="855"/>
      <c r="AC27" s="855"/>
      <c r="AD27" s="855"/>
      <c r="AE27" s="92"/>
      <c r="AF27" s="67"/>
    </row>
    <row r="28" spans="2:32" x14ac:dyDescent="0.25">
      <c r="B28" s="867"/>
      <c r="C28" s="868"/>
      <c r="D28" s="868"/>
      <c r="E28" s="869"/>
      <c r="F28" s="92"/>
      <c r="G28" s="69" t="s">
        <v>3571</v>
      </c>
      <c r="H28" s="172">
        <v>5</v>
      </c>
      <c r="I28" s="172">
        <v>5</v>
      </c>
      <c r="J28" s="738"/>
      <c r="K28" s="623"/>
      <c r="L28" s="623"/>
      <c r="M28" s="623"/>
      <c r="N28" s="623"/>
      <c r="O28" s="623"/>
      <c r="P28" s="518"/>
      <c r="Q28" s="217"/>
      <c r="R28" s="92"/>
      <c r="S28" s="262"/>
      <c r="T28" s="92"/>
      <c r="U28" s="262"/>
      <c r="V28" s="92"/>
      <c r="W28" s="262"/>
      <c r="X28" s="92"/>
      <c r="Y28" s="174" t="s">
        <v>115</v>
      </c>
      <c r="Z28" s="212" t="s">
        <v>1304</v>
      </c>
      <c r="AA28" s="212">
        <v>2022</v>
      </c>
      <c r="AB28" s="212">
        <v>2023</v>
      </c>
      <c r="AC28" s="212">
        <v>2024</v>
      </c>
      <c r="AD28" s="212">
        <v>2025</v>
      </c>
      <c r="AE28" s="92"/>
      <c r="AF28" s="67"/>
    </row>
    <row r="29" spans="2:32" x14ac:dyDescent="0.25">
      <c r="B29" s="870"/>
      <c r="C29" s="871"/>
      <c r="D29" s="871"/>
      <c r="E29" s="872"/>
      <c r="F29" s="92"/>
      <c r="G29" s="164" t="s">
        <v>3014</v>
      </c>
      <c r="H29" s="172">
        <v>5.0999999999999996</v>
      </c>
      <c r="I29" s="172">
        <v>5.0999999999999996</v>
      </c>
      <c r="J29" s="623"/>
      <c r="K29" s="623"/>
      <c r="L29" s="623"/>
      <c r="M29" s="623"/>
      <c r="N29" s="623"/>
      <c r="O29" s="623"/>
      <c r="P29" s="518"/>
      <c r="Q29" s="217"/>
      <c r="R29" s="92"/>
      <c r="S29" s="262"/>
      <c r="T29" s="92"/>
      <c r="U29" s="262"/>
      <c r="V29" s="92"/>
      <c r="W29" s="262"/>
      <c r="X29" s="92"/>
      <c r="Y29" s="269" t="s">
        <v>3467</v>
      </c>
      <c r="Z29" s="262" t="s">
        <v>79</v>
      </c>
      <c r="AA29" s="262">
        <v>5.5</v>
      </c>
      <c r="AB29" s="262"/>
      <c r="AC29" s="262"/>
      <c r="AD29" s="262"/>
      <c r="AE29" s="92"/>
      <c r="AF29" s="67"/>
    </row>
    <row r="30" spans="2:32" x14ac:dyDescent="0.25">
      <c r="B30" s="92"/>
      <c r="C30" s="92"/>
      <c r="D30" s="92"/>
      <c r="E30" s="92"/>
      <c r="F30" s="92"/>
      <c r="G30" s="242" t="s">
        <v>477</v>
      </c>
      <c r="H30" s="315">
        <v>5.2</v>
      </c>
      <c r="I30" s="623"/>
      <c r="J30" s="623"/>
      <c r="K30" s="623"/>
      <c r="L30" s="623"/>
      <c r="M30" s="623"/>
      <c r="N30" s="623"/>
      <c r="O30" s="623"/>
      <c r="P30" s="518"/>
      <c r="Q30" s="217"/>
      <c r="R30" s="92"/>
      <c r="S30" s="262"/>
      <c r="T30" s="92"/>
      <c r="U30" s="262"/>
      <c r="V30" s="92"/>
      <c r="W30" s="262"/>
      <c r="X30" s="92"/>
      <c r="Y30" s="269" t="s">
        <v>3467</v>
      </c>
      <c r="Z30" s="262" t="s">
        <v>84</v>
      </c>
      <c r="AA30" s="262">
        <v>1.3</v>
      </c>
      <c r="AB30" s="262"/>
      <c r="AC30" s="262"/>
      <c r="AD30" s="262"/>
      <c r="AE30" s="92"/>
      <c r="AF30" s="67"/>
    </row>
    <row r="31" spans="2:32" x14ac:dyDescent="0.25">
      <c r="B31" s="873" t="s">
        <v>1305</v>
      </c>
      <c r="C31" s="873"/>
      <c r="D31" s="873"/>
      <c r="E31" s="873"/>
      <c r="F31" s="92"/>
      <c r="G31" s="253" t="s">
        <v>1102</v>
      </c>
      <c r="H31" s="258">
        <v>6.8</v>
      </c>
      <c r="I31" s="623"/>
      <c r="J31" s="623"/>
      <c r="K31" s="623"/>
      <c r="L31" s="623"/>
      <c r="M31" s="623"/>
      <c r="N31" s="623"/>
      <c r="O31" s="623"/>
      <c r="P31" s="518"/>
      <c r="Q31" s="217"/>
      <c r="R31" s="92"/>
      <c r="S31" s="262"/>
      <c r="T31" s="92"/>
      <c r="U31" s="262"/>
      <c r="V31" s="92"/>
      <c r="W31" s="262"/>
      <c r="X31" s="92"/>
      <c r="Y31" s="269" t="s">
        <v>4176</v>
      </c>
      <c r="Z31" s="262" t="s">
        <v>3</v>
      </c>
      <c r="AA31" s="262">
        <v>8.2799999999999994</v>
      </c>
      <c r="AB31" s="262"/>
      <c r="AC31" s="262"/>
      <c r="AD31" s="262"/>
      <c r="AE31" s="92"/>
      <c r="AF31" s="67"/>
    </row>
    <row r="32" spans="2:32" x14ac:dyDescent="0.25">
      <c r="B32" s="231" t="s">
        <v>1306</v>
      </c>
      <c r="C32" s="874" t="s">
        <v>1548</v>
      </c>
      <c r="D32" s="874"/>
      <c r="E32" s="231" t="s">
        <v>1307</v>
      </c>
      <c r="F32" s="92"/>
      <c r="G32" s="69" t="s">
        <v>3954</v>
      </c>
      <c r="H32" s="246">
        <v>8.1</v>
      </c>
      <c r="I32" s="246">
        <v>8.1</v>
      </c>
      <c r="J32" s="246">
        <v>8.1</v>
      </c>
      <c r="K32" s="246">
        <v>8.1</v>
      </c>
      <c r="L32" s="738"/>
      <c r="M32" s="623"/>
      <c r="N32" s="623"/>
      <c r="O32" s="623"/>
      <c r="P32" s="518"/>
      <c r="Q32" s="217"/>
      <c r="R32" s="92"/>
      <c r="S32" s="262"/>
      <c r="T32" s="92"/>
      <c r="U32" s="262"/>
      <c r="V32" s="92"/>
      <c r="W32" s="262"/>
      <c r="X32" s="92"/>
      <c r="Y32" s="269" t="s">
        <v>4177</v>
      </c>
      <c r="Z32" s="262" t="s">
        <v>62</v>
      </c>
      <c r="AA32" s="262">
        <v>13.1</v>
      </c>
      <c r="AB32" s="262"/>
      <c r="AC32" s="262"/>
      <c r="AD32" s="262"/>
      <c r="AE32" s="92"/>
      <c r="AF32" s="67"/>
    </row>
    <row r="33" spans="2:32" x14ac:dyDescent="0.25">
      <c r="B33" s="218">
        <v>2010</v>
      </c>
      <c r="C33" s="861" t="s">
        <v>124</v>
      </c>
      <c r="D33" s="861"/>
      <c r="E33" s="218">
        <v>0.82</v>
      </c>
      <c r="F33" s="92"/>
      <c r="G33" s="253" t="s">
        <v>3449</v>
      </c>
      <c r="H33" s="246">
        <v>8.19</v>
      </c>
      <c r="I33" s="246">
        <v>8.19</v>
      </c>
      <c r="J33" s="623"/>
      <c r="K33" s="623"/>
      <c r="L33" s="623"/>
      <c r="M33" s="623"/>
      <c r="N33" s="623"/>
      <c r="O33" s="623"/>
      <c r="P33" s="518"/>
      <c r="Q33" s="217"/>
      <c r="R33" s="92"/>
      <c r="S33" s="262"/>
      <c r="T33" s="92"/>
      <c r="U33" s="262"/>
      <c r="V33" s="92"/>
      <c r="W33" s="262"/>
      <c r="X33" s="92"/>
      <c r="Y33" s="269" t="s">
        <v>4180</v>
      </c>
      <c r="Z33" s="262" t="s">
        <v>84</v>
      </c>
      <c r="AA33" s="262">
        <v>0.5</v>
      </c>
      <c r="AB33" s="262"/>
      <c r="AC33" s="262"/>
      <c r="AD33" s="262"/>
      <c r="AE33" s="92"/>
      <c r="AF33" s="67"/>
    </row>
    <row r="34" spans="2:32" x14ac:dyDescent="0.25">
      <c r="B34" s="218">
        <v>2011</v>
      </c>
      <c r="C34" s="861" t="s">
        <v>125</v>
      </c>
      <c r="D34" s="861"/>
      <c r="E34" s="223">
        <v>1.1000000000000001</v>
      </c>
      <c r="F34" s="92"/>
      <c r="G34" s="253" t="s">
        <v>2739</v>
      </c>
      <c r="H34" s="246">
        <v>8.2799999999999994</v>
      </c>
      <c r="K34" s="623"/>
      <c r="L34" s="623"/>
      <c r="M34" s="623"/>
      <c r="N34" s="623"/>
      <c r="O34" s="623"/>
      <c r="P34" s="518"/>
      <c r="Q34" s="217"/>
      <c r="R34" s="92"/>
      <c r="S34" s="262"/>
      <c r="T34" s="92"/>
      <c r="U34" s="262"/>
      <c r="V34" s="92"/>
      <c r="W34" s="262"/>
      <c r="X34" s="92"/>
      <c r="Y34" s="262"/>
      <c r="Z34" s="262"/>
      <c r="AA34" s="262"/>
      <c r="AB34" s="262"/>
      <c r="AC34" s="262"/>
      <c r="AD34" s="262"/>
      <c r="AE34" s="92"/>
      <c r="AF34" s="67"/>
    </row>
    <row r="35" spans="2:32" x14ac:dyDescent="0.25">
      <c r="B35" s="221">
        <v>2012</v>
      </c>
      <c r="C35" s="886" t="s">
        <v>1324</v>
      </c>
      <c r="D35" s="886"/>
      <c r="E35" s="224">
        <v>1.5</v>
      </c>
      <c r="F35" s="92"/>
      <c r="G35" s="242" t="s">
        <v>3012</v>
      </c>
      <c r="H35" s="303">
        <v>8.6</v>
      </c>
      <c r="I35" s="247"/>
      <c r="J35" s="247"/>
      <c r="K35" s="247"/>
      <c r="L35" s="259"/>
      <c r="M35" s="623"/>
      <c r="N35" s="623"/>
      <c r="O35" s="623"/>
      <c r="P35" s="518"/>
      <c r="Q35" s="217"/>
      <c r="R35" s="92"/>
      <c r="S35" s="262"/>
      <c r="T35" s="92"/>
      <c r="U35" s="262"/>
      <c r="V35" s="92"/>
      <c r="W35" s="262"/>
      <c r="X35" s="92"/>
      <c r="Y35" s="262"/>
      <c r="Z35" s="262"/>
      <c r="AA35" s="262"/>
      <c r="AB35" s="262"/>
      <c r="AC35" s="262"/>
      <c r="AD35" s="262"/>
      <c r="AE35" s="92"/>
      <c r="AF35" s="67"/>
    </row>
    <row r="36" spans="2:32" x14ac:dyDescent="0.25">
      <c r="B36" s="221">
        <v>2013</v>
      </c>
      <c r="C36" s="886" t="s">
        <v>1547</v>
      </c>
      <c r="D36" s="886"/>
      <c r="E36" s="221">
        <v>1.52</v>
      </c>
      <c r="F36" s="92"/>
      <c r="G36" s="253" t="s">
        <v>2345</v>
      </c>
      <c r="H36" s="246">
        <v>9</v>
      </c>
      <c r="I36" s="623"/>
      <c r="J36" s="623"/>
      <c r="K36" s="623"/>
      <c r="L36" s="623"/>
      <c r="M36" s="623"/>
      <c r="N36" s="623"/>
      <c r="O36" s="623"/>
      <c r="P36" s="518"/>
      <c r="Q36" s="217"/>
      <c r="R36" s="92"/>
      <c r="S36" s="262"/>
      <c r="T36" s="92"/>
      <c r="U36" s="262"/>
      <c r="V36" s="92"/>
      <c r="W36" s="262"/>
      <c r="X36" s="92"/>
      <c r="Y36" s="262"/>
      <c r="Z36" s="262"/>
      <c r="AA36" s="262"/>
      <c r="AB36" s="262"/>
      <c r="AC36" s="262"/>
      <c r="AD36" s="262"/>
      <c r="AE36" s="92"/>
      <c r="AF36" s="67"/>
    </row>
    <row r="37" spans="2:32" x14ac:dyDescent="0.25">
      <c r="B37" s="221">
        <v>2014</v>
      </c>
      <c r="C37" s="886" t="s">
        <v>1325</v>
      </c>
      <c r="D37" s="886"/>
      <c r="E37" s="221">
        <v>1.61</v>
      </c>
      <c r="F37" s="92"/>
      <c r="G37" s="253" t="s">
        <v>4026</v>
      </c>
      <c r="H37" s="246">
        <v>13.1</v>
      </c>
      <c r="I37" s="623"/>
      <c r="J37" s="623"/>
      <c r="K37" s="623"/>
      <c r="L37" s="623"/>
      <c r="M37" s="623"/>
      <c r="N37" s="623"/>
      <c r="O37" s="623"/>
      <c r="P37" s="518"/>
      <c r="Q37" s="217"/>
      <c r="R37" s="92"/>
      <c r="S37" s="262"/>
      <c r="T37" s="92"/>
      <c r="U37" s="262"/>
      <c r="V37" s="92"/>
      <c r="W37" s="262"/>
      <c r="X37" s="92"/>
      <c r="Y37" s="262"/>
      <c r="Z37" s="262"/>
      <c r="AA37" s="262"/>
      <c r="AB37" s="262"/>
      <c r="AC37" s="262"/>
      <c r="AD37" s="262"/>
      <c r="AE37" s="92"/>
      <c r="AF37" s="67"/>
    </row>
    <row r="38" spans="2:32" x14ac:dyDescent="0.25">
      <c r="B38" s="218">
        <v>2015</v>
      </c>
      <c r="C38" s="861" t="s">
        <v>127</v>
      </c>
      <c r="D38" s="861"/>
      <c r="E38" s="218">
        <v>0.86</v>
      </c>
      <c r="F38" s="92"/>
      <c r="G38" s="253" t="s">
        <v>3577</v>
      </c>
      <c r="H38" s="246">
        <v>18</v>
      </c>
      <c r="I38" s="246">
        <v>18</v>
      </c>
      <c r="J38" s="246">
        <v>18</v>
      </c>
      <c r="K38" s="623"/>
      <c r="L38" s="623"/>
      <c r="M38" s="623"/>
      <c r="N38" s="623"/>
      <c r="O38" s="623"/>
      <c r="P38" s="518"/>
      <c r="Q38" s="217"/>
      <c r="R38" s="92"/>
      <c r="S38" s="262"/>
      <c r="T38" s="92"/>
      <c r="U38" s="262"/>
      <c r="V38" s="92"/>
      <c r="W38" s="262"/>
      <c r="X38" s="92"/>
      <c r="Y38" s="262"/>
      <c r="Z38" s="262"/>
      <c r="AA38" s="262"/>
      <c r="AB38" s="262"/>
      <c r="AC38" s="262"/>
      <c r="AD38" s="262"/>
      <c r="AE38" s="92"/>
      <c r="AF38" s="67"/>
    </row>
    <row r="39" spans="2:32" x14ac:dyDescent="0.25">
      <c r="B39" s="218">
        <v>2016</v>
      </c>
      <c r="C39" s="861" t="s">
        <v>128</v>
      </c>
      <c r="D39" s="861"/>
      <c r="E39" s="218">
        <v>0.86</v>
      </c>
      <c r="F39" s="92"/>
      <c r="G39" s="577" t="s">
        <v>2445</v>
      </c>
      <c r="H39" s="335"/>
      <c r="I39" s="623"/>
      <c r="J39" s="623"/>
      <c r="K39" s="623"/>
      <c r="L39" s="623"/>
      <c r="M39" s="623"/>
      <c r="N39" s="623"/>
      <c r="O39" s="623"/>
      <c r="P39" s="518"/>
      <c r="Q39" s="217"/>
      <c r="R39" s="92"/>
      <c r="S39" s="262"/>
      <c r="T39" s="92"/>
      <c r="U39" s="262"/>
      <c r="V39" s="92"/>
      <c r="W39" s="262"/>
      <c r="X39" s="92"/>
      <c r="Y39" s="262"/>
      <c r="Z39" s="262"/>
      <c r="AA39" s="262"/>
      <c r="AB39" s="262"/>
      <c r="AC39" s="262"/>
      <c r="AD39" s="262"/>
      <c r="AE39" s="92"/>
      <c r="AF39" s="67"/>
    </row>
    <row r="40" spans="2:32" x14ac:dyDescent="0.25">
      <c r="B40" s="218">
        <v>2017</v>
      </c>
      <c r="C40" s="861" t="s">
        <v>129</v>
      </c>
      <c r="D40" s="861"/>
      <c r="E40" s="218">
        <v>0.94</v>
      </c>
      <c r="F40" s="92"/>
      <c r="G40" s="69" t="s">
        <v>2409</v>
      </c>
      <c r="J40" s="738"/>
      <c r="K40" s="738"/>
      <c r="L40" s="738"/>
      <c r="M40" s="738"/>
      <c r="N40" s="623"/>
      <c r="O40" s="623"/>
      <c r="P40" s="518"/>
      <c r="Q40" s="217"/>
      <c r="R40" s="92"/>
      <c r="S40" s="262"/>
      <c r="T40" s="92"/>
      <c r="U40" s="262"/>
      <c r="V40" s="92"/>
      <c r="W40" s="262"/>
      <c r="X40" s="92"/>
      <c r="Y40" s="262"/>
      <c r="Z40" s="262"/>
      <c r="AA40" s="262"/>
      <c r="AB40" s="262"/>
      <c r="AC40" s="262"/>
      <c r="AD40" s="262"/>
      <c r="AE40" s="92"/>
      <c r="AF40" s="67"/>
    </row>
    <row r="41" spans="2:32" x14ac:dyDescent="0.25">
      <c r="B41" s="218">
        <v>2018</v>
      </c>
      <c r="C41" s="861" t="s">
        <v>131</v>
      </c>
      <c r="D41" s="861"/>
      <c r="E41" s="223">
        <v>0.9</v>
      </c>
      <c r="F41" s="92"/>
      <c r="G41" s="69" t="s">
        <v>2785</v>
      </c>
      <c r="H41" s="244"/>
      <c r="I41" s="244"/>
      <c r="J41" s="623"/>
      <c r="K41" s="623"/>
      <c r="L41" s="623"/>
      <c r="M41" s="623"/>
      <c r="N41" s="623"/>
      <c r="O41" s="623"/>
      <c r="P41" s="518"/>
      <c r="Q41" s="217"/>
      <c r="R41" s="92"/>
      <c r="S41" s="262"/>
      <c r="T41" s="92"/>
      <c r="U41" s="262"/>
      <c r="V41" s="92"/>
      <c r="W41" s="262"/>
      <c r="X41" s="92"/>
      <c r="Y41" s="262"/>
      <c r="Z41" s="262"/>
      <c r="AA41" s="262"/>
      <c r="AB41" s="262"/>
      <c r="AC41" s="262"/>
      <c r="AD41" s="262"/>
      <c r="AE41" s="92"/>
      <c r="AF41" s="67"/>
    </row>
    <row r="42" spans="2:32" x14ac:dyDescent="0.25">
      <c r="B42" s="479">
        <v>2019</v>
      </c>
      <c r="C42" s="885" t="s">
        <v>2069</v>
      </c>
      <c r="D42" s="885"/>
      <c r="E42" s="479">
        <v>0.38</v>
      </c>
      <c r="F42" s="92"/>
      <c r="G42" s="681" t="s">
        <v>3798</v>
      </c>
      <c r="M42" s="623"/>
      <c r="N42" s="623"/>
      <c r="O42" s="623"/>
      <c r="P42" s="518"/>
      <c r="Q42" s="217"/>
      <c r="R42" s="92"/>
      <c r="S42" s="262"/>
      <c r="T42" s="92"/>
      <c r="U42" s="262"/>
      <c r="V42" s="92"/>
      <c r="W42" s="262"/>
      <c r="X42" s="92"/>
      <c r="Y42" s="262"/>
      <c r="Z42" s="262"/>
      <c r="AA42" s="262"/>
      <c r="AB42" s="262"/>
      <c r="AC42" s="262"/>
      <c r="AD42" s="262"/>
      <c r="AE42" s="92"/>
      <c r="AF42" s="67"/>
    </row>
    <row r="43" spans="2:32" x14ac:dyDescent="0.25">
      <c r="B43" s="568">
        <v>2020</v>
      </c>
      <c r="C43" s="853" t="s">
        <v>2416</v>
      </c>
      <c r="D43" s="854"/>
      <c r="E43" s="568">
        <v>0.33</v>
      </c>
      <c r="F43" s="92"/>
      <c r="G43" s="69" t="s">
        <v>2854</v>
      </c>
      <c r="H43" s="244"/>
      <c r="I43" s="244"/>
      <c r="J43" s="738"/>
      <c r="K43" s="623"/>
      <c r="L43" s="623"/>
      <c r="M43" s="623"/>
      <c r="N43" s="623"/>
      <c r="O43" s="623"/>
      <c r="P43" s="518"/>
      <c r="Q43" s="217"/>
      <c r="R43" s="92"/>
      <c r="S43" s="262"/>
      <c r="T43" s="92"/>
      <c r="U43" s="262"/>
      <c r="V43" s="92"/>
      <c r="W43" s="262"/>
      <c r="X43" s="92"/>
      <c r="Y43" s="262"/>
      <c r="Z43" s="262"/>
      <c r="AA43" s="262"/>
      <c r="AB43" s="262"/>
      <c r="AC43" s="262"/>
      <c r="AD43" s="262"/>
      <c r="AE43" s="92"/>
      <c r="AF43" s="67"/>
    </row>
    <row r="44" spans="2:32" x14ac:dyDescent="0.25">
      <c r="B44" s="568">
        <v>2021</v>
      </c>
      <c r="C44" s="853" t="s">
        <v>3233</v>
      </c>
      <c r="D44" s="854"/>
      <c r="E44" s="568">
        <v>0.89</v>
      </c>
      <c r="F44" s="92"/>
      <c r="G44" s="69" t="s">
        <v>2810</v>
      </c>
      <c r="H44" s="738"/>
      <c r="I44" s="623"/>
      <c r="J44" s="623"/>
      <c r="K44" s="623"/>
      <c r="L44" s="623"/>
      <c r="M44" s="623"/>
      <c r="N44" s="623"/>
      <c r="O44" s="623"/>
      <c r="P44" s="518"/>
      <c r="Q44" s="217"/>
      <c r="R44" s="92"/>
      <c r="S44" s="262"/>
      <c r="T44" s="92"/>
      <c r="U44" s="262"/>
      <c r="V44" s="92"/>
      <c r="W44" s="262"/>
      <c r="X44" s="92"/>
      <c r="Y44" s="262"/>
      <c r="Z44" s="262"/>
      <c r="AA44" s="262"/>
      <c r="AB44" s="262"/>
      <c r="AC44" s="262"/>
      <c r="AD44" s="262"/>
      <c r="AE44" s="92"/>
      <c r="AF44" s="67"/>
    </row>
    <row r="45" spans="2:32" x14ac:dyDescent="0.25">
      <c r="B45" s="634"/>
      <c r="C45" s="851"/>
      <c r="D45" s="852"/>
      <c r="E45" s="634"/>
      <c r="F45" s="92"/>
      <c r="G45" s="164" t="s">
        <v>4059</v>
      </c>
      <c r="H45" s="738"/>
      <c r="I45" s="244"/>
      <c r="J45" s="244"/>
      <c r="K45" s="623"/>
      <c r="L45" s="623"/>
      <c r="M45" s="623"/>
      <c r="N45" s="623"/>
      <c r="O45" s="623"/>
      <c r="P45" s="518"/>
      <c r="Q45" s="217"/>
      <c r="R45" s="92"/>
      <c r="S45" s="262"/>
      <c r="T45" s="92"/>
      <c r="U45" s="262"/>
      <c r="V45" s="92"/>
      <c r="W45" s="262"/>
      <c r="X45" s="92"/>
      <c r="Y45" s="262"/>
      <c r="Z45" s="262"/>
      <c r="AA45" s="262"/>
      <c r="AB45" s="262"/>
      <c r="AC45" s="262"/>
      <c r="AD45" s="262"/>
      <c r="AE45" s="92"/>
      <c r="AF45" s="67"/>
    </row>
    <row r="46" spans="2:32" x14ac:dyDescent="0.25">
      <c r="B46" s="634"/>
      <c r="C46" s="851"/>
      <c r="D46" s="852"/>
      <c r="E46" s="634"/>
      <c r="F46" s="92"/>
      <c r="G46" s="253" t="s">
        <v>930</v>
      </c>
      <c r="H46" s="244"/>
      <c r="I46" s="623"/>
      <c r="J46" s="623"/>
      <c r="K46" s="623"/>
      <c r="L46" s="623"/>
      <c r="M46" s="623"/>
      <c r="N46" s="623"/>
      <c r="O46" s="623"/>
      <c r="P46" s="518"/>
      <c r="Q46" s="217"/>
      <c r="R46" s="92"/>
      <c r="S46" s="262"/>
      <c r="T46" s="92"/>
      <c r="U46" s="262"/>
      <c r="V46" s="92"/>
      <c r="W46" s="262"/>
      <c r="X46" s="92"/>
      <c r="Y46" s="262"/>
      <c r="Z46" s="262"/>
      <c r="AA46" s="262"/>
      <c r="AB46" s="262"/>
      <c r="AC46" s="262"/>
      <c r="AD46" s="262"/>
      <c r="AE46" s="92"/>
      <c r="AF46" s="67"/>
    </row>
    <row r="47" spans="2:32" x14ac:dyDescent="0.25">
      <c r="B47" s="634"/>
      <c r="C47" s="851"/>
      <c r="D47" s="852"/>
      <c r="E47" s="634"/>
      <c r="F47" s="92"/>
      <c r="G47" s="69" t="s">
        <v>3455</v>
      </c>
      <c r="H47" s="738"/>
      <c r="I47" s="738"/>
      <c r="J47" s="738"/>
      <c r="K47" s="738"/>
      <c r="L47" s="738"/>
      <c r="M47" s="738"/>
      <c r="N47" s="738"/>
      <c r="O47" s="738"/>
      <c r="P47" s="738"/>
      <c r="Q47" s="738"/>
      <c r="R47" s="92"/>
      <c r="S47" s="262"/>
      <c r="T47" s="92"/>
      <c r="U47" s="262"/>
      <c r="V47" s="92"/>
      <c r="W47" s="262"/>
      <c r="X47" s="92"/>
      <c r="Y47" s="262"/>
      <c r="Z47" s="262"/>
      <c r="AA47" s="262"/>
      <c r="AB47" s="262"/>
      <c r="AC47" s="262"/>
      <c r="AD47" s="262"/>
      <c r="AE47" s="92"/>
      <c r="AF47" s="67"/>
    </row>
    <row r="48" spans="2:32" ht="16.5" thickBot="1" x14ac:dyDescent="0.3">
      <c r="B48" s="634"/>
      <c r="C48" s="851"/>
      <c r="D48" s="852"/>
      <c r="E48" s="634"/>
      <c r="F48" s="92"/>
      <c r="G48" s="164" t="s">
        <v>145</v>
      </c>
      <c r="H48" s="244"/>
      <c r="I48" s="738"/>
      <c r="J48" s="738"/>
      <c r="K48" s="623"/>
      <c r="L48" s="623"/>
      <c r="M48" s="623"/>
      <c r="N48" s="623"/>
      <c r="O48" s="623"/>
      <c r="P48" s="518"/>
      <c r="Q48" s="217"/>
      <c r="R48" s="92"/>
      <c r="S48" s="262"/>
      <c r="T48" s="92"/>
      <c r="U48" s="262"/>
      <c r="V48" s="92"/>
      <c r="W48" s="262"/>
      <c r="X48" s="92"/>
      <c r="Y48" s="269"/>
      <c r="Z48" s="262"/>
      <c r="AA48" s="112"/>
      <c r="AB48" s="112"/>
      <c r="AC48" s="112"/>
      <c r="AD48" s="112"/>
      <c r="AE48" s="92"/>
      <c r="AF48" s="67"/>
    </row>
    <row r="49" spans="2:32" x14ac:dyDescent="0.25">
      <c r="B49" s="226"/>
      <c r="C49" s="851"/>
      <c r="D49" s="852"/>
      <c r="E49" s="226"/>
      <c r="F49" s="92"/>
      <c r="G49" s="577" t="s">
        <v>2449</v>
      </c>
      <c r="H49" s="738"/>
      <c r="I49" s="623"/>
      <c r="J49" s="623"/>
      <c r="K49" s="623"/>
      <c r="L49" s="623"/>
      <c r="M49" s="623"/>
      <c r="N49" s="623"/>
      <c r="O49" s="623"/>
      <c r="P49" s="518"/>
      <c r="Q49" s="217"/>
      <c r="R49" s="92"/>
      <c r="S49" s="262"/>
      <c r="T49" s="92"/>
      <c r="U49" s="262"/>
      <c r="V49" s="92"/>
      <c r="W49" s="262"/>
      <c r="X49" s="92"/>
      <c r="Y49" s="269"/>
      <c r="Z49" s="262"/>
      <c r="AA49" s="266">
        <f>SUM(AA29:AA48)</f>
        <v>28.68</v>
      </c>
      <c r="AB49" s="267"/>
      <c r="AC49" s="267"/>
      <c r="AD49" s="267"/>
      <c r="AE49" s="92"/>
      <c r="AF49" s="67"/>
    </row>
    <row r="50" spans="2:32" x14ac:dyDescent="0.25">
      <c r="B50" s="226"/>
      <c r="C50" s="851"/>
      <c r="D50" s="852"/>
      <c r="E50" s="226"/>
      <c r="F50" s="92"/>
      <c r="G50" s="617" t="s">
        <v>3235</v>
      </c>
      <c r="H50" s="244"/>
      <c r="I50" s="244"/>
      <c r="J50" s="244"/>
      <c r="K50" s="623"/>
      <c r="L50" s="623"/>
      <c r="M50" s="623"/>
      <c r="N50" s="623"/>
      <c r="O50" s="623"/>
      <c r="P50" s="518"/>
      <c r="Q50" s="217"/>
      <c r="R50" s="92"/>
      <c r="S50" s="262"/>
      <c r="T50" s="92"/>
      <c r="U50" s="262"/>
      <c r="V50" s="92"/>
      <c r="W50" s="262"/>
      <c r="X50" s="92"/>
      <c r="Y50" s="92"/>
      <c r="Z50" s="92"/>
      <c r="AA50" s="92"/>
      <c r="AB50" s="92"/>
      <c r="AC50" s="92"/>
      <c r="AD50" s="92"/>
      <c r="AE50" s="92"/>
      <c r="AF50" s="67"/>
    </row>
    <row r="51" spans="2:32" x14ac:dyDescent="0.25">
      <c r="B51" s="226"/>
      <c r="C51" s="851"/>
      <c r="D51" s="852"/>
      <c r="E51" s="226"/>
      <c r="F51" s="92"/>
      <c r="G51" s="681" t="s">
        <v>3797</v>
      </c>
      <c r="H51" s="244"/>
      <c r="I51" s="244"/>
      <c r="J51" s="623"/>
      <c r="K51" s="623"/>
      <c r="L51" s="623"/>
      <c r="M51" s="623"/>
      <c r="N51" s="623"/>
      <c r="O51" s="623"/>
      <c r="P51" s="518"/>
      <c r="Q51" s="217"/>
      <c r="R51" s="92"/>
      <c r="S51" s="262"/>
      <c r="T51" s="92"/>
      <c r="U51" s="262"/>
      <c r="V51" s="92"/>
      <c r="W51" s="262"/>
      <c r="X51" s="92"/>
      <c r="Y51" s="855" t="s">
        <v>1308</v>
      </c>
      <c r="Z51" s="855"/>
      <c r="AA51" s="855"/>
      <c r="AB51" s="855"/>
      <c r="AC51" s="855"/>
      <c r="AD51" s="855"/>
      <c r="AE51" s="92"/>
      <c r="AF51" s="67"/>
    </row>
    <row r="52" spans="2:32" x14ac:dyDescent="0.25">
      <c r="B52" s="226"/>
      <c r="C52" s="851"/>
      <c r="D52" s="852"/>
      <c r="E52" s="226"/>
      <c r="F52" s="92"/>
      <c r="G52" s="617" t="s">
        <v>3237</v>
      </c>
      <c r="H52" s="244"/>
      <c r="I52" s="244"/>
      <c r="J52" s="244"/>
      <c r="K52" s="738"/>
      <c r="L52" s="738"/>
      <c r="M52" s="623"/>
      <c r="N52" s="623"/>
      <c r="O52" s="623"/>
      <c r="P52" s="518"/>
      <c r="Q52" s="217"/>
      <c r="R52" s="92"/>
      <c r="S52" s="262"/>
      <c r="T52" s="92"/>
      <c r="U52" s="262"/>
      <c r="V52" s="92"/>
      <c r="W52" s="262"/>
      <c r="X52" s="92"/>
      <c r="Y52" s="174" t="s">
        <v>115</v>
      </c>
      <c r="Z52" s="212" t="s">
        <v>1309</v>
      </c>
      <c r="AA52" s="560">
        <v>2022</v>
      </c>
      <c r="AB52" s="560">
        <v>2023</v>
      </c>
      <c r="AC52" s="560">
        <v>2024</v>
      </c>
      <c r="AD52" s="560">
        <v>2025</v>
      </c>
      <c r="AE52" s="92"/>
      <c r="AF52" s="67"/>
    </row>
    <row r="53" spans="2:32" x14ac:dyDescent="0.25">
      <c r="B53" s="226"/>
      <c r="C53" s="851"/>
      <c r="D53" s="852"/>
      <c r="E53" s="226"/>
      <c r="F53" s="92"/>
      <c r="G53" s="69" t="s">
        <v>3144</v>
      </c>
      <c r="H53" s="738"/>
      <c r="I53" s="738"/>
      <c r="J53" s="623"/>
      <c r="K53" s="623"/>
      <c r="L53" s="623"/>
      <c r="M53" s="623"/>
      <c r="N53" s="623"/>
      <c r="O53" s="623"/>
      <c r="P53" s="518"/>
      <c r="Q53" s="217"/>
      <c r="R53" s="92"/>
      <c r="S53" s="262"/>
      <c r="T53" s="92"/>
      <c r="U53" s="262"/>
      <c r="V53" s="92"/>
      <c r="W53" s="262"/>
      <c r="X53" s="92"/>
      <c r="Y53" s="241" t="s">
        <v>3532</v>
      </c>
      <c r="Z53" s="241" t="s">
        <v>82</v>
      </c>
      <c r="AA53" s="241">
        <v>-5</v>
      </c>
      <c r="AB53" s="241"/>
      <c r="AC53" s="241"/>
      <c r="AD53" s="241"/>
      <c r="AE53" s="92"/>
      <c r="AF53" s="67"/>
    </row>
    <row r="54" spans="2:32" x14ac:dyDescent="0.25">
      <c r="B54" s="226"/>
      <c r="C54" s="851"/>
      <c r="D54" s="852"/>
      <c r="E54" s="226"/>
      <c r="F54" s="92"/>
      <c r="G54" s="69" t="s">
        <v>2238</v>
      </c>
      <c r="H54" s="738"/>
      <c r="I54" s="623"/>
      <c r="J54" s="623"/>
      <c r="K54" s="623"/>
      <c r="L54" s="623"/>
      <c r="M54" s="623"/>
      <c r="N54" s="623"/>
      <c r="O54" s="623"/>
      <c r="P54" s="518"/>
      <c r="Q54" s="217"/>
      <c r="R54" s="92"/>
      <c r="S54" s="262"/>
      <c r="T54" s="92"/>
      <c r="U54" s="262"/>
      <c r="V54" s="92"/>
      <c r="W54" s="262"/>
      <c r="X54" s="92"/>
      <c r="Y54" s="241" t="s">
        <v>3663</v>
      </c>
      <c r="Z54" s="241" t="s">
        <v>68</v>
      </c>
      <c r="AA54" s="241">
        <v>-10</v>
      </c>
      <c r="AB54" s="241"/>
      <c r="AC54" s="241"/>
      <c r="AD54" s="241"/>
      <c r="AE54" s="92"/>
      <c r="AF54" s="67"/>
    </row>
    <row r="55" spans="2:32" x14ac:dyDescent="0.25">
      <c r="B55" s="226"/>
      <c r="C55" s="851"/>
      <c r="D55" s="852"/>
      <c r="E55" s="226"/>
      <c r="F55" s="92"/>
      <c r="G55" s="577" t="s">
        <v>2472</v>
      </c>
      <c r="H55" s="244"/>
      <c r="I55" s="244"/>
      <c r="J55" s="244"/>
      <c r="K55" s="738"/>
      <c r="L55" s="738"/>
      <c r="M55" s="623"/>
      <c r="N55" s="623"/>
      <c r="O55" s="623"/>
      <c r="P55" s="518"/>
      <c r="Q55" s="217"/>
      <c r="R55" s="92"/>
      <c r="S55" s="94"/>
      <c r="T55" s="92"/>
      <c r="U55" s="94"/>
      <c r="V55" s="92"/>
      <c r="W55" s="94"/>
      <c r="X55" s="92"/>
      <c r="Y55" s="241"/>
      <c r="Z55" s="241"/>
      <c r="AA55" s="241"/>
      <c r="AB55" s="241"/>
      <c r="AC55" s="241"/>
      <c r="AD55" s="241"/>
      <c r="AE55" s="92"/>
      <c r="AF55" s="67"/>
    </row>
    <row r="56" spans="2:32" x14ac:dyDescent="0.25">
      <c r="B56" s="226"/>
      <c r="C56" s="851"/>
      <c r="D56" s="852"/>
      <c r="E56" s="226"/>
      <c r="F56" s="92"/>
      <c r="G56" s="69" t="s">
        <v>2315</v>
      </c>
      <c r="H56" s="244"/>
      <c r="I56" s="623"/>
      <c r="J56" s="623"/>
      <c r="K56" s="623"/>
      <c r="L56" s="623"/>
      <c r="M56" s="623"/>
      <c r="N56" s="623"/>
      <c r="O56" s="623"/>
      <c r="P56" s="518"/>
      <c r="Q56" s="217"/>
      <c r="R56" s="92"/>
      <c r="S56" s="94"/>
      <c r="T56" s="92"/>
      <c r="U56" s="94"/>
      <c r="V56" s="92"/>
      <c r="W56" s="94"/>
      <c r="X56" s="92"/>
      <c r="Y56" s="241"/>
      <c r="Z56" s="241"/>
      <c r="AA56" s="241"/>
      <c r="AB56" s="241"/>
      <c r="AC56" s="241"/>
      <c r="AD56" s="241"/>
      <c r="AE56" s="92"/>
      <c r="AF56" s="67"/>
    </row>
    <row r="57" spans="2:32" x14ac:dyDescent="0.25">
      <c r="B57" s="226"/>
      <c r="C57" s="851"/>
      <c r="D57" s="852"/>
      <c r="E57" s="226"/>
      <c r="F57" s="92"/>
      <c r="G57" s="69" t="s">
        <v>2301</v>
      </c>
      <c r="H57" s="738"/>
      <c r="I57" s="244"/>
      <c r="J57" s="244"/>
      <c r="K57" s="623"/>
      <c r="L57" s="623"/>
      <c r="M57" s="623"/>
      <c r="N57" s="623"/>
      <c r="O57" s="623"/>
      <c r="P57" s="518"/>
      <c r="Q57" s="217"/>
      <c r="R57" s="92"/>
      <c r="S57" s="94"/>
      <c r="T57" s="92"/>
      <c r="U57" s="94"/>
      <c r="V57" s="92"/>
      <c r="W57" s="94"/>
      <c r="X57" s="92"/>
      <c r="Y57" s="241"/>
      <c r="Z57" s="241"/>
      <c r="AA57" s="241"/>
      <c r="AB57" s="241"/>
      <c r="AC57" s="241"/>
      <c r="AD57" s="241"/>
      <c r="AE57" s="92"/>
      <c r="AF57" s="67"/>
    </row>
    <row r="58" spans="2:32" x14ac:dyDescent="0.25">
      <c r="B58" s="226"/>
      <c r="C58" s="851"/>
      <c r="D58" s="852"/>
      <c r="E58" s="226"/>
      <c r="F58" s="92"/>
      <c r="G58" s="164" t="s">
        <v>2967</v>
      </c>
      <c r="H58" s="738"/>
      <c r="I58" s="244"/>
      <c r="J58" s="244"/>
      <c r="K58" s="623"/>
      <c r="L58" s="623"/>
      <c r="M58" s="623"/>
      <c r="N58" s="623"/>
      <c r="O58" s="623"/>
      <c r="P58" s="518"/>
      <c r="Q58" s="217"/>
      <c r="R58" s="92"/>
      <c r="S58" s="94"/>
      <c r="T58" s="92"/>
      <c r="U58" s="94"/>
      <c r="V58" s="92"/>
      <c r="W58" s="94"/>
      <c r="X58" s="92"/>
      <c r="Y58" s="241"/>
      <c r="Z58" s="241"/>
      <c r="AA58" s="241"/>
      <c r="AB58" s="241"/>
      <c r="AC58" s="241"/>
      <c r="AD58" s="241"/>
      <c r="AE58" s="92"/>
      <c r="AF58" s="67"/>
    </row>
    <row r="59" spans="2:32" x14ac:dyDescent="0.25">
      <c r="B59" s="226"/>
      <c r="C59" s="851"/>
      <c r="D59" s="852"/>
      <c r="E59" s="226"/>
      <c r="F59" s="92"/>
      <c r="G59" s="69" t="s">
        <v>2793</v>
      </c>
      <c r="H59" s="738"/>
      <c r="I59" s="738"/>
      <c r="J59" s="738"/>
      <c r="K59" s="738"/>
      <c r="L59" s="738"/>
      <c r="M59" s="738"/>
      <c r="N59" s="623"/>
      <c r="O59" s="623"/>
      <c r="P59" s="518"/>
      <c r="Q59" s="217"/>
      <c r="R59" s="92"/>
      <c r="S59" s="94"/>
      <c r="T59" s="92"/>
      <c r="U59" s="94"/>
      <c r="V59" s="92"/>
      <c r="W59" s="94"/>
      <c r="X59" s="92"/>
      <c r="Y59" s="241"/>
      <c r="Z59" s="241"/>
      <c r="AA59" s="241"/>
      <c r="AB59" s="241"/>
      <c r="AC59" s="241"/>
      <c r="AD59" s="241"/>
      <c r="AE59" s="92"/>
      <c r="AF59" s="67"/>
    </row>
    <row r="60" spans="2:32" x14ac:dyDescent="0.25">
      <c r="B60" s="92"/>
      <c r="C60" s="92"/>
      <c r="D60" s="92"/>
      <c r="E60" s="92"/>
      <c r="F60" s="92"/>
      <c r="G60" s="69" t="s">
        <v>3537</v>
      </c>
      <c r="H60" s="738"/>
      <c r="I60" s="623"/>
      <c r="J60" s="623"/>
      <c r="K60" s="623"/>
      <c r="L60" s="623"/>
      <c r="M60" s="623"/>
      <c r="N60" s="623"/>
      <c r="O60" s="623"/>
      <c r="P60" s="518"/>
      <c r="Q60" s="217"/>
      <c r="R60" s="92"/>
      <c r="S60" s="94"/>
      <c r="T60" s="92"/>
      <c r="U60" s="94"/>
      <c r="V60" s="92"/>
      <c r="W60" s="94"/>
      <c r="X60" s="92"/>
      <c r="Y60" s="241"/>
      <c r="Z60" s="241"/>
      <c r="AA60" s="241"/>
      <c r="AB60" s="241"/>
      <c r="AC60" s="241"/>
      <c r="AD60" s="241"/>
      <c r="AE60" s="92"/>
      <c r="AF60" s="67"/>
    </row>
    <row r="61" spans="2:32" x14ac:dyDescent="0.25">
      <c r="B61" s="92"/>
      <c r="C61" s="92"/>
      <c r="D61" s="92"/>
      <c r="E61" s="92"/>
      <c r="F61" s="92"/>
      <c r="G61" s="164" t="s">
        <v>1316</v>
      </c>
      <c r="H61" s="738"/>
      <c r="I61" s="623"/>
      <c r="J61" s="623"/>
      <c r="K61" s="623"/>
      <c r="L61" s="623"/>
      <c r="M61" s="623"/>
      <c r="N61" s="623"/>
      <c r="O61" s="623"/>
      <c r="P61" s="518"/>
      <c r="Q61" s="217"/>
      <c r="R61" s="92"/>
      <c r="S61" s="94"/>
      <c r="T61" s="92"/>
      <c r="U61" s="94"/>
      <c r="V61" s="92"/>
      <c r="W61" s="94"/>
      <c r="X61" s="92"/>
      <c r="Y61" s="241"/>
      <c r="Z61" s="241"/>
      <c r="AA61" s="241"/>
      <c r="AB61" s="241"/>
      <c r="AC61" s="241"/>
      <c r="AD61" s="241"/>
      <c r="AE61" s="92"/>
      <c r="AF61" s="67"/>
    </row>
    <row r="62" spans="2:32" x14ac:dyDescent="0.25">
      <c r="B62" s="92"/>
      <c r="C62" s="92"/>
      <c r="D62" s="92"/>
      <c r="E62" s="92"/>
      <c r="F62" s="92"/>
      <c r="G62" s="681" t="s">
        <v>3801</v>
      </c>
      <c r="J62" s="623"/>
      <c r="K62" s="623"/>
      <c r="L62" s="623"/>
      <c r="M62" s="623"/>
      <c r="N62" s="623"/>
      <c r="O62" s="623"/>
      <c r="P62" s="518"/>
      <c r="Q62" s="217"/>
      <c r="R62" s="92"/>
      <c r="S62" s="94"/>
      <c r="T62" s="92"/>
      <c r="U62" s="94"/>
      <c r="V62" s="92"/>
      <c r="W62" s="94"/>
      <c r="X62" s="92"/>
      <c r="Y62" s="241"/>
      <c r="Z62" s="241"/>
      <c r="AA62" s="241"/>
      <c r="AB62" s="241"/>
      <c r="AC62" s="241"/>
      <c r="AD62" s="241"/>
      <c r="AE62" s="92"/>
      <c r="AF62" s="67"/>
    </row>
    <row r="63" spans="2:32" x14ac:dyDescent="0.25">
      <c r="B63" s="92"/>
      <c r="C63" s="92"/>
      <c r="D63" s="92"/>
      <c r="E63" s="92"/>
      <c r="F63" s="92"/>
      <c r="G63" s="69" t="s">
        <v>2367</v>
      </c>
      <c r="H63" s="623"/>
      <c r="I63" s="738"/>
      <c r="J63" s="738"/>
      <c r="K63" s="623"/>
      <c r="L63" s="623"/>
      <c r="M63" s="623"/>
      <c r="N63" s="623"/>
      <c r="O63" s="623"/>
      <c r="P63" s="518"/>
      <c r="Q63" s="217"/>
      <c r="R63" s="92"/>
      <c r="S63" s="94"/>
      <c r="T63" s="92"/>
      <c r="U63" s="94"/>
      <c r="V63" s="92"/>
      <c r="W63" s="94"/>
      <c r="X63" s="92"/>
      <c r="Y63" s="241"/>
      <c r="Z63" s="241"/>
      <c r="AA63" s="241"/>
      <c r="AB63" s="241"/>
      <c r="AC63" s="241"/>
      <c r="AD63" s="241"/>
      <c r="AE63" s="92"/>
      <c r="AF63" s="67"/>
    </row>
    <row r="64" spans="2:32" x14ac:dyDescent="0.25">
      <c r="B64" s="92"/>
      <c r="C64" s="92"/>
      <c r="D64" s="92"/>
      <c r="E64" s="92"/>
      <c r="F64" s="92"/>
      <c r="G64" s="242" t="s">
        <v>3089</v>
      </c>
      <c r="J64" s="738"/>
      <c r="K64" s="623"/>
      <c r="L64" s="623"/>
      <c r="M64" s="623"/>
      <c r="N64" s="623"/>
      <c r="O64" s="623"/>
      <c r="P64" s="518"/>
      <c r="Q64" s="217"/>
      <c r="R64" s="92"/>
      <c r="S64" s="94"/>
      <c r="T64" s="92"/>
      <c r="U64" s="94"/>
      <c r="V64" s="92"/>
      <c r="W64" s="94"/>
      <c r="X64" s="92"/>
      <c r="Y64" s="241"/>
      <c r="Z64" s="241"/>
      <c r="AA64" s="241"/>
      <c r="AB64" s="241"/>
      <c r="AC64" s="241"/>
      <c r="AD64" s="241"/>
      <c r="AE64" s="92"/>
      <c r="AF64" s="67"/>
    </row>
    <row r="65" spans="2:32" x14ac:dyDescent="0.25">
      <c r="B65" s="92"/>
      <c r="C65" s="92"/>
      <c r="D65" s="92"/>
      <c r="E65" s="92"/>
      <c r="F65" s="92"/>
      <c r="G65" s="164" t="s">
        <v>1318</v>
      </c>
      <c r="H65" s="738"/>
      <c r="I65" s="244"/>
      <c r="J65" s="244"/>
      <c r="K65" s="623"/>
      <c r="L65" s="623"/>
      <c r="M65" s="623"/>
      <c r="N65" s="623"/>
      <c r="O65" s="623"/>
      <c r="P65" s="518"/>
      <c r="Q65" s="217"/>
      <c r="R65" s="92"/>
      <c r="S65" s="94"/>
      <c r="T65" s="92"/>
      <c r="U65" s="94"/>
      <c r="V65" s="92"/>
      <c r="W65" s="94"/>
      <c r="X65" s="92"/>
      <c r="Y65" s="262"/>
      <c r="Z65" s="262"/>
      <c r="AA65" s="262"/>
      <c r="AB65" s="262"/>
      <c r="AC65" s="262"/>
      <c r="AD65" s="262"/>
      <c r="AE65" s="92"/>
      <c r="AF65" s="67"/>
    </row>
    <row r="66" spans="2:32" x14ac:dyDescent="0.25">
      <c r="B66" s="92"/>
      <c r="C66" s="92"/>
      <c r="D66" s="92"/>
      <c r="E66" s="92"/>
      <c r="F66" s="92"/>
      <c r="G66" s="242" t="s">
        <v>3090</v>
      </c>
      <c r="H66" s="623"/>
      <c r="I66" s="738"/>
      <c r="J66" s="738"/>
      <c r="K66" s="623"/>
      <c r="L66" s="623"/>
      <c r="M66" s="623"/>
      <c r="N66" s="623"/>
      <c r="O66" s="623"/>
      <c r="P66" s="518"/>
      <c r="Q66" s="217"/>
      <c r="R66" s="92"/>
      <c r="S66" s="94"/>
      <c r="T66" s="92"/>
      <c r="U66" s="94"/>
      <c r="V66" s="92"/>
      <c r="W66" s="94"/>
      <c r="X66" s="92"/>
      <c r="Y66" s="262"/>
      <c r="Z66" s="262"/>
      <c r="AA66" s="262"/>
      <c r="AB66" s="262"/>
      <c r="AC66" s="262"/>
      <c r="AD66" s="262"/>
      <c r="AE66" s="92"/>
      <c r="AF66" s="67"/>
    </row>
    <row r="67" spans="2:32" x14ac:dyDescent="0.25">
      <c r="B67" s="92"/>
      <c r="C67" s="92"/>
      <c r="D67" s="92"/>
      <c r="E67" s="92"/>
      <c r="F67" s="92"/>
      <c r="G67" s="69" t="s">
        <v>2357</v>
      </c>
      <c r="K67" s="623"/>
      <c r="L67" s="623"/>
      <c r="M67" s="623"/>
      <c r="N67" s="623"/>
      <c r="O67" s="623"/>
      <c r="P67" s="518"/>
      <c r="Q67" s="217"/>
      <c r="R67" s="92"/>
      <c r="S67" s="94"/>
      <c r="T67" s="92"/>
      <c r="U67" s="94"/>
      <c r="V67" s="92"/>
      <c r="W67" s="94"/>
      <c r="X67" s="92"/>
      <c r="Y67" s="262"/>
      <c r="Z67" s="262"/>
      <c r="AA67" s="262"/>
      <c r="AB67" s="262"/>
      <c r="AC67" s="262"/>
      <c r="AD67" s="262"/>
      <c r="AE67" s="92"/>
      <c r="AF67" s="67"/>
    </row>
    <row r="68" spans="2:32" x14ac:dyDescent="0.25">
      <c r="B68" s="92"/>
      <c r="C68" s="92"/>
      <c r="D68" s="92"/>
      <c r="E68" s="92"/>
      <c r="F68" s="92"/>
      <c r="G68" s="253" t="s">
        <v>1840</v>
      </c>
      <c r="H68" s="738"/>
      <c r="I68" s="738"/>
      <c r="J68" s="738"/>
      <c r="K68" s="738"/>
      <c r="L68" s="738"/>
      <c r="M68" s="623"/>
      <c r="N68" s="623"/>
      <c r="O68" s="623"/>
      <c r="P68" s="518"/>
      <c r="Q68" s="217"/>
      <c r="R68" s="92"/>
      <c r="S68" s="94"/>
      <c r="T68" s="92"/>
      <c r="U68" s="94"/>
      <c r="V68" s="92"/>
      <c r="W68" s="94"/>
      <c r="X68" s="92"/>
      <c r="Y68" s="262"/>
      <c r="Z68" s="262"/>
      <c r="AA68" s="262"/>
      <c r="AB68" s="262"/>
      <c r="AC68" s="262"/>
      <c r="AD68" s="262"/>
      <c r="AE68" s="92"/>
      <c r="AF68" s="67"/>
    </row>
    <row r="69" spans="2:32" x14ac:dyDescent="0.25">
      <c r="B69" s="92"/>
      <c r="C69" s="92"/>
      <c r="D69" s="92"/>
      <c r="E69" s="92"/>
      <c r="F69" s="92"/>
      <c r="G69" s="681" t="s">
        <v>3800</v>
      </c>
      <c r="H69" s="259"/>
      <c r="I69" s="244"/>
      <c r="J69" s="738"/>
      <c r="K69" s="623"/>
      <c r="L69" s="623"/>
      <c r="M69" s="623"/>
      <c r="N69" s="623"/>
      <c r="O69" s="623"/>
      <c r="P69" s="518"/>
      <c r="Q69" s="217"/>
      <c r="R69" s="92"/>
      <c r="S69" s="94"/>
      <c r="T69" s="92"/>
      <c r="U69" s="94"/>
      <c r="V69" s="92"/>
      <c r="W69" s="94"/>
      <c r="X69" s="92"/>
      <c r="Y69" s="262"/>
      <c r="Z69" s="262"/>
      <c r="AA69" s="262"/>
      <c r="AB69" s="262"/>
      <c r="AC69" s="262"/>
      <c r="AD69" s="262"/>
      <c r="AE69" s="92"/>
      <c r="AF69" s="67"/>
    </row>
    <row r="70" spans="2:32" x14ac:dyDescent="0.25">
      <c r="B70" s="92"/>
      <c r="C70" s="92"/>
      <c r="D70" s="92"/>
      <c r="E70" s="92"/>
      <c r="F70" s="92"/>
      <c r="G70" s="253" t="s">
        <v>2958</v>
      </c>
      <c r="H70" s="247"/>
      <c r="I70" s="259"/>
      <c r="J70" s="738"/>
      <c r="K70" s="623"/>
      <c r="L70" s="623"/>
      <c r="M70" s="623"/>
      <c r="N70" s="623"/>
      <c r="O70" s="623"/>
      <c r="P70" s="518"/>
      <c r="Q70" s="217"/>
      <c r="R70" s="92"/>
      <c r="S70" s="94"/>
      <c r="T70" s="92"/>
      <c r="U70" s="94"/>
      <c r="V70" s="92"/>
      <c r="W70" s="94"/>
      <c r="X70" s="92"/>
      <c r="Y70" s="262"/>
      <c r="Z70" s="262"/>
      <c r="AA70" s="262"/>
      <c r="AB70" s="262"/>
      <c r="AC70" s="262"/>
      <c r="AD70" s="262"/>
      <c r="AE70" s="92"/>
      <c r="AF70" s="67"/>
    </row>
    <row r="71" spans="2:32" x14ac:dyDescent="0.25">
      <c r="B71" s="92"/>
      <c r="C71" s="92"/>
      <c r="D71" s="92"/>
      <c r="E71" s="92"/>
      <c r="F71" s="92"/>
      <c r="G71" s="69" t="s">
        <v>2306</v>
      </c>
      <c r="H71" s="244"/>
      <c r="I71" s="738"/>
      <c r="J71" s="738"/>
      <c r="K71" s="623"/>
      <c r="L71" s="623"/>
      <c r="M71" s="623"/>
      <c r="N71" s="623"/>
      <c r="O71" s="623"/>
      <c r="P71" s="518"/>
      <c r="Q71" s="217"/>
      <c r="R71" s="92"/>
      <c r="S71" s="94"/>
      <c r="T71" s="92"/>
      <c r="U71" s="94"/>
      <c r="V71" s="92"/>
      <c r="W71" s="94"/>
      <c r="X71" s="92"/>
      <c r="Y71" s="262"/>
      <c r="Z71" s="262"/>
      <c r="AA71" s="262"/>
      <c r="AB71" s="262"/>
      <c r="AC71" s="262"/>
      <c r="AD71" s="262"/>
      <c r="AE71" s="92"/>
      <c r="AF71" s="67"/>
    </row>
    <row r="72" spans="2:32" ht="16.5" thickBot="1" x14ac:dyDescent="0.3">
      <c r="B72" s="92"/>
      <c r="C72" s="92"/>
      <c r="D72" s="92"/>
      <c r="E72" s="92"/>
      <c r="F72" s="92"/>
      <c r="G72" s="164" t="s">
        <v>207</v>
      </c>
      <c r="H72" s="244"/>
      <c r="I72" s="738"/>
      <c r="J72" s="738"/>
      <c r="K72" s="623"/>
      <c r="L72" s="623"/>
      <c r="M72" s="623"/>
      <c r="N72" s="623"/>
      <c r="O72" s="623"/>
      <c r="P72" s="518"/>
      <c r="Q72" s="217"/>
      <c r="R72" s="92"/>
      <c r="S72" s="94"/>
      <c r="T72" s="92"/>
      <c r="U72" s="94"/>
      <c r="V72" s="92"/>
      <c r="W72" s="94"/>
      <c r="X72" s="92"/>
      <c r="Y72" s="269"/>
      <c r="Z72" s="112"/>
      <c r="AA72" s="112"/>
      <c r="AB72" s="112"/>
      <c r="AC72" s="112"/>
      <c r="AD72" s="112"/>
      <c r="AE72" s="92"/>
      <c r="AF72" s="67"/>
    </row>
    <row r="73" spans="2:32" x14ac:dyDescent="0.25">
      <c r="B73" s="92"/>
      <c r="C73" s="92"/>
      <c r="D73" s="92"/>
      <c r="E73" s="92"/>
      <c r="F73" s="92"/>
      <c r="G73" s="164" t="s">
        <v>1558</v>
      </c>
      <c r="H73" s="257"/>
      <c r="I73" s="244"/>
      <c r="J73" s="244"/>
      <c r="K73" s="738"/>
      <c r="L73" s="738"/>
      <c r="M73" s="623"/>
      <c r="N73" s="623"/>
      <c r="O73" s="623"/>
      <c r="P73" s="518"/>
      <c r="Q73" s="217"/>
      <c r="R73" s="92"/>
      <c r="S73" s="94"/>
      <c r="T73" s="92"/>
      <c r="U73" s="94"/>
      <c r="V73" s="92"/>
      <c r="W73" s="94"/>
      <c r="X73" s="92"/>
      <c r="Y73" s="217"/>
      <c r="Z73" s="267"/>
      <c r="AA73" s="266">
        <f>SUM(AA53:AA72)</f>
        <v>-15</v>
      </c>
      <c r="AB73" s="267"/>
      <c r="AC73" s="267"/>
      <c r="AD73" s="267"/>
      <c r="AE73" s="92"/>
      <c r="AF73" s="67"/>
    </row>
    <row r="74" spans="2:32" x14ac:dyDescent="0.25">
      <c r="B74" s="92"/>
      <c r="C74" s="92"/>
      <c r="D74" s="92"/>
      <c r="E74" s="92"/>
      <c r="F74" s="92"/>
      <c r="G74" s="253" t="s">
        <v>366</v>
      </c>
      <c r="H74" s="738"/>
      <c r="I74" s="738"/>
      <c r="J74" s="738"/>
      <c r="K74" s="738"/>
      <c r="L74" s="738"/>
      <c r="M74" s="623"/>
      <c r="N74" s="623"/>
      <c r="O74" s="623"/>
      <c r="P74" s="518"/>
      <c r="Q74" s="217"/>
      <c r="R74" s="92"/>
      <c r="S74" s="94"/>
      <c r="T74" s="92"/>
      <c r="U74" s="94"/>
      <c r="V74" s="92"/>
      <c r="W74" s="94"/>
      <c r="X74" s="92"/>
      <c r="Y74" s="92"/>
      <c r="Z74" s="92"/>
      <c r="AA74" s="92"/>
      <c r="AB74" s="92"/>
      <c r="AC74" s="92"/>
      <c r="AD74" s="92"/>
      <c r="AE74" s="92"/>
      <c r="AF74" s="67"/>
    </row>
    <row r="75" spans="2:32" x14ac:dyDescent="0.25">
      <c r="B75" s="92"/>
      <c r="C75" s="92"/>
      <c r="D75" s="92"/>
      <c r="E75" s="92"/>
      <c r="F75" s="92"/>
      <c r="G75" s="69" t="s">
        <v>2362</v>
      </c>
      <c r="H75" s="738"/>
      <c r="I75" s="244"/>
      <c r="J75" s="244"/>
      <c r="K75" s="623"/>
      <c r="L75" s="623"/>
      <c r="M75" s="623"/>
      <c r="N75" s="623"/>
      <c r="O75" s="623"/>
      <c r="P75" s="518"/>
      <c r="Q75" s="217"/>
      <c r="R75" s="92"/>
      <c r="S75" s="94"/>
      <c r="T75" s="92"/>
      <c r="U75" s="94"/>
      <c r="V75" s="92"/>
      <c r="W75" s="94"/>
      <c r="X75" s="92"/>
      <c r="Y75" s="856" t="s">
        <v>1298</v>
      </c>
      <c r="Z75" s="856"/>
      <c r="AA75" s="856"/>
      <c r="AB75" s="856"/>
      <c r="AC75" s="856"/>
      <c r="AD75" s="856"/>
      <c r="AE75" s="92"/>
      <c r="AF75" s="67"/>
    </row>
    <row r="76" spans="2:32" x14ac:dyDescent="0.25">
      <c r="B76" s="92"/>
      <c r="C76" s="92"/>
      <c r="D76" s="92"/>
      <c r="E76" s="92"/>
      <c r="F76" s="92"/>
      <c r="G76" s="164" t="s">
        <v>133</v>
      </c>
      <c r="H76" s="244"/>
      <c r="I76" s="738"/>
      <c r="J76" s="738"/>
      <c r="K76" s="623"/>
      <c r="L76" s="623"/>
      <c r="M76" s="623"/>
      <c r="N76" s="623"/>
      <c r="O76" s="623"/>
      <c r="P76" s="518"/>
      <c r="Q76" s="217"/>
      <c r="R76" s="92"/>
      <c r="S76" s="94"/>
      <c r="T76" s="92"/>
      <c r="U76" s="94"/>
      <c r="V76" s="92"/>
      <c r="W76" s="94"/>
      <c r="X76" s="92"/>
      <c r="Y76" s="212"/>
      <c r="Z76" s="212"/>
      <c r="AA76" s="514">
        <v>2022</v>
      </c>
      <c r="AB76" s="514">
        <v>2023</v>
      </c>
      <c r="AC76" s="514">
        <v>2024</v>
      </c>
      <c r="AD76" s="174">
        <v>2025</v>
      </c>
      <c r="AE76" s="92"/>
      <c r="AF76" s="67"/>
    </row>
    <row r="77" spans="2:32" x14ac:dyDescent="0.25">
      <c r="B77" s="92"/>
      <c r="C77" s="92"/>
      <c r="D77" s="92"/>
      <c r="E77" s="92"/>
      <c r="F77" s="92"/>
      <c r="G77" s="617" t="s">
        <v>3236</v>
      </c>
      <c r="I77" s="738"/>
      <c r="J77" s="738"/>
      <c r="K77" s="623"/>
      <c r="L77" s="623"/>
      <c r="M77" s="623"/>
      <c r="N77" s="623"/>
      <c r="O77" s="623"/>
      <c r="P77" s="518"/>
      <c r="Q77" s="217"/>
      <c r="R77" s="92"/>
      <c r="S77" s="94"/>
      <c r="T77" s="92"/>
      <c r="U77" s="94"/>
      <c r="V77" s="92"/>
      <c r="W77" s="94"/>
      <c r="X77" s="92"/>
      <c r="Y77" s="855" t="s">
        <v>1311</v>
      </c>
      <c r="Z77" s="855"/>
      <c r="AA77" s="241" t="s">
        <v>1310</v>
      </c>
      <c r="AB77" s="241" t="s">
        <v>138</v>
      </c>
      <c r="AC77" s="241" t="s">
        <v>139</v>
      </c>
      <c r="AD77" s="241" t="s">
        <v>139</v>
      </c>
      <c r="AE77" s="92"/>
      <c r="AF77" s="67"/>
    </row>
    <row r="78" spans="2:32" x14ac:dyDescent="0.25">
      <c r="B78" s="92"/>
      <c r="C78" s="92"/>
      <c r="D78" s="92"/>
      <c r="E78" s="92"/>
      <c r="F78" s="92"/>
      <c r="G78" s="577" t="s">
        <v>2448</v>
      </c>
      <c r="H78" s="244"/>
      <c r="I78" s="738"/>
      <c r="J78" s="738"/>
      <c r="K78" s="623"/>
      <c r="L78" s="623"/>
      <c r="M78" s="623"/>
      <c r="N78" s="623"/>
      <c r="O78" s="623"/>
      <c r="P78" s="518"/>
      <c r="Q78" s="217"/>
      <c r="R78" s="92"/>
      <c r="S78" s="94"/>
      <c r="T78" s="92"/>
      <c r="U78" s="94"/>
      <c r="V78" s="92"/>
      <c r="W78" s="94"/>
      <c r="X78" s="92"/>
      <c r="Y78" s="855" t="s">
        <v>1312</v>
      </c>
      <c r="Z78" s="855"/>
      <c r="AA78" s="262">
        <f>AA49</f>
        <v>28.68</v>
      </c>
      <c r="AB78" s="262"/>
      <c r="AC78" s="262"/>
      <c r="AD78" s="262"/>
      <c r="AE78" s="92"/>
      <c r="AF78" s="67"/>
    </row>
    <row r="79" spans="2:32" ht="16.5" thickBot="1" x14ac:dyDescent="0.3">
      <c r="B79" s="92"/>
      <c r="C79" s="92"/>
      <c r="D79" s="92"/>
      <c r="E79" s="92"/>
      <c r="F79" s="92"/>
      <c r="G79" s="672" t="s">
        <v>3774</v>
      </c>
      <c r="K79" s="623"/>
      <c r="L79" s="623"/>
      <c r="M79" s="623"/>
      <c r="N79" s="623"/>
      <c r="O79" s="623"/>
      <c r="P79" s="518"/>
      <c r="Q79" s="217"/>
      <c r="R79" s="92"/>
      <c r="S79" s="94"/>
      <c r="T79" s="92"/>
      <c r="U79" s="94"/>
      <c r="V79" s="92"/>
      <c r="W79" s="94"/>
      <c r="X79" s="92"/>
      <c r="Y79" s="855" t="s">
        <v>1313</v>
      </c>
      <c r="Z79" s="855"/>
      <c r="AA79" s="112">
        <f>AA73</f>
        <v>-15</v>
      </c>
      <c r="AB79" s="112"/>
      <c r="AC79" s="112"/>
      <c r="AD79" s="112"/>
      <c r="AE79" s="92"/>
      <c r="AF79" s="67"/>
    </row>
    <row r="80" spans="2:32" x14ac:dyDescent="0.25">
      <c r="B80" s="92"/>
      <c r="C80" s="92"/>
      <c r="D80" s="92"/>
      <c r="E80" s="92"/>
      <c r="F80" s="92"/>
      <c r="G80" s="164" t="s">
        <v>1568</v>
      </c>
      <c r="H80" s="738"/>
      <c r="I80" s="738"/>
      <c r="J80" s="738"/>
      <c r="K80" s="738"/>
      <c r="L80" s="738"/>
      <c r="M80" s="623"/>
      <c r="N80" s="623"/>
      <c r="O80" s="623"/>
      <c r="P80" s="518"/>
      <c r="Q80" s="217"/>
      <c r="R80" s="92"/>
      <c r="S80" s="94"/>
      <c r="T80" s="92"/>
      <c r="U80" s="94"/>
      <c r="V80" s="92"/>
      <c r="W80" s="94"/>
      <c r="X80" s="92"/>
      <c r="Y80" s="855" t="s">
        <v>1314</v>
      </c>
      <c r="Z80" s="855"/>
      <c r="AA80" s="270">
        <f>SUM(AA78:AA79)</f>
        <v>13.68</v>
      </c>
      <c r="AB80" s="271"/>
      <c r="AC80" s="271"/>
      <c r="AD80" s="271"/>
      <c r="AE80" s="92"/>
      <c r="AF80" s="67"/>
    </row>
    <row r="81" spans="2:32" x14ac:dyDescent="0.25">
      <c r="B81" s="92"/>
      <c r="C81" s="92"/>
      <c r="D81" s="92"/>
      <c r="E81" s="92"/>
      <c r="F81" s="92"/>
      <c r="G81" s="69" t="s">
        <v>4224</v>
      </c>
      <c r="H81" s="738"/>
      <c r="I81" s="738"/>
      <c r="J81" s="738"/>
      <c r="K81" s="623"/>
      <c r="L81" s="623"/>
      <c r="M81" s="623"/>
      <c r="N81" s="623"/>
      <c r="O81" s="623"/>
      <c r="P81" s="518"/>
      <c r="Q81" s="217"/>
      <c r="R81" s="92"/>
      <c r="S81" s="94"/>
      <c r="T81" s="92"/>
      <c r="U81" s="94"/>
      <c r="V81" s="92"/>
      <c r="W81" s="94"/>
      <c r="X81" s="92"/>
      <c r="Y81" s="92"/>
      <c r="Z81" s="92"/>
      <c r="AA81" s="92"/>
      <c r="AB81" s="92"/>
      <c r="AC81" s="92"/>
      <c r="AD81" s="92"/>
      <c r="AE81" s="92"/>
      <c r="AF81" s="67"/>
    </row>
    <row r="82" spans="2:32" x14ac:dyDescent="0.25">
      <c r="B82" s="92"/>
      <c r="C82" s="92"/>
      <c r="D82" s="92"/>
      <c r="E82" s="92"/>
      <c r="F82" s="92"/>
      <c r="G82" s="164" t="s">
        <v>2132</v>
      </c>
      <c r="H82" s="738"/>
      <c r="I82" s="623"/>
      <c r="J82" s="623"/>
      <c r="K82" s="623"/>
      <c r="L82" s="623"/>
      <c r="M82" s="623"/>
      <c r="N82" s="623"/>
      <c r="O82" s="623"/>
      <c r="P82" s="518"/>
      <c r="Q82" s="217"/>
      <c r="R82" s="92"/>
      <c r="S82" s="94"/>
      <c r="T82" s="92"/>
      <c r="U82" s="94"/>
      <c r="V82" s="92"/>
      <c r="W82" s="94"/>
      <c r="X82" s="92"/>
      <c r="Y82" s="92"/>
      <c r="Z82" s="92"/>
      <c r="AA82" s="92"/>
      <c r="AB82" s="92"/>
      <c r="AC82" s="92"/>
      <c r="AD82" s="92"/>
      <c r="AE82" s="92"/>
      <c r="AF82" s="67"/>
    </row>
    <row r="83" spans="2:32" x14ac:dyDescent="0.25">
      <c r="B83" s="92"/>
      <c r="C83" s="92"/>
      <c r="D83" s="92"/>
      <c r="E83" s="92"/>
      <c r="F83" s="92"/>
      <c r="G83" s="69" t="s">
        <v>4225</v>
      </c>
      <c r="H83" s="246"/>
      <c r="I83" s="259"/>
      <c r="J83" s="623"/>
      <c r="K83" s="623"/>
      <c r="L83" s="623"/>
      <c r="M83" s="623"/>
      <c r="N83" s="623"/>
      <c r="O83" s="623"/>
      <c r="P83" s="518"/>
      <c r="Q83" s="217"/>
      <c r="R83" s="92"/>
      <c r="S83" s="94"/>
      <c r="T83" s="92"/>
      <c r="U83" s="94"/>
      <c r="V83" s="92"/>
      <c r="W83" s="94"/>
      <c r="X83" s="92"/>
      <c r="Y83" s="92"/>
      <c r="Z83" s="92"/>
      <c r="AA83" s="92"/>
      <c r="AB83" s="92"/>
      <c r="AC83" s="92"/>
      <c r="AD83" s="92"/>
      <c r="AE83" s="92"/>
      <c r="AF83" s="67"/>
    </row>
    <row r="84" spans="2:32" x14ac:dyDescent="0.25">
      <c r="B84" s="92"/>
      <c r="C84" s="92"/>
      <c r="D84" s="92"/>
      <c r="E84" s="92"/>
      <c r="F84" s="92"/>
      <c r="G84" s="242" t="s">
        <v>120</v>
      </c>
      <c r="H84" s="738"/>
      <c r="I84" s="738"/>
      <c r="J84" s="623"/>
      <c r="K84" s="623"/>
      <c r="L84" s="623"/>
      <c r="M84" s="623"/>
      <c r="N84" s="623"/>
      <c r="O84" s="623"/>
      <c r="P84" s="518"/>
      <c r="Q84" s="217"/>
      <c r="R84" s="92"/>
      <c r="S84" s="94"/>
      <c r="T84" s="92"/>
      <c r="U84" s="94"/>
      <c r="V84" s="92"/>
      <c r="W84" s="94"/>
      <c r="X84" s="92"/>
      <c r="Y84" s="92"/>
      <c r="Z84" s="92"/>
      <c r="AA84" s="92"/>
      <c r="AB84" s="92"/>
      <c r="AC84" s="92"/>
      <c r="AD84" s="92"/>
      <c r="AE84" s="92"/>
      <c r="AF84" s="67"/>
    </row>
    <row r="85" spans="2:32" x14ac:dyDescent="0.25">
      <c r="B85" s="92"/>
      <c r="C85" s="92"/>
      <c r="D85" s="92"/>
      <c r="E85" s="92"/>
      <c r="F85" s="92"/>
      <c r="G85" s="69" t="s">
        <v>3680</v>
      </c>
      <c r="I85" s="246"/>
      <c r="J85" s="623"/>
      <c r="K85" s="623"/>
      <c r="L85" s="623"/>
      <c r="M85" s="623"/>
      <c r="N85" s="623"/>
      <c r="O85" s="623"/>
      <c r="P85" s="518"/>
      <c r="Q85" s="217"/>
      <c r="R85" s="92"/>
      <c r="S85" s="94"/>
      <c r="T85" s="92"/>
      <c r="U85" s="94"/>
      <c r="V85" s="92"/>
      <c r="W85" s="94"/>
      <c r="X85" s="92"/>
      <c r="Y85" s="92"/>
      <c r="Z85" s="92"/>
      <c r="AA85" s="92"/>
      <c r="AB85" s="92"/>
      <c r="AC85" s="92"/>
      <c r="AD85" s="92"/>
      <c r="AE85" s="92"/>
      <c r="AF85" s="67"/>
    </row>
    <row r="86" spans="2:32" x14ac:dyDescent="0.25">
      <c r="B86" s="92"/>
      <c r="C86" s="92"/>
      <c r="D86" s="92"/>
      <c r="E86" s="92"/>
      <c r="F86" s="92"/>
      <c r="G86" s="164" t="s">
        <v>1322</v>
      </c>
      <c r="H86" s="244"/>
      <c r="I86" s="244"/>
      <c r="J86" s="623"/>
      <c r="K86" s="623"/>
      <c r="L86" s="623"/>
      <c r="M86" s="623"/>
      <c r="N86" s="623"/>
      <c r="O86" s="623"/>
      <c r="P86" s="518"/>
      <c r="Q86" s="217"/>
      <c r="R86" s="92"/>
      <c r="S86" s="94"/>
      <c r="T86" s="92"/>
      <c r="U86" s="94"/>
      <c r="V86" s="92"/>
      <c r="W86" s="94"/>
      <c r="X86" s="92"/>
      <c r="Y86" s="92"/>
      <c r="Z86" s="92"/>
      <c r="AA86" s="92"/>
      <c r="AB86" s="92"/>
      <c r="AC86" s="92"/>
      <c r="AD86" s="92"/>
      <c r="AE86" s="92"/>
      <c r="AF86" s="67"/>
    </row>
    <row r="87" spans="2:32" x14ac:dyDescent="0.25">
      <c r="B87" s="92"/>
      <c r="C87" s="92"/>
      <c r="D87" s="92"/>
      <c r="E87" s="92"/>
      <c r="F87" s="92"/>
      <c r="G87" s="69" t="s">
        <v>2295</v>
      </c>
      <c r="H87" s="738"/>
      <c r="I87" s="738"/>
      <c r="J87" s="623"/>
      <c r="K87" s="623"/>
      <c r="L87" s="623"/>
      <c r="M87" s="623"/>
      <c r="N87" s="623"/>
      <c r="O87" s="623"/>
      <c r="P87" s="518"/>
      <c r="Q87" s="217"/>
      <c r="R87" s="92"/>
      <c r="S87" s="94"/>
      <c r="T87" s="92"/>
      <c r="U87" s="94"/>
      <c r="V87" s="92"/>
      <c r="W87" s="94"/>
      <c r="X87" s="92"/>
      <c r="Y87" s="92"/>
      <c r="Z87" s="92"/>
      <c r="AA87" s="92"/>
      <c r="AB87" s="92"/>
      <c r="AC87" s="92"/>
      <c r="AD87" s="92"/>
      <c r="AE87" s="92"/>
      <c r="AF87" s="67"/>
    </row>
    <row r="88" spans="2:32" x14ac:dyDescent="0.25">
      <c r="B88" s="92"/>
      <c r="C88" s="92"/>
      <c r="D88" s="92"/>
      <c r="E88" s="92"/>
      <c r="F88" s="92"/>
      <c r="G88" s="69" t="s">
        <v>3534</v>
      </c>
      <c r="H88" s="161"/>
      <c r="I88" s="162"/>
      <c r="J88" s="623"/>
      <c r="K88" s="623"/>
      <c r="L88" s="623"/>
      <c r="M88" s="623"/>
      <c r="N88" s="623"/>
      <c r="O88" s="623"/>
      <c r="P88" s="518"/>
      <c r="Q88" s="217"/>
      <c r="R88" s="92"/>
      <c r="S88" s="94"/>
      <c r="T88" s="92"/>
      <c r="U88" s="94"/>
      <c r="V88" s="92"/>
      <c r="W88" s="94"/>
      <c r="X88" s="92"/>
      <c r="Y88" s="92"/>
      <c r="Z88" s="92"/>
      <c r="AA88" s="92"/>
      <c r="AB88" s="92"/>
      <c r="AC88" s="92"/>
      <c r="AD88" s="92"/>
      <c r="AE88" s="92"/>
      <c r="AF88" s="67"/>
    </row>
    <row r="89" spans="2:32" x14ac:dyDescent="0.25">
      <c r="B89" s="92"/>
      <c r="C89" s="92"/>
      <c r="D89" s="92"/>
      <c r="E89" s="92"/>
      <c r="F89" s="92"/>
      <c r="G89" s="242" t="s">
        <v>3086</v>
      </c>
      <c r="H89" s="738"/>
      <c r="I89" s="244"/>
      <c r="J89" s="244"/>
      <c r="K89" s="738"/>
      <c r="L89" s="738"/>
      <c r="M89" s="623"/>
      <c r="N89" s="623"/>
      <c r="O89" s="623"/>
      <c r="P89" s="518"/>
      <c r="Q89" s="217"/>
      <c r="R89" s="92"/>
      <c r="S89" s="94"/>
      <c r="T89" s="92"/>
      <c r="U89" s="94"/>
      <c r="V89" s="92"/>
      <c r="W89" s="94"/>
      <c r="X89" s="92"/>
      <c r="Y89" s="92"/>
      <c r="Z89" s="92"/>
      <c r="AA89" s="92"/>
      <c r="AB89" s="92"/>
      <c r="AC89" s="92"/>
      <c r="AD89" s="92"/>
      <c r="AE89" s="92"/>
      <c r="AF89" s="67"/>
    </row>
    <row r="90" spans="2:32" x14ac:dyDescent="0.25">
      <c r="B90" s="92"/>
      <c r="C90" s="92"/>
      <c r="D90" s="92"/>
      <c r="E90" s="92"/>
      <c r="F90" s="92"/>
      <c r="G90" s="242" t="s">
        <v>2030</v>
      </c>
      <c r="H90" s="738"/>
      <c r="I90" s="738"/>
      <c r="J90" s="623"/>
      <c r="K90" s="623"/>
      <c r="L90" s="623"/>
      <c r="M90" s="623"/>
      <c r="N90" s="623"/>
      <c r="O90" s="623"/>
      <c r="P90" s="518"/>
      <c r="Q90" s="217"/>
      <c r="R90" s="92"/>
      <c r="S90" s="94"/>
      <c r="T90" s="92"/>
      <c r="U90" s="94"/>
      <c r="V90" s="92"/>
      <c r="W90" s="94"/>
      <c r="X90" s="92"/>
      <c r="Y90" s="92"/>
      <c r="Z90" s="92"/>
      <c r="AA90" s="92"/>
      <c r="AB90" s="92"/>
      <c r="AC90" s="92"/>
      <c r="AD90" s="92"/>
      <c r="AE90" s="92"/>
      <c r="AF90" s="67"/>
    </row>
    <row r="91" spans="2:32" x14ac:dyDescent="0.25">
      <c r="B91" s="92"/>
      <c r="C91" s="92"/>
      <c r="D91" s="92"/>
      <c r="E91" s="92"/>
      <c r="F91" s="92"/>
      <c r="G91" s="164" t="s">
        <v>1321</v>
      </c>
      <c r="J91" s="244"/>
      <c r="K91" s="623"/>
      <c r="L91" s="623"/>
      <c r="M91" s="623"/>
      <c r="N91" s="623"/>
      <c r="O91" s="623"/>
      <c r="P91" s="518"/>
      <c r="Q91" s="217"/>
      <c r="R91" s="92"/>
      <c r="S91" s="94"/>
      <c r="T91" s="92"/>
      <c r="U91" s="94"/>
      <c r="V91" s="92"/>
      <c r="W91" s="94"/>
      <c r="X91" s="92"/>
      <c r="Y91" s="92"/>
      <c r="Z91" s="92"/>
      <c r="AA91" s="92"/>
      <c r="AB91" s="92"/>
      <c r="AC91" s="92"/>
      <c r="AD91" s="92"/>
      <c r="AE91" s="92"/>
      <c r="AF91" s="67"/>
    </row>
    <row r="92" spans="2:32" x14ac:dyDescent="0.25">
      <c r="B92" s="92"/>
      <c r="C92" s="92"/>
      <c r="D92" s="92"/>
      <c r="E92" s="92"/>
      <c r="F92" s="92"/>
      <c r="G92" s="242" t="s">
        <v>2191</v>
      </c>
      <c r="I92" s="738"/>
      <c r="J92" s="623"/>
      <c r="K92" s="623"/>
      <c r="L92" s="623"/>
      <c r="M92" s="623"/>
      <c r="N92" s="623"/>
      <c r="O92" s="623"/>
      <c r="P92" s="518"/>
      <c r="Q92" s="217"/>
      <c r="R92" s="92"/>
      <c r="S92" s="94"/>
      <c r="T92" s="92"/>
      <c r="U92" s="94"/>
      <c r="V92" s="92"/>
      <c r="W92" s="94"/>
      <c r="X92" s="92"/>
      <c r="Y92" s="92"/>
      <c r="Z92" s="92"/>
      <c r="AA92" s="92"/>
      <c r="AB92" s="92"/>
      <c r="AC92" s="92"/>
      <c r="AD92" s="92"/>
      <c r="AE92" s="92"/>
      <c r="AF92" s="67"/>
    </row>
    <row r="93" spans="2:32" x14ac:dyDescent="0.25">
      <c r="B93" s="92"/>
      <c r="C93" s="92"/>
      <c r="D93" s="92"/>
      <c r="E93" s="92"/>
      <c r="F93" s="92"/>
      <c r="G93" s="69" t="s">
        <v>2851</v>
      </c>
      <c r="H93" s="244"/>
      <c r="I93" s="244"/>
      <c r="J93" s="623"/>
      <c r="K93" s="623"/>
      <c r="L93" s="623"/>
      <c r="M93" s="623"/>
      <c r="N93" s="623"/>
      <c r="O93" s="623"/>
      <c r="P93" s="518"/>
      <c r="Q93" s="217"/>
      <c r="R93" s="92"/>
      <c r="S93" s="94"/>
      <c r="T93" s="92"/>
      <c r="U93" s="94"/>
      <c r="V93" s="92"/>
      <c r="W93" s="94"/>
      <c r="X93" s="92"/>
      <c r="Y93" s="92"/>
      <c r="Z93" s="92"/>
      <c r="AA93" s="92"/>
      <c r="AB93" s="92"/>
      <c r="AC93" s="92"/>
      <c r="AD93" s="92"/>
      <c r="AE93" s="92"/>
      <c r="AF93" s="67"/>
    </row>
    <row r="94" spans="2:32" x14ac:dyDescent="0.25">
      <c r="B94" s="92"/>
      <c r="C94" s="92"/>
      <c r="D94" s="92"/>
      <c r="E94" s="92"/>
      <c r="F94" s="92"/>
      <c r="J94" s="244"/>
      <c r="K94" s="738"/>
      <c r="L94" s="738"/>
      <c r="M94" s="623"/>
      <c r="N94" s="623"/>
      <c r="O94" s="623"/>
      <c r="P94" s="518"/>
      <c r="Q94" s="217"/>
      <c r="R94" s="92"/>
      <c r="S94" s="94"/>
      <c r="T94" s="92"/>
      <c r="U94" s="94"/>
      <c r="V94" s="92"/>
      <c r="W94" s="94"/>
      <c r="X94" s="92"/>
      <c r="Y94" s="92"/>
      <c r="Z94" s="92"/>
      <c r="AA94" s="92"/>
      <c r="AB94" s="92"/>
      <c r="AC94" s="92"/>
      <c r="AD94" s="92"/>
      <c r="AE94" s="92"/>
      <c r="AF94" s="67"/>
    </row>
    <row r="95" spans="2:32" x14ac:dyDescent="0.25">
      <c r="B95" s="92"/>
      <c r="C95" s="92"/>
      <c r="D95" s="92"/>
      <c r="E95" s="92"/>
      <c r="F95" s="92"/>
      <c r="H95" s="170"/>
      <c r="I95" s="244"/>
      <c r="J95" s="244"/>
      <c r="K95" s="623"/>
      <c r="L95" s="623"/>
      <c r="M95" s="623"/>
      <c r="N95" s="623"/>
      <c r="O95" s="623"/>
      <c r="P95" s="518"/>
      <c r="Q95" s="217"/>
      <c r="R95" s="92"/>
      <c r="S95" s="94"/>
      <c r="T95" s="92"/>
      <c r="U95" s="94"/>
      <c r="V95" s="92"/>
      <c r="W95" s="94"/>
      <c r="X95" s="92"/>
      <c r="Y95" s="92"/>
      <c r="Z95" s="92"/>
      <c r="AA95" s="92"/>
      <c r="AB95" s="92"/>
      <c r="AC95" s="92"/>
      <c r="AD95" s="92"/>
      <c r="AE95" s="92"/>
      <c r="AF95" s="67"/>
    </row>
    <row r="96" spans="2:32" x14ac:dyDescent="0.25">
      <c r="B96" s="92"/>
      <c r="C96" s="92"/>
      <c r="D96" s="92"/>
      <c r="E96" s="92"/>
      <c r="F96" s="92"/>
      <c r="K96" s="623"/>
      <c r="L96" s="623"/>
      <c r="M96" s="623"/>
      <c r="N96" s="623"/>
      <c r="O96" s="623"/>
      <c r="P96" s="518"/>
      <c r="Q96" s="217"/>
      <c r="R96" s="92"/>
      <c r="S96" s="94"/>
      <c r="T96" s="92"/>
      <c r="U96" s="94"/>
      <c r="V96" s="92"/>
      <c r="W96" s="94"/>
      <c r="X96" s="92"/>
      <c r="Y96" s="92"/>
      <c r="Z96" s="92"/>
      <c r="AA96" s="92"/>
      <c r="AB96" s="92"/>
      <c r="AC96" s="92"/>
      <c r="AD96" s="92"/>
      <c r="AE96" s="92"/>
      <c r="AF96" s="67"/>
    </row>
    <row r="97" spans="2:32" x14ac:dyDescent="0.25">
      <c r="B97" s="92"/>
      <c r="C97" s="92"/>
      <c r="D97" s="92"/>
      <c r="E97" s="92"/>
      <c r="F97" s="92"/>
      <c r="J97" s="738"/>
      <c r="K97" s="738"/>
      <c r="L97" s="738"/>
      <c r="M97" s="623"/>
      <c r="N97" s="623"/>
      <c r="O97" s="623"/>
      <c r="P97" s="518"/>
      <c r="Q97" s="217"/>
      <c r="R97" s="92"/>
      <c r="S97" s="94"/>
      <c r="T97" s="92"/>
      <c r="U97" s="94"/>
      <c r="V97" s="92"/>
      <c r="W97" s="94"/>
      <c r="X97" s="92"/>
      <c r="Y97" s="92"/>
      <c r="Z97" s="92"/>
      <c r="AA97" s="92"/>
      <c r="AB97" s="92"/>
      <c r="AC97" s="92"/>
      <c r="AD97" s="92"/>
      <c r="AE97" s="92"/>
      <c r="AF97" s="67"/>
    </row>
    <row r="98" spans="2:32" x14ac:dyDescent="0.25">
      <c r="B98" s="92"/>
      <c r="C98" s="92"/>
      <c r="D98" s="92"/>
      <c r="E98" s="92"/>
      <c r="F98" s="92"/>
      <c r="J98" s="623"/>
      <c r="K98" s="623"/>
      <c r="L98" s="623"/>
      <c r="M98" s="623"/>
      <c r="N98" s="623"/>
      <c r="O98" s="623"/>
      <c r="P98" s="518"/>
      <c r="Q98" s="217"/>
      <c r="R98" s="92"/>
      <c r="S98" s="94"/>
      <c r="T98" s="92"/>
      <c r="U98" s="94"/>
      <c r="V98" s="92"/>
      <c r="W98" s="94"/>
      <c r="X98" s="92"/>
      <c r="Y98" s="92"/>
      <c r="Z98" s="92"/>
      <c r="AA98" s="92"/>
      <c r="AB98" s="92"/>
      <c r="AC98" s="92"/>
      <c r="AD98" s="92"/>
      <c r="AE98" s="92"/>
      <c r="AF98" s="67"/>
    </row>
    <row r="99" spans="2:32" x14ac:dyDescent="0.25">
      <c r="B99" s="92"/>
      <c r="C99" s="92"/>
      <c r="D99" s="92"/>
      <c r="E99" s="92"/>
      <c r="F99" s="92"/>
      <c r="H99" s="244"/>
      <c r="I99" s="244"/>
      <c r="J99" s="623"/>
      <c r="K99" s="623"/>
      <c r="L99" s="623"/>
      <c r="M99" s="623"/>
      <c r="N99" s="623"/>
      <c r="O99" s="623"/>
      <c r="P99" s="518"/>
      <c r="Q99" s="217"/>
      <c r="R99" s="92"/>
      <c r="S99" s="94"/>
      <c r="T99" s="92"/>
      <c r="U99" s="94"/>
      <c r="V99" s="92"/>
      <c r="W99" s="94"/>
      <c r="X99" s="92"/>
      <c r="Y99" s="92"/>
      <c r="Z99" s="92"/>
      <c r="AA99" s="92"/>
      <c r="AB99" s="92"/>
      <c r="AC99" s="92"/>
      <c r="AD99" s="92"/>
      <c r="AE99" s="92"/>
      <c r="AF99" s="67"/>
    </row>
    <row r="100" spans="2:32" x14ac:dyDescent="0.25">
      <c r="B100" s="92"/>
      <c r="C100" s="92"/>
      <c r="D100" s="92"/>
      <c r="E100" s="92"/>
      <c r="F100" s="92"/>
      <c r="H100" s="257"/>
      <c r="I100" s="244"/>
      <c r="J100" s="738"/>
      <c r="K100" s="623"/>
      <c r="L100" s="623"/>
      <c r="M100" s="623"/>
      <c r="N100" s="623"/>
      <c r="O100" s="623"/>
      <c r="P100" s="518"/>
      <c r="Q100" s="217"/>
      <c r="R100" s="92"/>
      <c r="S100" s="94"/>
      <c r="T100" s="92"/>
      <c r="U100" s="94"/>
      <c r="V100" s="92"/>
      <c r="W100" s="94"/>
      <c r="X100" s="92"/>
      <c r="Y100" s="92"/>
      <c r="Z100" s="92"/>
      <c r="AA100" s="92"/>
      <c r="AB100" s="92"/>
      <c r="AC100" s="92"/>
      <c r="AD100" s="92"/>
      <c r="AE100" s="92"/>
      <c r="AF100" s="67"/>
    </row>
    <row r="101" spans="2:32" x14ac:dyDescent="0.25">
      <c r="B101" s="92"/>
      <c r="C101" s="92"/>
      <c r="D101" s="92"/>
      <c r="E101" s="92"/>
      <c r="F101" s="92"/>
      <c r="K101" s="623"/>
      <c r="L101" s="623"/>
      <c r="M101" s="623"/>
      <c r="N101" s="623"/>
      <c r="O101" s="623"/>
      <c r="P101" s="518"/>
      <c r="Q101" s="217"/>
      <c r="R101" s="92"/>
      <c r="S101" s="94"/>
      <c r="T101" s="92"/>
      <c r="U101" s="94"/>
      <c r="V101" s="92"/>
      <c r="W101" s="94"/>
      <c r="X101" s="92"/>
      <c r="Y101" s="92"/>
      <c r="Z101" s="92"/>
      <c r="AA101" s="92"/>
      <c r="AB101" s="92"/>
      <c r="AC101" s="92"/>
      <c r="AD101" s="92"/>
      <c r="AE101" s="92"/>
      <c r="AF101" s="67"/>
    </row>
    <row r="102" spans="2:32" x14ac:dyDescent="0.25">
      <c r="B102" s="92"/>
      <c r="C102" s="92"/>
      <c r="D102" s="92"/>
      <c r="E102" s="92"/>
      <c r="F102" s="92"/>
      <c r="K102" s="623"/>
      <c r="L102" s="623"/>
      <c r="M102" s="623"/>
      <c r="N102" s="623"/>
      <c r="O102" s="623"/>
      <c r="P102" s="518"/>
      <c r="Q102" s="217"/>
      <c r="R102" s="92"/>
      <c r="S102" s="94"/>
      <c r="T102" s="92"/>
      <c r="U102" s="94"/>
      <c r="V102" s="92"/>
      <c r="W102" s="94"/>
      <c r="X102" s="92"/>
      <c r="Y102" s="92"/>
      <c r="Z102" s="92"/>
      <c r="AA102" s="92"/>
      <c r="AB102" s="92"/>
      <c r="AC102" s="92"/>
      <c r="AD102" s="92"/>
      <c r="AE102" s="92"/>
      <c r="AF102" s="67"/>
    </row>
    <row r="103" spans="2:32" ht="16.5" thickBot="1" x14ac:dyDescent="0.3">
      <c r="B103" s="92"/>
      <c r="C103" s="92"/>
      <c r="D103" s="92"/>
      <c r="E103" s="115"/>
      <c r="F103" s="115"/>
      <c r="K103" s="623"/>
      <c r="L103" s="623"/>
      <c r="M103" s="623"/>
      <c r="N103" s="623"/>
      <c r="O103" s="623"/>
      <c r="P103" s="518"/>
      <c r="Q103" s="217"/>
      <c r="R103" s="92"/>
      <c r="S103" s="94"/>
      <c r="T103" s="92"/>
      <c r="U103" s="94"/>
      <c r="V103" s="92"/>
      <c r="W103" s="94"/>
      <c r="X103" s="92"/>
      <c r="Y103" s="92"/>
      <c r="Z103" s="92"/>
      <c r="AA103" s="92"/>
      <c r="AB103" s="92"/>
      <c r="AC103" s="92"/>
      <c r="AD103" s="92"/>
      <c r="AE103" s="92"/>
      <c r="AF103" s="67"/>
    </row>
    <row r="104" spans="2:32" ht="16.5" thickTop="1" x14ac:dyDescent="0.25">
      <c r="B104" s="92"/>
      <c r="C104" s="92"/>
      <c r="D104" s="92"/>
      <c r="E104" s="116"/>
      <c r="F104" s="116"/>
      <c r="G104" s="617"/>
      <c r="I104" s="244"/>
      <c r="J104" s="244"/>
      <c r="K104" s="623"/>
      <c r="L104" s="623"/>
      <c r="M104" s="623"/>
      <c r="N104" s="623"/>
      <c r="O104" s="623"/>
      <c r="P104" s="518"/>
      <c r="Q104" s="217"/>
      <c r="R104" s="92"/>
      <c r="S104" s="94"/>
      <c r="T104" s="92"/>
      <c r="U104" s="94"/>
      <c r="V104" s="92"/>
      <c r="W104" s="94"/>
      <c r="X104" s="92"/>
      <c r="Y104" s="92"/>
      <c r="Z104" s="92"/>
      <c r="AA104" s="92"/>
      <c r="AB104" s="92"/>
      <c r="AC104" s="92"/>
      <c r="AD104" s="92"/>
      <c r="AE104" s="92"/>
      <c r="AF104" s="67"/>
    </row>
    <row r="105" spans="2:32" x14ac:dyDescent="0.25">
      <c r="B105" s="92"/>
      <c r="C105" s="92"/>
      <c r="D105" s="92"/>
      <c r="E105" s="92"/>
      <c r="F105" s="92"/>
      <c r="H105" s="244"/>
      <c r="I105" s="244"/>
      <c r="J105" s="244"/>
      <c r="K105" s="623"/>
      <c r="L105" s="623"/>
      <c r="M105" s="623"/>
      <c r="N105" s="623"/>
      <c r="O105" s="623"/>
      <c r="P105" s="518"/>
      <c r="Q105" s="217"/>
      <c r="R105" s="92"/>
      <c r="S105" s="94"/>
      <c r="T105" s="92"/>
      <c r="U105" s="94"/>
      <c r="V105" s="92"/>
      <c r="W105" s="94"/>
      <c r="X105" s="92"/>
      <c r="Y105" s="92"/>
      <c r="Z105" s="92"/>
      <c r="AA105" s="92"/>
      <c r="AB105" s="92"/>
      <c r="AC105" s="92"/>
      <c r="AD105" s="92"/>
      <c r="AE105" s="92"/>
      <c r="AF105" s="67"/>
    </row>
    <row r="106" spans="2:32" x14ac:dyDescent="0.25">
      <c r="B106" s="92"/>
      <c r="C106" s="92"/>
      <c r="D106" s="92"/>
      <c r="E106" s="92"/>
      <c r="F106" s="92"/>
      <c r="H106" s="244"/>
      <c r="I106" s="244"/>
      <c r="J106" s="244"/>
      <c r="K106" s="623"/>
      <c r="L106" s="623"/>
      <c r="M106" s="623"/>
      <c r="N106" s="623"/>
      <c r="O106" s="623"/>
      <c r="P106" s="518"/>
      <c r="Q106" s="217"/>
      <c r="R106" s="92"/>
      <c r="S106" s="94"/>
      <c r="T106" s="92"/>
      <c r="U106" s="94"/>
      <c r="V106" s="92"/>
      <c r="W106" s="94"/>
      <c r="X106" s="92"/>
      <c r="Y106" s="92"/>
      <c r="Z106" s="92"/>
      <c r="AA106" s="92"/>
      <c r="AB106" s="92"/>
      <c r="AC106" s="92"/>
      <c r="AD106" s="92"/>
      <c r="AE106" s="92"/>
      <c r="AF106" s="67"/>
    </row>
    <row r="107" spans="2:32" x14ac:dyDescent="0.25">
      <c r="B107" s="92"/>
      <c r="C107" s="92"/>
      <c r="D107" s="92"/>
      <c r="E107" s="92"/>
      <c r="F107" s="92"/>
      <c r="J107" s="244"/>
      <c r="K107" s="623"/>
      <c r="L107" s="623"/>
      <c r="M107" s="623"/>
      <c r="N107" s="623"/>
      <c r="O107" s="623"/>
      <c r="P107" s="518"/>
      <c r="Q107" s="217"/>
      <c r="R107" s="92"/>
      <c r="S107" s="94"/>
      <c r="T107" s="92"/>
      <c r="U107" s="94"/>
      <c r="V107" s="92"/>
      <c r="W107" s="94"/>
      <c r="X107" s="92"/>
      <c r="Y107" s="92"/>
      <c r="Z107" s="92"/>
      <c r="AA107" s="92"/>
      <c r="AB107" s="92"/>
      <c r="AC107" s="92"/>
      <c r="AD107" s="92"/>
      <c r="AE107" s="92"/>
      <c r="AF107" s="67"/>
    </row>
    <row r="108" spans="2:32" x14ac:dyDescent="0.25">
      <c r="B108" s="92"/>
      <c r="C108" s="92"/>
      <c r="D108" s="92"/>
      <c r="E108" s="92"/>
      <c r="F108" s="92"/>
      <c r="I108" s="255"/>
      <c r="J108" s="244"/>
      <c r="K108" s="244"/>
      <c r="L108" s="563"/>
      <c r="M108" s="563"/>
      <c r="N108" s="563"/>
      <c r="O108" s="563"/>
      <c r="P108" s="518"/>
      <c r="Q108" s="217"/>
      <c r="R108" s="92"/>
      <c r="S108" s="94"/>
      <c r="T108" s="92"/>
      <c r="U108" s="94"/>
      <c r="V108" s="92"/>
      <c r="W108" s="94"/>
      <c r="X108" s="92"/>
      <c r="Y108" s="92"/>
      <c r="Z108" s="92"/>
      <c r="AA108" s="92"/>
      <c r="AB108" s="92"/>
      <c r="AC108" s="92"/>
      <c r="AD108" s="92"/>
      <c r="AE108" s="92"/>
      <c r="AF108" s="67"/>
    </row>
    <row r="109" spans="2:32" x14ac:dyDescent="0.25">
      <c r="B109" s="92"/>
      <c r="C109" s="92"/>
      <c r="D109" s="92"/>
      <c r="E109" s="92"/>
      <c r="F109" s="92"/>
      <c r="H109" s="244"/>
      <c r="I109" s="244"/>
      <c r="J109" s="244"/>
      <c r="K109" s="244"/>
      <c r="L109" s="563"/>
      <c r="M109" s="563"/>
      <c r="N109" s="563"/>
      <c r="O109" s="563"/>
      <c r="P109" s="518"/>
      <c r="Q109" s="217"/>
      <c r="R109" s="92"/>
      <c r="S109" s="94"/>
      <c r="T109" s="92"/>
      <c r="U109" s="94"/>
      <c r="V109" s="92"/>
      <c r="W109" s="94"/>
      <c r="X109" s="92"/>
      <c r="Y109" s="92"/>
      <c r="Z109" s="92"/>
      <c r="AA109" s="92"/>
      <c r="AB109" s="92"/>
      <c r="AC109" s="92"/>
      <c r="AD109" s="92"/>
      <c r="AE109" s="92"/>
      <c r="AF109" s="67"/>
    </row>
    <row r="110" spans="2:32" x14ac:dyDescent="0.25">
      <c r="B110" s="92"/>
      <c r="C110" s="92"/>
      <c r="D110" s="92"/>
      <c r="E110" s="92"/>
      <c r="F110" s="92"/>
      <c r="H110" s="518"/>
      <c r="I110" s="244"/>
      <c r="J110" s="244"/>
      <c r="K110" s="244"/>
      <c r="L110" s="244"/>
      <c r="M110" s="518"/>
      <c r="N110" s="518"/>
      <c r="O110" s="518"/>
      <c r="P110" s="518"/>
      <c r="Q110" s="217"/>
      <c r="R110" s="92"/>
      <c r="S110" s="94"/>
      <c r="T110" s="92"/>
      <c r="U110" s="94"/>
      <c r="V110" s="92"/>
      <c r="W110" s="94"/>
      <c r="X110" s="92"/>
      <c r="Y110" s="92"/>
      <c r="Z110" s="92"/>
      <c r="AA110" s="92"/>
      <c r="AB110" s="92"/>
      <c r="AC110" s="92"/>
      <c r="AD110" s="92"/>
      <c r="AE110" s="92"/>
      <c r="AF110" s="67"/>
    </row>
    <row r="111" spans="2:32" x14ac:dyDescent="0.25">
      <c r="B111" s="92"/>
      <c r="C111" s="92"/>
      <c r="D111" s="92"/>
      <c r="E111" s="92"/>
      <c r="F111" s="92"/>
      <c r="H111" s="518"/>
      <c r="I111" s="244"/>
      <c r="J111" s="244"/>
      <c r="K111" s="244"/>
      <c r="L111" s="244"/>
      <c r="M111" s="518"/>
      <c r="N111" s="518"/>
      <c r="O111" s="518"/>
      <c r="P111" s="518"/>
      <c r="Q111" s="217"/>
      <c r="R111" s="92"/>
      <c r="S111" s="94"/>
      <c r="T111" s="92"/>
      <c r="U111" s="94"/>
      <c r="V111" s="92"/>
      <c r="W111" s="94"/>
      <c r="X111" s="92"/>
      <c r="Y111" s="92"/>
      <c r="Z111" s="92"/>
      <c r="AA111" s="92"/>
      <c r="AB111" s="92"/>
      <c r="AC111" s="92"/>
      <c r="AD111" s="92"/>
      <c r="AE111" s="92"/>
      <c r="AF111" s="67"/>
    </row>
    <row r="112" spans="2:32" x14ac:dyDescent="0.25">
      <c r="B112" s="92"/>
      <c r="C112" s="92"/>
      <c r="D112" s="92"/>
      <c r="E112" s="92"/>
      <c r="F112" s="92"/>
      <c r="G112" s="164"/>
      <c r="H112" s="173"/>
      <c r="I112" s="518"/>
      <c r="J112" s="518"/>
      <c r="K112" s="518"/>
      <c r="L112" s="518"/>
      <c r="M112" s="518"/>
      <c r="N112" s="518"/>
      <c r="O112" s="518"/>
      <c r="P112" s="518"/>
      <c r="Q112" s="217"/>
      <c r="R112" s="92"/>
      <c r="S112" s="94"/>
      <c r="T112" s="92"/>
      <c r="U112" s="94"/>
      <c r="V112" s="92"/>
      <c r="W112" s="94"/>
      <c r="X112" s="92"/>
      <c r="Y112" s="92"/>
      <c r="Z112" s="92"/>
      <c r="AA112" s="92"/>
      <c r="AB112" s="92"/>
      <c r="AC112" s="92"/>
      <c r="AD112" s="92"/>
      <c r="AE112" s="92"/>
      <c r="AF112" s="67"/>
    </row>
    <row r="113" spans="2:32" x14ac:dyDescent="0.25">
      <c r="B113" s="92"/>
      <c r="C113" s="92"/>
      <c r="D113" s="92"/>
      <c r="E113" s="92"/>
      <c r="F113" s="92"/>
      <c r="G113" s="164"/>
      <c r="H113" s="518"/>
      <c r="I113" s="518"/>
      <c r="J113" s="518"/>
      <c r="K113" s="518"/>
      <c r="L113" s="518"/>
      <c r="M113" s="518"/>
      <c r="N113" s="518"/>
      <c r="O113" s="518"/>
      <c r="P113" s="518"/>
      <c r="Q113" s="217"/>
      <c r="R113" s="92"/>
      <c r="S113" s="94"/>
      <c r="T113" s="92"/>
      <c r="U113" s="94"/>
      <c r="V113" s="92"/>
      <c r="W113" s="94"/>
      <c r="X113" s="92"/>
      <c r="Y113" s="92"/>
      <c r="Z113" s="92"/>
      <c r="AA113" s="92"/>
      <c r="AB113" s="92"/>
      <c r="AC113" s="92"/>
      <c r="AD113" s="92"/>
      <c r="AE113" s="92"/>
      <c r="AF113" s="67"/>
    </row>
    <row r="114" spans="2:32" x14ac:dyDescent="0.25">
      <c r="B114" s="92"/>
      <c r="C114" s="92"/>
      <c r="D114" s="92"/>
      <c r="E114" s="92"/>
      <c r="F114" s="92"/>
      <c r="G114" s="164"/>
      <c r="H114" s="518"/>
      <c r="I114" s="518"/>
      <c r="J114" s="518"/>
      <c r="K114" s="518"/>
      <c r="L114" s="518"/>
      <c r="M114" s="518"/>
      <c r="N114" s="518"/>
      <c r="O114" s="518"/>
      <c r="P114" s="518"/>
      <c r="Q114" s="217"/>
      <c r="R114" s="92"/>
      <c r="S114" s="94"/>
      <c r="T114" s="92"/>
      <c r="U114" s="94"/>
      <c r="V114" s="92"/>
      <c r="W114" s="94"/>
      <c r="X114" s="92"/>
      <c r="Y114" s="92"/>
      <c r="Z114" s="92"/>
      <c r="AA114" s="92"/>
      <c r="AB114" s="92"/>
      <c r="AC114" s="92"/>
      <c r="AD114" s="92"/>
      <c r="AE114" s="92"/>
      <c r="AF114" s="67"/>
    </row>
    <row r="115" spans="2:32" x14ac:dyDescent="0.25">
      <c r="B115" s="92"/>
      <c r="C115" s="92"/>
      <c r="D115" s="92"/>
      <c r="E115" s="92"/>
      <c r="F115" s="92"/>
      <c r="G115" s="164"/>
      <c r="H115" s="518"/>
      <c r="I115" s="518"/>
      <c r="J115" s="518"/>
      <c r="K115" s="518"/>
      <c r="L115" s="518"/>
      <c r="M115" s="518"/>
      <c r="N115" s="518"/>
      <c r="O115" s="518"/>
      <c r="P115" s="518"/>
      <c r="Q115" s="217"/>
      <c r="R115" s="92"/>
      <c r="S115" s="94"/>
      <c r="T115" s="92"/>
      <c r="U115" s="94"/>
      <c r="V115" s="92"/>
      <c r="W115" s="94"/>
      <c r="X115" s="92"/>
      <c r="Y115" s="92"/>
      <c r="Z115" s="92"/>
      <c r="AA115" s="92"/>
      <c r="AB115" s="92"/>
      <c r="AC115" s="92"/>
      <c r="AD115" s="92"/>
      <c r="AE115" s="92"/>
      <c r="AF115" s="67"/>
    </row>
    <row r="116" spans="2:32" x14ac:dyDescent="0.25">
      <c r="B116" s="92"/>
      <c r="C116" s="92"/>
      <c r="D116" s="92"/>
      <c r="E116" s="92"/>
      <c r="F116" s="92"/>
      <c r="G116" s="164"/>
      <c r="H116" s="518"/>
      <c r="I116" s="518"/>
      <c r="J116" s="518"/>
      <c r="K116" s="518"/>
      <c r="L116" s="518"/>
      <c r="M116" s="518"/>
      <c r="N116" s="518"/>
      <c r="O116" s="518"/>
      <c r="P116" s="518"/>
      <c r="Q116" s="217"/>
      <c r="R116" s="92"/>
      <c r="S116" s="94"/>
      <c r="T116" s="92"/>
      <c r="U116" s="94"/>
      <c r="V116" s="92"/>
      <c r="W116" s="94"/>
      <c r="X116" s="92"/>
      <c r="Y116" s="92"/>
      <c r="Z116" s="92"/>
      <c r="AA116" s="92"/>
      <c r="AB116" s="92"/>
      <c r="AC116" s="92"/>
      <c r="AD116" s="92"/>
      <c r="AE116" s="92"/>
      <c r="AF116" s="67"/>
    </row>
    <row r="117" spans="2:32" x14ac:dyDescent="0.25">
      <c r="B117" s="92"/>
      <c r="C117" s="92"/>
      <c r="D117" s="92"/>
      <c r="E117" s="92"/>
      <c r="F117" s="92"/>
      <c r="G117" s="164"/>
      <c r="H117" s="518"/>
      <c r="I117" s="518"/>
      <c r="J117" s="518"/>
      <c r="K117" s="518"/>
      <c r="L117" s="518"/>
      <c r="M117" s="518"/>
      <c r="N117" s="518"/>
      <c r="O117" s="518"/>
      <c r="P117" s="518"/>
      <c r="Q117" s="217"/>
      <c r="R117" s="92"/>
      <c r="S117" s="94"/>
      <c r="T117" s="92"/>
      <c r="U117" s="94"/>
      <c r="V117" s="92"/>
      <c r="W117" s="94"/>
      <c r="X117" s="92"/>
      <c r="Y117" s="92"/>
      <c r="Z117" s="92"/>
      <c r="AA117" s="92"/>
      <c r="AB117" s="92"/>
      <c r="AC117" s="92"/>
      <c r="AD117" s="92"/>
      <c r="AE117" s="92"/>
      <c r="AF117" s="67"/>
    </row>
    <row r="118" spans="2:32" x14ac:dyDescent="0.25">
      <c r="B118" s="92"/>
      <c r="C118" s="92"/>
      <c r="D118" s="92"/>
      <c r="E118" s="92"/>
      <c r="F118" s="92"/>
      <c r="G118" s="164"/>
      <c r="H118" s="518"/>
      <c r="I118" s="518"/>
      <c r="J118" s="518"/>
      <c r="K118" s="518"/>
      <c r="L118" s="518"/>
      <c r="M118" s="518"/>
      <c r="N118" s="518"/>
      <c r="O118" s="518"/>
      <c r="P118" s="518"/>
      <c r="Q118" s="217"/>
      <c r="R118" s="92"/>
      <c r="S118" s="94"/>
      <c r="T118" s="92"/>
      <c r="U118" s="94"/>
      <c r="V118" s="92"/>
      <c r="W118" s="94"/>
      <c r="X118" s="92"/>
      <c r="Y118" s="92"/>
      <c r="Z118" s="92"/>
      <c r="AA118" s="92"/>
      <c r="AB118" s="92"/>
      <c r="AC118" s="92"/>
      <c r="AD118" s="92"/>
      <c r="AE118" s="92"/>
      <c r="AF118" s="67"/>
    </row>
    <row r="119" spans="2:32" x14ac:dyDescent="0.25">
      <c r="B119" s="92"/>
      <c r="C119" s="92"/>
      <c r="D119" s="92"/>
      <c r="E119" s="92"/>
      <c r="F119" s="92"/>
      <c r="G119" s="164"/>
      <c r="H119" s="518"/>
      <c r="I119" s="518"/>
      <c r="J119" s="518"/>
      <c r="K119" s="518"/>
      <c r="L119" s="518"/>
      <c r="M119" s="518"/>
      <c r="N119" s="518"/>
      <c r="O119" s="518"/>
      <c r="P119" s="518"/>
      <c r="Q119" s="217"/>
      <c r="R119" s="92"/>
      <c r="S119" s="94"/>
      <c r="T119" s="92"/>
      <c r="U119" s="94"/>
      <c r="V119" s="92"/>
      <c r="W119" s="94"/>
      <c r="X119" s="92"/>
      <c r="Y119" s="92"/>
      <c r="Z119" s="92"/>
      <c r="AA119" s="92"/>
      <c r="AB119" s="92"/>
      <c r="AC119" s="92"/>
      <c r="AD119" s="92"/>
      <c r="AE119" s="92"/>
      <c r="AF119" s="67"/>
    </row>
    <row r="120" spans="2:32" x14ac:dyDescent="0.25">
      <c r="B120" s="92"/>
      <c r="C120" s="92"/>
      <c r="D120" s="92"/>
      <c r="E120" s="92"/>
      <c r="F120" s="92"/>
      <c r="G120" s="164"/>
      <c r="H120" s="518"/>
      <c r="I120" s="518"/>
      <c r="J120" s="518"/>
      <c r="K120" s="518"/>
      <c r="L120" s="518"/>
      <c r="M120" s="518"/>
      <c r="N120" s="518"/>
      <c r="O120" s="518"/>
      <c r="P120" s="518"/>
      <c r="Q120" s="217"/>
      <c r="R120" s="92"/>
      <c r="S120" s="94"/>
      <c r="T120" s="92"/>
      <c r="U120" s="94"/>
      <c r="V120" s="92"/>
      <c r="W120" s="94"/>
      <c r="X120" s="92"/>
      <c r="Y120" s="92"/>
      <c r="Z120" s="92"/>
      <c r="AA120" s="92"/>
      <c r="AB120" s="92"/>
      <c r="AC120" s="92"/>
      <c r="AD120" s="92"/>
      <c r="AE120" s="92"/>
      <c r="AF120" s="67"/>
    </row>
    <row r="121" spans="2:32" x14ac:dyDescent="0.25">
      <c r="B121" s="92"/>
      <c r="C121" s="92"/>
      <c r="D121" s="92"/>
      <c r="E121" s="92"/>
      <c r="F121" s="92"/>
      <c r="G121" s="164"/>
      <c r="H121" s="518"/>
      <c r="I121" s="518"/>
      <c r="J121" s="518"/>
      <c r="K121" s="518"/>
      <c r="L121" s="518"/>
      <c r="M121" s="518"/>
      <c r="N121" s="518"/>
      <c r="O121" s="518"/>
      <c r="P121" s="518"/>
      <c r="Q121" s="217"/>
      <c r="R121" s="92"/>
      <c r="S121" s="94"/>
      <c r="T121" s="92"/>
      <c r="U121" s="94"/>
      <c r="V121" s="92"/>
      <c r="W121" s="94"/>
      <c r="X121" s="92"/>
      <c r="Y121" s="92"/>
      <c r="Z121" s="92"/>
      <c r="AA121" s="92"/>
      <c r="AB121" s="92"/>
      <c r="AC121" s="92"/>
      <c r="AD121" s="92"/>
      <c r="AE121" s="92"/>
      <c r="AF121" s="67"/>
    </row>
    <row r="122" spans="2:32" x14ac:dyDescent="0.25">
      <c r="B122" s="92"/>
      <c r="C122" s="92"/>
      <c r="D122" s="92"/>
      <c r="E122" s="92"/>
      <c r="F122" s="92"/>
      <c r="G122" s="164"/>
      <c r="H122" s="518"/>
      <c r="I122" s="518"/>
      <c r="J122" s="518"/>
      <c r="K122" s="518"/>
      <c r="L122" s="518"/>
      <c r="M122" s="518"/>
      <c r="N122" s="518"/>
      <c r="O122" s="518"/>
      <c r="P122" s="518"/>
      <c r="Q122" s="217"/>
      <c r="R122" s="92"/>
      <c r="S122" s="94"/>
      <c r="T122" s="92"/>
      <c r="U122" s="94"/>
      <c r="V122" s="92"/>
      <c r="W122" s="94"/>
      <c r="X122" s="92"/>
      <c r="Y122" s="92"/>
      <c r="Z122" s="92"/>
      <c r="AA122" s="92"/>
      <c r="AB122" s="92"/>
      <c r="AC122" s="92"/>
      <c r="AD122" s="92"/>
      <c r="AE122" s="92"/>
      <c r="AF122" s="67"/>
    </row>
    <row r="123" spans="2:32" x14ac:dyDescent="0.25">
      <c r="B123" s="92"/>
      <c r="C123" s="92"/>
      <c r="D123" s="92"/>
      <c r="E123" s="92"/>
      <c r="F123" s="92"/>
      <c r="G123" s="164"/>
      <c r="H123" s="518"/>
      <c r="I123" s="518"/>
      <c r="J123" s="518"/>
      <c r="K123" s="518"/>
      <c r="L123" s="518"/>
      <c r="M123" s="518"/>
      <c r="N123" s="518"/>
      <c r="O123" s="518"/>
      <c r="P123" s="518"/>
      <c r="Q123" s="217"/>
      <c r="R123" s="92"/>
      <c r="S123" s="94"/>
      <c r="T123" s="92"/>
      <c r="U123" s="94"/>
      <c r="V123" s="92"/>
      <c r="W123" s="94"/>
      <c r="X123" s="92"/>
      <c r="Y123" s="92"/>
      <c r="Z123" s="92"/>
      <c r="AA123" s="92"/>
      <c r="AB123" s="92"/>
      <c r="AC123" s="92"/>
      <c r="AD123" s="92"/>
      <c r="AE123" s="92"/>
      <c r="AF123" s="67"/>
    </row>
    <row r="124" spans="2:32" x14ac:dyDescent="0.25">
      <c r="B124" s="92"/>
      <c r="C124" s="92"/>
      <c r="D124" s="92"/>
      <c r="E124" s="92"/>
      <c r="F124" s="92"/>
      <c r="G124" s="164"/>
      <c r="H124" s="518"/>
      <c r="I124" s="518"/>
      <c r="J124" s="518"/>
      <c r="K124" s="518"/>
      <c r="L124" s="518"/>
      <c r="M124" s="518"/>
      <c r="N124" s="518"/>
      <c r="O124" s="518"/>
      <c r="P124" s="518"/>
      <c r="Q124" s="217"/>
      <c r="R124" s="92"/>
      <c r="S124" s="94"/>
      <c r="T124" s="92"/>
      <c r="U124" s="94"/>
      <c r="V124" s="92"/>
      <c r="W124" s="94"/>
      <c r="X124" s="92"/>
      <c r="Y124" s="92"/>
      <c r="Z124" s="92"/>
      <c r="AA124" s="92"/>
      <c r="AB124" s="92"/>
      <c r="AC124" s="92"/>
      <c r="AD124" s="92"/>
      <c r="AE124" s="92"/>
      <c r="AF124" s="67"/>
    </row>
    <row r="125" spans="2:32" x14ac:dyDescent="0.25">
      <c r="B125" s="92"/>
      <c r="C125" s="92"/>
      <c r="D125" s="92"/>
      <c r="E125" s="92"/>
      <c r="F125" s="92"/>
      <c r="G125" s="164"/>
      <c r="H125" s="518"/>
      <c r="I125" s="518"/>
      <c r="J125" s="518"/>
      <c r="K125" s="518"/>
      <c r="L125" s="518"/>
      <c r="M125" s="518"/>
      <c r="N125" s="518"/>
      <c r="O125" s="518"/>
      <c r="P125" s="518"/>
      <c r="Q125" s="217"/>
      <c r="R125" s="92"/>
      <c r="S125" s="94"/>
      <c r="T125" s="92"/>
      <c r="U125" s="94"/>
      <c r="V125" s="92"/>
      <c r="W125" s="94"/>
      <c r="X125" s="92"/>
      <c r="Y125" s="92"/>
      <c r="Z125" s="92"/>
      <c r="AA125" s="92"/>
      <c r="AB125" s="92"/>
      <c r="AC125" s="92"/>
      <c r="AD125" s="92"/>
      <c r="AE125" s="92"/>
      <c r="AF125" s="67"/>
    </row>
    <row r="126" spans="2:32" x14ac:dyDescent="0.25">
      <c r="B126" s="92"/>
      <c r="C126" s="92"/>
      <c r="D126" s="92"/>
      <c r="E126" s="92"/>
      <c r="F126" s="92"/>
      <c r="G126" s="164"/>
      <c r="H126" s="518"/>
      <c r="I126" s="518"/>
      <c r="J126" s="518"/>
      <c r="K126" s="518"/>
      <c r="L126" s="518"/>
      <c r="M126" s="518"/>
      <c r="N126" s="518"/>
      <c r="O126" s="518"/>
      <c r="P126" s="518"/>
      <c r="Q126" s="217"/>
      <c r="R126" s="92"/>
      <c r="S126" s="94"/>
      <c r="T126" s="92"/>
      <c r="U126" s="94"/>
      <c r="V126" s="92"/>
      <c r="W126" s="94"/>
      <c r="X126" s="92"/>
      <c r="Y126" s="92"/>
      <c r="Z126" s="92"/>
      <c r="AA126" s="92"/>
      <c r="AB126" s="92"/>
      <c r="AC126" s="92"/>
      <c r="AD126" s="92"/>
      <c r="AE126" s="92"/>
      <c r="AF126" s="67"/>
    </row>
    <row r="127" spans="2:32" x14ac:dyDescent="0.25">
      <c r="B127" s="92"/>
      <c r="C127" s="92"/>
      <c r="D127" s="92"/>
      <c r="E127" s="92"/>
      <c r="F127" s="92"/>
      <c r="G127" s="164"/>
      <c r="H127" s="518"/>
      <c r="I127" s="518"/>
      <c r="J127" s="518"/>
      <c r="K127" s="518"/>
      <c r="L127" s="518"/>
      <c r="M127" s="518"/>
      <c r="N127" s="518"/>
      <c r="O127" s="518"/>
      <c r="P127" s="518"/>
      <c r="Q127" s="217"/>
      <c r="R127" s="92"/>
      <c r="S127" s="94"/>
      <c r="T127" s="92"/>
      <c r="U127" s="94"/>
      <c r="V127" s="92"/>
      <c r="W127" s="94"/>
      <c r="X127" s="92"/>
      <c r="Y127" s="92"/>
      <c r="Z127" s="92"/>
      <c r="AA127" s="92"/>
      <c r="AB127" s="92"/>
      <c r="AC127" s="92"/>
      <c r="AD127" s="92"/>
      <c r="AE127" s="92"/>
      <c r="AF127" s="67"/>
    </row>
    <row r="128" spans="2:32" x14ac:dyDescent="0.25">
      <c r="B128" s="92"/>
      <c r="C128" s="92"/>
      <c r="D128" s="92"/>
      <c r="E128" s="92"/>
      <c r="F128" s="92"/>
      <c r="G128" s="164"/>
      <c r="H128" s="518"/>
      <c r="I128" s="518"/>
      <c r="J128" s="518"/>
      <c r="K128" s="518"/>
      <c r="L128" s="518"/>
      <c r="M128" s="518"/>
      <c r="N128" s="518"/>
      <c r="O128" s="518"/>
      <c r="P128" s="518"/>
      <c r="Q128" s="217"/>
      <c r="R128" s="92"/>
      <c r="S128" s="94"/>
      <c r="T128" s="92"/>
      <c r="U128" s="94"/>
      <c r="V128" s="92"/>
      <c r="W128" s="94"/>
      <c r="X128" s="92"/>
      <c r="Y128" s="92"/>
      <c r="Z128" s="92"/>
      <c r="AA128" s="92"/>
      <c r="AB128" s="92"/>
      <c r="AC128" s="92"/>
      <c r="AD128" s="92"/>
      <c r="AE128" s="92"/>
      <c r="AF128" s="67"/>
    </row>
    <row r="129" spans="2:32" x14ac:dyDescent="0.25">
      <c r="B129" s="92"/>
      <c r="C129" s="92"/>
      <c r="D129" s="92"/>
      <c r="E129" s="92"/>
      <c r="F129" s="92"/>
      <c r="G129" s="164"/>
      <c r="H129" s="160"/>
      <c r="I129" s="217"/>
      <c r="J129" s="217"/>
      <c r="K129" s="217"/>
      <c r="L129" s="217"/>
      <c r="M129" s="217"/>
      <c r="N129" s="217"/>
      <c r="O129" s="217"/>
      <c r="P129" s="217"/>
      <c r="Q129" s="217"/>
      <c r="R129" s="92"/>
      <c r="S129" s="94"/>
      <c r="T129" s="92"/>
      <c r="U129" s="94"/>
      <c r="V129" s="92"/>
      <c r="W129" s="94"/>
      <c r="X129" s="92"/>
      <c r="Y129" s="92"/>
      <c r="Z129" s="92"/>
      <c r="AA129" s="92"/>
      <c r="AB129" s="92"/>
      <c r="AC129" s="92"/>
      <c r="AD129" s="92"/>
      <c r="AE129" s="92"/>
      <c r="AF129" s="67"/>
    </row>
    <row r="130" spans="2:32" x14ac:dyDescent="0.25">
      <c r="B130" s="92"/>
      <c r="C130" s="92"/>
      <c r="D130" s="92"/>
      <c r="E130" s="92"/>
      <c r="F130" s="92"/>
      <c r="G130" s="164"/>
      <c r="H130" s="160"/>
      <c r="I130" s="217"/>
      <c r="J130" s="217"/>
      <c r="K130" s="217"/>
      <c r="L130" s="217"/>
      <c r="M130" s="217"/>
      <c r="N130" s="217"/>
      <c r="O130" s="217"/>
      <c r="P130" s="217"/>
      <c r="Q130" s="217"/>
      <c r="R130" s="92"/>
      <c r="S130" s="94"/>
      <c r="T130" s="92"/>
      <c r="U130" s="94"/>
      <c r="V130" s="92"/>
      <c r="W130" s="94"/>
      <c r="X130" s="92"/>
      <c r="Y130" s="92"/>
      <c r="Z130" s="92"/>
      <c r="AA130" s="92"/>
      <c r="AB130" s="92"/>
      <c r="AC130" s="92"/>
      <c r="AD130" s="92"/>
      <c r="AE130" s="92"/>
      <c r="AF130" s="67"/>
    </row>
    <row r="131" spans="2:32" x14ac:dyDescent="0.25">
      <c r="B131" s="92"/>
      <c r="C131" s="92"/>
      <c r="D131" s="92"/>
      <c r="E131" s="92"/>
      <c r="F131" s="92"/>
      <c r="G131" s="164"/>
      <c r="H131" s="160"/>
      <c r="I131" s="217"/>
      <c r="J131" s="217"/>
      <c r="K131" s="217"/>
      <c r="L131" s="217"/>
      <c r="M131" s="217"/>
      <c r="N131" s="217"/>
      <c r="O131" s="217"/>
      <c r="P131" s="217"/>
      <c r="Q131" s="217"/>
      <c r="R131" s="92"/>
      <c r="S131" s="94"/>
      <c r="T131" s="92"/>
      <c r="U131" s="94"/>
      <c r="V131" s="92"/>
      <c r="W131" s="94"/>
      <c r="X131" s="92"/>
      <c r="Y131" s="92"/>
      <c r="Z131" s="92"/>
      <c r="AA131" s="92"/>
      <c r="AB131" s="92"/>
      <c r="AC131" s="92"/>
      <c r="AD131" s="92"/>
      <c r="AE131" s="92"/>
      <c r="AF131" s="67"/>
    </row>
    <row r="132" spans="2:32" x14ac:dyDescent="0.25">
      <c r="B132" s="92"/>
      <c r="C132" s="92"/>
      <c r="D132" s="92"/>
      <c r="E132" s="92"/>
      <c r="F132" s="92"/>
      <c r="G132" s="164"/>
      <c r="H132" s="160"/>
      <c r="I132" s="217"/>
      <c r="J132" s="217"/>
      <c r="K132" s="217"/>
      <c r="L132" s="217"/>
      <c r="M132" s="217"/>
      <c r="N132" s="217"/>
      <c r="O132" s="217"/>
      <c r="P132" s="217"/>
      <c r="Q132" s="217"/>
      <c r="R132" s="92"/>
      <c r="S132" s="94"/>
      <c r="T132" s="92"/>
      <c r="U132" s="94"/>
      <c r="V132" s="92"/>
      <c r="W132" s="94"/>
      <c r="X132" s="92"/>
      <c r="Y132" s="92"/>
      <c r="Z132" s="92"/>
      <c r="AA132" s="92"/>
      <c r="AB132" s="92"/>
      <c r="AC132" s="92"/>
      <c r="AD132" s="92"/>
      <c r="AE132" s="92"/>
      <c r="AF132" s="67"/>
    </row>
    <row r="133" spans="2:32" x14ac:dyDescent="0.25">
      <c r="B133" s="92"/>
      <c r="C133" s="92"/>
      <c r="D133" s="92"/>
      <c r="E133" s="92"/>
      <c r="F133" s="92"/>
      <c r="G133" s="164"/>
      <c r="H133" s="160"/>
      <c r="I133" s="217"/>
      <c r="J133" s="217"/>
      <c r="K133" s="217"/>
      <c r="L133" s="217"/>
      <c r="M133" s="217"/>
      <c r="N133" s="217"/>
      <c r="O133" s="217"/>
      <c r="P133" s="217"/>
      <c r="Q133" s="217"/>
      <c r="R133" s="92"/>
      <c r="S133" s="94"/>
      <c r="T133" s="92"/>
      <c r="U133" s="94"/>
      <c r="V133" s="92"/>
      <c r="W133" s="94"/>
      <c r="X133" s="92"/>
      <c r="Y133" s="92"/>
      <c r="Z133" s="92"/>
      <c r="AA133" s="92"/>
      <c r="AB133" s="92"/>
      <c r="AC133" s="92"/>
      <c r="AD133" s="92"/>
      <c r="AE133" s="92"/>
      <c r="AF133" s="67"/>
    </row>
    <row r="134" spans="2:32" x14ac:dyDescent="0.25">
      <c r="B134" s="92"/>
      <c r="C134" s="92"/>
      <c r="D134" s="92"/>
      <c r="E134" s="92"/>
      <c r="F134" s="92"/>
      <c r="G134" s="164"/>
      <c r="H134" s="160"/>
      <c r="I134" s="217"/>
      <c r="J134" s="217"/>
      <c r="K134" s="217"/>
      <c r="L134" s="217"/>
      <c r="M134" s="217"/>
      <c r="N134" s="217"/>
      <c r="O134" s="217"/>
      <c r="P134" s="217"/>
      <c r="Q134" s="217"/>
      <c r="R134" s="92"/>
      <c r="S134" s="94"/>
      <c r="T134" s="92"/>
      <c r="U134" s="94"/>
      <c r="V134" s="92"/>
      <c r="W134" s="94"/>
      <c r="X134" s="92"/>
      <c r="Y134" s="92"/>
      <c r="Z134" s="92"/>
      <c r="AA134" s="92"/>
      <c r="AB134" s="92"/>
      <c r="AC134" s="92"/>
      <c r="AD134" s="92"/>
      <c r="AE134" s="92"/>
      <c r="AF134" s="67"/>
    </row>
    <row r="135" spans="2:32" x14ac:dyDescent="0.25">
      <c r="B135" s="92"/>
      <c r="C135" s="92"/>
      <c r="D135" s="92"/>
      <c r="E135" s="92"/>
      <c r="F135" s="92"/>
      <c r="G135" s="164"/>
      <c r="H135" s="160"/>
      <c r="I135" s="217"/>
      <c r="J135" s="217"/>
      <c r="K135" s="217"/>
      <c r="L135" s="217"/>
      <c r="M135" s="217"/>
      <c r="N135" s="217"/>
      <c r="O135" s="217"/>
      <c r="P135" s="217"/>
      <c r="Q135" s="217"/>
      <c r="R135" s="92"/>
      <c r="S135" s="94"/>
      <c r="T135" s="92"/>
      <c r="U135" s="94"/>
      <c r="V135" s="92"/>
      <c r="W135" s="94"/>
      <c r="X135" s="92"/>
      <c r="Y135" s="92"/>
      <c r="Z135" s="92"/>
      <c r="AA135" s="92"/>
      <c r="AB135" s="92"/>
      <c r="AC135" s="92"/>
      <c r="AD135" s="92"/>
      <c r="AE135" s="92"/>
      <c r="AF135" s="67"/>
    </row>
    <row r="136" spans="2:32" x14ac:dyDescent="0.25">
      <c r="B136" s="92"/>
      <c r="C136" s="92"/>
      <c r="D136" s="92"/>
      <c r="E136" s="92"/>
      <c r="F136" s="92"/>
      <c r="G136" s="164"/>
      <c r="H136" s="160"/>
      <c r="I136" s="217"/>
      <c r="J136" s="217"/>
      <c r="K136" s="217"/>
      <c r="L136" s="217"/>
      <c r="M136" s="217"/>
      <c r="N136" s="217"/>
      <c r="O136" s="217"/>
      <c r="P136" s="217"/>
      <c r="Q136" s="217"/>
      <c r="R136" s="92"/>
      <c r="S136" s="94"/>
      <c r="T136" s="92"/>
      <c r="U136" s="94"/>
      <c r="V136" s="92"/>
      <c r="W136" s="94"/>
      <c r="X136" s="92"/>
      <c r="Y136" s="92"/>
      <c r="Z136" s="92"/>
      <c r="AA136" s="92"/>
      <c r="AB136" s="92"/>
      <c r="AC136" s="92"/>
      <c r="AD136" s="92"/>
      <c r="AE136" s="92"/>
      <c r="AF136" s="67"/>
    </row>
    <row r="137" spans="2:32" x14ac:dyDescent="0.25">
      <c r="B137" s="92"/>
      <c r="C137" s="92"/>
      <c r="D137" s="92"/>
      <c r="E137" s="92"/>
      <c r="F137" s="92"/>
      <c r="G137" s="164"/>
      <c r="H137" s="160"/>
      <c r="I137" s="217"/>
      <c r="J137" s="217"/>
      <c r="K137" s="217"/>
      <c r="L137" s="217"/>
      <c r="M137" s="217"/>
      <c r="N137" s="217"/>
      <c r="O137" s="217"/>
      <c r="P137" s="217"/>
      <c r="Q137" s="217"/>
      <c r="R137" s="92"/>
      <c r="S137" s="94"/>
      <c r="T137" s="92"/>
      <c r="U137" s="94"/>
      <c r="V137" s="92"/>
      <c r="W137" s="94"/>
      <c r="X137" s="92"/>
      <c r="Y137" s="92"/>
      <c r="Z137" s="92"/>
      <c r="AA137" s="92"/>
      <c r="AB137" s="92"/>
      <c r="AC137" s="92"/>
      <c r="AD137" s="92"/>
      <c r="AE137" s="92"/>
      <c r="AF137" s="67"/>
    </row>
    <row r="138" spans="2:32" x14ac:dyDescent="0.25">
      <c r="B138" s="92"/>
      <c r="C138" s="92"/>
      <c r="D138" s="92"/>
      <c r="E138" s="92"/>
      <c r="F138" s="92"/>
      <c r="G138" s="164"/>
      <c r="H138" s="160"/>
      <c r="I138" s="217"/>
      <c r="J138" s="217"/>
      <c r="K138" s="217"/>
      <c r="L138" s="217"/>
      <c r="M138" s="217"/>
      <c r="N138" s="217"/>
      <c r="O138" s="217"/>
      <c r="P138" s="217"/>
      <c r="Q138" s="217"/>
      <c r="R138" s="92"/>
      <c r="S138" s="94"/>
      <c r="T138" s="92"/>
      <c r="U138" s="94"/>
      <c r="V138" s="92"/>
      <c r="W138" s="94"/>
      <c r="X138" s="92"/>
      <c r="Y138" s="92"/>
      <c r="Z138" s="92"/>
      <c r="AA138" s="92"/>
      <c r="AB138" s="92"/>
      <c r="AC138" s="92"/>
      <c r="AD138" s="92"/>
      <c r="AE138" s="92"/>
      <c r="AF138" s="67"/>
    </row>
    <row r="139" spans="2:32" x14ac:dyDescent="0.25">
      <c r="B139" s="92"/>
      <c r="C139" s="92"/>
      <c r="D139" s="92"/>
      <c r="E139" s="92"/>
      <c r="F139" s="92"/>
      <c r="G139" s="164"/>
      <c r="H139" s="160"/>
      <c r="I139" s="217"/>
      <c r="J139" s="217"/>
      <c r="K139" s="217"/>
      <c r="L139" s="217"/>
      <c r="M139" s="217"/>
      <c r="N139" s="217"/>
      <c r="O139" s="217"/>
      <c r="P139" s="217"/>
      <c r="Q139" s="217"/>
      <c r="R139" s="92"/>
      <c r="S139" s="94"/>
      <c r="T139" s="92"/>
      <c r="U139" s="94"/>
      <c r="V139" s="92"/>
      <c r="W139" s="94"/>
      <c r="X139" s="92"/>
      <c r="Y139" s="92"/>
      <c r="Z139" s="92"/>
      <c r="AA139" s="92"/>
      <c r="AB139" s="92"/>
      <c r="AC139" s="92"/>
      <c r="AD139" s="92"/>
      <c r="AE139" s="92"/>
      <c r="AF139" s="67"/>
    </row>
    <row r="140" spans="2:32" x14ac:dyDescent="0.25">
      <c r="B140" s="92"/>
      <c r="C140" s="92"/>
      <c r="D140" s="92"/>
      <c r="E140" s="92"/>
      <c r="F140" s="92"/>
      <c r="G140" s="164"/>
      <c r="H140" s="160"/>
      <c r="I140" s="217"/>
      <c r="J140" s="217"/>
      <c r="K140" s="217"/>
      <c r="L140" s="217"/>
      <c r="M140" s="217"/>
      <c r="N140" s="217"/>
      <c r="O140" s="217"/>
      <c r="P140" s="217"/>
      <c r="Q140" s="217"/>
      <c r="R140" s="92"/>
      <c r="S140" s="94"/>
      <c r="T140" s="92"/>
      <c r="U140" s="94"/>
      <c r="V140" s="92"/>
      <c r="W140" s="94"/>
      <c r="X140" s="92"/>
      <c r="Y140" s="92"/>
      <c r="Z140" s="92"/>
      <c r="AA140" s="92"/>
      <c r="AB140" s="92"/>
      <c r="AC140" s="92"/>
      <c r="AD140" s="92"/>
      <c r="AE140" s="92"/>
      <c r="AF140" s="67"/>
    </row>
    <row r="141" spans="2:32" x14ac:dyDescent="0.25">
      <c r="B141" s="92"/>
      <c r="C141" s="92"/>
      <c r="D141" s="92"/>
      <c r="E141" s="92"/>
      <c r="F141" s="92"/>
      <c r="G141" s="164"/>
      <c r="H141" s="160"/>
      <c r="I141" s="217"/>
      <c r="J141" s="217"/>
      <c r="K141" s="217"/>
      <c r="L141" s="217"/>
      <c r="M141" s="217"/>
      <c r="N141" s="217"/>
      <c r="O141" s="217"/>
      <c r="P141" s="217"/>
      <c r="Q141" s="217"/>
      <c r="R141" s="92"/>
      <c r="S141" s="94"/>
      <c r="T141" s="92"/>
      <c r="U141" s="94"/>
      <c r="V141" s="92"/>
      <c r="W141" s="94"/>
      <c r="X141" s="92"/>
      <c r="Y141" s="92"/>
      <c r="Z141" s="92"/>
      <c r="AA141" s="92"/>
      <c r="AB141" s="92"/>
      <c r="AC141" s="92"/>
      <c r="AD141" s="92"/>
      <c r="AE141" s="92"/>
      <c r="AF141" s="67"/>
    </row>
    <row r="142" spans="2:32" x14ac:dyDescent="0.25">
      <c r="B142" s="92"/>
      <c r="C142" s="92"/>
      <c r="D142" s="92"/>
      <c r="E142" s="92"/>
      <c r="F142" s="92"/>
      <c r="G142" s="164"/>
      <c r="H142" s="160"/>
      <c r="I142" s="217"/>
      <c r="J142" s="217"/>
      <c r="K142" s="217"/>
      <c r="L142" s="217"/>
      <c r="M142" s="217"/>
      <c r="N142" s="217"/>
      <c r="O142" s="217"/>
      <c r="P142" s="217"/>
      <c r="Q142" s="217"/>
      <c r="R142" s="92"/>
      <c r="S142" s="94"/>
      <c r="T142" s="92"/>
      <c r="U142" s="94"/>
      <c r="V142" s="92"/>
      <c r="W142" s="94"/>
      <c r="X142" s="92"/>
      <c r="Y142" s="92"/>
      <c r="Z142" s="92"/>
      <c r="AA142" s="92"/>
      <c r="AB142" s="92"/>
      <c r="AC142" s="92"/>
      <c r="AD142" s="92"/>
      <c r="AE142" s="92"/>
      <c r="AF142" s="67"/>
    </row>
    <row r="143" spans="2:32" x14ac:dyDescent="0.25">
      <c r="B143" s="92"/>
      <c r="C143" s="92"/>
      <c r="D143" s="92"/>
      <c r="E143" s="92"/>
      <c r="F143" s="92"/>
      <c r="G143" s="164"/>
      <c r="H143" s="160"/>
      <c r="I143" s="217"/>
      <c r="J143" s="217"/>
      <c r="K143" s="217"/>
      <c r="L143" s="217"/>
      <c r="M143" s="217"/>
      <c r="N143" s="217"/>
      <c r="O143" s="217"/>
      <c r="P143" s="217"/>
      <c r="Q143" s="217"/>
      <c r="R143" s="92"/>
      <c r="S143" s="94"/>
      <c r="T143" s="92"/>
      <c r="U143" s="94"/>
      <c r="V143" s="92"/>
      <c r="W143" s="94"/>
      <c r="X143" s="92"/>
      <c r="Y143" s="92"/>
      <c r="Z143" s="92"/>
      <c r="AA143" s="92"/>
      <c r="AB143" s="92"/>
      <c r="AC143" s="92"/>
      <c r="AD143" s="92"/>
      <c r="AE143" s="92"/>
      <c r="AF143" s="67"/>
    </row>
    <row r="144" spans="2:32" x14ac:dyDescent="0.25">
      <c r="B144" s="92"/>
      <c r="C144" s="92"/>
      <c r="D144" s="92"/>
      <c r="E144" s="92"/>
      <c r="F144" s="92"/>
      <c r="G144" s="164"/>
      <c r="H144" s="160"/>
      <c r="I144" s="217"/>
      <c r="J144" s="217"/>
      <c r="K144" s="217"/>
      <c r="L144" s="217"/>
      <c r="M144" s="217"/>
      <c r="N144" s="217"/>
      <c r="O144" s="217"/>
      <c r="P144" s="217"/>
      <c r="Q144" s="217"/>
      <c r="R144" s="92"/>
      <c r="S144" s="94"/>
      <c r="T144" s="92"/>
      <c r="U144" s="94"/>
      <c r="V144" s="92"/>
      <c r="W144" s="94"/>
      <c r="X144" s="92"/>
      <c r="Y144" s="92"/>
      <c r="Z144" s="92"/>
      <c r="AA144" s="92"/>
      <c r="AB144" s="92"/>
      <c r="AC144" s="92"/>
      <c r="AD144" s="92"/>
      <c r="AE144" s="92"/>
      <c r="AF144" s="67"/>
    </row>
    <row r="145" spans="2:32" x14ac:dyDescent="0.25">
      <c r="B145" s="92"/>
      <c r="C145" s="92"/>
      <c r="D145" s="92"/>
      <c r="E145" s="92"/>
      <c r="F145" s="92"/>
      <c r="G145" s="164"/>
      <c r="H145" s="160"/>
      <c r="I145" s="217"/>
      <c r="J145" s="217"/>
      <c r="K145" s="217"/>
      <c r="L145" s="217"/>
      <c r="M145" s="217"/>
      <c r="N145" s="217"/>
      <c r="O145" s="217"/>
      <c r="P145" s="217"/>
      <c r="Q145" s="217"/>
      <c r="R145" s="92"/>
      <c r="S145" s="94"/>
      <c r="T145" s="92"/>
      <c r="U145" s="94"/>
      <c r="V145" s="92"/>
      <c r="W145" s="94"/>
      <c r="X145" s="92"/>
      <c r="Y145" s="92"/>
      <c r="Z145" s="92"/>
      <c r="AA145" s="92"/>
      <c r="AB145" s="92"/>
      <c r="AC145" s="92"/>
      <c r="AD145" s="92"/>
      <c r="AE145" s="92"/>
      <c r="AF145" s="67"/>
    </row>
    <row r="146" spans="2:32" x14ac:dyDescent="0.25">
      <c r="B146" s="92"/>
      <c r="C146" s="92"/>
      <c r="D146" s="92"/>
      <c r="E146" s="92"/>
      <c r="F146" s="92"/>
      <c r="G146" s="164"/>
      <c r="H146" s="160"/>
      <c r="I146" s="217"/>
      <c r="J146" s="217"/>
      <c r="K146" s="217"/>
      <c r="L146" s="217"/>
      <c r="M146" s="217"/>
      <c r="N146" s="217"/>
      <c r="O146" s="217"/>
      <c r="P146" s="217"/>
      <c r="Q146" s="217"/>
      <c r="R146" s="92"/>
      <c r="S146" s="94"/>
      <c r="T146" s="92"/>
      <c r="U146" s="94"/>
      <c r="V146" s="92"/>
      <c r="W146" s="94"/>
      <c r="X146" s="92"/>
      <c r="Y146" s="92"/>
      <c r="Z146" s="92"/>
      <c r="AA146" s="92"/>
      <c r="AB146" s="92"/>
      <c r="AC146" s="92"/>
      <c r="AD146" s="92"/>
      <c r="AE146" s="92"/>
      <c r="AF146" s="67"/>
    </row>
    <row r="147" spans="2:32" x14ac:dyDescent="0.25">
      <c r="B147" s="92"/>
      <c r="C147" s="92"/>
      <c r="D147" s="92"/>
      <c r="E147" s="92"/>
      <c r="F147" s="92"/>
      <c r="G147" s="164"/>
      <c r="H147" s="160"/>
      <c r="I147" s="217"/>
      <c r="J147" s="217"/>
      <c r="K147" s="217"/>
      <c r="L147" s="217"/>
      <c r="M147" s="217"/>
      <c r="N147" s="217"/>
      <c r="O147" s="217"/>
      <c r="P147" s="217"/>
      <c r="Q147" s="217"/>
      <c r="S147" s="166"/>
      <c r="T147" s="92"/>
      <c r="U147" s="166"/>
      <c r="V147" s="92"/>
      <c r="W147" s="102"/>
      <c r="X147" s="92"/>
      <c r="AA147" s="67"/>
      <c r="AF147" s="67"/>
    </row>
    <row r="148" spans="2:32" x14ac:dyDescent="0.25">
      <c r="B148" s="92"/>
      <c r="C148" s="92"/>
      <c r="D148" s="92"/>
      <c r="E148" s="92"/>
      <c r="F148" s="92"/>
      <c r="G148" s="164"/>
      <c r="H148" s="160"/>
      <c r="I148" s="217"/>
      <c r="J148" s="217"/>
      <c r="K148" s="217"/>
      <c r="L148" s="217"/>
      <c r="M148" s="217"/>
      <c r="N148" s="217"/>
      <c r="O148" s="217"/>
      <c r="P148" s="217"/>
      <c r="Q148" s="217"/>
      <c r="S148" s="166"/>
      <c r="T148" s="92"/>
      <c r="U148" s="166"/>
      <c r="V148" s="92"/>
      <c r="W148" s="102"/>
      <c r="X148" s="92"/>
      <c r="AA148" s="67"/>
      <c r="AF148" s="67"/>
    </row>
    <row r="149" spans="2:32" x14ac:dyDescent="0.25">
      <c r="B149" s="92"/>
      <c r="C149" s="92"/>
      <c r="D149" s="92"/>
      <c r="E149" s="92"/>
      <c r="F149" s="92"/>
      <c r="G149" s="164"/>
      <c r="H149" s="160"/>
      <c r="I149" s="217"/>
      <c r="J149" s="217"/>
      <c r="K149" s="217"/>
      <c r="L149" s="217"/>
      <c r="M149" s="217"/>
      <c r="N149" s="217"/>
      <c r="O149" s="217"/>
      <c r="P149" s="217"/>
      <c r="Q149" s="217"/>
      <c r="S149" s="166"/>
      <c r="T149" s="92"/>
      <c r="U149" s="166"/>
      <c r="V149" s="92"/>
      <c r="W149" s="102"/>
      <c r="X149" s="92"/>
      <c r="AA149" s="67"/>
      <c r="AF149" s="67"/>
    </row>
    <row r="150" spans="2:32" x14ac:dyDescent="0.25">
      <c r="B150" s="92"/>
      <c r="C150" s="92"/>
      <c r="D150" s="92"/>
      <c r="E150" s="92"/>
      <c r="F150" s="92"/>
      <c r="G150" s="164"/>
      <c r="H150" s="160"/>
      <c r="I150" s="217"/>
      <c r="J150" s="217"/>
      <c r="K150" s="217"/>
      <c r="L150" s="217"/>
      <c r="M150" s="217"/>
      <c r="N150" s="217"/>
      <c r="O150" s="217"/>
      <c r="P150" s="217"/>
      <c r="Q150" s="217"/>
      <c r="S150" s="166"/>
      <c r="T150" s="92"/>
      <c r="U150" s="166"/>
      <c r="V150" s="92"/>
      <c r="W150" s="102"/>
      <c r="X150" s="92"/>
      <c r="AA150" s="67"/>
      <c r="AF150" s="67"/>
    </row>
    <row r="151" spans="2:32" x14ac:dyDescent="0.25">
      <c r="B151" s="92"/>
      <c r="C151" s="92"/>
      <c r="D151" s="92"/>
      <c r="E151" s="92"/>
      <c r="F151" s="92"/>
      <c r="G151" s="164"/>
      <c r="H151" s="160"/>
      <c r="I151" s="217"/>
      <c r="J151" s="217"/>
      <c r="K151" s="217"/>
      <c r="L151" s="217"/>
      <c r="M151" s="217"/>
      <c r="N151" s="217"/>
      <c r="O151" s="217"/>
      <c r="P151" s="217"/>
      <c r="Q151" s="217"/>
      <c r="S151" s="166"/>
      <c r="T151" s="92"/>
      <c r="U151" s="166"/>
      <c r="V151" s="92"/>
      <c r="W151" s="102"/>
      <c r="X151" s="92"/>
      <c r="AA151" s="67"/>
      <c r="AF151" s="67"/>
    </row>
    <row r="152" spans="2:32" x14ac:dyDescent="0.25">
      <c r="B152" s="92"/>
      <c r="C152" s="92"/>
      <c r="D152" s="92"/>
      <c r="E152" s="92"/>
      <c r="F152" s="92"/>
      <c r="G152" s="164"/>
      <c r="H152" s="160"/>
      <c r="I152" s="217"/>
      <c r="J152" s="217"/>
      <c r="K152" s="217"/>
      <c r="L152" s="217"/>
      <c r="M152" s="217"/>
      <c r="N152" s="217"/>
      <c r="O152" s="217"/>
      <c r="P152" s="217"/>
      <c r="Q152" s="217"/>
      <c r="S152" s="166"/>
      <c r="T152" s="92"/>
      <c r="U152" s="166"/>
      <c r="V152" s="92"/>
      <c r="W152" s="102"/>
      <c r="X152" s="92"/>
      <c r="AA152" s="67"/>
      <c r="AF152" s="67"/>
    </row>
    <row r="153" spans="2:32" x14ac:dyDescent="0.25">
      <c r="B153" s="92"/>
      <c r="C153" s="92"/>
      <c r="D153" s="92"/>
      <c r="E153" s="92"/>
      <c r="F153" s="92"/>
      <c r="G153" s="164"/>
      <c r="H153" s="160"/>
      <c r="I153" s="217"/>
      <c r="J153" s="217"/>
      <c r="K153" s="217"/>
      <c r="L153" s="217"/>
      <c r="M153" s="217"/>
      <c r="N153" s="217"/>
      <c r="O153" s="217"/>
      <c r="P153" s="217"/>
      <c r="Q153" s="217"/>
      <c r="S153" s="166"/>
      <c r="T153" s="92"/>
      <c r="U153" s="166"/>
      <c r="V153" s="92"/>
      <c r="W153" s="102"/>
      <c r="X153" s="92"/>
      <c r="AA153" s="67"/>
      <c r="AF153" s="67"/>
    </row>
    <row r="154" spans="2:32" x14ac:dyDescent="0.25">
      <c r="B154" s="92"/>
      <c r="C154" s="92"/>
      <c r="D154" s="92"/>
      <c r="E154" s="92"/>
      <c r="F154" s="92"/>
      <c r="G154" s="164"/>
      <c r="H154" s="160"/>
      <c r="I154" s="217"/>
      <c r="J154" s="217"/>
      <c r="K154" s="217"/>
      <c r="L154" s="217"/>
      <c r="M154" s="217"/>
      <c r="N154" s="217"/>
      <c r="O154" s="217"/>
      <c r="P154" s="217"/>
      <c r="Q154" s="217"/>
      <c r="S154" s="166"/>
      <c r="T154" s="92"/>
      <c r="U154" s="166"/>
      <c r="V154" s="92"/>
      <c r="W154" s="102"/>
      <c r="X154" s="92"/>
      <c r="AA154" s="67"/>
      <c r="AF154" s="67"/>
    </row>
    <row r="155" spans="2:32" x14ac:dyDescent="0.25">
      <c r="B155" s="92"/>
      <c r="C155" s="92"/>
      <c r="D155" s="92"/>
      <c r="E155" s="92"/>
      <c r="F155" s="92"/>
      <c r="G155" s="164"/>
      <c r="H155" s="160"/>
      <c r="I155" s="217"/>
      <c r="J155" s="217"/>
      <c r="K155" s="217"/>
      <c r="L155" s="217"/>
      <c r="M155" s="217"/>
      <c r="N155" s="217"/>
      <c r="O155" s="217"/>
      <c r="P155" s="217"/>
      <c r="Q155" s="217"/>
      <c r="S155" s="166"/>
      <c r="T155" s="92"/>
      <c r="U155" s="166"/>
      <c r="V155" s="92"/>
      <c r="W155" s="102"/>
      <c r="X155" s="92"/>
      <c r="AA155" s="67"/>
      <c r="AF155" s="67"/>
    </row>
    <row r="156" spans="2:32" x14ac:dyDescent="0.25">
      <c r="B156" s="92"/>
      <c r="C156" s="92"/>
      <c r="D156" s="92"/>
      <c r="E156" s="92"/>
      <c r="F156" s="92"/>
      <c r="G156" s="164"/>
      <c r="H156" s="160"/>
      <c r="I156" s="217"/>
      <c r="J156" s="217"/>
      <c r="K156" s="217"/>
      <c r="L156" s="217"/>
      <c r="M156" s="217"/>
      <c r="N156" s="217"/>
      <c r="O156" s="217"/>
      <c r="P156" s="217"/>
      <c r="Q156" s="217"/>
      <c r="S156" s="166"/>
      <c r="T156" s="92"/>
      <c r="U156" s="166"/>
      <c r="V156" s="92"/>
      <c r="W156" s="102"/>
      <c r="X156" s="92"/>
      <c r="AA156" s="67"/>
      <c r="AF156" s="67"/>
    </row>
    <row r="157" spans="2:32" x14ac:dyDescent="0.25">
      <c r="B157" s="92"/>
      <c r="C157" s="92"/>
      <c r="D157" s="92"/>
      <c r="E157" s="92"/>
      <c r="F157" s="92"/>
      <c r="G157" s="164"/>
      <c r="H157" s="163"/>
      <c r="I157" s="164"/>
      <c r="J157" s="164"/>
      <c r="K157" s="164"/>
      <c r="L157" s="164"/>
      <c r="M157" s="164"/>
      <c r="N157" s="164"/>
      <c r="O157" s="164"/>
      <c r="P157" s="164"/>
      <c r="Q157" s="164"/>
      <c r="S157" s="166"/>
      <c r="T157" s="92"/>
      <c r="U157" s="166"/>
      <c r="V157" s="92"/>
      <c r="W157" s="102"/>
      <c r="X157" s="92"/>
      <c r="AA157" s="67"/>
      <c r="AF157" s="67"/>
    </row>
    <row r="158" spans="2:32" x14ac:dyDescent="0.25">
      <c r="B158" s="92"/>
      <c r="C158" s="92"/>
      <c r="D158" s="92"/>
      <c r="E158" s="92"/>
      <c r="F158" s="92"/>
      <c r="G158" s="164"/>
      <c r="H158" s="163"/>
      <c r="I158" s="164"/>
      <c r="J158" s="164"/>
      <c r="K158" s="164"/>
      <c r="L158" s="164"/>
      <c r="M158" s="164"/>
      <c r="N158" s="164"/>
      <c r="O158" s="164"/>
      <c r="P158" s="164"/>
      <c r="Q158" s="164"/>
      <c r="S158" s="166"/>
      <c r="T158" s="92"/>
      <c r="U158" s="166"/>
      <c r="V158" s="92"/>
      <c r="W158" s="102"/>
      <c r="X158" s="92"/>
      <c r="AA158" s="67"/>
      <c r="AF158" s="67"/>
    </row>
    <row r="159" spans="2:32" x14ac:dyDescent="0.25">
      <c r="B159" s="92"/>
      <c r="C159" s="92"/>
      <c r="D159" s="92"/>
      <c r="E159" s="92"/>
      <c r="F159" s="92"/>
      <c r="G159" s="164"/>
      <c r="H159" s="163"/>
      <c r="I159" s="164"/>
      <c r="J159" s="164"/>
      <c r="K159" s="164"/>
      <c r="L159" s="164"/>
      <c r="M159" s="164"/>
      <c r="N159" s="164"/>
      <c r="O159" s="164"/>
      <c r="P159" s="164"/>
      <c r="Q159" s="164"/>
      <c r="S159" s="166"/>
      <c r="T159" s="92"/>
      <c r="U159" s="166"/>
      <c r="V159" s="92"/>
      <c r="W159" s="102"/>
      <c r="X159" s="92"/>
      <c r="AA159" s="67"/>
      <c r="AF159" s="67"/>
    </row>
    <row r="160" spans="2:32" x14ac:dyDescent="0.25">
      <c r="B160" s="92"/>
      <c r="C160" s="92"/>
      <c r="D160" s="92"/>
      <c r="E160" s="92"/>
      <c r="F160" s="92"/>
      <c r="G160" s="164"/>
      <c r="H160" s="163"/>
      <c r="I160" s="164"/>
      <c r="J160" s="164"/>
      <c r="K160" s="164"/>
      <c r="L160" s="164"/>
      <c r="M160" s="164"/>
      <c r="N160" s="164"/>
      <c r="O160" s="164"/>
      <c r="P160" s="164"/>
      <c r="Q160" s="164"/>
      <c r="S160" s="166"/>
      <c r="T160" s="92"/>
      <c r="U160" s="166"/>
      <c r="V160" s="92"/>
      <c r="W160" s="102"/>
      <c r="X160" s="92"/>
      <c r="AA160" s="67"/>
      <c r="AF160" s="67"/>
    </row>
    <row r="161" spans="2:32" x14ac:dyDescent="0.25">
      <c r="B161" s="92"/>
      <c r="C161" s="92"/>
      <c r="D161" s="92"/>
      <c r="E161" s="92"/>
      <c r="F161" s="92"/>
      <c r="G161" s="164"/>
      <c r="H161" s="163"/>
      <c r="I161" s="164"/>
      <c r="J161" s="164"/>
      <c r="K161" s="164"/>
      <c r="L161" s="164"/>
      <c r="M161" s="164"/>
      <c r="N161" s="164"/>
      <c r="O161" s="164"/>
      <c r="P161" s="164"/>
      <c r="Q161" s="164"/>
      <c r="S161" s="166"/>
      <c r="T161" s="92"/>
      <c r="U161" s="166"/>
      <c r="V161" s="92"/>
      <c r="W161" s="102"/>
      <c r="X161" s="92"/>
      <c r="AA161" s="67"/>
      <c r="AF161" s="67"/>
    </row>
    <row r="162" spans="2:32" x14ac:dyDescent="0.25">
      <c r="B162" s="92"/>
      <c r="C162" s="92"/>
      <c r="D162" s="92"/>
      <c r="E162" s="92"/>
      <c r="F162" s="92"/>
      <c r="G162" s="164"/>
      <c r="H162" s="163"/>
      <c r="I162" s="164"/>
      <c r="J162" s="164"/>
      <c r="K162" s="164"/>
      <c r="L162" s="164"/>
      <c r="M162" s="164"/>
      <c r="N162" s="164"/>
      <c r="O162" s="164"/>
      <c r="P162" s="164"/>
      <c r="Q162" s="164"/>
      <c r="S162" s="166"/>
      <c r="T162" s="92"/>
      <c r="U162" s="166"/>
      <c r="V162" s="92"/>
      <c r="W162" s="102"/>
      <c r="X162" s="92"/>
      <c r="AA162" s="67"/>
      <c r="AF162" s="67"/>
    </row>
    <row r="163" spans="2:32" x14ac:dyDescent="0.25">
      <c r="G163" s="164"/>
      <c r="H163" s="163"/>
      <c r="I163" s="164"/>
      <c r="J163" s="164"/>
      <c r="K163" s="164"/>
      <c r="L163" s="164"/>
      <c r="M163" s="164"/>
      <c r="N163" s="164"/>
      <c r="O163" s="164"/>
      <c r="P163" s="164"/>
      <c r="Q163" s="164"/>
      <c r="S163" s="166"/>
      <c r="T163" s="92"/>
      <c r="U163" s="166"/>
      <c r="V163" s="92"/>
      <c r="W163" s="102"/>
      <c r="X163" s="92"/>
      <c r="AA163" s="67"/>
      <c r="AF163" s="67"/>
    </row>
    <row r="164" spans="2:32" x14ac:dyDescent="0.25">
      <c r="G164" s="164"/>
      <c r="H164" s="163"/>
      <c r="I164" s="164"/>
      <c r="J164" s="164"/>
      <c r="K164" s="164"/>
      <c r="L164" s="164"/>
      <c r="M164" s="164"/>
      <c r="N164" s="164"/>
      <c r="O164" s="164"/>
      <c r="P164" s="164"/>
      <c r="Q164" s="164"/>
      <c r="S164" s="166"/>
      <c r="T164" s="92"/>
      <c r="U164" s="166"/>
      <c r="V164" s="92"/>
      <c r="W164" s="102"/>
      <c r="X164" s="92"/>
      <c r="AA164" s="67"/>
      <c r="AF164" s="67"/>
    </row>
    <row r="165" spans="2:32" x14ac:dyDescent="0.25">
      <c r="G165" s="164"/>
      <c r="H165" s="163"/>
      <c r="I165" s="164"/>
      <c r="J165" s="164"/>
      <c r="K165" s="164"/>
      <c r="L165" s="164"/>
      <c r="M165" s="164"/>
      <c r="N165" s="164"/>
      <c r="O165" s="164"/>
      <c r="P165" s="164"/>
      <c r="Q165" s="164"/>
      <c r="S165" s="166"/>
      <c r="T165" s="92"/>
      <c r="U165" s="166"/>
      <c r="V165" s="92"/>
      <c r="W165" s="102"/>
      <c r="X165" s="92"/>
      <c r="AA165" s="67"/>
      <c r="AF165" s="67"/>
    </row>
    <row r="166" spans="2:32" x14ac:dyDescent="0.25">
      <c r="G166" s="164"/>
      <c r="H166" s="163"/>
      <c r="I166" s="164"/>
      <c r="J166" s="164"/>
      <c r="K166" s="164"/>
      <c r="L166" s="164"/>
      <c r="M166" s="164"/>
      <c r="N166" s="164"/>
      <c r="O166" s="164"/>
      <c r="P166" s="164"/>
      <c r="Q166" s="164"/>
      <c r="S166" s="166"/>
      <c r="T166" s="92"/>
      <c r="U166" s="166"/>
      <c r="V166" s="92"/>
      <c r="W166" s="102"/>
      <c r="X166" s="92"/>
      <c r="AA166" s="67"/>
      <c r="AF166" s="67"/>
    </row>
    <row r="167" spans="2:32" x14ac:dyDescent="0.25">
      <c r="G167" s="164"/>
      <c r="H167" s="163"/>
      <c r="I167" s="164"/>
      <c r="J167" s="164"/>
      <c r="K167" s="164"/>
      <c r="L167" s="164"/>
      <c r="M167" s="164"/>
      <c r="N167" s="164"/>
      <c r="O167" s="164"/>
      <c r="P167" s="164"/>
      <c r="Q167" s="164"/>
      <c r="S167" s="166"/>
      <c r="T167" s="92"/>
      <c r="U167" s="166"/>
      <c r="V167" s="92"/>
      <c r="W167" s="102"/>
      <c r="X167" s="92"/>
      <c r="AA167" s="67"/>
      <c r="AF167" s="67"/>
    </row>
    <row r="168" spans="2:32" x14ac:dyDescent="0.25">
      <c r="G168" s="164"/>
      <c r="H168" s="163"/>
      <c r="I168" s="164"/>
      <c r="J168" s="164"/>
      <c r="K168" s="164"/>
      <c r="L168" s="164"/>
      <c r="M168" s="164"/>
      <c r="N168" s="164"/>
      <c r="O168" s="164"/>
      <c r="P168" s="164"/>
      <c r="Q168" s="164"/>
      <c r="S168" s="166"/>
      <c r="T168" s="92"/>
      <c r="U168" s="166"/>
      <c r="V168" s="92"/>
      <c r="W168" s="102"/>
      <c r="X168" s="92"/>
      <c r="AA168" s="67"/>
      <c r="AF168" s="67"/>
    </row>
    <row r="169" spans="2:32" x14ac:dyDescent="0.25">
      <c r="G169" s="164"/>
      <c r="H169" s="163"/>
      <c r="I169" s="164"/>
      <c r="J169" s="164"/>
      <c r="K169" s="164"/>
      <c r="L169" s="164"/>
      <c r="M169" s="164"/>
      <c r="N169" s="164"/>
      <c r="O169" s="164"/>
      <c r="P169" s="164"/>
      <c r="Q169" s="164"/>
      <c r="S169" s="166"/>
      <c r="T169" s="92"/>
      <c r="U169" s="166"/>
      <c r="V169" s="92"/>
      <c r="W169" s="102"/>
      <c r="X169" s="92"/>
      <c r="AA169" s="67"/>
      <c r="AF169" s="67"/>
    </row>
    <row r="170" spans="2:32" x14ac:dyDescent="0.25">
      <c r="G170" s="164"/>
      <c r="H170" s="163"/>
      <c r="I170" s="164"/>
      <c r="J170" s="164"/>
      <c r="K170" s="164"/>
      <c r="L170" s="164"/>
      <c r="M170" s="164"/>
      <c r="N170" s="164"/>
      <c r="O170" s="164"/>
      <c r="P170" s="164"/>
      <c r="Q170" s="164"/>
      <c r="S170" s="166"/>
      <c r="T170" s="92"/>
      <c r="U170" s="166"/>
      <c r="V170" s="92"/>
      <c r="W170" s="102"/>
      <c r="X170" s="92"/>
      <c r="AA170" s="67"/>
      <c r="AF170" s="67"/>
    </row>
    <row r="171" spans="2:32" x14ac:dyDescent="0.25">
      <c r="G171" s="164"/>
      <c r="H171" s="163"/>
      <c r="I171" s="164"/>
      <c r="J171" s="164"/>
      <c r="K171" s="164"/>
      <c r="L171" s="164"/>
      <c r="M171" s="164"/>
      <c r="N171" s="164"/>
      <c r="O171" s="164"/>
      <c r="P171" s="164"/>
      <c r="Q171" s="164"/>
      <c r="S171" s="166"/>
      <c r="T171" s="92"/>
      <c r="U171" s="166"/>
      <c r="V171" s="92"/>
      <c r="W171" s="102"/>
      <c r="X171" s="92"/>
      <c r="AA171" s="67"/>
      <c r="AF171" s="67"/>
    </row>
    <row r="172" spans="2:32" x14ac:dyDescent="0.25">
      <c r="G172" s="164"/>
      <c r="H172" s="163"/>
      <c r="I172" s="164"/>
      <c r="J172" s="164"/>
      <c r="K172" s="164"/>
      <c r="L172" s="164"/>
      <c r="M172" s="164"/>
      <c r="N172" s="164"/>
      <c r="O172" s="164"/>
      <c r="P172" s="164"/>
      <c r="Q172" s="164"/>
      <c r="S172" s="166"/>
      <c r="T172" s="92"/>
      <c r="U172" s="166"/>
      <c r="V172" s="92"/>
      <c r="W172" s="102"/>
      <c r="X172" s="92"/>
      <c r="AA172" s="67"/>
      <c r="AF172" s="67"/>
    </row>
    <row r="173" spans="2:32" x14ac:dyDescent="0.25">
      <c r="G173" s="164"/>
      <c r="H173" s="163"/>
      <c r="I173" s="164"/>
      <c r="J173" s="164"/>
      <c r="K173" s="164"/>
      <c r="L173" s="164"/>
      <c r="M173" s="164"/>
      <c r="N173" s="164"/>
      <c r="O173" s="164"/>
      <c r="P173" s="164"/>
      <c r="Q173" s="164"/>
      <c r="S173" s="166"/>
      <c r="T173" s="92"/>
      <c r="U173" s="166"/>
      <c r="V173" s="92"/>
      <c r="W173" s="102"/>
      <c r="X173" s="92"/>
      <c r="AA173" s="67"/>
      <c r="AF173" s="67"/>
    </row>
    <row r="174" spans="2:32" x14ac:dyDescent="0.25">
      <c r="G174" s="164"/>
      <c r="H174" s="163"/>
      <c r="I174" s="164"/>
      <c r="J174" s="164"/>
      <c r="K174" s="164"/>
      <c r="L174" s="164"/>
      <c r="M174" s="164"/>
      <c r="N174" s="164"/>
      <c r="O174" s="164"/>
      <c r="P174" s="164"/>
      <c r="Q174" s="164"/>
      <c r="S174" s="166"/>
      <c r="T174" s="92"/>
      <c r="U174" s="166"/>
      <c r="V174" s="92"/>
      <c r="W174" s="102"/>
      <c r="X174" s="92"/>
      <c r="AA174" s="67"/>
      <c r="AF174" s="67"/>
    </row>
    <row r="175" spans="2:32" x14ac:dyDescent="0.25">
      <c r="G175" s="164"/>
      <c r="H175" s="163"/>
      <c r="I175" s="164"/>
      <c r="J175" s="164"/>
      <c r="K175" s="164"/>
      <c r="L175" s="164"/>
      <c r="M175" s="164"/>
      <c r="N175" s="164"/>
      <c r="O175" s="164"/>
      <c r="P175" s="164"/>
      <c r="Q175" s="164"/>
      <c r="S175" s="166"/>
      <c r="T175" s="92"/>
      <c r="U175" s="166"/>
      <c r="V175" s="92"/>
      <c r="W175" s="102"/>
      <c r="X175" s="92"/>
      <c r="AA175" s="67"/>
      <c r="AF175" s="67"/>
    </row>
    <row r="176" spans="2:32" x14ac:dyDescent="0.25">
      <c r="G176" s="164"/>
      <c r="H176" s="163"/>
      <c r="I176" s="164"/>
      <c r="J176" s="164"/>
      <c r="K176" s="164"/>
      <c r="L176" s="164"/>
      <c r="M176" s="164"/>
      <c r="N176" s="164"/>
      <c r="O176" s="164"/>
      <c r="P176" s="164"/>
      <c r="Q176" s="164"/>
      <c r="S176" s="166"/>
      <c r="T176" s="92"/>
      <c r="U176" s="166"/>
      <c r="V176" s="92"/>
      <c r="W176" s="102"/>
      <c r="X176" s="92"/>
      <c r="AA176" s="67"/>
      <c r="AF176" s="67"/>
    </row>
    <row r="177" spans="7:32" x14ac:dyDescent="0.25">
      <c r="G177" s="164"/>
      <c r="H177" s="163"/>
      <c r="I177" s="164"/>
      <c r="J177" s="164"/>
      <c r="K177" s="164"/>
      <c r="L177" s="164"/>
      <c r="M177" s="164"/>
      <c r="N177" s="164"/>
      <c r="O177" s="164"/>
      <c r="P177" s="164"/>
      <c r="Q177" s="164"/>
      <c r="S177" s="166"/>
      <c r="T177" s="92"/>
      <c r="U177" s="166"/>
      <c r="V177" s="92"/>
      <c r="W177" s="102"/>
      <c r="X177" s="92"/>
      <c r="AA177" s="67"/>
      <c r="AF177" s="67"/>
    </row>
    <row r="178" spans="7:32" x14ac:dyDescent="0.25">
      <c r="G178" s="164"/>
      <c r="H178" s="163"/>
      <c r="I178" s="164"/>
      <c r="J178" s="164"/>
      <c r="K178" s="164"/>
      <c r="L178" s="164"/>
      <c r="M178" s="164"/>
      <c r="N178" s="164"/>
      <c r="O178" s="164"/>
      <c r="P178" s="164"/>
      <c r="Q178" s="164"/>
      <c r="S178" s="166"/>
      <c r="T178" s="92"/>
      <c r="U178" s="166"/>
      <c r="V178" s="92"/>
      <c r="W178" s="102"/>
      <c r="X178" s="92"/>
      <c r="AA178" s="67"/>
      <c r="AF178" s="67"/>
    </row>
    <row r="179" spans="7:32" x14ac:dyDescent="0.25">
      <c r="G179" s="164"/>
      <c r="H179" s="163"/>
      <c r="I179" s="164"/>
      <c r="J179" s="164"/>
      <c r="K179" s="164"/>
      <c r="L179" s="164"/>
      <c r="M179" s="164"/>
      <c r="N179" s="164"/>
      <c r="O179" s="164"/>
      <c r="P179" s="164"/>
      <c r="Q179" s="164"/>
      <c r="S179" s="166"/>
      <c r="T179" s="92"/>
      <c r="U179" s="166"/>
      <c r="V179" s="92"/>
      <c r="W179" s="102"/>
      <c r="X179" s="92"/>
      <c r="AA179" s="67"/>
      <c r="AF179" s="67"/>
    </row>
    <row r="180" spans="7:32" x14ac:dyDescent="0.25">
      <c r="G180" s="164"/>
      <c r="H180" s="163"/>
      <c r="I180" s="164"/>
      <c r="J180" s="164"/>
      <c r="K180" s="164"/>
      <c r="L180" s="164"/>
      <c r="M180" s="164"/>
      <c r="N180" s="164"/>
      <c r="O180" s="164"/>
      <c r="P180" s="164"/>
      <c r="Q180" s="164"/>
      <c r="S180" s="166"/>
      <c r="T180" s="92"/>
      <c r="U180" s="166"/>
      <c r="V180" s="92"/>
      <c r="W180" s="102"/>
      <c r="X180" s="92"/>
      <c r="AA180" s="67"/>
      <c r="AF180" s="67"/>
    </row>
    <row r="181" spans="7:32" x14ac:dyDescent="0.25">
      <c r="G181" s="164"/>
      <c r="H181" s="163"/>
      <c r="I181" s="164"/>
      <c r="J181" s="164"/>
      <c r="K181" s="164"/>
      <c r="L181" s="164"/>
      <c r="M181" s="164"/>
      <c r="N181" s="164"/>
      <c r="O181" s="164"/>
      <c r="P181" s="164"/>
      <c r="Q181" s="164"/>
      <c r="R181" s="111"/>
      <c r="S181" s="111"/>
      <c r="T181" s="111"/>
      <c r="U181" s="111"/>
      <c r="V181" s="111"/>
      <c r="W181" s="111"/>
      <c r="X181" s="111"/>
      <c r="Y181" s="92"/>
      <c r="Z181" s="113"/>
      <c r="AB181" s="111"/>
      <c r="AC181" s="111"/>
      <c r="AD181" s="111"/>
      <c r="AE181" s="111"/>
    </row>
    <row r="182" spans="7:32" x14ac:dyDescent="0.25">
      <c r="G182" s="164"/>
      <c r="H182" s="163"/>
      <c r="I182" s="164"/>
      <c r="J182" s="164"/>
      <c r="K182" s="164"/>
      <c r="L182" s="164"/>
      <c r="M182" s="164"/>
      <c r="N182" s="164"/>
      <c r="O182" s="164"/>
      <c r="P182" s="164"/>
      <c r="Q182" s="164"/>
      <c r="R182" s="111"/>
      <c r="S182" s="111"/>
      <c r="T182" s="111"/>
      <c r="U182" s="111"/>
      <c r="V182" s="111"/>
      <c r="W182" s="111"/>
      <c r="X182" s="111"/>
      <c r="Y182" s="92"/>
      <c r="Z182" s="113"/>
      <c r="AB182" s="111"/>
      <c r="AC182" s="111"/>
      <c r="AD182" s="111"/>
      <c r="AE182" s="111"/>
    </row>
    <row r="183" spans="7:32" x14ac:dyDescent="0.25">
      <c r="G183" s="164"/>
      <c r="H183" s="163"/>
      <c r="I183" s="164"/>
      <c r="J183" s="164"/>
      <c r="K183" s="164"/>
      <c r="L183" s="164"/>
      <c r="M183" s="164"/>
      <c r="N183" s="164"/>
      <c r="O183" s="164"/>
      <c r="P183" s="164"/>
      <c r="Q183" s="164"/>
      <c r="R183" s="111"/>
      <c r="S183" s="111"/>
      <c r="T183" s="111"/>
      <c r="U183" s="111"/>
      <c r="V183" s="111"/>
      <c r="W183" s="111"/>
      <c r="X183" s="111"/>
      <c r="Y183" s="92"/>
      <c r="Z183" s="113"/>
      <c r="AB183" s="111"/>
      <c r="AC183" s="111"/>
      <c r="AD183" s="111"/>
      <c r="AE183" s="111"/>
    </row>
    <row r="184" spans="7:32" x14ac:dyDescent="0.25">
      <c r="G184" s="164"/>
      <c r="H184" s="163"/>
      <c r="I184" s="164"/>
      <c r="J184" s="164"/>
      <c r="K184" s="164"/>
      <c r="L184" s="164"/>
      <c r="M184" s="164"/>
      <c r="N184" s="164"/>
      <c r="O184" s="164"/>
      <c r="P184" s="164"/>
      <c r="Q184" s="164"/>
      <c r="R184" s="111"/>
      <c r="S184" s="111"/>
      <c r="T184" s="111"/>
      <c r="U184" s="111"/>
      <c r="V184" s="111"/>
      <c r="W184" s="111"/>
      <c r="X184" s="111"/>
      <c r="Y184" s="92"/>
      <c r="Z184" s="113"/>
      <c r="AB184" s="111"/>
      <c r="AC184" s="111"/>
      <c r="AD184" s="111"/>
      <c r="AE184" s="111"/>
    </row>
    <row r="185" spans="7:32" x14ac:dyDescent="0.25">
      <c r="G185" s="164"/>
      <c r="H185" s="163"/>
      <c r="I185" s="164"/>
      <c r="J185" s="164"/>
      <c r="K185" s="164"/>
      <c r="L185" s="164"/>
      <c r="M185" s="164"/>
      <c r="N185" s="164"/>
      <c r="O185" s="164"/>
      <c r="P185" s="164"/>
      <c r="Q185" s="164"/>
      <c r="R185" s="111"/>
      <c r="S185" s="111"/>
      <c r="T185" s="111"/>
      <c r="U185" s="111"/>
      <c r="V185" s="111"/>
      <c r="W185" s="111"/>
      <c r="X185" s="111"/>
      <c r="Y185" s="92"/>
      <c r="Z185" s="113"/>
      <c r="AB185" s="111"/>
      <c r="AC185" s="111"/>
      <c r="AD185" s="111"/>
      <c r="AE185" s="111"/>
    </row>
    <row r="186" spans="7:32" x14ac:dyDescent="0.25">
      <c r="G186" s="164"/>
      <c r="H186" s="163"/>
      <c r="I186" s="164"/>
      <c r="J186" s="164"/>
      <c r="K186" s="164"/>
      <c r="L186" s="164"/>
      <c r="M186" s="164"/>
      <c r="N186" s="164"/>
      <c r="O186" s="164"/>
      <c r="P186" s="164"/>
      <c r="Q186" s="164"/>
      <c r="R186" s="111"/>
      <c r="S186" s="111"/>
      <c r="T186" s="111"/>
      <c r="U186" s="111"/>
      <c r="V186" s="111"/>
      <c r="W186" s="111"/>
      <c r="X186" s="111"/>
      <c r="Y186" s="92"/>
      <c r="Z186" s="113"/>
      <c r="AB186" s="111"/>
      <c r="AC186" s="111"/>
      <c r="AD186" s="111"/>
      <c r="AE186" s="111"/>
    </row>
    <row r="187" spans="7:32" x14ac:dyDescent="0.25">
      <c r="G187" s="164"/>
      <c r="H187" s="163"/>
      <c r="I187" s="164"/>
      <c r="J187" s="164"/>
      <c r="K187" s="164"/>
      <c r="L187" s="164"/>
      <c r="M187" s="164"/>
      <c r="N187" s="164"/>
      <c r="O187" s="164"/>
      <c r="P187" s="164"/>
      <c r="Q187" s="164"/>
      <c r="R187" s="111"/>
      <c r="S187" s="111"/>
      <c r="T187" s="111"/>
      <c r="U187" s="111"/>
      <c r="V187" s="111"/>
      <c r="W187" s="111"/>
      <c r="X187" s="111"/>
      <c r="Y187" s="92"/>
      <c r="Z187" s="113"/>
      <c r="AB187" s="111"/>
      <c r="AC187" s="111"/>
      <c r="AD187" s="111"/>
      <c r="AE187" s="111"/>
    </row>
    <row r="188" spans="7:32" x14ac:dyDescent="0.25">
      <c r="G188" s="164"/>
      <c r="H188" s="163"/>
      <c r="I188" s="164"/>
      <c r="J188" s="164"/>
      <c r="K188" s="164"/>
      <c r="L188" s="164"/>
      <c r="M188" s="164"/>
      <c r="N188" s="164"/>
      <c r="O188" s="164"/>
      <c r="P188" s="164"/>
      <c r="Q188" s="164"/>
      <c r="R188" s="111"/>
      <c r="S188" s="111"/>
      <c r="T188" s="111"/>
      <c r="U188" s="111"/>
      <c r="V188" s="111"/>
      <c r="W188" s="111"/>
      <c r="X188" s="111"/>
      <c r="Y188" s="92"/>
      <c r="Z188" s="113"/>
      <c r="AB188" s="111"/>
      <c r="AC188" s="111"/>
      <c r="AD188" s="111"/>
      <c r="AE188" s="111"/>
    </row>
    <row r="189" spans="7:32" x14ac:dyDescent="0.25">
      <c r="G189" s="164"/>
      <c r="H189" s="163"/>
      <c r="I189" s="164"/>
      <c r="J189" s="164"/>
      <c r="K189" s="164"/>
      <c r="L189" s="164"/>
      <c r="M189" s="164"/>
      <c r="N189" s="164"/>
      <c r="O189" s="164"/>
      <c r="P189" s="164"/>
      <c r="Q189" s="164"/>
      <c r="R189" s="111"/>
      <c r="S189" s="111"/>
      <c r="T189" s="111"/>
      <c r="U189" s="111"/>
      <c r="V189" s="111"/>
      <c r="W189" s="111"/>
      <c r="X189" s="111"/>
      <c r="Y189" s="92"/>
      <c r="Z189" s="113"/>
      <c r="AB189" s="111"/>
      <c r="AC189" s="111"/>
      <c r="AD189" s="111"/>
      <c r="AE189" s="111"/>
    </row>
    <row r="190" spans="7:32" x14ac:dyDescent="0.25">
      <c r="G190" s="164"/>
      <c r="H190" s="163"/>
      <c r="I190" s="164"/>
      <c r="J190" s="164"/>
      <c r="K190" s="164"/>
      <c r="L190" s="164"/>
      <c r="M190" s="164"/>
      <c r="N190" s="164"/>
      <c r="O190" s="164"/>
      <c r="P190" s="164"/>
      <c r="Q190" s="164"/>
      <c r="R190" s="111"/>
      <c r="S190" s="111"/>
      <c r="T190" s="111"/>
      <c r="U190" s="111"/>
      <c r="V190" s="111"/>
      <c r="W190" s="111"/>
      <c r="X190" s="111"/>
      <c r="Y190" s="92"/>
      <c r="Z190" s="113"/>
      <c r="AB190" s="111"/>
      <c r="AC190" s="111"/>
      <c r="AD190" s="111"/>
      <c r="AE190" s="111"/>
    </row>
    <row r="191" spans="7:32" x14ac:dyDescent="0.25">
      <c r="G191" s="164"/>
      <c r="H191" s="163"/>
      <c r="I191" s="164"/>
      <c r="J191" s="164"/>
      <c r="K191" s="164"/>
      <c r="L191" s="164"/>
      <c r="M191" s="164"/>
      <c r="N191" s="164"/>
      <c r="O191" s="164"/>
      <c r="P191" s="164"/>
      <c r="Q191" s="164"/>
      <c r="R191" s="111"/>
      <c r="S191" s="111"/>
      <c r="T191" s="111"/>
      <c r="U191" s="111"/>
      <c r="V191" s="111"/>
      <c r="W191" s="111"/>
      <c r="X191" s="111"/>
      <c r="Y191" s="92"/>
      <c r="Z191" s="113"/>
      <c r="AB191" s="111"/>
      <c r="AC191" s="111"/>
      <c r="AD191" s="111"/>
      <c r="AE191" s="111"/>
    </row>
    <row r="192" spans="7:32" x14ac:dyDescent="0.25">
      <c r="G192" s="164"/>
      <c r="H192" s="163"/>
      <c r="I192" s="164"/>
      <c r="J192" s="164"/>
      <c r="K192" s="164"/>
      <c r="L192" s="164"/>
      <c r="M192" s="164"/>
      <c r="N192" s="164"/>
      <c r="O192" s="164"/>
      <c r="P192" s="164"/>
      <c r="Q192" s="164"/>
      <c r="R192" s="111"/>
      <c r="S192" s="111"/>
      <c r="T192" s="111"/>
      <c r="U192" s="111"/>
      <c r="V192" s="111"/>
      <c r="W192" s="111"/>
      <c r="X192" s="111"/>
      <c r="Y192" s="92"/>
      <c r="Z192" s="113"/>
      <c r="AB192" s="111"/>
      <c r="AC192" s="111"/>
      <c r="AD192" s="111"/>
      <c r="AE192" s="111"/>
    </row>
    <row r="193" spans="7:31" x14ac:dyDescent="0.25">
      <c r="G193" s="164"/>
      <c r="H193" s="163"/>
      <c r="I193" s="164"/>
      <c r="J193" s="164"/>
      <c r="K193" s="164"/>
      <c r="L193" s="164"/>
      <c r="M193" s="164"/>
      <c r="N193" s="164"/>
      <c r="O193" s="164"/>
      <c r="P193" s="164"/>
      <c r="Q193" s="164"/>
      <c r="R193" s="111"/>
      <c r="S193" s="111"/>
      <c r="T193" s="111"/>
      <c r="U193" s="111"/>
      <c r="V193" s="111"/>
      <c r="W193" s="111"/>
      <c r="X193" s="111"/>
      <c r="Y193" s="92"/>
      <c r="Z193" s="113"/>
      <c r="AB193" s="111"/>
      <c r="AC193" s="111"/>
      <c r="AD193" s="111"/>
      <c r="AE193" s="111"/>
    </row>
    <row r="194" spans="7:31" x14ac:dyDescent="0.25">
      <c r="G194" s="164"/>
      <c r="H194" s="163"/>
      <c r="I194" s="164"/>
      <c r="J194" s="164"/>
      <c r="K194" s="164"/>
      <c r="L194" s="164"/>
      <c r="M194" s="164"/>
      <c r="N194" s="164"/>
      <c r="O194" s="164"/>
      <c r="P194" s="164"/>
      <c r="Q194" s="164"/>
      <c r="R194" s="111"/>
      <c r="S194" s="111"/>
      <c r="T194" s="111"/>
      <c r="U194" s="111"/>
      <c r="V194" s="111"/>
      <c r="W194" s="111"/>
      <c r="X194" s="111"/>
      <c r="Y194" s="92"/>
      <c r="Z194" s="113"/>
      <c r="AB194" s="111"/>
      <c r="AC194" s="111"/>
      <c r="AD194" s="111"/>
      <c r="AE194" s="111"/>
    </row>
    <row r="195" spans="7:31" x14ac:dyDescent="0.25">
      <c r="G195" s="164"/>
      <c r="H195" s="163"/>
      <c r="I195" s="164"/>
      <c r="J195" s="164"/>
      <c r="K195" s="164"/>
      <c r="L195" s="164"/>
      <c r="M195" s="164"/>
      <c r="N195" s="164"/>
      <c r="O195" s="164"/>
      <c r="P195" s="164"/>
      <c r="Q195" s="164"/>
      <c r="R195" s="111"/>
      <c r="S195" s="111"/>
      <c r="T195" s="111"/>
      <c r="U195" s="111"/>
      <c r="V195" s="111"/>
      <c r="W195" s="111"/>
      <c r="X195" s="111"/>
      <c r="Y195" s="92"/>
      <c r="Z195" s="113"/>
      <c r="AB195" s="111"/>
      <c r="AC195" s="111"/>
      <c r="AD195" s="111"/>
      <c r="AE195" s="111"/>
    </row>
    <row r="196" spans="7:31" x14ac:dyDescent="0.25">
      <c r="G196" s="164"/>
      <c r="H196" s="163"/>
      <c r="I196" s="164"/>
      <c r="J196" s="164"/>
      <c r="K196" s="164"/>
      <c r="L196" s="164"/>
      <c r="M196" s="164"/>
      <c r="N196" s="164"/>
      <c r="O196" s="164"/>
      <c r="P196" s="164"/>
      <c r="Q196" s="164"/>
      <c r="R196" s="111"/>
      <c r="S196" s="111"/>
      <c r="T196" s="111"/>
      <c r="U196" s="111"/>
      <c r="V196" s="111"/>
      <c r="W196" s="111"/>
      <c r="X196" s="111"/>
      <c r="Y196" s="92"/>
      <c r="Z196" s="113"/>
      <c r="AB196" s="111"/>
      <c r="AC196" s="111"/>
      <c r="AD196" s="111"/>
      <c r="AE196" s="111"/>
    </row>
    <row r="197" spans="7:31" x14ac:dyDescent="0.25">
      <c r="G197" s="164"/>
      <c r="H197" s="163"/>
      <c r="I197" s="164"/>
      <c r="J197" s="164"/>
      <c r="K197" s="164"/>
      <c r="L197" s="164"/>
      <c r="M197" s="164"/>
      <c r="N197" s="164"/>
      <c r="O197" s="164"/>
      <c r="P197" s="164"/>
      <c r="Q197" s="164"/>
      <c r="R197" s="111"/>
      <c r="S197" s="111"/>
      <c r="T197" s="111"/>
      <c r="U197" s="111"/>
      <c r="V197" s="111"/>
      <c r="W197" s="111"/>
      <c r="X197" s="111"/>
      <c r="Y197" s="92"/>
      <c r="Z197" s="113"/>
      <c r="AB197" s="111"/>
      <c r="AC197" s="111"/>
      <c r="AD197" s="111"/>
      <c r="AE197" s="111"/>
    </row>
    <row r="198" spans="7:31" x14ac:dyDescent="0.25">
      <c r="G198" s="164"/>
      <c r="H198" s="163"/>
      <c r="I198" s="164"/>
      <c r="J198" s="164"/>
      <c r="K198" s="164"/>
      <c r="L198" s="164"/>
      <c r="M198" s="164"/>
      <c r="N198" s="164"/>
      <c r="O198" s="164"/>
      <c r="P198" s="164"/>
      <c r="Q198" s="164"/>
      <c r="R198" s="111"/>
      <c r="S198" s="111"/>
      <c r="T198" s="111"/>
      <c r="U198" s="111"/>
      <c r="V198" s="111"/>
      <c r="W198" s="111"/>
      <c r="X198" s="111"/>
      <c r="Y198" s="92"/>
      <c r="Z198" s="113"/>
      <c r="AB198" s="111"/>
      <c r="AC198" s="111"/>
      <c r="AD198" s="111"/>
      <c r="AE198" s="111"/>
    </row>
    <row r="199" spans="7:31" x14ac:dyDescent="0.25">
      <c r="G199" s="164"/>
      <c r="H199" s="163"/>
      <c r="I199" s="164"/>
      <c r="J199" s="164"/>
      <c r="K199" s="164"/>
      <c r="L199" s="164"/>
      <c r="M199" s="164"/>
      <c r="N199" s="164"/>
      <c r="O199" s="164"/>
      <c r="P199" s="164"/>
      <c r="Q199" s="164"/>
      <c r="R199" s="111"/>
      <c r="S199" s="111"/>
      <c r="T199" s="111"/>
      <c r="U199" s="111"/>
      <c r="V199" s="111"/>
      <c r="W199" s="111"/>
      <c r="X199" s="111"/>
      <c r="Y199" s="92"/>
      <c r="Z199" s="113"/>
      <c r="AB199" s="111"/>
      <c r="AC199" s="111"/>
      <c r="AD199" s="111"/>
      <c r="AE199" s="111"/>
    </row>
    <row r="200" spans="7:31" x14ac:dyDescent="0.25">
      <c r="G200" s="164"/>
      <c r="H200" s="163"/>
      <c r="I200" s="164"/>
      <c r="J200" s="164"/>
      <c r="K200" s="164"/>
      <c r="L200" s="164"/>
      <c r="M200" s="164"/>
      <c r="N200" s="164"/>
      <c r="O200" s="164"/>
      <c r="P200" s="164"/>
      <c r="Q200" s="164"/>
      <c r="R200" s="111"/>
      <c r="S200" s="111"/>
      <c r="T200" s="111"/>
      <c r="U200" s="111"/>
      <c r="V200" s="111"/>
      <c r="W200" s="111"/>
      <c r="X200" s="111"/>
      <c r="Y200" s="92"/>
      <c r="Z200" s="113"/>
      <c r="AB200" s="111"/>
      <c r="AC200" s="111"/>
      <c r="AD200" s="111"/>
      <c r="AE200" s="111"/>
    </row>
    <row r="201" spans="7:31" x14ac:dyDescent="0.25">
      <c r="G201" s="164"/>
      <c r="H201" s="163"/>
      <c r="I201" s="164"/>
      <c r="J201" s="164"/>
      <c r="K201" s="164"/>
      <c r="L201" s="164"/>
      <c r="M201" s="164"/>
      <c r="N201" s="164"/>
      <c r="O201" s="164"/>
      <c r="P201" s="164"/>
      <c r="Q201" s="164"/>
      <c r="R201" s="111"/>
      <c r="S201" s="111"/>
      <c r="T201" s="111"/>
      <c r="U201" s="111"/>
      <c r="V201" s="111"/>
      <c r="W201" s="111"/>
      <c r="X201" s="111"/>
      <c r="Y201" s="92"/>
      <c r="Z201" s="113"/>
      <c r="AB201" s="111"/>
      <c r="AC201" s="111"/>
      <c r="AD201" s="111"/>
      <c r="AE201" s="111"/>
    </row>
    <row r="202" spans="7:31" x14ac:dyDescent="0.25">
      <c r="G202" s="164"/>
      <c r="H202" s="163"/>
      <c r="I202" s="164"/>
      <c r="J202" s="164"/>
      <c r="K202" s="164"/>
      <c r="L202" s="164"/>
      <c r="M202" s="164"/>
      <c r="N202" s="164"/>
      <c r="O202" s="164"/>
      <c r="P202" s="164"/>
      <c r="Q202" s="164"/>
      <c r="R202" s="111"/>
      <c r="S202" s="111"/>
      <c r="T202" s="111"/>
      <c r="U202" s="111"/>
      <c r="V202" s="111"/>
      <c r="W202" s="111"/>
      <c r="X202" s="111"/>
      <c r="Y202" s="92"/>
      <c r="Z202" s="113"/>
      <c r="AB202" s="111"/>
      <c r="AC202" s="111"/>
      <c r="AD202" s="111"/>
      <c r="AE202" s="111"/>
    </row>
    <row r="203" spans="7:31" x14ac:dyDescent="0.25">
      <c r="G203" s="164"/>
      <c r="H203" s="163"/>
      <c r="I203" s="164"/>
      <c r="J203" s="164"/>
      <c r="K203" s="164"/>
      <c r="L203" s="164"/>
      <c r="M203" s="164"/>
      <c r="N203" s="164"/>
      <c r="O203" s="164"/>
      <c r="P203" s="164"/>
      <c r="Q203" s="164"/>
      <c r="R203" s="111"/>
      <c r="S203" s="111"/>
      <c r="T203" s="111"/>
      <c r="U203" s="111"/>
      <c r="V203" s="111"/>
      <c r="W203" s="111"/>
      <c r="X203" s="111"/>
      <c r="Y203" s="92"/>
      <c r="Z203" s="113"/>
      <c r="AB203" s="111"/>
      <c r="AC203" s="111"/>
      <c r="AD203" s="111"/>
      <c r="AE203" s="111"/>
    </row>
    <row r="204" spans="7:31" x14ac:dyDescent="0.25">
      <c r="G204" s="164"/>
      <c r="H204" s="163"/>
      <c r="I204" s="164"/>
      <c r="J204" s="164"/>
      <c r="K204" s="164"/>
      <c r="L204" s="164"/>
      <c r="M204" s="164"/>
      <c r="N204" s="164"/>
      <c r="O204" s="164"/>
      <c r="P204" s="164"/>
      <c r="Q204" s="164"/>
      <c r="R204" s="111"/>
      <c r="S204" s="111"/>
      <c r="T204" s="111"/>
      <c r="U204" s="111"/>
      <c r="V204" s="111"/>
      <c r="W204" s="111"/>
      <c r="X204" s="111"/>
      <c r="Y204" s="92"/>
      <c r="Z204" s="113"/>
      <c r="AB204" s="111"/>
      <c r="AC204" s="111"/>
      <c r="AD204" s="111"/>
      <c r="AE204" s="111"/>
    </row>
    <row r="205" spans="7:31" x14ac:dyDescent="0.25">
      <c r="G205" s="164"/>
      <c r="H205" s="163"/>
      <c r="I205" s="164"/>
      <c r="J205" s="164"/>
      <c r="K205" s="164"/>
      <c r="L205" s="164"/>
      <c r="M205" s="164"/>
      <c r="N205" s="164"/>
      <c r="O205" s="164"/>
      <c r="P205" s="164"/>
      <c r="Q205" s="164"/>
      <c r="R205" s="111"/>
      <c r="S205" s="111"/>
      <c r="T205" s="111"/>
      <c r="U205" s="111"/>
      <c r="V205" s="111"/>
      <c r="W205" s="111"/>
      <c r="X205" s="111"/>
      <c r="Y205" s="92"/>
      <c r="Z205" s="113"/>
      <c r="AB205" s="111"/>
      <c r="AC205" s="111"/>
      <c r="AD205" s="111"/>
      <c r="AE205" s="111"/>
    </row>
    <row r="206" spans="7:31" x14ac:dyDescent="0.25">
      <c r="G206" s="164"/>
      <c r="H206" s="163"/>
      <c r="I206" s="164"/>
      <c r="J206" s="164"/>
      <c r="K206" s="164"/>
      <c r="L206" s="164"/>
      <c r="M206" s="164"/>
      <c r="N206" s="164"/>
      <c r="O206" s="164"/>
      <c r="P206" s="164"/>
      <c r="Q206" s="164"/>
      <c r="R206" s="111"/>
      <c r="S206" s="111"/>
      <c r="T206" s="111"/>
      <c r="U206" s="111"/>
      <c r="V206" s="111"/>
      <c r="W206" s="111"/>
      <c r="X206" s="111"/>
      <c r="Y206" s="92"/>
      <c r="Z206" s="113"/>
      <c r="AB206" s="111"/>
      <c r="AC206" s="111"/>
      <c r="AD206" s="111"/>
      <c r="AE206" s="111"/>
    </row>
    <row r="207" spans="7:31" x14ac:dyDescent="0.25">
      <c r="G207" s="164"/>
      <c r="H207" s="163"/>
      <c r="I207" s="164"/>
      <c r="J207" s="164"/>
      <c r="K207" s="164"/>
      <c r="L207" s="164"/>
      <c r="M207" s="164"/>
      <c r="N207" s="164"/>
      <c r="O207" s="164"/>
      <c r="P207" s="164"/>
      <c r="Q207" s="164"/>
      <c r="R207" s="111"/>
      <c r="S207" s="111"/>
      <c r="T207" s="111"/>
      <c r="U207" s="111"/>
      <c r="V207" s="111"/>
      <c r="W207" s="111"/>
      <c r="X207" s="111"/>
      <c r="Y207" s="92"/>
      <c r="Z207" s="113"/>
      <c r="AB207" s="111"/>
      <c r="AC207" s="111"/>
      <c r="AD207" s="111"/>
      <c r="AE207" s="111"/>
    </row>
    <row r="208" spans="7:31" x14ac:dyDescent="0.25">
      <c r="G208" s="164"/>
      <c r="H208" s="163"/>
      <c r="I208" s="164"/>
      <c r="J208" s="164"/>
      <c r="K208" s="164"/>
      <c r="L208" s="164"/>
      <c r="M208" s="164"/>
      <c r="N208" s="164"/>
      <c r="O208" s="164"/>
      <c r="P208" s="164"/>
      <c r="Q208" s="164"/>
      <c r="R208" s="111"/>
      <c r="S208" s="111"/>
      <c r="T208" s="111"/>
      <c r="U208" s="111"/>
      <c r="V208" s="111"/>
      <c r="W208" s="111"/>
      <c r="X208" s="111"/>
      <c r="Y208" s="92"/>
      <c r="Z208" s="113"/>
      <c r="AB208" s="111"/>
      <c r="AC208" s="111"/>
      <c r="AD208" s="111"/>
      <c r="AE208" s="111"/>
    </row>
    <row r="209" spans="7:31" x14ac:dyDescent="0.25">
      <c r="G209" s="164"/>
      <c r="H209" s="163"/>
      <c r="I209" s="164"/>
      <c r="J209" s="164"/>
      <c r="K209" s="164"/>
      <c r="L209" s="164"/>
      <c r="M209" s="164"/>
      <c r="N209" s="164"/>
      <c r="O209" s="164"/>
      <c r="P209" s="164"/>
      <c r="Q209" s="164"/>
      <c r="R209" s="111"/>
      <c r="S209" s="111"/>
      <c r="T209" s="111"/>
      <c r="U209" s="111"/>
      <c r="V209" s="111"/>
      <c r="W209" s="111"/>
      <c r="X209" s="111"/>
      <c r="Y209" s="92"/>
      <c r="Z209" s="113"/>
      <c r="AB209" s="111"/>
      <c r="AC209" s="111"/>
      <c r="AD209" s="111"/>
      <c r="AE209" s="111"/>
    </row>
    <row r="210" spans="7:31" x14ac:dyDescent="0.25">
      <c r="G210" s="164"/>
      <c r="H210" s="163"/>
      <c r="I210" s="164"/>
      <c r="J210" s="164"/>
      <c r="K210" s="164"/>
      <c r="L210" s="164"/>
      <c r="M210" s="164"/>
      <c r="N210" s="164"/>
      <c r="O210" s="164"/>
      <c r="P210" s="164"/>
      <c r="Q210" s="164"/>
      <c r="R210" s="111"/>
      <c r="S210" s="111"/>
      <c r="T210" s="111"/>
      <c r="U210" s="111"/>
      <c r="V210" s="111"/>
      <c r="W210" s="111"/>
      <c r="X210" s="111"/>
      <c r="Y210" s="92"/>
      <c r="Z210" s="113"/>
      <c r="AB210" s="111"/>
      <c r="AC210" s="111"/>
      <c r="AD210" s="111"/>
      <c r="AE210" s="111"/>
    </row>
    <row r="211" spans="7:31" x14ac:dyDescent="0.25">
      <c r="G211" s="164"/>
      <c r="H211" s="163"/>
      <c r="I211" s="164"/>
      <c r="J211" s="164"/>
      <c r="K211" s="164"/>
      <c r="L211" s="164"/>
      <c r="M211" s="164"/>
      <c r="N211"/>
      <c r="O211"/>
      <c r="P211"/>
      <c r="Q211"/>
      <c r="R211"/>
      <c r="S211" s="111"/>
      <c r="T211" s="111"/>
      <c r="U211" s="111"/>
      <c r="V211" s="111"/>
      <c r="W211" s="111"/>
      <c r="X211" s="111"/>
      <c r="Y211" s="92"/>
      <c r="Z211" s="113"/>
      <c r="AB211" s="111"/>
      <c r="AC211" s="111"/>
      <c r="AD211" s="111"/>
      <c r="AE211" s="111"/>
    </row>
    <row r="212" spans="7:31" x14ac:dyDescent="0.25">
      <c r="G212" s="164"/>
      <c r="H212" s="163"/>
      <c r="I212" s="164"/>
      <c r="J212" s="164"/>
      <c r="K212" s="164"/>
      <c r="L212" s="164"/>
      <c r="M212" s="164"/>
      <c r="N212"/>
      <c r="O212"/>
      <c r="P212"/>
      <c r="Q212"/>
      <c r="R212"/>
      <c r="S212" s="111"/>
      <c r="T212" s="111"/>
      <c r="U212" s="111"/>
      <c r="V212" s="111"/>
      <c r="W212" s="111"/>
      <c r="X212" s="111"/>
      <c r="Y212" s="92"/>
      <c r="Z212" s="113"/>
      <c r="AB212" s="111"/>
      <c r="AC212" s="111"/>
      <c r="AD212" s="111"/>
      <c r="AE212" s="111"/>
    </row>
    <row r="213" spans="7:31" x14ac:dyDescent="0.25">
      <c r="G213" s="164"/>
      <c r="H213" s="163"/>
      <c r="I213" s="164"/>
      <c r="J213" s="164"/>
      <c r="K213" s="164"/>
      <c r="L213" s="164"/>
      <c r="M213" s="164"/>
      <c r="N213"/>
      <c r="O213"/>
      <c r="P213"/>
      <c r="Q213"/>
      <c r="R213"/>
      <c r="S213" s="111"/>
      <c r="T213" s="111"/>
      <c r="U213" s="111"/>
      <c r="V213" s="111"/>
      <c r="W213" s="111"/>
      <c r="X213" s="111"/>
      <c r="Y213" s="92"/>
      <c r="Z213" s="113"/>
      <c r="AB213" s="111"/>
      <c r="AC213" s="111"/>
      <c r="AD213" s="111"/>
      <c r="AE213" s="111"/>
    </row>
    <row r="214" spans="7:31" x14ac:dyDescent="0.25">
      <c r="G214" s="164"/>
      <c r="H214" s="163"/>
      <c r="I214" s="164"/>
      <c r="J214" s="164"/>
      <c r="K214" s="164"/>
      <c r="L214" s="164"/>
      <c r="M214" s="164"/>
      <c r="N214" s="164"/>
      <c r="O214" s="164"/>
      <c r="P214" s="164"/>
      <c r="Q214" s="164"/>
      <c r="R214" s="111"/>
      <c r="S214" s="111"/>
      <c r="T214" s="111"/>
      <c r="U214" s="111"/>
      <c r="V214" s="111"/>
      <c r="W214" s="111"/>
      <c r="X214" s="111"/>
      <c r="Y214" s="92"/>
      <c r="Z214" s="113"/>
      <c r="AB214" s="111"/>
      <c r="AC214" s="111"/>
      <c r="AD214" s="111"/>
      <c r="AE214" s="111"/>
    </row>
    <row r="215" spans="7:31" x14ac:dyDescent="0.25">
      <c r="G215" s="164"/>
      <c r="H215" s="163"/>
      <c r="I215" s="164"/>
      <c r="J215" s="164"/>
      <c r="K215" s="164"/>
      <c r="L215" s="164"/>
      <c r="M215" s="164"/>
      <c r="N215" s="164"/>
      <c r="O215" s="164"/>
      <c r="P215" s="164"/>
      <c r="Q215" s="164"/>
      <c r="R215" s="111"/>
      <c r="S215" s="111"/>
      <c r="T215" s="111"/>
      <c r="U215" s="111"/>
      <c r="V215" s="111"/>
      <c r="W215" s="111"/>
      <c r="X215" s="111"/>
      <c r="Y215" s="92"/>
      <c r="Z215" s="113"/>
      <c r="AB215" s="111"/>
      <c r="AC215" s="111"/>
      <c r="AD215" s="111"/>
      <c r="AE215" s="111"/>
    </row>
    <row r="216" spans="7:31" x14ac:dyDescent="0.25">
      <c r="G216" s="164"/>
      <c r="H216" s="163"/>
      <c r="I216" s="164"/>
      <c r="J216" s="164"/>
      <c r="K216" s="164"/>
      <c r="L216" s="164"/>
      <c r="M216" s="164"/>
      <c r="N216" s="164"/>
      <c r="O216" s="164"/>
      <c r="P216" s="164"/>
      <c r="Q216" s="164"/>
      <c r="R216" s="111"/>
      <c r="S216" s="111"/>
      <c r="T216" s="111"/>
      <c r="U216" s="111"/>
      <c r="V216" s="111"/>
      <c r="W216" s="111"/>
      <c r="X216" s="111"/>
      <c r="Y216" s="92"/>
      <c r="Z216" s="113"/>
      <c r="AB216" s="111"/>
      <c r="AC216" s="111"/>
      <c r="AD216" s="111"/>
      <c r="AE216" s="111"/>
    </row>
    <row r="217" spans="7:31" x14ac:dyDescent="0.25">
      <c r="G217" s="164"/>
      <c r="H217" s="163"/>
      <c r="I217" s="164"/>
      <c r="J217" s="164"/>
      <c r="K217" s="164"/>
      <c r="L217" s="164"/>
      <c r="M217" s="164"/>
      <c r="N217" s="164"/>
      <c r="O217" s="164"/>
      <c r="P217" s="164"/>
      <c r="Q217" s="164"/>
      <c r="R217" s="111"/>
      <c r="S217" s="111"/>
      <c r="T217" s="111"/>
      <c r="U217" s="111"/>
      <c r="V217" s="111"/>
      <c r="W217" s="111"/>
      <c r="X217" s="111"/>
      <c r="Y217" s="92"/>
      <c r="Z217" s="113"/>
      <c r="AB217" s="111"/>
      <c r="AC217" s="111"/>
      <c r="AD217" s="111"/>
      <c r="AE217" s="111"/>
    </row>
    <row r="218" spans="7:31" x14ac:dyDescent="0.25">
      <c r="G218" s="164"/>
      <c r="H218" s="163"/>
      <c r="I218" s="164"/>
      <c r="J218" s="164"/>
      <c r="K218" s="164"/>
      <c r="L218" s="164"/>
      <c r="M218" s="164"/>
      <c r="N218" s="164"/>
      <c r="O218" s="164"/>
      <c r="P218" s="164"/>
      <c r="Q218" s="164"/>
      <c r="R218" s="111"/>
      <c r="S218" s="111"/>
      <c r="T218" s="111"/>
      <c r="U218" s="111"/>
      <c r="V218" s="111"/>
      <c r="W218" s="111"/>
      <c r="X218" s="111"/>
      <c r="Y218" s="92"/>
      <c r="Z218" s="113"/>
      <c r="AB218" s="111"/>
      <c r="AC218" s="111"/>
      <c r="AD218" s="111"/>
      <c r="AE218" s="111"/>
    </row>
    <row r="219" spans="7:31" x14ac:dyDescent="0.25">
      <c r="G219" s="164"/>
      <c r="H219" s="163"/>
      <c r="I219" s="164"/>
      <c r="J219" s="164"/>
      <c r="K219" s="164"/>
      <c r="L219" s="164"/>
      <c r="M219" s="164"/>
      <c r="N219" s="164"/>
      <c r="O219" s="164"/>
      <c r="P219" s="164"/>
      <c r="Q219" s="164"/>
      <c r="R219" s="111"/>
      <c r="S219" s="111"/>
      <c r="T219" s="111"/>
      <c r="U219" s="111"/>
      <c r="V219" s="111"/>
      <c r="W219" s="111"/>
      <c r="X219" s="111"/>
      <c r="Y219" s="92"/>
      <c r="Z219" s="110"/>
      <c r="AB219" s="111"/>
      <c r="AC219" s="111"/>
      <c r="AD219" s="111"/>
      <c r="AE219" s="111"/>
    </row>
    <row r="220" spans="7:31" x14ac:dyDescent="0.25">
      <c r="G220" s="164"/>
      <c r="H220" s="163"/>
      <c r="I220" s="164"/>
      <c r="J220" s="164"/>
      <c r="K220" s="164"/>
      <c r="L220" s="164"/>
      <c r="M220" s="164"/>
      <c r="N220" s="164"/>
      <c r="O220" s="164"/>
      <c r="P220" s="164"/>
      <c r="Q220" s="164"/>
      <c r="R220" s="111"/>
      <c r="S220" s="111"/>
      <c r="T220" s="111"/>
      <c r="U220" s="111"/>
      <c r="V220" s="111"/>
      <c r="W220" s="111"/>
      <c r="X220" s="111"/>
      <c r="Y220" s="92"/>
      <c r="Z220" s="110"/>
      <c r="AB220" s="111"/>
      <c r="AC220" s="111"/>
      <c r="AD220" s="111"/>
      <c r="AE220" s="111"/>
    </row>
    <row r="221" spans="7:31" x14ac:dyDescent="0.25">
      <c r="G221" s="164"/>
      <c r="H221" s="163"/>
      <c r="I221" s="164"/>
      <c r="J221" s="164"/>
      <c r="K221" s="164"/>
      <c r="L221" s="164"/>
      <c r="M221" s="164"/>
      <c r="N221" s="164"/>
      <c r="O221" s="164"/>
      <c r="P221" s="164"/>
      <c r="Q221" s="164"/>
      <c r="R221" s="111"/>
      <c r="S221" s="111"/>
      <c r="T221" s="111"/>
      <c r="U221" s="111"/>
      <c r="V221" s="111"/>
      <c r="W221" s="111"/>
      <c r="X221" s="111"/>
      <c r="Y221" s="92"/>
      <c r="Z221" s="110"/>
      <c r="AB221" s="111"/>
      <c r="AC221" s="111"/>
      <c r="AD221" s="111"/>
      <c r="AE221" s="111"/>
    </row>
    <row r="222" spans="7:31" x14ac:dyDescent="0.25">
      <c r="G222" s="164"/>
      <c r="H222" s="163"/>
      <c r="I222" s="164"/>
      <c r="J222" s="164"/>
      <c r="K222" s="164"/>
      <c r="L222" s="164"/>
      <c r="M222" s="164"/>
      <c r="N222" s="164"/>
      <c r="O222" s="164"/>
      <c r="P222" s="164"/>
      <c r="Q222" s="164"/>
      <c r="R222" s="111"/>
      <c r="S222" s="111"/>
      <c r="T222" s="111"/>
      <c r="U222" s="111"/>
      <c r="V222" s="111"/>
      <c r="W222" s="111"/>
      <c r="X222" s="111"/>
      <c r="Y222" s="92"/>
      <c r="Z222" s="110"/>
      <c r="AB222" s="111"/>
      <c r="AC222" s="111"/>
      <c r="AD222" s="111"/>
      <c r="AE222" s="111"/>
    </row>
    <row r="223" spans="7:31" x14ac:dyDescent="0.25">
      <c r="G223" s="164"/>
      <c r="H223" s="163"/>
      <c r="I223" s="164"/>
      <c r="J223" s="164"/>
      <c r="K223" s="164"/>
      <c r="L223" s="164"/>
      <c r="M223" s="164"/>
      <c r="N223" s="164"/>
      <c r="O223" s="164"/>
      <c r="P223" s="164"/>
      <c r="Q223" s="164"/>
      <c r="R223" s="111"/>
      <c r="S223" s="111"/>
      <c r="T223" s="111"/>
      <c r="U223" s="111"/>
      <c r="V223" s="111"/>
      <c r="W223" s="111"/>
      <c r="X223" s="111"/>
      <c r="Y223" s="92"/>
      <c r="Z223" s="110"/>
      <c r="AB223" s="111"/>
      <c r="AC223" s="111"/>
      <c r="AD223" s="111"/>
      <c r="AE223" s="111"/>
    </row>
    <row r="224" spans="7:31" x14ac:dyDescent="0.25">
      <c r="G224" s="164"/>
      <c r="H224" s="163"/>
      <c r="I224" s="164"/>
      <c r="J224" s="164"/>
      <c r="K224" s="164"/>
      <c r="L224" s="164"/>
      <c r="M224" s="164"/>
      <c r="N224" s="164"/>
      <c r="O224" s="164"/>
      <c r="P224" s="164"/>
      <c r="Q224" s="164"/>
      <c r="R224" s="111"/>
      <c r="S224" s="111"/>
      <c r="T224" s="111"/>
      <c r="U224" s="111"/>
      <c r="V224" s="111"/>
      <c r="W224" s="111"/>
      <c r="X224" s="111"/>
      <c r="Y224" s="92"/>
      <c r="Z224" s="117"/>
      <c r="AB224" s="111"/>
      <c r="AC224" s="111"/>
      <c r="AD224" s="111"/>
      <c r="AE224" s="111"/>
    </row>
    <row r="225" spans="7:31" x14ac:dyDescent="0.25">
      <c r="G225" s="164"/>
      <c r="H225" s="163"/>
      <c r="I225" s="164"/>
      <c r="J225" s="164"/>
      <c r="K225" s="164"/>
      <c r="L225" s="164"/>
      <c r="M225" s="164"/>
      <c r="N225" s="164"/>
      <c r="O225" s="164"/>
      <c r="P225" s="164"/>
      <c r="Q225" s="164"/>
      <c r="R225" s="111"/>
      <c r="S225" s="111"/>
      <c r="T225" s="111"/>
      <c r="U225" s="111"/>
      <c r="V225" s="111"/>
      <c r="W225" s="111"/>
      <c r="X225" s="111"/>
      <c r="Y225" s="92"/>
      <c r="Z225" s="117"/>
      <c r="AB225" s="111"/>
      <c r="AC225" s="111"/>
      <c r="AD225" s="111"/>
      <c r="AE225" s="111"/>
    </row>
    <row r="226" spans="7:31" x14ac:dyDescent="0.25">
      <c r="G226" s="164"/>
      <c r="H226" s="163"/>
      <c r="I226" s="164"/>
      <c r="J226" s="164"/>
      <c r="K226" s="164"/>
      <c r="L226" s="164"/>
      <c r="M226" s="164"/>
      <c r="N226" s="164"/>
      <c r="O226" s="164"/>
      <c r="P226" s="164"/>
      <c r="Q226" s="164"/>
      <c r="R226" s="111"/>
      <c r="S226" s="111"/>
      <c r="T226" s="111"/>
      <c r="U226" s="111"/>
      <c r="V226" s="111"/>
      <c r="W226" s="111"/>
      <c r="X226" s="111"/>
      <c r="Y226" s="92"/>
      <c r="Z226" s="117"/>
      <c r="AB226" s="111"/>
      <c r="AC226" s="111"/>
      <c r="AD226" s="111"/>
      <c r="AE226" s="111"/>
    </row>
    <row r="227" spans="7:31" x14ac:dyDescent="0.25">
      <c r="G227" s="164"/>
      <c r="H227" s="163"/>
      <c r="I227" s="164"/>
      <c r="J227" s="164"/>
      <c r="K227" s="164"/>
      <c r="L227" s="164"/>
      <c r="M227" s="164"/>
      <c r="N227" s="164"/>
      <c r="O227" s="164"/>
      <c r="P227" s="164"/>
      <c r="Q227" s="164"/>
      <c r="R227" s="111"/>
      <c r="S227" s="111"/>
      <c r="T227" s="111"/>
      <c r="U227" s="111"/>
      <c r="V227" s="111"/>
      <c r="W227" s="111"/>
      <c r="X227" s="111"/>
      <c r="Y227" s="92"/>
      <c r="Z227" s="117"/>
      <c r="AB227" s="111"/>
      <c r="AC227" s="111"/>
      <c r="AD227" s="111"/>
      <c r="AE227" s="111"/>
    </row>
    <row r="228" spans="7:31" x14ac:dyDescent="0.25">
      <c r="G228" s="164"/>
      <c r="H228" s="163"/>
      <c r="I228" s="164"/>
      <c r="J228" s="164"/>
      <c r="K228" s="164"/>
      <c r="L228" s="164"/>
      <c r="M228" s="164"/>
      <c r="N228" s="164"/>
      <c r="O228" s="164"/>
      <c r="P228" s="164"/>
      <c r="Q228" s="164"/>
      <c r="R228" s="111"/>
      <c r="S228" s="111"/>
      <c r="T228" s="111"/>
      <c r="U228" s="111"/>
      <c r="V228" s="111"/>
      <c r="W228" s="111"/>
      <c r="X228" s="111"/>
      <c r="Y228" s="92"/>
      <c r="Z228" s="117"/>
      <c r="AB228" s="111"/>
      <c r="AC228" s="111"/>
      <c r="AD228" s="111"/>
      <c r="AE228" s="111"/>
    </row>
    <row r="229" spans="7:31" x14ac:dyDescent="0.25">
      <c r="G229" s="164"/>
      <c r="H229" s="163"/>
      <c r="I229" s="164"/>
      <c r="J229" s="164"/>
      <c r="K229" s="164"/>
      <c r="L229" s="164"/>
      <c r="M229" s="164"/>
      <c r="N229" s="164"/>
      <c r="O229" s="164"/>
      <c r="P229" s="164"/>
      <c r="Q229" s="164"/>
      <c r="R229" s="111"/>
      <c r="S229" s="111"/>
      <c r="T229" s="111"/>
      <c r="U229" s="111"/>
      <c r="V229" s="111"/>
      <c r="W229" s="111"/>
      <c r="X229" s="111"/>
      <c r="Y229" s="92"/>
      <c r="Z229" s="117"/>
      <c r="AB229" s="111"/>
      <c r="AC229" s="111"/>
      <c r="AD229" s="111"/>
      <c r="AE229" s="111"/>
    </row>
    <row r="230" spans="7:31" x14ac:dyDescent="0.25">
      <c r="G230" s="164"/>
      <c r="H230" s="163"/>
      <c r="I230" s="164"/>
      <c r="J230" s="164"/>
      <c r="K230" s="164"/>
      <c r="L230" s="164"/>
      <c r="M230" s="164"/>
      <c r="N230" s="164"/>
      <c r="O230" s="164"/>
      <c r="P230" s="164"/>
      <c r="Q230" s="164"/>
      <c r="R230" s="111"/>
      <c r="S230" s="111"/>
      <c r="T230" s="111"/>
      <c r="U230" s="111"/>
      <c r="V230" s="111"/>
      <c r="W230" s="111"/>
      <c r="X230" s="111"/>
      <c r="Y230" s="92"/>
      <c r="Z230" s="117"/>
      <c r="AB230" s="111"/>
      <c r="AC230" s="111"/>
      <c r="AD230" s="111"/>
      <c r="AE230" s="111"/>
    </row>
    <row r="231" spans="7:31" x14ac:dyDescent="0.25">
      <c r="G231" s="164"/>
      <c r="H231" s="163"/>
      <c r="I231" s="164"/>
      <c r="J231" s="164"/>
      <c r="K231" s="164"/>
      <c r="L231" s="164"/>
      <c r="M231" s="164"/>
      <c r="N231" s="164"/>
      <c r="O231" s="164"/>
      <c r="P231" s="164"/>
      <c r="Q231" s="164"/>
      <c r="R231" s="111"/>
      <c r="S231" s="111"/>
      <c r="T231" s="111"/>
      <c r="U231" s="111"/>
      <c r="V231" s="111"/>
      <c r="W231" s="111"/>
      <c r="X231" s="111"/>
      <c r="Y231" s="92"/>
      <c r="Z231" s="117"/>
      <c r="AB231" s="111"/>
      <c r="AC231" s="111"/>
      <c r="AD231" s="111"/>
      <c r="AE231" s="111"/>
    </row>
    <row r="232" spans="7:31" x14ac:dyDescent="0.25">
      <c r="G232" s="164"/>
      <c r="H232" s="163"/>
      <c r="I232" s="164"/>
      <c r="J232" s="164"/>
      <c r="K232" s="164"/>
      <c r="L232" s="164"/>
      <c r="M232" s="164"/>
      <c r="N232" s="164"/>
      <c r="O232" s="164"/>
      <c r="P232" s="164"/>
      <c r="Q232" s="164"/>
      <c r="R232" s="111"/>
      <c r="S232" s="111"/>
      <c r="T232" s="111"/>
      <c r="U232" s="111"/>
      <c r="V232" s="111"/>
      <c r="W232" s="111"/>
      <c r="X232" s="111"/>
      <c r="Y232" s="92"/>
      <c r="Z232" s="117"/>
      <c r="AB232" s="111"/>
      <c r="AC232" s="111"/>
      <c r="AD232" s="111"/>
      <c r="AE232" s="111"/>
    </row>
    <row r="233" spans="7:31" x14ac:dyDescent="0.25">
      <c r="G233" s="164"/>
      <c r="H233" s="163"/>
      <c r="I233" s="164"/>
      <c r="J233" s="164"/>
      <c r="K233" s="164"/>
      <c r="L233" s="164"/>
      <c r="M233" s="164"/>
      <c r="N233" s="164"/>
      <c r="O233" s="164"/>
      <c r="P233" s="164"/>
      <c r="Q233" s="164"/>
      <c r="R233" s="111"/>
      <c r="S233" s="111"/>
      <c r="T233" s="111"/>
      <c r="U233" s="111"/>
      <c r="V233" s="111"/>
      <c r="W233" s="111"/>
      <c r="X233" s="111"/>
      <c r="Y233" s="92"/>
      <c r="Z233" s="117"/>
      <c r="AB233" s="111"/>
      <c r="AC233" s="111"/>
      <c r="AD233" s="111"/>
      <c r="AE233" s="111"/>
    </row>
    <row r="234" spans="7:31" x14ac:dyDescent="0.25">
      <c r="G234" s="164"/>
      <c r="H234" s="163"/>
      <c r="I234" s="164"/>
      <c r="J234" s="164"/>
      <c r="K234" s="164"/>
      <c r="L234" s="164"/>
      <c r="M234" s="164"/>
      <c r="N234" s="164"/>
      <c r="O234" s="164"/>
      <c r="P234" s="164"/>
      <c r="Q234" s="164"/>
      <c r="R234" s="111"/>
      <c r="S234" s="111"/>
      <c r="T234" s="111"/>
      <c r="U234" s="111"/>
      <c r="V234" s="111"/>
      <c r="W234" s="111"/>
      <c r="X234" s="111"/>
      <c r="Y234" s="92"/>
      <c r="Z234" s="117"/>
      <c r="AB234" s="111"/>
      <c r="AC234" s="111"/>
      <c r="AD234" s="111"/>
      <c r="AE234" s="111"/>
    </row>
    <row r="235" spans="7:31" x14ac:dyDescent="0.25">
      <c r="G235" s="164"/>
      <c r="H235" s="163"/>
      <c r="I235" s="164"/>
      <c r="J235" s="164"/>
      <c r="K235" s="164"/>
      <c r="L235" s="164"/>
      <c r="M235" s="164"/>
      <c r="N235" s="164"/>
      <c r="O235" s="164"/>
      <c r="P235" s="164"/>
      <c r="Q235" s="164"/>
      <c r="R235" s="111"/>
      <c r="S235" s="111"/>
      <c r="T235" s="111"/>
      <c r="U235" s="111"/>
      <c r="V235" s="111"/>
      <c r="W235" s="111"/>
      <c r="X235" s="111"/>
      <c r="Y235" s="92"/>
      <c r="Z235" s="117"/>
      <c r="AB235" s="111"/>
      <c r="AC235" s="111"/>
      <c r="AD235" s="111"/>
      <c r="AE235" s="111"/>
    </row>
    <row r="236" spans="7:31" x14ac:dyDescent="0.25">
      <c r="G236" s="164"/>
      <c r="H236" s="163"/>
      <c r="I236" s="164"/>
      <c r="J236" s="164"/>
      <c r="K236" s="164"/>
      <c r="L236" s="164"/>
      <c r="M236" s="164"/>
      <c r="N236" s="164"/>
      <c r="O236" s="164"/>
      <c r="P236" s="164"/>
      <c r="Q236" s="164"/>
      <c r="R236" s="111"/>
      <c r="S236" s="111"/>
      <c r="T236" s="111"/>
      <c r="U236" s="111"/>
      <c r="V236" s="111"/>
      <c r="W236" s="111"/>
      <c r="X236" s="111"/>
      <c r="Y236" s="92"/>
      <c r="Z236" s="117"/>
      <c r="AB236" s="111"/>
      <c r="AC236" s="111"/>
      <c r="AD236" s="111"/>
      <c r="AE236" s="111"/>
    </row>
    <row r="237" spans="7:31" x14ac:dyDescent="0.25">
      <c r="G237" s="164"/>
      <c r="H237" s="163"/>
      <c r="I237" s="164"/>
      <c r="J237" s="164"/>
      <c r="K237" s="164"/>
      <c r="L237" s="164"/>
      <c r="M237" s="164"/>
      <c r="N237" s="164"/>
      <c r="O237" s="164"/>
      <c r="P237" s="164"/>
      <c r="Q237" s="164"/>
      <c r="R237" s="111"/>
      <c r="S237" s="111"/>
      <c r="T237" s="111"/>
      <c r="U237" s="111"/>
      <c r="V237" s="111"/>
      <c r="W237" s="111"/>
      <c r="X237" s="111"/>
      <c r="Y237" s="92"/>
      <c r="Z237" s="117"/>
      <c r="AB237" s="111"/>
      <c r="AC237" s="111"/>
      <c r="AD237" s="111"/>
      <c r="AE237" s="111"/>
    </row>
    <row r="238" spans="7:31" x14ac:dyDescent="0.25">
      <c r="G238" s="164"/>
      <c r="H238" s="163"/>
      <c r="I238" s="164"/>
      <c r="J238" s="164"/>
      <c r="K238" s="164"/>
      <c r="L238" s="164"/>
      <c r="M238" s="164"/>
      <c r="N238" s="164"/>
      <c r="O238" s="164"/>
      <c r="P238" s="164"/>
      <c r="Q238" s="164"/>
      <c r="R238" s="111"/>
      <c r="S238" s="111"/>
      <c r="T238" s="111"/>
      <c r="U238" s="111"/>
      <c r="V238" s="111"/>
      <c r="W238" s="111"/>
      <c r="X238" s="111"/>
      <c r="Y238" s="92"/>
      <c r="Z238" s="117"/>
      <c r="AB238" s="111"/>
      <c r="AC238" s="111"/>
      <c r="AD238" s="111"/>
      <c r="AE238" s="111"/>
    </row>
    <row r="239" spans="7:31" x14ac:dyDescent="0.25">
      <c r="G239" s="164"/>
      <c r="H239" s="163"/>
      <c r="I239" s="164"/>
      <c r="J239" s="164"/>
      <c r="K239" s="164"/>
      <c r="L239" s="164"/>
      <c r="M239" s="164"/>
      <c r="N239" s="164"/>
      <c r="O239" s="164"/>
      <c r="P239" s="164"/>
      <c r="Q239" s="164"/>
      <c r="R239" s="111"/>
      <c r="S239" s="111"/>
      <c r="T239" s="111"/>
      <c r="U239" s="111"/>
      <c r="V239" s="111"/>
      <c r="W239" s="111"/>
      <c r="X239" s="111"/>
      <c r="Y239" s="92"/>
      <c r="Z239" s="117"/>
      <c r="AB239" s="111"/>
      <c r="AC239" s="111"/>
      <c r="AD239" s="111"/>
      <c r="AE239" s="111"/>
    </row>
    <row r="240" spans="7:31" x14ac:dyDescent="0.25">
      <c r="G240" s="164"/>
      <c r="H240" s="163"/>
      <c r="I240" s="164"/>
      <c r="J240" s="164"/>
      <c r="K240" s="164"/>
      <c r="L240" s="164"/>
      <c r="M240" s="164"/>
      <c r="N240" s="164"/>
      <c r="O240" s="164"/>
      <c r="P240" s="164"/>
      <c r="Q240" s="164"/>
      <c r="R240" s="111"/>
      <c r="S240" s="111"/>
      <c r="T240" s="111"/>
      <c r="U240" s="111"/>
      <c r="V240" s="111"/>
      <c r="W240" s="111"/>
      <c r="X240" s="111"/>
      <c r="Y240" s="92"/>
      <c r="Z240" s="117"/>
      <c r="AB240" s="111"/>
      <c r="AC240" s="111"/>
      <c r="AD240" s="111"/>
      <c r="AE240" s="111"/>
    </row>
    <row r="241" spans="7:31" x14ac:dyDescent="0.25">
      <c r="G241" s="164"/>
      <c r="H241" s="163"/>
      <c r="I241" s="164"/>
      <c r="J241" s="164"/>
      <c r="K241" s="164"/>
      <c r="L241" s="164"/>
      <c r="M241" s="164"/>
      <c r="N241" s="164"/>
      <c r="O241" s="164"/>
      <c r="P241" s="164"/>
      <c r="Q241" s="164"/>
      <c r="R241" s="111"/>
      <c r="S241" s="111"/>
      <c r="T241" s="111"/>
      <c r="U241" s="111"/>
      <c r="V241" s="111"/>
      <c r="W241" s="111"/>
      <c r="X241" s="111"/>
      <c r="Y241" s="92"/>
      <c r="Z241" s="117"/>
      <c r="AB241" s="111"/>
      <c r="AC241" s="111"/>
      <c r="AD241" s="111"/>
      <c r="AE241" s="111"/>
    </row>
    <row r="242" spans="7:31" x14ac:dyDescent="0.25">
      <c r="G242" s="164"/>
      <c r="H242" s="163"/>
      <c r="I242" s="164"/>
      <c r="J242" s="164"/>
      <c r="K242" s="164"/>
      <c r="L242" s="164"/>
      <c r="M242" s="164"/>
      <c r="N242" s="164"/>
      <c r="O242" s="164"/>
      <c r="P242" s="164"/>
      <c r="Q242" s="164"/>
      <c r="R242" s="111"/>
      <c r="S242" s="111"/>
      <c r="T242" s="111"/>
      <c r="U242" s="111"/>
      <c r="V242" s="111"/>
      <c r="W242" s="111"/>
      <c r="X242" s="111"/>
      <c r="Y242" s="92"/>
      <c r="Z242" s="101"/>
      <c r="AB242" s="111"/>
      <c r="AC242" s="111"/>
      <c r="AD242" s="111"/>
      <c r="AE242" s="111"/>
    </row>
    <row r="243" spans="7:31" x14ac:dyDescent="0.25">
      <c r="G243" s="164"/>
      <c r="H243" s="163"/>
      <c r="I243" s="164"/>
      <c r="J243" s="164"/>
      <c r="K243" s="164"/>
      <c r="L243" s="164"/>
      <c r="M243" s="164"/>
      <c r="N243" s="164"/>
      <c r="O243" s="164"/>
      <c r="P243" s="164"/>
      <c r="Q243" s="164"/>
      <c r="R243" s="111"/>
      <c r="S243" s="111"/>
      <c r="T243" s="111"/>
      <c r="U243" s="111"/>
      <c r="V243" s="111"/>
      <c r="W243" s="111"/>
      <c r="X243" s="111"/>
      <c r="Y243" s="92"/>
      <c r="Z243" s="101"/>
      <c r="AB243" s="111"/>
      <c r="AC243" s="111"/>
      <c r="AD243" s="111"/>
      <c r="AE243" s="111"/>
    </row>
    <row r="244" spans="7:31" x14ac:dyDescent="0.25">
      <c r="G244" s="164"/>
      <c r="H244" s="163"/>
      <c r="I244" s="164"/>
      <c r="J244" s="164"/>
      <c r="K244" s="164"/>
      <c r="L244" s="164"/>
      <c r="M244" s="164"/>
      <c r="N244" s="164"/>
      <c r="O244" s="164"/>
      <c r="P244" s="164"/>
      <c r="Q244" s="164"/>
      <c r="R244" s="111"/>
      <c r="S244" s="111"/>
      <c r="T244" s="111"/>
      <c r="U244" s="111"/>
      <c r="V244" s="111"/>
      <c r="W244" s="111"/>
      <c r="X244" s="111"/>
      <c r="Y244" s="92"/>
      <c r="Z244" s="101"/>
      <c r="AB244" s="111"/>
      <c r="AC244" s="111"/>
      <c r="AD244" s="111"/>
      <c r="AE244" s="111"/>
    </row>
    <row r="245" spans="7:31" x14ac:dyDescent="0.25">
      <c r="G245" s="164"/>
      <c r="H245" s="163"/>
      <c r="I245" s="164"/>
      <c r="J245" s="164"/>
      <c r="K245" s="164"/>
      <c r="L245" s="164"/>
      <c r="M245" s="164"/>
      <c r="N245" s="164"/>
      <c r="O245" s="164"/>
      <c r="P245" s="164"/>
      <c r="Q245" s="164"/>
      <c r="R245" s="111"/>
      <c r="S245" s="111"/>
      <c r="T245" s="111"/>
      <c r="U245" s="111"/>
      <c r="V245" s="111"/>
      <c r="W245" s="111"/>
      <c r="X245" s="111"/>
      <c r="Y245" s="92"/>
      <c r="Z245" s="101"/>
      <c r="AB245" s="111"/>
      <c r="AC245" s="111"/>
      <c r="AD245" s="111"/>
      <c r="AE245" s="111"/>
    </row>
    <row r="246" spans="7:31" x14ac:dyDescent="0.25">
      <c r="G246" s="164"/>
      <c r="H246" s="163"/>
      <c r="I246" s="164"/>
      <c r="J246" s="164"/>
      <c r="K246" s="164"/>
      <c r="L246" s="164"/>
      <c r="M246" s="164"/>
      <c r="N246" s="164"/>
      <c r="O246" s="164"/>
      <c r="P246" s="164"/>
      <c r="Q246" s="164"/>
      <c r="Y246" s="92"/>
      <c r="Z246" s="101"/>
    </row>
    <row r="247" spans="7:31" x14ac:dyDescent="0.25">
      <c r="G247" s="164"/>
      <c r="H247" s="163"/>
      <c r="I247" s="164"/>
      <c r="J247" s="164"/>
      <c r="K247" s="164"/>
      <c r="L247" s="164"/>
      <c r="M247" s="164"/>
      <c r="N247" s="164"/>
      <c r="O247" s="164"/>
      <c r="P247" s="164"/>
      <c r="Q247" s="164"/>
      <c r="Y247" s="92"/>
      <c r="Z247" s="101"/>
    </row>
    <row r="248" spans="7:31" x14ac:dyDescent="0.25">
      <c r="G248" s="164"/>
      <c r="H248" s="163"/>
      <c r="I248" s="164"/>
      <c r="J248" s="164"/>
      <c r="K248" s="164"/>
      <c r="L248" s="164"/>
      <c r="M248" s="164"/>
      <c r="N248" s="164"/>
      <c r="O248" s="164"/>
      <c r="P248" s="164"/>
      <c r="Q248" s="164"/>
      <c r="Y248" s="92"/>
      <c r="Z248" s="101"/>
    </row>
    <row r="249" spans="7:31" x14ac:dyDescent="0.25">
      <c r="G249" s="164"/>
      <c r="H249" s="163"/>
      <c r="I249" s="164"/>
      <c r="J249" s="164"/>
      <c r="K249" s="164"/>
      <c r="L249" s="164"/>
      <c r="M249" s="164"/>
      <c r="N249" s="164"/>
      <c r="O249" s="164"/>
      <c r="P249" s="164"/>
      <c r="Q249" s="164"/>
      <c r="Y249" s="92"/>
      <c r="Z249" s="101"/>
    </row>
    <row r="250" spans="7:31" x14ac:dyDescent="0.25">
      <c r="H250" s="157"/>
      <c r="I250" s="69"/>
      <c r="J250" s="69"/>
      <c r="K250" s="69"/>
      <c r="L250" s="69"/>
      <c r="M250" s="69"/>
      <c r="N250" s="69"/>
      <c r="O250" s="69"/>
      <c r="P250" s="69"/>
      <c r="Q250" s="69"/>
      <c r="Y250" s="92"/>
      <c r="Z250" s="101"/>
    </row>
    <row r="251" spans="7:31" x14ac:dyDescent="0.25">
      <c r="H251" s="157"/>
      <c r="I251" s="69"/>
      <c r="J251" s="69"/>
      <c r="K251" s="69"/>
      <c r="L251" s="69"/>
      <c r="M251" s="69"/>
      <c r="N251" s="69"/>
      <c r="O251" s="69"/>
      <c r="P251" s="69"/>
      <c r="Q251" s="69"/>
      <c r="Y251" s="92"/>
      <c r="Z251" s="101"/>
    </row>
    <row r="252" spans="7:31" x14ac:dyDescent="0.25">
      <c r="H252" s="157"/>
      <c r="I252" s="69"/>
      <c r="J252" s="69"/>
      <c r="K252" s="69"/>
      <c r="L252" s="69"/>
      <c r="M252" s="69"/>
      <c r="N252" s="69"/>
      <c r="O252" s="69"/>
      <c r="P252" s="69"/>
      <c r="Q252" s="69"/>
      <c r="Y252" s="92"/>
      <c r="Z252" s="101"/>
    </row>
    <row r="253" spans="7:31" x14ac:dyDescent="0.25">
      <c r="H253" s="157"/>
      <c r="I253" s="69"/>
      <c r="J253" s="69"/>
      <c r="K253" s="69"/>
      <c r="L253" s="69"/>
      <c r="M253" s="69"/>
      <c r="N253" s="69"/>
      <c r="O253" s="69"/>
      <c r="P253" s="69"/>
      <c r="Q253" s="69"/>
      <c r="Y253" s="92"/>
      <c r="Z253" s="101"/>
    </row>
    <row r="254" spans="7:31" x14ac:dyDescent="0.25">
      <c r="H254" s="157"/>
      <c r="I254" s="69"/>
      <c r="J254" s="69"/>
      <c r="K254" s="69"/>
      <c r="L254" s="69"/>
      <c r="M254" s="69"/>
      <c r="N254" s="69"/>
      <c r="O254" s="69"/>
      <c r="P254" s="69"/>
      <c r="Q254" s="69"/>
      <c r="Y254" s="92"/>
      <c r="Z254" s="101"/>
    </row>
    <row r="255" spans="7:31" x14ac:dyDescent="0.25">
      <c r="H255" s="158"/>
      <c r="Y255" s="92"/>
      <c r="Z255" s="101"/>
    </row>
    <row r="256" spans="7:31" x14ac:dyDescent="0.25">
      <c r="H256" s="158"/>
      <c r="Y256" s="92"/>
    </row>
    <row r="257" spans="25:25" x14ac:dyDescent="0.25">
      <c r="Y257" s="92"/>
    </row>
  </sheetData>
  <sortState ref="G4:Q200">
    <sortCondition ref="H4"/>
    <sortCondition ref="I4"/>
    <sortCondition ref="G4"/>
  </sortState>
  <customSheetViews>
    <customSheetView guid="{A3995B4C-F3BA-4340-9E6D-92D2A5A4204C}">
      <selection activeCell="N20" sqref="N20"/>
      <pageMargins left="0.7" right="0.7" top="0.75" bottom="0.75" header="0.3" footer="0.3"/>
      <pageSetup orientation="portrait" r:id="rId1"/>
    </customSheetView>
  </customSheetViews>
  <mergeCells count="54">
    <mergeCell ref="C41:D41"/>
    <mergeCell ref="C42:D42"/>
    <mergeCell ref="C34:D34"/>
    <mergeCell ref="C35:D35"/>
    <mergeCell ref="C36:D36"/>
    <mergeCell ref="C37:D37"/>
    <mergeCell ref="C38:D38"/>
    <mergeCell ref="C39:D39"/>
    <mergeCell ref="B2:E3"/>
    <mergeCell ref="C40:D40"/>
    <mergeCell ref="Y2:AD2"/>
    <mergeCell ref="Y27:AD27"/>
    <mergeCell ref="G2:K2"/>
    <mergeCell ref="U2:U3"/>
    <mergeCell ref="W2:W3"/>
    <mergeCell ref="S2:S3"/>
    <mergeCell ref="Y80:Z80"/>
    <mergeCell ref="B4:D4"/>
    <mergeCell ref="B5:D5"/>
    <mergeCell ref="C33:D33"/>
    <mergeCell ref="B6:D6"/>
    <mergeCell ref="B7:D7"/>
    <mergeCell ref="B8:D8"/>
    <mergeCell ref="B9:D9"/>
    <mergeCell ref="B10:D10"/>
    <mergeCell ref="B11:D11"/>
    <mergeCell ref="B13:E13"/>
    <mergeCell ref="B20:E20"/>
    <mergeCell ref="B26:E26"/>
    <mergeCell ref="B27:E29"/>
    <mergeCell ref="B31:E31"/>
    <mergeCell ref="C32:D32"/>
    <mergeCell ref="Y51:AD51"/>
    <mergeCell ref="Y75:AD75"/>
    <mergeCell ref="Y77:Z77"/>
    <mergeCell ref="Y78:Z78"/>
    <mergeCell ref="Y79:Z79"/>
    <mergeCell ref="C43:D43"/>
    <mergeCell ref="C44:D44"/>
    <mergeCell ref="C45:D45"/>
    <mergeCell ref="C46:D46"/>
    <mergeCell ref="C47:D47"/>
    <mergeCell ref="C48:D48"/>
    <mergeCell ref="C49:D49"/>
    <mergeCell ref="C50:D50"/>
    <mergeCell ref="C51:D51"/>
    <mergeCell ref="C52:D52"/>
    <mergeCell ref="C58:D58"/>
    <mergeCell ref="C59:D59"/>
    <mergeCell ref="C53:D53"/>
    <mergeCell ref="C54:D54"/>
    <mergeCell ref="C55:D55"/>
    <mergeCell ref="C56:D56"/>
    <mergeCell ref="C57:D57"/>
  </mergeCells>
  <conditionalFormatting sqref="E11">
    <cfRule type="cellIs" dxfId="59" priority="2" operator="lessThan">
      <formula>0</formula>
    </cfRule>
  </conditionalFormatting>
  <conditionalFormatting sqref="E4:E11">
    <cfRule type="cellIs" dxfId="58" priority="1" operator="lessThan">
      <formula>0</formula>
    </cfRule>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E380"/>
  <sheetViews>
    <sheetView workbookViewId="0">
      <selection activeCell="G9" sqref="G9"/>
    </sheetView>
  </sheetViews>
  <sheetFormatPr defaultColWidth="9.140625" defaultRowHeight="15" x14ac:dyDescent="0.25"/>
  <cols>
    <col min="1" max="1" width="2.7109375" style="92" customWidth="1"/>
    <col min="2" max="4" width="9.140625" style="67"/>
    <col min="5" max="5" width="10.7109375" style="67" customWidth="1"/>
    <col min="6" max="6" width="2.7109375" style="67" customWidth="1"/>
    <col min="7" max="7" width="33.85546875" style="67" customWidth="1"/>
    <col min="8" max="17" width="10.7109375" style="67" customWidth="1"/>
    <col min="18" max="18" width="2.7109375" style="67" customWidth="1"/>
    <col min="19" max="19" width="18.7109375" style="67" customWidth="1"/>
    <col min="20" max="20" width="2.7109375" style="67" customWidth="1"/>
    <col min="21" max="21" width="18.7109375" style="67" customWidth="1"/>
    <col min="22" max="22" width="2.7109375" style="67" customWidth="1"/>
    <col min="23" max="23" width="18.7109375" style="67" customWidth="1"/>
    <col min="24" max="24" width="2.7109375" style="67" customWidth="1"/>
    <col min="25" max="25" width="20.7109375" style="67" customWidth="1"/>
    <col min="26" max="30" width="9.140625" style="67" customWidth="1"/>
    <col min="31" max="31" width="2.7109375" style="67" customWidth="1"/>
    <col min="32" max="32" width="9.140625" style="67" customWidth="1"/>
    <col min="33" max="16384" width="9.140625" style="67"/>
  </cols>
  <sheetData>
    <row r="1" spans="2:31" ht="14.25" customHeight="1" x14ac:dyDescent="0.25">
      <c r="B1" s="92"/>
      <c r="C1" s="92"/>
      <c r="D1" s="92"/>
      <c r="E1" s="104"/>
      <c r="F1" s="92"/>
      <c r="G1" s="92"/>
      <c r="H1" s="92"/>
      <c r="I1" s="92"/>
      <c r="J1" s="92"/>
      <c r="K1" s="92"/>
      <c r="L1" s="92"/>
      <c r="M1" s="92"/>
      <c r="N1" s="92"/>
      <c r="O1" s="92"/>
      <c r="P1" s="92"/>
      <c r="Q1" s="92"/>
      <c r="R1" s="92"/>
      <c r="S1" s="92"/>
      <c r="T1" s="92"/>
      <c r="U1" s="92"/>
      <c r="V1" s="92"/>
      <c r="W1" s="92"/>
      <c r="X1" s="92"/>
      <c r="Y1" s="92"/>
      <c r="Z1" s="92"/>
      <c r="AA1" s="92"/>
      <c r="AB1" s="92"/>
      <c r="AC1" s="92"/>
      <c r="AD1" s="92"/>
      <c r="AE1" s="92"/>
    </row>
    <row r="2" spans="2:31" ht="14.25" customHeight="1" x14ac:dyDescent="0.25">
      <c r="B2" s="900" t="s">
        <v>1326</v>
      </c>
      <c r="C2" s="901"/>
      <c r="D2" s="901"/>
      <c r="E2" s="902"/>
      <c r="F2" s="92"/>
      <c r="G2" s="881" t="s">
        <v>1295</v>
      </c>
      <c r="H2" s="882"/>
      <c r="I2" s="882"/>
      <c r="J2" s="882"/>
      <c r="K2" s="882"/>
      <c r="L2" s="299"/>
      <c r="M2" s="139"/>
      <c r="N2" s="139"/>
      <c r="O2" s="139"/>
      <c r="P2" s="139"/>
      <c r="Q2" s="140"/>
      <c r="R2" s="107"/>
      <c r="S2" s="648" t="s">
        <v>1358</v>
      </c>
      <c r="T2" s="92"/>
      <c r="U2" s="883" t="s">
        <v>2481</v>
      </c>
      <c r="V2" s="92"/>
      <c r="W2" s="883" t="s">
        <v>3125</v>
      </c>
      <c r="X2" s="92"/>
      <c r="Y2" s="887" t="s">
        <v>1296</v>
      </c>
      <c r="Z2" s="887"/>
      <c r="AA2" s="887"/>
      <c r="AB2" s="887"/>
      <c r="AC2" s="887"/>
      <c r="AD2" s="887"/>
      <c r="AE2" s="92"/>
    </row>
    <row r="3" spans="2:31" ht="14.25" customHeight="1" x14ac:dyDescent="0.25">
      <c r="B3" s="903"/>
      <c r="C3" s="904"/>
      <c r="D3" s="904"/>
      <c r="E3" s="905"/>
      <c r="F3" s="92"/>
      <c r="G3" s="201" t="s">
        <v>115</v>
      </c>
      <c r="H3" s="202">
        <v>2022</v>
      </c>
      <c r="I3" s="202">
        <v>2023</v>
      </c>
      <c r="J3" s="202">
        <v>2024</v>
      </c>
      <c r="K3" s="202">
        <v>2025</v>
      </c>
      <c r="L3" s="202">
        <v>2026</v>
      </c>
      <c r="M3" s="202">
        <v>2027</v>
      </c>
      <c r="N3" s="202">
        <v>2028</v>
      </c>
      <c r="O3" s="202">
        <v>2029</v>
      </c>
      <c r="P3" s="202">
        <v>2030</v>
      </c>
      <c r="Q3" s="141">
        <v>2031</v>
      </c>
      <c r="R3" s="107"/>
      <c r="S3" s="649"/>
      <c r="T3" s="92"/>
      <c r="U3" s="884"/>
      <c r="V3" s="92"/>
      <c r="W3" s="884"/>
      <c r="X3" s="92"/>
      <c r="Y3" s="277" t="s">
        <v>115</v>
      </c>
      <c r="Z3" s="560">
        <v>2022</v>
      </c>
      <c r="AA3" s="560">
        <v>2023</v>
      </c>
      <c r="AB3" s="560">
        <v>2024</v>
      </c>
      <c r="AC3" s="560">
        <v>2025</v>
      </c>
      <c r="AD3" s="560">
        <v>2026</v>
      </c>
      <c r="AE3" s="92"/>
    </row>
    <row r="4" spans="2:31" ht="15.75" x14ac:dyDescent="0.25">
      <c r="B4" s="857" t="s">
        <v>1144</v>
      </c>
      <c r="C4" s="858"/>
      <c r="D4" s="858"/>
      <c r="E4" s="317">
        <v>111.46</v>
      </c>
      <c r="F4" s="92"/>
      <c r="G4" s="164" t="s">
        <v>211</v>
      </c>
      <c r="H4" s="779">
        <v>0.5</v>
      </c>
      <c r="I4" s="780">
        <v>0.3</v>
      </c>
      <c r="J4" s="780">
        <v>0.4</v>
      </c>
      <c r="K4" s="780">
        <v>0.6</v>
      </c>
      <c r="L4" s="781" t="s">
        <v>116</v>
      </c>
      <c r="M4" s="737"/>
      <c r="N4" s="737"/>
      <c r="O4" s="737"/>
      <c r="P4" s="737"/>
      <c r="Q4" s="737"/>
      <c r="R4" s="92"/>
      <c r="T4" s="92"/>
      <c r="V4" s="92"/>
      <c r="W4" s="329" t="s">
        <v>3132</v>
      </c>
      <c r="X4" s="92"/>
      <c r="Y4" s="263"/>
      <c r="Z4" s="278">
        <v>1</v>
      </c>
      <c r="AA4" s="278">
        <v>0.75</v>
      </c>
      <c r="AB4" s="278">
        <v>0.5</v>
      </c>
      <c r="AC4" s="278">
        <v>0.25</v>
      </c>
      <c r="AD4" s="278">
        <v>0.25</v>
      </c>
      <c r="AE4" s="92"/>
    </row>
    <row r="5" spans="2:31" ht="15.75" x14ac:dyDescent="0.25">
      <c r="B5" s="859" t="s">
        <v>1145</v>
      </c>
      <c r="C5" s="860"/>
      <c r="D5" s="860"/>
      <c r="E5" s="318">
        <f>SUM(H4:H255)</f>
        <v>108.76</v>
      </c>
      <c r="F5" s="92"/>
      <c r="G5" s="164" t="s">
        <v>1509</v>
      </c>
      <c r="H5" s="172">
        <v>0.5</v>
      </c>
      <c r="I5" s="177">
        <v>0.4</v>
      </c>
      <c r="J5" s="177">
        <v>0.6</v>
      </c>
      <c r="K5" s="274" t="s">
        <v>116</v>
      </c>
      <c r="L5" s="651"/>
      <c r="M5" s="651"/>
      <c r="N5" s="651"/>
      <c r="O5" s="651"/>
      <c r="P5" s="518"/>
      <c r="Q5" s="217"/>
      <c r="R5" s="92"/>
      <c r="T5" s="92"/>
      <c r="U5" s="329" t="s">
        <v>2464</v>
      </c>
      <c r="V5" s="92"/>
      <c r="W5" s="329" t="s">
        <v>3133</v>
      </c>
      <c r="X5" s="92"/>
      <c r="Y5" s="241"/>
      <c r="Z5" s="241"/>
      <c r="AA5" s="262"/>
      <c r="AB5" s="262"/>
      <c r="AC5" s="262"/>
      <c r="AD5" s="262"/>
      <c r="AE5" s="92"/>
    </row>
    <row r="6" spans="2:31" ht="15.75" x14ac:dyDescent="0.25">
      <c r="B6" s="859" t="s">
        <v>1297</v>
      </c>
      <c r="C6" s="860"/>
      <c r="D6" s="860"/>
      <c r="E6" s="318">
        <f>(COUNTA(G104:G128)*0.3)+(COUNTA(G129:G153)*0.5)+(COUNTA(G154:G255)*1)</f>
        <v>0</v>
      </c>
      <c r="F6" s="92"/>
      <c r="G6" s="164" t="s">
        <v>150</v>
      </c>
      <c r="H6" s="172">
        <v>0.5</v>
      </c>
      <c r="I6" s="161">
        <v>0.4</v>
      </c>
      <c r="J6" s="161">
        <v>0.6</v>
      </c>
      <c r="K6" s="273" t="s">
        <v>116</v>
      </c>
      <c r="L6" s="651"/>
      <c r="M6" s="651"/>
      <c r="N6" s="651"/>
      <c r="O6" s="651"/>
      <c r="P6" s="518"/>
      <c r="Q6" s="217"/>
      <c r="R6" s="92"/>
      <c r="T6" s="92"/>
      <c r="U6" s="329" t="s">
        <v>2465</v>
      </c>
      <c r="V6" s="92"/>
      <c r="W6" s="329" t="s">
        <v>3134</v>
      </c>
      <c r="X6" s="92"/>
      <c r="Y6" s="241"/>
      <c r="Z6" s="241"/>
      <c r="AA6" s="262"/>
      <c r="AB6" s="262"/>
      <c r="AC6" s="262"/>
      <c r="AD6" s="262"/>
      <c r="AE6" s="92"/>
    </row>
    <row r="7" spans="2:31" ht="15.75" x14ac:dyDescent="0.25">
      <c r="B7" s="859" t="s">
        <v>1298</v>
      </c>
      <c r="C7" s="860"/>
      <c r="D7" s="860"/>
      <c r="E7" s="318">
        <f>AA80</f>
        <v>0</v>
      </c>
      <c r="F7" s="92"/>
      <c r="G7" s="164" t="s">
        <v>1335</v>
      </c>
      <c r="H7" s="172">
        <v>0.5</v>
      </c>
      <c r="I7" s="161">
        <v>0.4</v>
      </c>
      <c r="J7" s="161">
        <v>0.6</v>
      </c>
      <c r="K7" s="273" t="s">
        <v>116</v>
      </c>
      <c r="L7" s="651"/>
      <c r="M7" s="651"/>
      <c r="N7" s="651"/>
      <c r="O7" s="651"/>
      <c r="P7" s="518"/>
      <c r="Q7" s="217"/>
      <c r="R7" s="92"/>
      <c r="T7" s="92"/>
      <c r="U7" s="329" t="s">
        <v>2466</v>
      </c>
      <c r="V7" s="92"/>
      <c r="W7" s="329" t="s">
        <v>3135</v>
      </c>
      <c r="X7" s="92"/>
      <c r="Y7" s="241"/>
      <c r="Z7" s="241"/>
      <c r="AA7" s="262"/>
      <c r="AB7" s="262"/>
      <c r="AC7" s="262"/>
      <c r="AD7" s="262"/>
      <c r="AE7" s="92"/>
    </row>
    <row r="8" spans="2:31" ht="14.25" customHeight="1" x14ac:dyDescent="0.25">
      <c r="B8" s="859" t="s">
        <v>1296</v>
      </c>
      <c r="C8" s="860"/>
      <c r="D8" s="860"/>
      <c r="E8" s="318">
        <f>Z25</f>
        <v>0</v>
      </c>
      <c r="F8" s="92"/>
      <c r="G8" s="164" t="s">
        <v>177</v>
      </c>
      <c r="H8" s="172">
        <v>0.5</v>
      </c>
      <c r="I8" s="161">
        <v>0.6</v>
      </c>
      <c r="J8" s="273" t="s">
        <v>116</v>
      </c>
      <c r="K8" s="651"/>
      <c r="L8" s="651"/>
      <c r="M8" s="651"/>
      <c r="N8" s="651"/>
      <c r="O8" s="651"/>
      <c r="P8" s="518"/>
      <c r="Q8" s="217"/>
      <c r="R8" s="92"/>
      <c r="T8" s="92"/>
      <c r="U8" s="329" t="s">
        <v>2467</v>
      </c>
      <c r="V8" s="92"/>
      <c r="W8" s="329" t="s">
        <v>3136</v>
      </c>
      <c r="X8" s="92"/>
      <c r="Y8" s="241"/>
      <c r="Z8" s="241"/>
      <c r="AA8" s="262"/>
      <c r="AB8" s="262"/>
      <c r="AC8" s="262"/>
      <c r="AD8" s="262"/>
      <c r="AE8" s="92"/>
    </row>
    <row r="9" spans="2:31" ht="15.75" x14ac:dyDescent="0.25">
      <c r="B9" s="859" t="s">
        <v>1299</v>
      </c>
      <c r="C9" s="860"/>
      <c r="D9" s="860"/>
      <c r="E9" s="318">
        <f>B18</f>
        <v>0</v>
      </c>
      <c r="F9" s="92"/>
      <c r="G9" s="164" t="s">
        <v>170</v>
      </c>
      <c r="H9" s="172">
        <v>0.5</v>
      </c>
      <c r="I9" s="184">
        <v>0.6</v>
      </c>
      <c r="J9" s="273" t="s">
        <v>116</v>
      </c>
      <c r="K9" s="651"/>
      <c r="L9" s="651"/>
      <c r="M9" s="651"/>
      <c r="N9" s="651"/>
      <c r="O9" s="651"/>
      <c r="P9" s="518"/>
      <c r="Q9" s="217"/>
      <c r="R9" s="92"/>
      <c r="S9"/>
      <c r="T9" s="92"/>
      <c r="U9" s="329" t="s">
        <v>2468</v>
      </c>
      <c r="V9" s="92"/>
      <c r="W9" s="329" t="s">
        <v>3137</v>
      </c>
      <c r="X9" s="92"/>
      <c r="Y9" s="241"/>
      <c r="Z9" s="241"/>
      <c r="AA9" s="262"/>
      <c r="AB9" s="262"/>
      <c r="AC9" s="262"/>
      <c r="AD9" s="262"/>
      <c r="AE9" s="92"/>
    </row>
    <row r="10" spans="2:31" ht="16.5" thickBot="1" x14ac:dyDescent="0.3">
      <c r="B10" s="859" t="s">
        <v>1300</v>
      </c>
      <c r="C10" s="860"/>
      <c r="D10" s="860"/>
      <c r="E10" s="319">
        <f>B24</f>
        <v>0</v>
      </c>
      <c r="F10" s="92"/>
      <c r="G10" s="164" t="s">
        <v>149</v>
      </c>
      <c r="H10" s="172">
        <v>0.5</v>
      </c>
      <c r="I10" s="184">
        <v>0.6</v>
      </c>
      <c r="J10" s="273" t="s">
        <v>116</v>
      </c>
      <c r="K10" s="651"/>
      <c r="L10" s="651"/>
      <c r="M10" s="651"/>
      <c r="N10" s="651"/>
      <c r="O10" s="651"/>
      <c r="P10" s="518"/>
      <c r="Q10" s="217"/>
      <c r="R10" s="92"/>
      <c r="T10" s="92"/>
      <c r="U10"/>
      <c r="V10" s="92"/>
      <c r="W10"/>
      <c r="X10" s="92"/>
      <c r="Y10" s="241"/>
      <c r="Z10" s="241"/>
      <c r="AA10" s="265"/>
      <c r="AB10" s="265"/>
      <c r="AC10" s="265"/>
      <c r="AD10" s="265"/>
      <c r="AE10" s="92"/>
    </row>
    <row r="11" spans="2:31" ht="15.75" x14ac:dyDescent="0.25">
      <c r="B11" s="862" t="s">
        <v>1301</v>
      </c>
      <c r="C11" s="863"/>
      <c r="D11" s="863"/>
      <c r="E11" s="320">
        <f>(E4+E7+E10)-(E5+E6+E8+E9)</f>
        <v>2.6999999999999886</v>
      </c>
      <c r="F11" s="92"/>
      <c r="G11" s="164" t="s">
        <v>155</v>
      </c>
      <c r="H11" s="172">
        <v>0.5</v>
      </c>
      <c r="I11" s="184">
        <v>0.6</v>
      </c>
      <c r="J11" s="273" t="s">
        <v>116</v>
      </c>
      <c r="K11" s="651"/>
      <c r="L11" s="651"/>
      <c r="M11" s="651"/>
      <c r="N11" s="651"/>
      <c r="O11" s="651"/>
      <c r="P11" s="518"/>
      <c r="Q11" s="217"/>
      <c r="R11" s="92"/>
      <c r="S11"/>
      <c r="T11" s="92"/>
      <c r="U11"/>
      <c r="V11" s="92"/>
      <c r="W11"/>
      <c r="X11" s="92"/>
      <c r="Y11" s="241"/>
      <c r="Z11" s="241"/>
      <c r="AA11" s="265"/>
      <c r="AB11" s="265"/>
      <c r="AC11" s="265"/>
      <c r="AD11" s="265"/>
      <c r="AE11" s="92"/>
    </row>
    <row r="12" spans="2:31" ht="15.75" x14ac:dyDescent="0.25">
      <c r="B12" s="92"/>
      <c r="C12" s="92"/>
      <c r="D12" s="92"/>
      <c r="E12" s="92"/>
      <c r="F12" s="92"/>
      <c r="G12" s="164" t="s">
        <v>1334</v>
      </c>
      <c r="H12" s="172">
        <v>0.5</v>
      </c>
      <c r="I12" s="273" t="s">
        <v>116</v>
      </c>
      <c r="J12" s="651"/>
      <c r="K12" s="651"/>
      <c r="L12" s="651"/>
      <c r="M12" s="651"/>
      <c r="N12" s="651"/>
      <c r="O12" s="651"/>
      <c r="P12" s="518"/>
      <c r="Q12" s="217"/>
      <c r="R12" s="92"/>
      <c r="S12"/>
      <c r="T12" s="92"/>
      <c r="U12"/>
      <c r="V12" s="92"/>
      <c r="W12"/>
      <c r="X12" s="92"/>
      <c r="Y12" s="241"/>
      <c r="Z12" s="241"/>
      <c r="AA12" s="265"/>
      <c r="AB12" s="265"/>
      <c r="AC12" s="265"/>
      <c r="AD12" s="265"/>
      <c r="AE12" s="92"/>
    </row>
    <row r="13" spans="2:31" ht="15.75" x14ac:dyDescent="0.25">
      <c r="B13" s="864" t="s">
        <v>1299</v>
      </c>
      <c r="C13" s="865"/>
      <c r="D13" s="865"/>
      <c r="E13" s="866"/>
      <c r="F13" s="92"/>
      <c r="G13" s="667" t="s">
        <v>3764</v>
      </c>
      <c r="H13" s="246">
        <v>0.5</v>
      </c>
      <c r="I13" s="257" t="s">
        <v>116</v>
      </c>
      <c r="J13" s="651"/>
      <c r="K13" s="651"/>
      <c r="L13" s="651"/>
      <c r="M13" s="651"/>
      <c r="N13" s="651"/>
      <c r="O13" s="651"/>
      <c r="P13" s="518"/>
      <c r="Q13" s="217"/>
      <c r="R13" s="92"/>
      <c r="S13"/>
      <c r="T13" s="92"/>
      <c r="U13"/>
      <c r="V13" s="92"/>
      <c r="W13"/>
      <c r="X13" s="92"/>
      <c r="Y13" s="241"/>
      <c r="Z13" s="241"/>
      <c r="AA13" s="265"/>
      <c r="AB13" s="265"/>
      <c r="AC13" s="265"/>
      <c r="AD13" s="265"/>
      <c r="AE13" s="92"/>
    </row>
    <row r="14" spans="2:31" ht="15.75" x14ac:dyDescent="0.25">
      <c r="B14" s="562">
        <v>2022</v>
      </c>
      <c r="C14" s="560">
        <v>2023</v>
      </c>
      <c r="D14" s="560">
        <v>2024</v>
      </c>
      <c r="E14" s="126">
        <v>2025</v>
      </c>
      <c r="F14" s="92"/>
      <c r="G14" s="164" t="s">
        <v>147</v>
      </c>
      <c r="H14" s="172">
        <v>0.5</v>
      </c>
      <c r="I14" s="273" t="s">
        <v>116</v>
      </c>
      <c r="J14" s="738"/>
      <c r="K14" s="651"/>
      <c r="L14" s="651"/>
      <c r="M14" s="651"/>
      <c r="N14" s="651"/>
      <c r="O14" s="651"/>
      <c r="P14" s="518"/>
      <c r="Q14" s="217"/>
      <c r="R14" s="92"/>
      <c r="S14"/>
      <c r="T14" s="92"/>
      <c r="U14"/>
      <c r="V14" s="92"/>
      <c r="W14"/>
      <c r="X14" s="92"/>
      <c r="Y14" s="241"/>
      <c r="Z14" s="241"/>
      <c r="AA14" s="265"/>
      <c r="AB14" s="265"/>
      <c r="AC14" s="265"/>
      <c r="AD14" s="265"/>
      <c r="AE14" s="92"/>
    </row>
    <row r="15" spans="2:31" ht="15.75" x14ac:dyDescent="0.25">
      <c r="B15" s="127"/>
      <c r="C15" s="120"/>
      <c r="D15" s="120"/>
      <c r="E15" s="124"/>
      <c r="F15" s="92"/>
      <c r="G15" s="164" t="s">
        <v>119</v>
      </c>
      <c r="H15" s="258">
        <v>0.5</v>
      </c>
      <c r="I15" s="738"/>
      <c r="J15" s="738"/>
      <c r="K15" s="738"/>
      <c r="L15" s="651"/>
      <c r="M15" s="651"/>
      <c r="N15" s="651"/>
      <c r="O15" s="651"/>
      <c r="P15" s="518"/>
      <c r="Q15" s="217"/>
      <c r="R15" s="92"/>
      <c r="T15" s="92"/>
      <c r="U15"/>
      <c r="V15" s="92"/>
      <c r="W15"/>
      <c r="X15" s="92"/>
      <c r="Y15" s="241"/>
      <c r="Z15" s="241"/>
      <c r="AA15" s="265"/>
      <c r="AB15" s="265"/>
      <c r="AC15" s="265"/>
      <c r="AD15" s="265"/>
      <c r="AE15" s="92"/>
    </row>
    <row r="16" spans="2:31" ht="15.75" x14ac:dyDescent="0.25">
      <c r="B16" s="127"/>
      <c r="C16" s="120"/>
      <c r="D16" s="120"/>
      <c r="E16" s="124"/>
      <c r="F16" s="92"/>
      <c r="G16" s="164" t="s">
        <v>1342</v>
      </c>
      <c r="H16" s="527">
        <v>0.5</v>
      </c>
      <c r="I16" s="738"/>
      <c r="J16" s="738"/>
      <c r="K16" s="651"/>
      <c r="L16" s="651"/>
      <c r="M16" s="651"/>
      <c r="N16" s="651"/>
      <c r="O16" s="651"/>
      <c r="P16" s="518"/>
      <c r="Q16" s="217"/>
      <c r="R16" s="92"/>
      <c r="T16" s="92"/>
      <c r="U16"/>
      <c r="V16" s="92"/>
      <c r="W16"/>
      <c r="X16" s="92"/>
      <c r="Y16" s="241"/>
      <c r="Z16" s="241"/>
      <c r="AA16" s="265"/>
      <c r="AB16" s="265"/>
      <c r="AC16" s="265"/>
      <c r="AD16" s="265"/>
      <c r="AE16" s="92"/>
    </row>
    <row r="17" spans="2:31" ht="16.5" thickBot="1" x14ac:dyDescent="0.3">
      <c r="B17" s="128"/>
      <c r="C17" s="129"/>
      <c r="D17" s="129"/>
      <c r="E17" s="125"/>
      <c r="F17" s="92"/>
      <c r="G17" s="164" t="s">
        <v>180</v>
      </c>
      <c r="H17" s="172">
        <v>0.6</v>
      </c>
      <c r="I17" s="273" t="s">
        <v>116</v>
      </c>
      <c r="J17" s="738"/>
      <c r="K17" s="651"/>
      <c r="L17" s="651"/>
      <c r="M17" s="651"/>
      <c r="N17" s="651"/>
      <c r="O17" s="651"/>
      <c r="P17" s="518"/>
      <c r="Q17" s="217"/>
      <c r="R17" s="92"/>
      <c r="S17" s="173"/>
      <c r="T17" s="92"/>
      <c r="U17" s="173"/>
      <c r="V17" s="92"/>
      <c r="W17" s="173"/>
      <c r="X17" s="92"/>
      <c r="Y17" s="241"/>
      <c r="Z17" s="241"/>
      <c r="AA17" s="265"/>
      <c r="AB17" s="265"/>
      <c r="AC17" s="265"/>
      <c r="AD17" s="265"/>
      <c r="AE17" s="92"/>
    </row>
    <row r="18" spans="2:31" ht="15.75" x14ac:dyDescent="0.25">
      <c r="B18" s="130">
        <f>SUM(B15:B17)</f>
        <v>0</v>
      </c>
      <c r="C18" s="133"/>
      <c r="D18" s="131"/>
      <c r="E18" s="132"/>
      <c r="F18" s="92"/>
      <c r="G18" s="577" t="s">
        <v>4030</v>
      </c>
      <c r="H18" s="172">
        <v>0.6</v>
      </c>
      <c r="I18" s="651"/>
      <c r="J18" s="651"/>
      <c r="K18" s="651"/>
      <c r="L18" s="651"/>
      <c r="M18" s="651"/>
      <c r="N18" s="651"/>
      <c r="O18" s="651"/>
      <c r="P18" s="518"/>
      <c r="Q18" s="217"/>
      <c r="R18" s="92"/>
      <c r="S18" s="173"/>
      <c r="T18" s="92"/>
      <c r="U18" s="173"/>
      <c r="V18" s="92"/>
      <c r="W18" s="173"/>
      <c r="X18" s="92"/>
      <c r="Y18" s="241"/>
      <c r="Z18" s="241"/>
      <c r="AA18" s="265"/>
      <c r="AB18" s="265"/>
      <c r="AC18" s="265"/>
      <c r="AD18" s="265"/>
      <c r="AE18" s="92"/>
    </row>
    <row r="19" spans="2:31" ht="15.75" x14ac:dyDescent="0.25">
      <c r="B19" s="92"/>
      <c r="C19" s="92"/>
      <c r="D19" s="92"/>
      <c r="E19" s="92"/>
      <c r="F19" s="92"/>
      <c r="G19" s="242" t="s">
        <v>1769</v>
      </c>
      <c r="H19" s="303">
        <v>0.77</v>
      </c>
      <c r="I19" s="304">
        <v>0.6</v>
      </c>
      <c r="J19" s="274" t="s">
        <v>116</v>
      </c>
      <c r="K19" s="651"/>
      <c r="L19" s="651"/>
      <c r="M19" s="651"/>
      <c r="N19" s="651"/>
      <c r="O19" s="651"/>
      <c r="P19" s="518"/>
      <c r="Q19" s="217"/>
      <c r="R19" s="92"/>
      <c r="S19" s="173"/>
      <c r="T19" s="92"/>
      <c r="U19" s="173"/>
      <c r="V19" s="92"/>
      <c r="W19" s="173"/>
      <c r="X19" s="92"/>
      <c r="Y19" s="241"/>
      <c r="Z19" s="241"/>
      <c r="AA19" s="265"/>
      <c r="AB19" s="265"/>
      <c r="AC19" s="265"/>
      <c r="AD19" s="265"/>
      <c r="AE19" s="92"/>
    </row>
    <row r="20" spans="2:31" ht="15.75" x14ac:dyDescent="0.25">
      <c r="B20" s="864" t="s">
        <v>1302</v>
      </c>
      <c r="C20" s="865"/>
      <c r="D20" s="865"/>
      <c r="E20" s="866"/>
      <c r="F20" s="92"/>
      <c r="G20" s="164" t="s">
        <v>1331</v>
      </c>
      <c r="H20" s="172">
        <v>1.45</v>
      </c>
      <c r="I20" s="184">
        <v>0.6</v>
      </c>
      <c r="J20" s="273" t="s">
        <v>116</v>
      </c>
      <c r="K20" s="651"/>
      <c r="L20" s="651"/>
      <c r="M20" s="651"/>
      <c r="N20" s="651"/>
      <c r="O20" s="651"/>
      <c r="P20" s="518"/>
      <c r="Q20" s="217"/>
      <c r="R20" s="92"/>
      <c r="S20" s="173"/>
      <c r="T20" s="92"/>
      <c r="U20" s="173"/>
      <c r="V20" s="92"/>
      <c r="W20" s="173"/>
      <c r="X20" s="92"/>
      <c r="Y20" s="241"/>
      <c r="Z20" s="241"/>
      <c r="AA20" s="265"/>
      <c r="AB20" s="265"/>
      <c r="AC20" s="265"/>
      <c r="AD20" s="265"/>
      <c r="AE20" s="92"/>
    </row>
    <row r="21" spans="2:31" ht="15.75" x14ac:dyDescent="0.25">
      <c r="B21" s="562">
        <v>2022</v>
      </c>
      <c r="C21" s="560">
        <v>2023</v>
      </c>
      <c r="D21" s="560">
        <v>2024</v>
      </c>
      <c r="E21" s="126">
        <v>2025</v>
      </c>
      <c r="F21" s="92"/>
      <c r="G21" s="577" t="s">
        <v>3995</v>
      </c>
      <c r="H21" s="172">
        <v>1.5</v>
      </c>
      <c r="I21" s="172">
        <v>1.5</v>
      </c>
      <c r="J21" s="651"/>
      <c r="K21" s="651"/>
      <c r="L21" s="651"/>
      <c r="M21" s="651"/>
      <c r="N21" s="651"/>
      <c r="O21" s="651"/>
      <c r="P21" s="518"/>
      <c r="Q21" s="217"/>
      <c r="R21" s="92"/>
      <c r="S21" s="173"/>
      <c r="T21" s="92"/>
      <c r="U21" s="173"/>
      <c r="V21" s="92"/>
      <c r="W21" s="173"/>
      <c r="X21" s="92"/>
      <c r="Y21" s="241"/>
      <c r="Z21" s="241"/>
      <c r="AA21" s="265"/>
      <c r="AB21" s="265"/>
      <c r="AC21" s="265"/>
      <c r="AD21" s="265"/>
      <c r="AE21" s="92"/>
    </row>
    <row r="22" spans="2:31" ht="15.75" x14ac:dyDescent="0.25">
      <c r="B22" s="127"/>
      <c r="C22" s="120"/>
      <c r="D22" s="120"/>
      <c r="E22" s="124"/>
      <c r="F22" s="92"/>
      <c r="G22" s="253" t="s">
        <v>601</v>
      </c>
      <c r="H22" s="246">
        <v>2</v>
      </c>
      <c r="I22" s="247">
        <v>0.6</v>
      </c>
      <c r="J22" s="259" t="s">
        <v>116</v>
      </c>
      <c r="K22" s="651"/>
      <c r="L22" s="651"/>
      <c r="M22" s="651"/>
      <c r="N22" s="651"/>
      <c r="O22" s="651"/>
      <c r="P22" s="518"/>
      <c r="Q22" s="217"/>
      <c r="R22" s="92"/>
      <c r="S22" s="173"/>
      <c r="T22" s="92"/>
      <c r="U22" s="173"/>
      <c r="V22" s="92"/>
      <c r="W22" s="173"/>
      <c r="X22" s="92"/>
      <c r="Y22" s="241"/>
      <c r="Z22" s="241"/>
      <c r="AA22" s="265"/>
      <c r="AB22" s="265"/>
      <c r="AC22" s="265"/>
      <c r="AD22" s="265"/>
      <c r="AE22" s="92"/>
    </row>
    <row r="23" spans="2:31" ht="16.5" thickBot="1" x14ac:dyDescent="0.3">
      <c r="B23" s="128"/>
      <c r="C23" s="129"/>
      <c r="D23" s="129"/>
      <c r="E23" s="125"/>
      <c r="F23" s="92"/>
      <c r="G23" s="253" t="s">
        <v>512</v>
      </c>
      <c r="H23" s="246">
        <v>2.41</v>
      </c>
      <c r="I23" s="259" t="s">
        <v>116</v>
      </c>
      <c r="J23" s="651"/>
      <c r="K23" s="651"/>
      <c r="L23" s="651"/>
      <c r="M23" s="651"/>
      <c r="N23" s="651"/>
      <c r="O23" s="651"/>
      <c r="P23" s="518"/>
      <c r="Q23" s="217"/>
      <c r="R23" s="92"/>
      <c r="S23" s="173"/>
      <c r="T23" s="92"/>
      <c r="U23" s="173"/>
      <c r="V23" s="92"/>
      <c r="W23" s="173"/>
      <c r="X23" s="92"/>
      <c r="Y23" s="265"/>
      <c r="Z23" s="265"/>
      <c r="AA23" s="265"/>
      <c r="AB23" s="265"/>
      <c r="AC23" s="265"/>
      <c r="AD23" s="265"/>
      <c r="AE23" s="92"/>
    </row>
    <row r="24" spans="2:31" ht="16.5" thickBot="1" x14ac:dyDescent="0.3">
      <c r="B24" s="130">
        <f>SUM(B22:B23)</f>
        <v>0</v>
      </c>
      <c r="C24" s="131"/>
      <c r="D24" s="131"/>
      <c r="E24" s="132"/>
      <c r="F24" s="92"/>
      <c r="G24" s="69" t="s">
        <v>3976</v>
      </c>
      <c r="H24" s="246">
        <v>3.35</v>
      </c>
      <c r="I24" s="246">
        <v>3.35</v>
      </c>
      <c r="J24" s="651"/>
      <c r="K24" s="651"/>
      <c r="L24" s="651"/>
      <c r="M24" s="651"/>
      <c r="N24" s="651"/>
      <c r="O24" s="651"/>
      <c r="P24" s="518"/>
      <c r="Q24" s="217"/>
      <c r="R24" s="92"/>
      <c r="S24" s="173"/>
      <c r="T24" s="92"/>
      <c r="U24" s="173"/>
      <c r="V24" s="92"/>
      <c r="W24" s="173"/>
      <c r="X24" s="92"/>
      <c r="Y24" s="265"/>
      <c r="Z24" s="112"/>
      <c r="AA24" s="112"/>
      <c r="AB24" s="112"/>
      <c r="AC24" s="112"/>
      <c r="AD24" s="112"/>
      <c r="AE24" s="92"/>
    </row>
    <row r="25" spans="2:31" ht="15.75" x14ac:dyDescent="0.25">
      <c r="B25" s="92"/>
      <c r="C25" s="92"/>
      <c r="D25" s="92"/>
      <c r="E25" s="92"/>
      <c r="F25" s="92"/>
      <c r="G25" s="164" t="s">
        <v>152</v>
      </c>
      <c r="H25" s="172">
        <v>3.48</v>
      </c>
      <c r="I25" s="184">
        <v>0.6</v>
      </c>
      <c r="J25" s="273" t="s">
        <v>116</v>
      </c>
      <c r="K25" s="651"/>
      <c r="L25" s="651"/>
      <c r="M25" s="651"/>
      <c r="N25" s="651"/>
      <c r="O25" s="651"/>
      <c r="P25" s="518"/>
      <c r="Q25" s="217"/>
      <c r="R25" s="92"/>
      <c r="S25" s="173"/>
      <c r="T25" s="92"/>
      <c r="U25" s="173"/>
      <c r="V25" s="92"/>
      <c r="W25" s="173"/>
      <c r="X25" s="92"/>
      <c r="Y25" s="265"/>
      <c r="Z25" s="270">
        <f>SUM(Z5:Z24)</f>
        <v>0</v>
      </c>
      <c r="AA25" s="271"/>
      <c r="AB25" s="271"/>
      <c r="AC25" s="271"/>
      <c r="AD25" s="271"/>
      <c r="AE25" s="92"/>
    </row>
    <row r="26" spans="2:31" ht="15.75" x14ac:dyDescent="0.25">
      <c r="B26" s="864" t="s">
        <v>44</v>
      </c>
      <c r="C26" s="865"/>
      <c r="D26" s="865"/>
      <c r="E26" s="866"/>
      <c r="F26" s="92"/>
      <c r="G26" s="577" t="s">
        <v>357</v>
      </c>
      <c r="H26" s="246">
        <v>5.0999999999999996</v>
      </c>
      <c r="I26" s="246">
        <v>5.0999999999999996</v>
      </c>
      <c r="J26" s="246">
        <v>5.0999999999999996</v>
      </c>
      <c r="K26" s="651"/>
      <c r="L26" s="651"/>
      <c r="M26" s="651"/>
      <c r="N26" s="651"/>
      <c r="O26" s="651"/>
      <c r="P26" s="518"/>
      <c r="Q26" s="217"/>
      <c r="R26" s="92"/>
      <c r="S26" s="173"/>
      <c r="T26" s="92"/>
      <c r="U26" s="173"/>
      <c r="V26" s="92"/>
      <c r="W26" s="173"/>
      <c r="X26" s="92"/>
      <c r="Y26" s="92"/>
      <c r="Z26" s="92"/>
      <c r="AA26" s="92"/>
      <c r="AB26" s="92"/>
      <c r="AC26" s="92"/>
      <c r="AD26" s="92"/>
      <c r="AE26" s="92"/>
    </row>
    <row r="27" spans="2:31" ht="14.25" customHeight="1" x14ac:dyDescent="0.25">
      <c r="B27" s="889"/>
      <c r="C27" s="890"/>
      <c r="D27" s="890"/>
      <c r="E27" s="891"/>
      <c r="F27" s="92"/>
      <c r="G27" s="253" t="s">
        <v>1590</v>
      </c>
      <c r="H27" s="258">
        <v>6.4</v>
      </c>
      <c r="I27" s="651"/>
      <c r="J27" s="651"/>
      <c r="K27" s="651"/>
      <c r="L27" s="651"/>
      <c r="M27" s="651"/>
      <c r="N27" s="651"/>
      <c r="O27" s="651"/>
      <c r="P27" s="518"/>
      <c r="Q27" s="217"/>
      <c r="R27" s="92"/>
      <c r="S27" s="173"/>
      <c r="T27" s="92"/>
      <c r="U27" s="173"/>
      <c r="V27" s="92"/>
      <c r="W27" s="173"/>
      <c r="X27" s="92"/>
      <c r="Y27" s="887" t="s">
        <v>1303</v>
      </c>
      <c r="Z27" s="887"/>
      <c r="AA27" s="887"/>
      <c r="AB27" s="887"/>
      <c r="AC27" s="887"/>
      <c r="AD27" s="887"/>
      <c r="AE27" s="92"/>
    </row>
    <row r="28" spans="2:31" ht="15.75" x14ac:dyDescent="0.25">
      <c r="B28" s="889"/>
      <c r="C28" s="890"/>
      <c r="D28" s="890"/>
      <c r="E28" s="891"/>
      <c r="F28" s="92"/>
      <c r="G28" s="175" t="s">
        <v>3584</v>
      </c>
      <c r="H28" s="172">
        <v>7.38</v>
      </c>
      <c r="I28" s="172">
        <v>7.38</v>
      </c>
      <c r="J28" s="660">
        <v>7.58</v>
      </c>
      <c r="K28" s="738"/>
      <c r="L28" s="651"/>
      <c r="M28" s="651"/>
      <c r="N28" s="651"/>
      <c r="O28" s="651"/>
      <c r="P28" s="518"/>
      <c r="Q28" s="217"/>
      <c r="R28" s="92"/>
      <c r="S28" s="173"/>
      <c r="T28" s="92"/>
      <c r="U28" s="173"/>
      <c r="V28" s="92"/>
      <c r="W28" s="173"/>
      <c r="X28" s="92"/>
      <c r="Y28" s="277" t="s">
        <v>115</v>
      </c>
      <c r="Z28" s="263" t="s">
        <v>1304</v>
      </c>
      <c r="AA28" s="650">
        <v>2022</v>
      </c>
      <c r="AB28" s="650">
        <v>2023</v>
      </c>
      <c r="AC28" s="650">
        <v>2024</v>
      </c>
      <c r="AD28" s="650">
        <v>2025</v>
      </c>
      <c r="AE28" s="92"/>
    </row>
    <row r="29" spans="2:31" ht="15.75" x14ac:dyDescent="0.25">
      <c r="B29" s="889"/>
      <c r="C29" s="890"/>
      <c r="D29" s="890"/>
      <c r="E29" s="891"/>
      <c r="F29" s="92"/>
      <c r="G29" s="164" t="s">
        <v>1327</v>
      </c>
      <c r="H29" s="160">
        <v>21.8</v>
      </c>
      <c r="I29" s="160">
        <v>21.8</v>
      </c>
      <c r="J29" s="295">
        <v>21.64</v>
      </c>
      <c r="K29" s="651"/>
      <c r="L29" s="651"/>
      <c r="M29" s="651"/>
      <c r="N29" s="651"/>
      <c r="O29" s="651"/>
      <c r="P29" s="518"/>
      <c r="Q29" s="217"/>
      <c r="R29" s="92"/>
      <c r="S29" s="173"/>
      <c r="T29" s="92"/>
      <c r="U29" s="173"/>
      <c r="V29" s="92"/>
      <c r="W29" s="173"/>
      <c r="X29" s="92"/>
      <c r="Y29" s="518"/>
      <c r="Z29" s="241"/>
      <c r="AA29" s="241"/>
      <c r="AB29" s="280"/>
      <c r="AC29" s="280"/>
      <c r="AD29" s="280"/>
      <c r="AE29" s="92"/>
    </row>
    <row r="30" spans="2:31" ht="15.75" x14ac:dyDescent="0.25">
      <c r="B30" s="889"/>
      <c r="C30" s="890"/>
      <c r="D30" s="890"/>
      <c r="E30" s="891"/>
      <c r="F30" s="92"/>
      <c r="G30" s="242" t="s">
        <v>3010</v>
      </c>
      <c r="H30" s="246">
        <v>22.5</v>
      </c>
      <c r="I30" s="246">
        <v>22.5</v>
      </c>
      <c r="J30" s="246">
        <v>22.5</v>
      </c>
      <c r="K30" s="246">
        <v>22.5</v>
      </c>
      <c r="L30" s="651"/>
      <c r="M30" s="651"/>
      <c r="N30" s="651"/>
      <c r="O30" s="651"/>
      <c r="P30" s="518"/>
      <c r="Q30" s="217"/>
      <c r="R30" s="92"/>
      <c r="S30" s="173"/>
      <c r="T30" s="92"/>
      <c r="U30" s="173"/>
      <c r="V30" s="92"/>
      <c r="W30" s="173"/>
      <c r="X30" s="92"/>
      <c r="Y30" s="518"/>
      <c r="Z30" s="241"/>
      <c r="AA30" s="241"/>
      <c r="AB30" s="280"/>
      <c r="AC30" s="280"/>
      <c r="AD30" s="280"/>
      <c r="AE30" s="92"/>
    </row>
    <row r="31" spans="2:31" ht="15.75" x14ac:dyDescent="0.25">
      <c r="B31" s="889"/>
      <c r="C31" s="890"/>
      <c r="D31" s="890"/>
      <c r="E31" s="891"/>
      <c r="F31" s="92"/>
      <c r="G31" s="164" t="s">
        <v>1329</v>
      </c>
      <c r="H31" s="160">
        <v>22.92</v>
      </c>
      <c r="I31" s="160">
        <v>22.92</v>
      </c>
      <c r="J31" s="160">
        <v>22.92</v>
      </c>
      <c r="K31" s="651"/>
      <c r="L31" s="651"/>
      <c r="M31" s="651"/>
      <c r="N31" s="651"/>
      <c r="O31" s="651"/>
      <c r="P31" s="518"/>
      <c r="Q31" s="217"/>
      <c r="R31" s="92"/>
      <c r="S31" s="173"/>
      <c r="T31" s="92"/>
      <c r="U31" s="173"/>
      <c r="V31" s="92"/>
      <c r="W31" s="173"/>
      <c r="X31" s="92"/>
      <c r="Y31" s="518"/>
      <c r="Z31" s="241"/>
      <c r="AA31" s="241"/>
      <c r="AB31" s="280"/>
      <c r="AC31" s="280"/>
      <c r="AD31" s="280"/>
      <c r="AE31" s="92"/>
    </row>
    <row r="32" spans="2:31" ht="15.75" x14ac:dyDescent="0.25">
      <c r="B32" s="892"/>
      <c r="C32" s="893"/>
      <c r="D32" s="893"/>
      <c r="E32" s="894"/>
      <c r="F32" s="92"/>
      <c r="G32" s="164" t="s">
        <v>1451</v>
      </c>
      <c r="H32" s="651"/>
      <c r="I32" s="651"/>
      <c r="J32" s="651"/>
      <c r="K32" s="651"/>
      <c r="L32" s="651"/>
      <c r="M32" s="651"/>
      <c r="N32" s="651"/>
      <c r="O32" s="651"/>
      <c r="P32" s="518"/>
      <c r="Q32" s="217"/>
      <c r="R32" s="92"/>
      <c r="S32" s="173"/>
      <c r="T32" s="92"/>
      <c r="U32" s="173"/>
      <c r="V32" s="92"/>
      <c r="W32" s="173"/>
      <c r="X32" s="92"/>
      <c r="Y32" s="518"/>
      <c r="Z32" s="241"/>
      <c r="AA32" s="241"/>
      <c r="AB32" s="280"/>
      <c r="AC32" s="280"/>
      <c r="AD32" s="280"/>
      <c r="AE32" s="92"/>
    </row>
    <row r="33" spans="2:31" ht="15.75" x14ac:dyDescent="0.25">
      <c r="B33" s="92"/>
      <c r="C33" s="92"/>
      <c r="D33" s="92"/>
      <c r="E33" s="92"/>
      <c r="F33" s="92"/>
      <c r="G33" s="164" t="s">
        <v>2100</v>
      </c>
      <c r="H33" s="651"/>
      <c r="I33" s="651"/>
      <c r="J33" s="651"/>
      <c r="K33" s="651"/>
      <c r="L33" s="651"/>
      <c r="M33" s="651"/>
      <c r="N33" s="651"/>
      <c r="O33" s="651"/>
      <c r="P33" s="518"/>
      <c r="Q33" s="217"/>
      <c r="R33" s="92"/>
      <c r="S33" s="173"/>
      <c r="T33" s="92"/>
      <c r="U33" s="173"/>
      <c r="V33" s="92"/>
      <c r="W33" s="173"/>
      <c r="X33" s="92"/>
      <c r="Y33" s="518"/>
      <c r="Z33" s="241"/>
      <c r="AA33" s="241"/>
      <c r="AB33" s="280"/>
      <c r="AC33" s="280"/>
      <c r="AD33" s="280"/>
      <c r="AE33" s="92"/>
    </row>
    <row r="34" spans="2:31" ht="15.75" x14ac:dyDescent="0.25">
      <c r="B34" s="873" t="s">
        <v>1305</v>
      </c>
      <c r="C34" s="873"/>
      <c r="D34" s="873"/>
      <c r="E34" s="873"/>
      <c r="F34" s="92"/>
      <c r="G34" s="654" t="s">
        <v>3510</v>
      </c>
      <c r="H34" s="651"/>
      <c r="I34" s="651"/>
      <c r="J34" s="651"/>
      <c r="K34" s="651"/>
      <c r="L34" s="651"/>
      <c r="M34" s="651"/>
      <c r="N34" s="651"/>
      <c r="O34" s="651"/>
      <c r="P34" s="518"/>
      <c r="Q34" s="217"/>
      <c r="R34" s="92"/>
      <c r="S34" s="173"/>
      <c r="T34" s="92"/>
      <c r="U34" s="173"/>
      <c r="V34" s="92"/>
      <c r="W34" s="173"/>
      <c r="X34" s="92"/>
      <c r="Y34" s="241"/>
      <c r="Z34" s="241"/>
      <c r="AA34" s="241"/>
      <c r="AB34" s="280"/>
      <c r="AC34" s="280"/>
      <c r="AD34" s="280"/>
      <c r="AE34" s="92"/>
    </row>
    <row r="35" spans="2:31" ht="15.75" x14ac:dyDescent="0.25">
      <c r="B35" s="231" t="s">
        <v>1306</v>
      </c>
      <c r="C35" s="874" t="s">
        <v>1548</v>
      </c>
      <c r="D35" s="874"/>
      <c r="E35" s="231" t="s">
        <v>1307</v>
      </c>
      <c r="F35" s="92"/>
      <c r="G35" s="164" t="s">
        <v>1337</v>
      </c>
      <c r="H35" s="651"/>
      <c r="I35" s="651"/>
      <c r="J35" s="651"/>
      <c r="K35" s="651"/>
      <c r="L35" s="651"/>
      <c r="M35" s="651"/>
      <c r="N35" s="651"/>
      <c r="O35" s="651"/>
      <c r="P35" s="518"/>
      <c r="Q35" s="217"/>
      <c r="R35" s="92"/>
      <c r="S35" s="173"/>
      <c r="T35" s="92"/>
      <c r="U35" s="173"/>
      <c r="V35" s="92"/>
      <c r="W35" s="173"/>
      <c r="X35" s="92"/>
      <c r="Y35" s="241"/>
      <c r="Z35" s="241"/>
      <c r="AA35" s="241"/>
      <c r="AB35" s="280"/>
      <c r="AC35" s="280"/>
      <c r="AD35" s="280"/>
      <c r="AE35" s="92"/>
    </row>
    <row r="36" spans="2:31" ht="15.75" x14ac:dyDescent="0.25">
      <c r="B36" s="218">
        <v>2010</v>
      </c>
      <c r="C36" s="885" t="s">
        <v>158</v>
      </c>
      <c r="D36" s="885"/>
      <c r="E36" s="218">
        <v>0.85</v>
      </c>
      <c r="F36" s="92"/>
      <c r="G36" s="685" t="s">
        <v>3842</v>
      </c>
      <c r="H36" s="651"/>
      <c r="I36" s="651"/>
      <c r="J36" s="651"/>
      <c r="K36" s="651"/>
      <c r="L36" s="651"/>
      <c r="M36" s="651"/>
      <c r="N36" s="651"/>
      <c r="O36" s="651"/>
      <c r="P36" s="518"/>
      <c r="Q36" s="217"/>
      <c r="R36" s="92"/>
      <c r="S36" s="173"/>
      <c r="T36" s="92"/>
      <c r="U36" s="173"/>
      <c r="V36" s="92"/>
      <c r="W36" s="173"/>
      <c r="X36" s="92"/>
      <c r="Y36" s="241"/>
      <c r="Z36" s="241"/>
      <c r="AA36" s="241"/>
      <c r="AB36" s="280"/>
      <c r="AC36" s="280"/>
      <c r="AD36" s="280"/>
      <c r="AE36" s="92"/>
    </row>
    <row r="37" spans="2:31" ht="15.75" x14ac:dyDescent="0.25">
      <c r="B37" s="218">
        <v>2011</v>
      </c>
      <c r="C37" s="885" t="s">
        <v>159</v>
      </c>
      <c r="D37" s="885"/>
      <c r="E37" s="223">
        <v>0.81</v>
      </c>
      <c r="F37" s="92"/>
      <c r="G37" s="669" t="s">
        <v>3765</v>
      </c>
      <c r="H37" s="651"/>
      <c r="I37" s="651"/>
      <c r="J37" s="651"/>
      <c r="K37" s="651"/>
      <c r="L37" s="651"/>
      <c r="M37" s="651"/>
      <c r="N37" s="651"/>
      <c r="O37" s="651"/>
      <c r="P37" s="518"/>
      <c r="Q37" s="217"/>
      <c r="R37" s="92"/>
      <c r="S37" s="173"/>
      <c r="T37" s="92"/>
      <c r="U37" s="173"/>
      <c r="V37" s="92"/>
      <c r="W37" s="173"/>
      <c r="X37" s="92"/>
      <c r="Y37" s="241"/>
      <c r="Z37" s="241"/>
      <c r="AA37" s="241"/>
      <c r="AB37" s="280"/>
      <c r="AC37" s="280"/>
      <c r="AD37" s="280"/>
      <c r="AE37" s="92"/>
    </row>
    <row r="38" spans="2:31" ht="15.75" x14ac:dyDescent="0.25">
      <c r="B38" s="218">
        <v>2012</v>
      </c>
      <c r="C38" s="885" t="s">
        <v>160</v>
      </c>
      <c r="D38" s="885"/>
      <c r="E38" s="223">
        <v>1.07</v>
      </c>
      <c r="F38" s="92"/>
      <c r="G38" s="685" t="s">
        <v>3841</v>
      </c>
      <c r="H38" s="173"/>
      <c r="I38" s="651"/>
      <c r="J38" s="651"/>
      <c r="K38" s="651"/>
      <c r="L38" s="651"/>
      <c r="M38" s="651"/>
      <c r="N38" s="651"/>
      <c r="O38" s="651"/>
      <c r="P38" s="518"/>
      <c r="Q38" s="217"/>
      <c r="R38" s="92"/>
      <c r="S38" s="173"/>
      <c r="T38" s="92"/>
      <c r="U38" s="173"/>
      <c r="V38" s="92"/>
      <c r="W38" s="173"/>
      <c r="X38" s="92"/>
      <c r="Y38" s="241"/>
      <c r="Z38" s="241"/>
      <c r="AA38" s="241"/>
      <c r="AB38" s="280"/>
      <c r="AC38" s="280"/>
      <c r="AD38" s="280"/>
      <c r="AE38" s="92"/>
    </row>
    <row r="39" spans="2:31" ht="15.75" x14ac:dyDescent="0.25">
      <c r="B39" s="312">
        <v>2013</v>
      </c>
      <c r="C39" s="888" t="s">
        <v>162</v>
      </c>
      <c r="D39" s="888"/>
      <c r="E39" s="312">
        <v>1.45</v>
      </c>
      <c r="F39" s="92"/>
      <c r="G39" s="577" t="s">
        <v>2457</v>
      </c>
      <c r="H39" s="651"/>
      <c r="I39" s="651"/>
      <c r="J39" s="651"/>
      <c r="K39" s="651"/>
      <c r="L39" s="651"/>
      <c r="M39" s="651"/>
      <c r="N39" s="651"/>
      <c r="O39" s="651"/>
      <c r="P39" s="518"/>
      <c r="Q39" s="217"/>
      <c r="R39" s="92"/>
      <c r="S39" s="173"/>
      <c r="T39" s="92"/>
      <c r="U39" s="173"/>
      <c r="V39" s="92"/>
      <c r="W39" s="173"/>
      <c r="X39" s="92"/>
      <c r="Y39" s="241"/>
      <c r="Z39" s="241"/>
      <c r="AA39" s="241"/>
      <c r="AB39" s="280"/>
      <c r="AC39" s="280"/>
      <c r="AD39" s="280"/>
      <c r="AE39" s="92"/>
    </row>
    <row r="40" spans="2:31" ht="15.75" x14ac:dyDescent="0.25">
      <c r="B40" s="227">
        <v>2014</v>
      </c>
      <c r="C40" s="885" t="s">
        <v>163</v>
      </c>
      <c r="D40" s="885"/>
      <c r="E40" s="227">
        <v>0.42</v>
      </c>
      <c r="F40" s="92"/>
      <c r="G40" s="256" t="s">
        <v>1517</v>
      </c>
      <c r="H40" s="651"/>
      <c r="I40" s="651"/>
      <c r="J40" s="651"/>
      <c r="K40" s="651"/>
      <c r="L40" s="651"/>
      <c r="M40" s="651"/>
      <c r="N40" s="651"/>
      <c r="O40" s="651"/>
      <c r="P40" s="518"/>
      <c r="Q40" s="217"/>
      <c r="R40" s="92"/>
      <c r="S40" s="173"/>
      <c r="T40" s="92"/>
      <c r="U40" s="173"/>
      <c r="V40" s="92"/>
      <c r="W40" s="173"/>
      <c r="X40" s="92"/>
      <c r="Y40" s="241"/>
      <c r="Z40" s="241"/>
      <c r="AA40" s="241"/>
      <c r="AB40" s="280"/>
      <c r="AC40" s="280"/>
      <c r="AD40" s="280"/>
      <c r="AE40" s="92"/>
    </row>
    <row r="41" spans="2:31" ht="15.75" x14ac:dyDescent="0.25">
      <c r="B41" s="221">
        <v>2015</v>
      </c>
      <c r="C41" s="886" t="s">
        <v>1356</v>
      </c>
      <c r="D41" s="886"/>
      <c r="E41" s="221">
        <v>1.08</v>
      </c>
      <c r="F41" s="92"/>
      <c r="G41" s="175" t="s">
        <v>529</v>
      </c>
      <c r="H41" s="651"/>
      <c r="I41" s="651"/>
      <c r="J41" s="651"/>
      <c r="K41" s="651"/>
      <c r="L41" s="651"/>
      <c r="M41" s="651"/>
      <c r="N41" s="651"/>
      <c r="O41" s="651"/>
      <c r="P41" s="518"/>
      <c r="Q41" s="217"/>
      <c r="R41" s="92"/>
      <c r="S41" s="173"/>
      <c r="T41" s="92"/>
      <c r="U41" s="173"/>
      <c r="V41" s="92"/>
      <c r="W41" s="173"/>
      <c r="X41" s="92"/>
      <c r="Y41" s="241"/>
      <c r="Z41" s="241"/>
      <c r="AA41" s="241"/>
      <c r="AB41" s="280"/>
      <c r="AC41" s="280"/>
      <c r="AD41" s="280"/>
      <c r="AE41" s="92"/>
    </row>
    <row r="42" spans="2:31" ht="15.75" x14ac:dyDescent="0.25">
      <c r="B42" s="227">
        <v>2016</v>
      </c>
      <c r="C42" s="885" t="s">
        <v>164</v>
      </c>
      <c r="D42" s="885"/>
      <c r="E42" s="227">
        <v>1.18</v>
      </c>
      <c r="F42" s="92"/>
      <c r="G42" s="69" t="s">
        <v>2135</v>
      </c>
      <c r="I42" s="651"/>
      <c r="J42" s="651"/>
      <c r="K42" s="651"/>
      <c r="L42" s="651"/>
      <c r="M42" s="651"/>
      <c r="N42" s="651"/>
      <c r="O42" s="651"/>
      <c r="P42" s="518"/>
      <c r="Q42" s="217"/>
      <c r="R42" s="92"/>
      <c r="S42" s="173"/>
      <c r="T42" s="92"/>
      <c r="U42" s="173"/>
      <c r="V42" s="92"/>
      <c r="W42" s="173"/>
      <c r="X42" s="92"/>
      <c r="Y42" s="241"/>
      <c r="Z42" s="241"/>
      <c r="AA42" s="241"/>
      <c r="AB42" s="280"/>
      <c r="AC42" s="280"/>
      <c r="AD42" s="280"/>
      <c r="AE42" s="92"/>
    </row>
    <row r="43" spans="2:31" ht="15.75" x14ac:dyDescent="0.25">
      <c r="B43" s="218">
        <v>2017</v>
      </c>
      <c r="C43" s="885" t="s">
        <v>166</v>
      </c>
      <c r="D43" s="885"/>
      <c r="E43" s="218">
        <v>0.98</v>
      </c>
      <c r="F43" s="92"/>
      <c r="G43" s="173" t="s">
        <v>1412</v>
      </c>
      <c r="H43" s="651"/>
      <c r="I43" s="651"/>
      <c r="J43" s="651"/>
      <c r="K43" s="651"/>
      <c r="L43" s="651"/>
      <c r="M43" s="651"/>
      <c r="N43" s="651"/>
      <c r="O43" s="651"/>
      <c r="P43" s="518"/>
      <c r="Q43" s="217"/>
      <c r="R43" s="92"/>
      <c r="S43" s="173"/>
      <c r="T43" s="92"/>
      <c r="U43" s="173"/>
      <c r="V43" s="92"/>
      <c r="W43" s="173"/>
      <c r="X43" s="92"/>
      <c r="Y43" s="241"/>
      <c r="Z43" s="241"/>
      <c r="AA43" s="241"/>
      <c r="AB43" s="280"/>
      <c r="AC43" s="280"/>
      <c r="AD43" s="280"/>
      <c r="AE43" s="92"/>
    </row>
    <row r="44" spans="2:31" ht="15.75" x14ac:dyDescent="0.25">
      <c r="B44" s="218">
        <v>2018</v>
      </c>
      <c r="C44" s="885" t="s">
        <v>168</v>
      </c>
      <c r="D44" s="885"/>
      <c r="E44" s="223">
        <v>0.99</v>
      </c>
      <c r="F44" s="92"/>
      <c r="G44" s="275" t="s">
        <v>1431</v>
      </c>
      <c r="H44" s="651"/>
      <c r="I44" s="651"/>
      <c r="J44" s="651"/>
      <c r="K44" s="651"/>
      <c r="L44" s="651"/>
      <c r="M44" s="651"/>
      <c r="N44" s="651"/>
      <c r="O44" s="651"/>
      <c r="P44" s="518"/>
      <c r="Q44" s="217"/>
      <c r="R44" s="92"/>
      <c r="S44" s="173"/>
      <c r="T44" s="92"/>
      <c r="U44" s="173"/>
      <c r="V44" s="92"/>
      <c r="W44" s="173"/>
      <c r="X44" s="92"/>
      <c r="Y44" s="241"/>
      <c r="Z44" s="241"/>
      <c r="AA44" s="241"/>
      <c r="AB44" s="280"/>
      <c r="AC44" s="280"/>
      <c r="AD44" s="280"/>
      <c r="AE44" s="92"/>
    </row>
    <row r="45" spans="2:31" ht="15.75" x14ac:dyDescent="0.25">
      <c r="B45" s="515">
        <v>2019</v>
      </c>
      <c r="C45" s="885" t="s">
        <v>2070</v>
      </c>
      <c r="D45" s="885"/>
      <c r="E45" s="515">
        <v>0.97</v>
      </c>
      <c r="F45" s="92"/>
      <c r="G45" s="685" t="s">
        <v>3840</v>
      </c>
      <c r="H45" s="651"/>
      <c r="I45" s="651"/>
      <c r="J45" s="651"/>
      <c r="K45" s="651"/>
      <c r="L45" s="651"/>
      <c r="M45" s="651"/>
      <c r="N45" s="651"/>
      <c r="O45" s="651"/>
      <c r="P45" s="518"/>
      <c r="Q45" s="217"/>
      <c r="R45" s="92"/>
      <c r="S45" s="173"/>
      <c r="T45" s="92"/>
      <c r="U45" s="173"/>
      <c r="V45" s="92"/>
      <c r="W45" s="173"/>
      <c r="X45" s="92"/>
      <c r="Y45" s="241"/>
      <c r="Z45" s="241"/>
      <c r="AA45" s="241"/>
      <c r="AB45" s="280"/>
      <c r="AC45" s="280"/>
      <c r="AD45" s="280"/>
      <c r="AE45" s="92"/>
    </row>
    <row r="46" spans="2:31" ht="15.75" x14ac:dyDescent="0.25">
      <c r="B46" s="569">
        <v>2020</v>
      </c>
      <c r="C46" s="895" t="s">
        <v>2419</v>
      </c>
      <c r="D46" s="896"/>
      <c r="E46" s="569">
        <v>1.33</v>
      </c>
      <c r="F46" s="92"/>
      <c r="G46" s="242" t="s">
        <v>1417</v>
      </c>
      <c r="H46" s="651"/>
      <c r="I46" s="651"/>
      <c r="J46" s="651"/>
      <c r="K46" s="651"/>
      <c r="L46" s="651"/>
      <c r="M46" s="651"/>
      <c r="N46" s="651"/>
      <c r="O46" s="651"/>
      <c r="P46" s="518"/>
      <c r="Q46" s="217"/>
      <c r="R46" s="92"/>
      <c r="S46" s="173"/>
      <c r="T46" s="92"/>
      <c r="U46" s="173"/>
      <c r="V46" s="92"/>
      <c r="W46" s="173"/>
      <c r="X46" s="92"/>
      <c r="Y46" s="241"/>
      <c r="Z46" s="241"/>
      <c r="AA46" s="241"/>
      <c r="AB46" s="280"/>
      <c r="AC46" s="280"/>
      <c r="AD46" s="280"/>
      <c r="AE46" s="92"/>
    </row>
    <row r="47" spans="2:31" ht="15.75" x14ac:dyDescent="0.25">
      <c r="B47" s="652">
        <v>2021</v>
      </c>
      <c r="C47" s="897" t="s">
        <v>3506</v>
      </c>
      <c r="D47" s="898"/>
      <c r="E47" s="652">
        <v>1.41</v>
      </c>
      <c r="F47" s="92"/>
      <c r="G47" s="242" t="s">
        <v>173</v>
      </c>
      <c r="H47" s="738"/>
      <c r="I47" s="738"/>
      <c r="J47" s="738"/>
      <c r="K47" s="651"/>
      <c r="L47" s="651"/>
      <c r="M47" s="651"/>
      <c r="N47" s="651"/>
      <c r="O47" s="651"/>
      <c r="P47" s="518"/>
      <c r="Q47" s="217"/>
      <c r="R47" s="92"/>
      <c r="S47" s="173"/>
      <c r="T47" s="92"/>
      <c r="U47" s="173"/>
      <c r="V47" s="92"/>
      <c r="W47" s="173"/>
      <c r="X47" s="92"/>
      <c r="Y47" s="280"/>
      <c r="Z47" s="280"/>
      <c r="AA47" s="280"/>
      <c r="AB47" s="280"/>
      <c r="AC47" s="280"/>
      <c r="AD47" s="280"/>
      <c r="AE47" s="92"/>
    </row>
    <row r="48" spans="2:31" ht="16.5" thickBot="1" x14ac:dyDescent="0.3">
      <c r="B48" s="634"/>
      <c r="C48" s="851"/>
      <c r="D48" s="852"/>
      <c r="E48" s="634"/>
      <c r="F48" s="92"/>
      <c r="G48" s="164" t="s">
        <v>179</v>
      </c>
      <c r="H48" s="738"/>
      <c r="I48" s="738"/>
      <c r="J48" s="563"/>
      <c r="K48" s="651"/>
      <c r="L48" s="651"/>
      <c r="M48" s="651"/>
      <c r="N48" s="651"/>
      <c r="O48" s="651"/>
      <c r="P48" s="518"/>
      <c r="Q48" s="217"/>
      <c r="R48" s="92"/>
      <c r="S48" s="173"/>
      <c r="T48" s="92"/>
      <c r="U48" s="173"/>
      <c r="V48" s="92"/>
      <c r="W48" s="173"/>
      <c r="X48" s="92"/>
      <c r="Y48" s="279"/>
      <c r="Z48" s="114"/>
      <c r="AA48" s="114"/>
      <c r="AB48" s="114"/>
      <c r="AC48" s="114"/>
      <c r="AD48" s="114"/>
      <c r="AE48" s="92"/>
    </row>
    <row r="49" spans="2:31" ht="15.75" x14ac:dyDescent="0.25">
      <c r="B49" s="634"/>
      <c r="C49" s="851"/>
      <c r="D49" s="852"/>
      <c r="E49" s="634"/>
      <c r="F49" s="92"/>
      <c r="G49" s="253" t="s">
        <v>340</v>
      </c>
      <c r="H49" s="651"/>
      <c r="I49" s="651"/>
      <c r="J49" s="651"/>
      <c r="K49" s="651"/>
      <c r="L49" s="651"/>
      <c r="M49" s="651"/>
      <c r="N49" s="651"/>
      <c r="O49" s="651"/>
      <c r="P49" s="518"/>
      <c r="Q49" s="217"/>
      <c r="R49" s="92"/>
      <c r="S49" s="173"/>
      <c r="T49" s="92"/>
      <c r="U49" s="173"/>
      <c r="V49" s="92"/>
      <c r="W49" s="173"/>
      <c r="X49" s="92"/>
      <c r="Y49" s="279"/>
      <c r="Z49" s="281"/>
      <c r="AA49" s="282">
        <f>SUM(AA29:AA48)</f>
        <v>0</v>
      </c>
      <c r="AB49" s="281"/>
      <c r="AC49" s="281"/>
      <c r="AD49" s="281"/>
      <c r="AE49" s="92"/>
    </row>
    <row r="50" spans="2:31" ht="15.75" x14ac:dyDescent="0.25">
      <c r="B50" s="634"/>
      <c r="C50" s="851"/>
      <c r="D50" s="852"/>
      <c r="E50" s="634"/>
      <c r="F50" s="92"/>
      <c r="G50" s="164" t="s">
        <v>176</v>
      </c>
      <c r="H50" s="738"/>
      <c r="I50" s="738"/>
      <c r="J50" s="738"/>
      <c r="K50" s="651"/>
      <c r="L50" s="651"/>
      <c r="M50" s="651"/>
      <c r="N50" s="651"/>
      <c r="O50" s="651"/>
      <c r="P50" s="518"/>
      <c r="Q50" s="217"/>
      <c r="R50" s="92"/>
      <c r="S50" s="173"/>
      <c r="T50" s="92"/>
      <c r="U50" s="173"/>
      <c r="V50" s="92"/>
      <c r="W50" s="173"/>
      <c r="X50" s="92"/>
      <c r="Y50" s="92"/>
      <c r="Z50" s="92"/>
      <c r="AA50" s="92"/>
      <c r="AB50" s="135"/>
      <c r="AC50" s="92"/>
      <c r="AD50" s="92"/>
      <c r="AE50" s="92"/>
    </row>
    <row r="51" spans="2:31" ht="15.75" x14ac:dyDescent="0.25">
      <c r="B51" s="634"/>
      <c r="C51" s="851"/>
      <c r="D51" s="852"/>
      <c r="E51" s="634"/>
      <c r="F51" s="92"/>
      <c r="G51" s="164" t="s">
        <v>2807</v>
      </c>
      <c r="H51" s="651"/>
      <c r="I51" s="651"/>
      <c r="J51" s="651"/>
      <c r="K51" s="651"/>
      <c r="L51" s="651"/>
      <c r="M51" s="651"/>
      <c r="N51" s="651"/>
      <c r="O51" s="651"/>
      <c r="P51" s="518"/>
      <c r="Q51" s="217"/>
      <c r="R51" s="92"/>
      <c r="S51" s="173"/>
      <c r="T51" s="92"/>
      <c r="U51" s="173"/>
      <c r="V51" s="92"/>
      <c r="W51" s="173"/>
      <c r="X51" s="92"/>
      <c r="Y51" s="887" t="s">
        <v>1308</v>
      </c>
      <c r="Z51" s="887"/>
      <c r="AA51" s="887"/>
      <c r="AB51" s="887"/>
      <c r="AC51" s="887"/>
      <c r="AD51" s="887"/>
      <c r="AE51" s="92"/>
    </row>
    <row r="52" spans="2:31" ht="15.75" x14ac:dyDescent="0.25">
      <c r="B52" s="226"/>
      <c r="C52" s="851"/>
      <c r="D52" s="852"/>
      <c r="E52" s="226"/>
      <c r="F52" s="92"/>
      <c r="G52" s="164" t="s">
        <v>1563</v>
      </c>
      <c r="H52" s="651"/>
      <c r="I52" s="651"/>
      <c r="J52" s="651"/>
      <c r="K52" s="651"/>
      <c r="L52" s="651"/>
      <c r="M52" s="651"/>
      <c r="N52" s="651"/>
      <c r="O52" s="651"/>
      <c r="P52" s="518"/>
      <c r="Q52" s="217"/>
      <c r="R52" s="92"/>
      <c r="S52" s="173"/>
      <c r="T52" s="92"/>
      <c r="U52" s="173"/>
      <c r="V52" s="92"/>
      <c r="W52" s="173"/>
      <c r="X52" s="92"/>
      <c r="Y52" s="277" t="s">
        <v>115</v>
      </c>
      <c r="Z52" s="263" t="s">
        <v>1309</v>
      </c>
      <c r="AA52" s="650">
        <v>2022</v>
      </c>
      <c r="AB52" s="650">
        <v>2023</v>
      </c>
      <c r="AC52" s="650">
        <v>2024</v>
      </c>
      <c r="AD52" s="650">
        <v>2025</v>
      </c>
      <c r="AE52" s="92"/>
    </row>
    <row r="53" spans="2:31" ht="15.75" x14ac:dyDescent="0.25">
      <c r="B53" s="226"/>
      <c r="C53" s="851"/>
      <c r="D53" s="852"/>
      <c r="E53" s="226"/>
      <c r="F53" s="92"/>
      <c r="G53" s="577" t="s">
        <v>2458</v>
      </c>
      <c r="H53" s="738"/>
      <c r="I53" s="651"/>
      <c r="J53" s="651"/>
      <c r="K53" s="651"/>
      <c r="L53" s="651"/>
      <c r="M53" s="651"/>
      <c r="N53" s="651"/>
      <c r="O53" s="651"/>
      <c r="P53" s="518"/>
      <c r="Q53" s="217"/>
      <c r="R53" s="92"/>
      <c r="S53" s="173"/>
      <c r="T53" s="92"/>
      <c r="U53" s="173"/>
      <c r="V53" s="92"/>
      <c r="W53" s="173"/>
      <c r="X53" s="92"/>
      <c r="Y53" s="241"/>
      <c r="Z53" s="241"/>
      <c r="AA53" s="241"/>
      <c r="AB53" s="241"/>
      <c r="AC53" s="241"/>
      <c r="AD53" s="280"/>
      <c r="AE53" s="92"/>
    </row>
    <row r="54" spans="2:31" ht="15.75" x14ac:dyDescent="0.25">
      <c r="B54" s="226"/>
      <c r="C54" s="851"/>
      <c r="D54" s="852"/>
      <c r="E54" s="226"/>
      <c r="F54" s="92"/>
      <c r="G54" s="242" t="s">
        <v>3744</v>
      </c>
      <c r="J54" s="651"/>
      <c r="K54" s="651"/>
      <c r="L54" s="651"/>
      <c r="M54" s="651"/>
      <c r="N54" s="651"/>
      <c r="O54" s="651"/>
      <c r="P54" s="518"/>
      <c r="Q54" s="217"/>
      <c r="R54" s="92"/>
      <c r="S54" s="173"/>
      <c r="T54" s="92"/>
      <c r="U54" s="173"/>
      <c r="V54" s="92"/>
      <c r="W54" s="173"/>
      <c r="X54" s="92"/>
      <c r="Y54" s="241"/>
      <c r="Z54" s="241"/>
      <c r="AA54" s="241"/>
      <c r="AB54" s="241"/>
      <c r="AC54" s="241"/>
      <c r="AD54" s="280"/>
      <c r="AE54" s="92"/>
    </row>
    <row r="55" spans="2:31" ht="15.75" x14ac:dyDescent="0.25">
      <c r="B55" s="226"/>
      <c r="C55" s="851"/>
      <c r="D55" s="852"/>
      <c r="E55" s="226"/>
      <c r="F55" s="92"/>
      <c r="G55" s="685" t="s">
        <v>3839</v>
      </c>
      <c r="H55" s="738"/>
      <c r="I55" s="738"/>
      <c r="J55" s="651"/>
      <c r="K55" s="651"/>
      <c r="L55" s="651"/>
      <c r="M55" s="651"/>
      <c r="N55" s="651"/>
      <c r="O55" s="651"/>
      <c r="P55" s="518"/>
      <c r="Q55" s="217"/>
      <c r="R55" s="92"/>
      <c r="S55" s="260"/>
      <c r="T55" s="92"/>
      <c r="U55" s="260"/>
      <c r="V55" s="92"/>
      <c r="W55" s="260"/>
      <c r="X55" s="92"/>
      <c r="Y55" s="241"/>
      <c r="Z55" s="241"/>
      <c r="AA55" s="241"/>
      <c r="AB55" s="241"/>
      <c r="AC55" s="241"/>
      <c r="AD55" s="280"/>
      <c r="AE55" s="92"/>
    </row>
    <row r="56" spans="2:31" ht="15.75" x14ac:dyDescent="0.25">
      <c r="B56" s="226"/>
      <c r="C56" s="851"/>
      <c r="D56" s="852"/>
      <c r="E56" s="226"/>
      <c r="F56" s="92"/>
      <c r="G56" s="275" t="s">
        <v>1591</v>
      </c>
      <c r="H56" s="738"/>
      <c r="I56" s="738"/>
      <c r="J56" s="738"/>
      <c r="K56" s="651"/>
      <c r="L56" s="651"/>
      <c r="M56" s="651"/>
      <c r="N56" s="651"/>
      <c r="O56" s="651"/>
      <c r="P56" s="518"/>
      <c r="Q56" s="217"/>
      <c r="R56" s="92"/>
      <c r="S56" s="260"/>
      <c r="T56" s="92"/>
      <c r="U56" s="260"/>
      <c r="V56" s="92"/>
      <c r="W56" s="260"/>
      <c r="X56" s="92"/>
      <c r="Y56" s="241"/>
      <c r="Z56" s="241"/>
      <c r="AA56" s="241"/>
      <c r="AB56" s="241"/>
      <c r="AC56" s="241"/>
      <c r="AD56" s="280"/>
      <c r="AE56" s="92"/>
    </row>
    <row r="57" spans="2:31" ht="15.75" x14ac:dyDescent="0.25">
      <c r="B57" s="226"/>
      <c r="C57" s="851"/>
      <c r="D57" s="852"/>
      <c r="E57" s="226"/>
      <c r="F57" s="92"/>
      <c r="G57" s="164" t="s">
        <v>167</v>
      </c>
      <c r="H57" s="651"/>
      <c r="I57" s="651"/>
      <c r="J57" s="651"/>
      <c r="K57" s="651"/>
      <c r="L57" s="651"/>
      <c r="M57" s="651"/>
      <c r="N57" s="651"/>
      <c r="O57" s="651"/>
      <c r="P57" s="518"/>
      <c r="Q57" s="217"/>
      <c r="R57" s="92"/>
      <c r="S57" s="260"/>
      <c r="T57" s="92"/>
      <c r="U57" s="260"/>
      <c r="V57" s="92"/>
      <c r="W57" s="260"/>
      <c r="X57" s="92"/>
      <c r="Y57" s="241"/>
      <c r="Z57" s="241"/>
      <c r="AA57" s="241"/>
      <c r="AB57" s="241"/>
      <c r="AC57" s="241"/>
      <c r="AD57" s="280"/>
      <c r="AE57" s="92"/>
    </row>
    <row r="58" spans="2:31" ht="15.75" x14ac:dyDescent="0.25">
      <c r="B58" s="226"/>
      <c r="C58" s="851"/>
      <c r="D58" s="852"/>
      <c r="E58" s="226"/>
      <c r="F58" s="92"/>
      <c r="G58" s="164" t="s">
        <v>1564</v>
      </c>
      <c r="H58" s="651"/>
      <c r="I58" s="651"/>
      <c r="J58" s="651"/>
      <c r="K58" s="651"/>
      <c r="L58" s="651"/>
      <c r="M58" s="651"/>
      <c r="N58" s="651"/>
      <c r="O58" s="651"/>
      <c r="P58" s="518"/>
      <c r="Q58" s="217"/>
      <c r="R58" s="92"/>
      <c r="S58" s="260"/>
      <c r="T58" s="92"/>
      <c r="U58" s="260"/>
      <c r="V58" s="92"/>
      <c r="W58" s="260"/>
      <c r="X58" s="92"/>
      <c r="Y58" s="241"/>
      <c r="Z58" s="241"/>
      <c r="AA58" s="241"/>
      <c r="AB58" s="241"/>
      <c r="AC58" s="241"/>
      <c r="AD58" s="265"/>
      <c r="AE58" s="92"/>
    </row>
    <row r="59" spans="2:31" ht="15.75" x14ac:dyDescent="0.25">
      <c r="B59" s="226"/>
      <c r="C59" s="851"/>
      <c r="D59" s="852"/>
      <c r="E59" s="226"/>
      <c r="F59" s="92"/>
      <c r="G59" s="164" t="s">
        <v>1380</v>
      </c>
      <c r="H59" s="651"/>
      <c r="I59" s="651"/>
      <c r="J59" s="651"/>
      <c r="K59" s="651"/>
      <c r="L59" s="651"/>
      <c r="M59" s="651"/>
      <c r="N59" s="651"/>
      <c r="O59" s="651"/>
      <c r="P59" s="518"/>
      <c r="Q59" s="217"/>
      <c r="R59" s="92"/>
      <c r="S59" s="260"/>
      <c r="T59" s="92"/>
      <c r="U59" s="260"/>
      <c r="V59" s="92"/>
      <c r="W59" s="260"/>
      <c r="X59" s="92"/>
      <c r="Y59" s="241"/>
      <c r="Z59" s="241"/>
      <c r="AA59" s="241"/>
      <c r="AB59" s="241"/>
      <c r="AC59" s="241"/>
      <c r="AD59" s="265"/>
      <c r="AE59" s="92"/>
    </row>
    <row r="60" spans="2:31" ht="15.75" x14ac:dyDescent="0.25">
      <c r="B60" s="92"/>
      <c r="C60" s="92"/>
      <c r="D60" s="92"/>
      <c r="E60" s="92"/>
      <c r="F60" s="92"/>
      <c r="G60" s="577" t="s">
        <v>2456</v>
      </c>
      <c r="H60" s="651"/>
      <c r="I60" s="651"/>
      <c r="J60" s="651"/>
      <c r="K60" s="651"/>
      <c r="L60" s="651"/>
      <c r="M60" s="651"/>
      <c r="N60" s="651"/>
      <c r="O60" s="651"/>
      <c r="P60" s="518"/>
      <c r="Q60" s="217"/>
      <c r="R60" s="92"/>
      <c r="S60" s="260"/>
      <c r="T60" s="92"/>
      <c r="U60" s="260"/>
      <c r="V60" s="92"/>
      <c r="W60" s="260"/>
      <c r="X60" s="92"/>
      <c r="Y60" s="241"/>
      <c r="Z60" s="241"/>
      <c r="AA60" s="241"/>
      <c r="AB60" s="241"/>
      <c r="AC60" s="241"/>
      <c r="AD60" s="265"/>
      <c r="AE60" s="92"/>
    </row>
    <row r="61" spans="2:31" ht="15.75" x14ac:dyDescent="0.25">
      <c r="B61" s="92"/>
      <c r="C61" s="92"/>
      <c r="D61" s="92"/>
      <c r="E61" s="92"/>
      <c r="F61" s="92"/>
      <c r="G61" s="662" t="s">
        <v>3767</v>
      </c>
      <c r="H61" s="738"/>
      <c r="I61" s="738"/>
      <c r="J61" s="651"/>
      <c r="K61" s="651"/>
      <c r="L61" s="651"/>
      <c r="M61" s="651"/>
      <c r="N61" s="651"/>
      <c r="O61" s="651"/>
      <c r="P61" s="518"/>
      <c r="Q61" s="217"/>
      <c r="R61" s="92"/>
      <c r="S61" s="260"/>
      <c r="T61" s="92"/>
      <c r="U61" s="260"/>
      <c r="V61" s="92"/>
      <c r="W61" s="260"/>
      <c r="X61" s="92"/>
      <c r="Y61" s="241"/>
      <c r="Z61" s="241"/>
      <c r="AA61" s="241"/>
      <c r="AB61" s="241"/>
      <c r="AC61" s="241"/>
      <c r="AD61" s="265"/>
      <c r="AE61" s="92"/>
    </row>
    <row r="62" spans="2:31" ht="15.75" x14ac:dyDescent="0.25">
      <c r="B62" s="92"/>
      <c r="C62" s="92"/>
      <c r="D62" s="92"/>
      <c r="E62" s="92"/>
      <c r="F62" s="92"/>
      <c r="G62" s="164" t="s">
        <v>3719</v>
      </c>
      <c r="H62" s="738"/>
      <c r="I62" s="738"/>
      <c r="J62" s="738"/>
      <c r="K62" s="738"/>
      <c r="L62" s="651"/>
      <c r="M62" s="651"/>
      <c r="N62" s="651"/>
      <c r="O62" s="651"/>
      <c r="P62" s="518"/>
      <c r="Q62" s="217"/>
      <c r="R62" s="92"/>
      <c r="S62" s="260"/>
      <c r="T62" s="92"/>
      <c r="U62" s="260"/>
      <c r="V62" s="92"/>
      <c r="W62" s="260"/>
      <c r="X62" s="92"/>
      <c r="Y62" s="265"/>
      <c r="Z62" s="265"/>
      <c r="AA62" s="265"/>
      <c r="AB62" s="265"/>
      <c r="AC62" s="265"/>
      <c r="AD62" s="265"/>
      <c r="AE62" s="92"/>
    </row>
    <row r="63" spans="2:31" ht="15.75" x14ac:dyDescent="0.25">
      <c r="B63" s="92"/>
      <c r="C63" s="92"/>
      <c r="D63" s="92"/>
      <c r="E63" s="92"/>
      <c r="F63" s="92"/>
      <c r="G63" s="275" t="s">
        <v>1703</v>
      </c>
      <c r="H63" s="738"/>
      <c r="I63" s="738"/>
      <c r="J63" s="738"/>
      <c r="K63" s="651"/>
      <c r="L63" s="651"/>
      <c r="M63" s="651"/>
      <c r="N63" s="651"/>
      <c r="O63" s="651"/>
      <c r="P63" s="518"/>
      <c r="Q63" s="217"/>
      <c r="R63" s="92"/>
      <c r="S63" s="260"/>
      <c r="T63" s="92"/>
      <c r="U63" s="260"/>
      <c r="V63" s="92"/>
      <c r="W63" s="260"/>
      <c r="X63" s="92"/>
      <c r="Y63" s="265"/>
      <c r="Z63" s="265"/>
      <c r="AA63" s="265"/>
      <c r="AB63" s="265"/>
      <c r="AC63" s="265"/>
      <c r="AD63" s="265"/>
      <c r="AE63" s="92"/>
    </row>
    <row r="64" spans="2:31" ht="15.75" x14ac:dyDescent="0.25">
      <c r="B64" s="92"/>
      <c r="C64" s="92"/>
      <c r="D64" s="92"/>
      <c r="E64" s="92"/>
      <c r="F64" s="92"/>
      <c r="G64" s="164" t="s">
        <v>148</v>
      </c>
      <c r="H64" s="738"/>
      <c r="I64" s="738"/>
      <c r="J64" s="651"/>
      <c r="K64" s="651"/>
      <c r="L64" s="651"/>
      <c r="M64" s="651"/>
      <c r="N64" s="651"/>
      <c r="O64" s="651"/>
      <c r="P64" s="518"/>
      <c r="Q64" s="217"/>
      <c r="R64" s="118"/>
      <c r="S64" s="260"/>
      <c r="T64" s="92"/>
      <c r="U64" s="260"/>
      <c r="V64" s="92"/>
      <c r="W64" s="260"/>
      <c r="X64" s="92"/>
      <c r="Y64" s="265"/>
      <c r="Z64" s="265"/>
      <c r="AA64" s="265"/>
      <c r="AB64" s="265"/>
      <c r="AC64" s="265"/>
      <c r="AD64" s="265"/>
      <c r="AE64" s="92"/>
    </row>
    <row r="65" spans="2:31" ht="15.75" x14ac:dyDescent="0.25">
      <c r="B65" s="92"/>
      <c r="C65" s="92"/>
      <c r="D65" s="92"/>
      <c r="E65" s="92"/>
      <c r="F65" s="92"/>
      <c r="G65" s="69" t="s">
        <v>2365</v>
      </c>
      <c r="H65" s="173"/>
      <c r="I65" s="173"/>
      <c r="J65" s="173"/>
      <c r="K65" s="651"/>
      <c r="L65" s="651"/>
      <c r="M65" s="651"/>
      <c r="N65" s="651"/>
      <c r="O65" s="651"/>
      <c r="P65" s="518"/>
      <c r="Q65" s="217"/>
      <c r="R65" s="118"/>
      <c r="S65" s="260"/>
      <c r="T65" s="92"/>
      <c r="U65" s="260"/>
      <c r="V65" s="92"/>
      <c r="W65" s="260"/>
      <c r="X65" s="92"/>
      <c r="Y65" s="265"/>
      <c r="Z65" s="265"/>
      <c r="AA65" s="265"/>
      <c r="AB65" s="265"/>
      <c r="AC65" s="265"/>
      <c r="AD65" s="265"/>
      <c r="AE65" s="92"/>
    </row>
    <row r="66" spans="2:31" ht="15.75" x14ac:dyDescent="0.25">
      <c r="B66" s="92"/>
      <c r="C66" s="92"/>
      <c r="D66" s="92"/>
      <c r="E66" s="92"/>
      <c r="F66" s="92"/>
      <c r="G66" s="164" t="s">
        <v>172</v>
      </c>
      <c r="H66" s="651"/>
      <c r="I66" s="651"/>
      <c r="J66" s="651"/>
      <c r="K66" s="651"/>
      <c r="L66" s="651"/>
      <c r="M66" s="651"/>
      <c r="N66" s="651"/>
      <c r="O66" s="651"/>
      <c r="P66" s="518"/>
      <c r="Q66" s="217"/>
      <c r="R66" s="118"/>
      <c r="S66" s="260"/>
      <c r="T66" s="92"/>
      <c r="U66" s="260"/>
      <c r="V66" s="92"/>
      <c r="W66" s="260"/>
      <c r="X66" s="92"/>
      <c r="Y66" s="265"/>
      <c r="Z66" s="265"/>
      <c r="AA66" s="265"/>
      <c r="AB66" s="265"/>
      <c r="AC66" s="265"/>
      <c r="AD66" s="265"/>
      <c r="AE66" s="92"/>
    </row>
    <row r="67" spans="2:31" ht="15.75" x14ac:dyDescent="0.25">
      <c r="B67" s="92"/>
      <c r="C67" s="92"/>
      <c r="D67" s="92"/>
      <c r="E67" s="92"/>
      <c r="F67" s="92"/>
      <c r="G67" s="164" t="s">
        <v>157</v>
      </c>
      <c r="H67" s="651"/>
      <c r="I67" s="651"/>
      <c r="J67" s="651"/>
      <c r="K67" s="651"/>
      <c r="L67" s="651"/>
      <c r="M67" s="651"/>
      <c r="N67" s="651"/>
      <c r="O67" s="651"/>
      <c r="P67" s="518"/>
      <c r="Q67" s="217"/>
      <c r="R67" s="118"/>
      <c r="S67" s="260"/>
      <c r="T67" s="92"/>
      <c r="U67" s="260"/>
      <c r="V67" s="92"/>
      <c r="W67" s="260"/>
      <c r="X67" s="92"/>
      <c r="Y67" s="265"/>
      <c r="Z67" s="265"/>
      <c r="AA67" s="265"/>
      <c r="AB67" s="265"/>
      <c r="AC67" s="265"/>
      <c r="AD67" s="265"/>
      <c r="AE67" s="92"/>
    </row>
    <row r="68" spans="2:31" ht="15.75" x14ac:dyDescent="0.25">
      <c r="B68" s="92"/>
      <c r="C68" s="92"/>
      <c r="D68" s="92"/>
      <c r="E68" s="92"/>
      <c r="F68" s="92"/>
      <c r="G68" s="164" t="s">
        <v>153</v>
      </c>
      <c r="H68" s="651"/>
      <c r="I68" s="651"/>
      <c r="J68" s="651"/>
      <c r="K68" s="651"/>
      <c r="L68" s="651"/>
      <c r="M68" s="651"/>
      <c r="N68" s="651"/>
      <c r="O68" s="651"/>
      <c r="P68" s="518"/>
      <c r="Q68" s="217"/>
      <c r="R68" s="118"/>
      <c r="S68" s="260"/>
      <c r="T68" s="92"/>
      <c r="U68" s="260"/>
      <c r="V68" s="92"/>
      <c r="W68" s="260"/>
      <c r="X68" s="92"/>
      <c r="Y68" s="265"/>
      <c r="Z68" s="265"/>
      <c r="AA68" s="265"/>
      <c r="AB68" s="265"/>
      <c r="AC68" s="265"/>
      <c r="AD68" s="265"/>
      <c r="AE68" s="92"/>
    </row>
    <row r="69" spans="2:31" ht="15.75" x14ac:dyDescent="0.25">
      <c r="B69" s="92"/>
      <c r="C69" s="92"/>
      <c r="D69" s="92"/>
      <c r="E69" s="92"/>
      <c r="F69" s="92"/>
      <c r="G69" s="242" t="s">
        <v>1455</v>
      </c>
      <c r="H69" s="651"/>
      <c r="I69" s="651"/>
      <c r="J69" s="651"/>
      <c r="K69" s="651"/>
      <c r="L69" s="651"/>
      <c r="M69" s="651"/>
      <c r="N69" s="651"/>
      <c r="O69" s="651"/>
      <c r="P69" s="518"/>
      <c r="Q69" s="217"/>
      <c r="R69" s="118"/>
      <c r="S69" s="260"/>
      <c r="T69" s="92"/>
      <c r="U69" s="260"/>
      <c r="V69" s="92"/>
      <c r="W69" s="260"/>
      <c r="X69" s="92"/>
      <c r="Y69" s="265"/>
      <c r="Z69" s="265"/>
      <c r="AA69" s="265"/>
      <c r="AB69" s="265"/>
      <c r="AC69" s="265"/>
      <c r="AD69" s="265"/>
      <c r="AE69" s="92"/>
    </row>
    <row r="70" spans="2:31" ht="15.75" x14ac:dyDescent="0.25">
      <c r="B70" s="92"/>
      <c r="C70" s="92"/>
      <c r="D70" s="92"/>
      <c r="E70" s="92"/>
      <c r="F70" s="92"/>
      <c r="G70" s="577" t="s">
        <v>2460</v>
      </c>
      <c r="J70" s="651"/>
      <c r="K70" s="651"/>
      <c r="L70" s="651"/>
      <c r="M70" s="651"/>
      <c r="N70" s="651"/>
      <c r="O70" s="651"/>
      <c r="P70" s="518"/>
      <c r="Q70" s="217"/>
      <c r="R70" s="118"/>
      <c r="S70" s="260"/>
      <c r="T70" s="92"/>
      <c r="U70" s="260"/>
      <c r="V70" s="92"/>
      <c r="W70" s="260"/>
      <c r="X70" s="92"/>
      <c r="Y70" s="265"/>
      <c r="Z70" s="265"/>
      <c r="AA70" s="265"/>
      <c r="AB70" s="265"/>
      <c r="AC70" s="265"/>
      <c r="AD70" s="265"/>
      <c r="AE70" s="92"/>
    </row>
    <row r="71" spans="2:31" ht="15.75" x14ac:dyDescent="0.25">
      <c r="B71" s="92"/>
      <c r="C71" s="92"/>
      <c r="D71" s="92"/>
      <c r="E71" s="92"/>
      <c r="F71" s="92"/>
      <c r="G71" s="164" t="s">
        <v>572</v>
      </c>
      <c r="H71" s="173"/>
      <c r="I71" s="173"/>
      <c r="J71" s="651"/>
      <c r="K71" s="651"/>
      <c r="L71" s="651"/>
      <c r="M71" s="651"/>
      <c r="N71" s="651"/>
      <c r="O71" s="651"/>
      <c r="P71" s="518"/>
      <c r="Q71" s="217"/>
      <c r="R71" s="118"/>
      <c r="S71" s="260"/>
      <c r="T71" s="92"/>
      <c r="U71" s="260"/>
      <c r="V71" s="92"/>
      <c r="W71" s="260"/>
      <c r="X71" s="92"/>
      <c r="Y71" s="265"/>
      <c r="Z71" s="265"/>
      <c r="AA71" s="265"/>
      <c r="AB71" s="265"/>
      <c r="AC71" s="265"/>
      <c r="AD71" s="265"/>
      <c r="AE71" s="92"/>
    </row>
    <row r="72" spans="2:31" ht="16.5" thickBot="1" x14ac:dyDescent="0.3">
      <c r="B72" s="92"/>
      <c r="C72" s="92"/>
      <c r="D72" s="92"/>
      <c r="E72" s="92"/>
      <c r="F72" s="92"/>
      <c r="G72" s="164" t="s">
        <v>1332</v>
      </c>
      <c r="H72" s="651"/>
      <c r="I72" s="651"/>
      <c r="J72" s="651"/>
      <c r="K72" s="651"/>
      <c r="L72" s="651"/>
      <c r="M72" s="651"/>
      <c r="N72" s="651"/>
      <c r="O72" s="651"/>
      <c r="P72" s="518"/>
      <c r="Q72" s="217"/>
      <c r="R72" s="118"/>
      <c r="S72" s="260"/>
      <c r="T72" s="92"/>
      <c r="U72" s="260"/>
      <c r="V72" s="92"/>
      <c r="W72" s="260"/>
      <c r="X72" s="92"/>
      <c r="Y72" s="280"/>
      <c r="Z72" s="114"/>
      <c r="AA72" s="114"/>
      <c r="AB72" s="114"/>
      <c r="AC72" s="114"/>
      <c r="AD72" s="114"/>
      <c r="AE72" s="92"/>
    </row>
    <row r="73" spans="2:31" ht="15.75" x14ac:dyDescent="0.25">
      <c r="B73" s="92"/>
      <c r="C73" s="92"/>
      <c r="D73" s="92"/>
      <c r="E73" s="92"/>
      <c r="F73" s="92"/>
      <c r="G73" s="164" t="s">
        <v>151</v>
      </c>
      <c r="H73" s="651"/>
      <c r="I73" s="651"/>
      <c r="J73" s="651"/>
      <c r="K73" s="651"/>
      <c r="L73" s="651"/>
      <c r="M73" s="651"/>
      <c r="N73" s="651"/>
      <c r="O73" s="651"/>
      <c r="P73" s="518"/>
      <c r="Q73" s="217"/>
      <c r="R73" s="118"/>
      <c r="S73" s="260"/>
      <c r="T73" s="92"/>
      <c r="U73" s="260"/>
      <c r="V73" s="92"/>
      <c r="W73" s="260"/>
      <c r="X73" s="92"/>
      <c r="Y73" s="280"/>
      <c r="Z73" s="281"/>
      <c r="AA73" s="282">
        <f>SUM(AA53:AA72)</f>
        <v>0</v>
      </c>
      <c r="AB73" s="282">
        <f>SUM(AB53:AB72)</f>
        <v>0</v>
      </c>
      <c r="AC73" s="281"/>
      <c r="AD73" s="281"/>
      <c r="AE73" s="92"/>
    </row>
    <row r="74" spans="2:31" ht="15.75" x14ac:dyDescent="0.25">
      <c r="B74" s="92"/>
      <c r="C74" s="92"/>
      <c r="D74" s="92"/>
      <c r="E74" s="92"/>
      <c r="F74" s="92"/>
      <c r="G74" s="164" t="s">
        <v>1481</v>
      </c>
      <c r="H74" s="738"/>
      <c r="I74" s="738"/>
      <c r="J74" s="651"/>
      <c r="K74" s="651"/>
      <c r="L74" s="651"/>
      <c r="M74" s="651"/>
      <c r="N74" s="651"/>
      <c r="O74" s="651"/>
      <c r="P74" s="518"/>
      <c r="Q74" s="217"/>
      <c r="R74" s="118"/>
      <c r="S74" s="260"/>
      <c r="T74" s="92"/>
      <c r="U74" s="260"/>
      <c r="V74" s="92"/>
      <c r="W74" s="260"/>
      <c r="X74" s="92"/>
      <c r="Y74" s="92"/>
      <c r="Z74" s="92"/>
      <c r="AA74" s="92"/>
      <c r="AB74" s="135"/>
      <c r="AC74" s="92"/>
      <c r="AD74" s="92"/>
      <c r="AE74" s="92"/>
    </row>
    <row r="75" spans="2:31" ht="15.75" x14ac:dyDescent="0.25">
      <c r="B75" s="92"/>
      <c r="C75" s="92"/>
      <c r="D75" s="92"/>
      <c r="E75" s="92"/>
      <c r="F75" s="92"/>
      <c r="G75" s="685" t="s">
        <v>3843</v>
      </c>
      <c r="H75" s="651"/>
      <c r="I75" s="651"/>
      <c r="J75" s="651"/>
      <c r="K75" s="651"/>
      <c r="L75" s="651"/>
      <c r="M75" s="651"/>
      <c r="N75" s="651"/>
      <c r="O75" s="651"/>
      <c r="P75" s="518"/>
      <c r="Q75" s="217"/>
      <c r="R75" s="118"/>
      <c r="S75" s="260"/>
      <c r="T75" s="92"/>
      <c r="U75" s="260"/>
      <c r="V75" s="92"/>
      <c r="W75" s="260"/>
      <c r="X75" s="92"/>
      <c r="Y75" s="906" t="s">
        <v>1298</v>
      </c>
      <c r="Z75" s="906"/>
      <c r="AA75" s="906"/>
      <c r="AB75" s="906"/>
      <c r="AC75" s="906"/>
      <c r="AD75" s="906"/>
      <c r="AE75" s="92"/>
    </row>
    <row r="76" spans="2:31" ht="15.75" x14ac:dyDescent="0.25">
      <c r="B76" s="92"/>
      <c r="C76" s="92"/>
      <c r="D76" s="92"/>
      <c r="E76" s="92"/>
      <c r="F76" s="92"/>
      <c r="G76" s="164" t="s">
        <v>146</v>
      </c>
      <c r="H76" s="651"/>
      <c r="I76" s="651"/>
      <c r="J76" s="651"/>
      <c r="K76" s="651"/>
      <c r="L76" s="651"/>
      <c r="M76" s="651"/>
      <c r="N76" s="651"/>
      <c r="O76" s="651"/>
      <c r="P76" s="518"/>
      <c r="Q76" s="217"/>
      <c r="R76" s="118"/>
      <c r="S76" s="260"/>
      <c r="T76" s="92"/>
      <c r="U76" s="260"/>
      <c r="V76" s="92"/>
      <c r="W76" s="260"/>
      <c r="X76" s="92"/>
      <c r="Y76" s="263"/>
      <c r="Z76" s="263"/>
      <c r="AA76" s="650">
        <v>2022</v>
      </c>
      <c r="AB76" s="650">
        <v>2023</v>
      </c>
      <c r="AC76" s="650">
        <v>2024</v>
      </c>
      <c r="AD76" s="650">
        <v>2025</v>
      </c>
      <c r="AE76" s="92"/>
    </row>
    <row r="77" spans="2:31" ht="15.75" customHeight="1" x14ac:dyDescent="0.25">
      <c r="B77" s="92"/>
      <c r="C77" s="92"/>
      <c r="D77" s="92"/>
      <c r="E77" s="92"/>
      <c r="F77" s="92"/>
      <c r="G77" s="242" t="s">
        <v>1340</v>
      </c>
      <c r="H77" s="738"/>
      <c r="I77" s="651"/>
      <c r="J77" s="651"/>
      <c r="K77" s="651"/>
      <c r="L77" s="651"/>
      <c r="M77" s="651"/>
      <c r="N77" s="651"/>
      <c r="O77" s="651"/>
      <c r="P77" s="518"/>
      <c r="Q77" s="217"/>
      <c r="R77" s="118"/>
      <c r="S77" s="260"/>
      <c r="T77" s="92"/>
      <c r="U77" s="260"/>
      <c r="V77" s="92"/>
      <c r="W77" s="260"/>
      <c r="X77" s="92"/>
      <c r="Y77" s="899" t="s">
        <v>1311</v>
      </c>
      <c r="Z77" s="899"/>
      <c r="AA77" s="265" t="s">
        <v>1310</v>
      </c>
      <c r="AB77" s="265" t="s">
        <v>138</v>
      </c>
      <c r="AC77" s="265" t="s">
        <v>139</v>
      </c>
      <c r="AD77" s="265" t="s">
        <v>139</v>
      </c>
      <c r="AE77" s="92"/>
    </row>
    <row r="78" spans="2:31" ht="15.75" x14ac:dyDescent="0.25">
      <c r="B78" s="92"/>
      <c r="C78" s="92"/>
      <c r="D78" s="92"/>
      <c r="E78" s="92"/>
      <c r="F78" s="92"/>
      <c r="G78" s="666" t="s">
        <v>3766</v>
      </c>
      <c r="I78" s="651"/>
      <c r="J78" s="651"/>
      <c r="K78" s="651"/>
      <c r="L78" s="651"/>
      <c r="M78" s="651"/>
      <c r="N78" s="651"/>
      <c r="O78" s="651"/>
      <c r="P78" s="518"/>
      <c r="Q78" s="217"/>
      <c r="R78" s="118"/>
      <c r="S78" s="260"/>
      <c r="T78" s="92"/>
      <c r="U78" s="260"/>
      <c r="V78" s="92"/>
      <c r="W78" s="260"/>
      <c r="X78" s="92"/>
      <c r="Y78" s="899" t="s">
        <v>1312</v>
      </c>
      <c r="Z78" s="899"/>
      <c r="AA78" s="280">
        <f>AA49</f>
        <v>0</v>
      </c>
      <c r="AB78" s="280">
        <v>0</v>
      </c>
      <c r="AC78" s="280"/>
      <c r="AD78" s="280"/>
      <c r="AE78" s="92"/>
    </row>
    <row r="79" spans="2:31" ht="16.5" thickBot="1" x14ac:dyDescent="0.3">
      <c r="B79" s="92"/>
      <c r="C79" s="92"/>
      <c r="D79" s="92"/>
      <c r="E79" s="92"/>
      <c r="F79" s="92"/>
      <c r="G79" s="67" t="s">
        <v>2271</v>
      </c>
      <c r="H79" s="161"/>
      <c r="I79" s="273"/>
      <c r="J79" s="738"/>
      <c r="K79" s="651"/>
      <c r="L79" s="651"/>
      <c r="M79" s="651"/>
      <c r="N79" s="651"/>
      <c r="O79" s="651"/>
      <c r="P79" s="518"/>
      <c r="Q79" s="217"/>
      <c r="R79" s="118"/>
      <c r="S79" s="260"/>
      <c r="T79" s="92"/>
      <c r="U79" s="260"/>
      <c r="V79" s="92"/>
      <c r="W79" s="260"/>
      <c r="X79" s="92"/>
      <c r="Y79" s="899" t="s">
        <v>1313</v>
      </c>
      <c r="Z79" s="899"/>
      <c r="AA79" s="114">
        <f>AA73</f>
        <v>0</v>
      </c>
      <c r="AB79" s="114">
        <f>AB73</f>
        <v>0</v>
      </c>
      <c r="AC79" s="114"/>
      <c r="AD79" s="114"/>
      <c r="AE79" s="92"/>
    </row>
    <row r="80" spans="2:31" ht="15.75" x14ac:dyDescent="0.25">
      <c r="B80" s="92"/>
      <c r="C80" s="92"/>
      <c r="D80" s="92"/>
      <c r="E80" s="92"/>
      <c r="F80" s="92"/>
      <c r="G80" s="555" t="s">
        <v>2461</v>
      </c>
      <c r="H80" s="651"/>
      <c r="I80" s="651"/>
      <c r="J80" s="651"/>
      <c r="K80" s="651"/>
      <c r="L80" s="651"/>
      <c r="M80" s="651"/>
      <c r="N80" s="651"/>
      <c r="O80" s="651"/>
      <c r="P80" s="518"/>
      <c r="Q80" s="217"/>
      <c r="R80" s="118"/>
      <c r="S80" s="260"/>
      <c r="T80" s="92"/>
      <c r="U80" s="260"/>
      <c r="V80" s="92"/>
      <c r="W80" s="260"/>
      <c r="X80" s="92"/>
      <c r="Y80" s="899" t="s">
        <v>1314</v>
      </c>
      <c r="Z80" s="899"/>
      <c r="AA80" s="282">
        <f>SUM(AA78:AA79)</f>
        <v>0</v>
      </c>
      <c r="AB80" s="282">
        <f>SUM(AB78:AB79)</f>
        <v>0</v>
      </c>
      <c r="AC80" s="281"/>
      <c r="AD80" s="281"/>
      <c r="AE80" s="92"/>
    </row>
    <row r="81" spans="2:31" ht="15.75" x14ac:dyDescent="0.25">
      <c r="B81" s="92"/>
      <c r="C81" s="92"/>
      <c r="D81" s="92"/>
      <c r="E81" s="92"/>
      <c r="F81" s="92"/>
      <c r="G81" s="654" t="s">
        <v>3508</v>
      </c>
      <c r="H81" s="738"/>
      <c r="I81" s="738"/>
      <c r="J81" s="738"/>
      <c r="K81" s="651"/>
      <c r="L81" s="651"/>
      <c r="M81" s="651"/>
      <c r="N81" s="651"/>
      <c r="O81" s="651"/>
      <c r="P81" s="518"/>
      <c r="Q81" s="217"/>
      <c r="R81" s="118"/>
      <c r="S81" s="260"/>
      <c r="T81" s="92"/>
      <c r="U81" s="260"/>
      <c r="V81" s="92"/>
      <c r="W81" s="260"/>
      <c r="X81" s="92"/>
      <c r="Y81" s="92"/>
      <c r="Z81" s="92"/>
      <c r="AA81" s="92"/>
      <c r="AB81" s="92"/>
      <c r="AC81" s="92"/>
      <c r="AD81" s="92"/>
      <c r="AE81" s="92"/>
    </row>
    <row r="82" spans="2:31" ht="15.75" x14ac:dyDescent="0.25">
      <c r="B82" s="92"/>
      <c r="C82" s="92"/>
      <c r="D82" s="92"/>
      <c r="E82" s="92"/>
      <c r="F82" s="92"/>
      <c r="G82" s="577" t="s">
        <v>2459</v>
      </c>
      <c r="H82" s="651"/>
      <c r="I82" s="651"/>
      <c r="J82" s="651"/>
      <c r="K82" s="651"/>
      <c r="L82" s="651"/>
      <c r="M82" s="651"/>
      <c r="N82" s="651"/>
      <c r="O82" s="651"/>
      <c r="P82" s="518"/>
      <c r="Q82" s="217"/>
      <c r="R82" s="118"/>
      <c r="S82" s="260"/>
      <c r="T82" s="92"/>
      <c r="U82" s="260"/>
      <c r="V82" s="92"/>
      <c r="W82" s="260"/>
      <c r="X82" s="92"/>
      <c r="Y82" s="92"/>
      <c r="Z82" s="92"/>
      <c r="AA82" s="92"/>
      <c r="AB82" s="92"/>
      <c r="AC82" s="92"/>
      <c r="AD82" s="92"/>
      <c r="AE82" s="92"/>
    </row>
    <row r="83" spans="2:31" ht="15.75" x14ac:dyDescent="0.25">
      <c r="B83" s="92"/>
      <c r="C83" s="92"/>
      <c r="D83" s="92"/>
      <c r="E83" s="92"/>
      <c r="F83" s="92"/>
      <c r="G83" s="242" t="s">
        <v>1372</v>
      </c>
      <c r="H83" s="738"/>
      <c r="I83" s="738"/>
      <c r="J83" s="738"/>
      <c r="K83" s="738"/>
      <c r="L83" s="651"/>
      <c r="M83" s="651"/>
      <c r="N83" s="651"/>
      <c r="O83" s="651"/>
      <c r="P83" s="518"/>
      <c r="Q83" s="217"/>
      <c r="R83" s="118"/>
      <c r="S83" s="260"/>
      <c r="T83" s="92"/>
      <c r="U83" s="260"/>
      <c r="V83" s="92"/>
      <c r="W83" s="260"/>
      <c r="X83" s="92"/>
      <c r="Y83" s="92"/>
      <c r="Z83" s="92"/>
      <c r="AA83" s="92"/>
      <c r="AB83" s="92"/>
      <c r="AC83" s="92"/>
      <c r="AD83" s="92"/>
      <c r="AE83" s="92"/>
    </row>
    <row r="84" spans="2:31" ht="15.75" x14ac:dyDescent="0.25">
      <c r="B84" s="92"/>
      <c r="C84" s="92"/>
      <c r="D84" s="92"/>
      <c r="E84" s="92"/>
      <c r="F84" s="92"/>
      <c r="G84" s="164" t="s">
        <v>1561</v>
      </c>
      <c r="H84" s="651"/>
      <c r="I84" s="651"/>
      <c r="J84" s="651"/>
      <c r="K84" s="651"/>
      <c r="L84" s="651"/>
      <c r="M84" s="651"/>
      <c r="N84" s="651"/>
      <c r="O84" s="651"/>
      <c r="P84" s="518"/>
      <c r="Q84" s="217"/>
      <c r="R84" s="118"/>
      <c r="S84" s="260"/>
      <c r="T84" s="92"/>
      <c r="U84" s="260"/>
      <c r="V84" s="92"/>
      <c r="W84" s="260"/>
      <c r="X84" s="92"/>
      <c r="Y84" s="92"/>
      <c r="Z84" s="92"/>
      <c r="AA84" s="92"/>
      <c r="AB84" s="92"/>
      <c r="AC84" s="92"/>
      <c r="AD84" s="92"/>
      <c r="AE84" s="92"/>
    </row>
    <row r="85" spans="2:31" ht="15.75" x14ac:dyDescent="0.25">
      <c r="B85" s="92"/>
      <c r="C85" s="92"/>
      <c r="D85" s="92"/>
      <c r="E85" s="92"/>
      <c r="F85" s="92"/>
      <c r="G85" s="164" t="s">
        <v>161</v>
      </c>
      <c r="H85" s="738"/>
      <c r="I85" s="738"/>
      <c r="J85" s="651"/>
      <c r="K85" s="651"/>
      <c r="L85" s="651"/>
      <c r="M85" s="651"/>
      <c r="N85" s="651"/>
      <c r="O85" s="651"/>
      <c r="P85" s="518"/>
      <c r="Q85" s="217"/>
      <c r="R85" s="118"/>
      <c r="S85" s="260"/>
      <c r="T85" s="92"/>
      <c r="U85" s="260"/>
      <c r="V85" s="92"/>
      <c r="W85" s="260"/>
      <c r="X85" s="92"/>
      <c r="Y85" s="92"/>
      <c r="Z85" s="92"/>
      <c r="AA85" s="92"/>
      <c r="AB85" s="92"/>
      <c r="AC85" s="92"/>
      <c r="AD85" s="92"/>
      <c r="AE85" s="92"/>
    </row>
    <row r="86" spans="2:31" ht="15.75" x14ac:dyDescent="0.25">
      <c r="B86" s="92"/>
      <c r="C86" s="92"/>
      <c r="D86" s="92"/>
      <c r="E86" s="92"/>
      <c r="F86" s="92"/>
      <c r="G86" s="164" t="s">
        <v>1477</v>
      </c>
      <c r="H86" s="651"/>
      <c r="I86" s="651"/>
      <c r="J86" s="651"/>
      <c r="K86" s="651"/>
      <c r="L86" s="651"/>
      <c r="M86" s="651"/>
      <c r="N86" s="651"/>
      <c r="O86" s="651"/>
      <c r="P86" s="518"/>
      <c r="Q86" s="217"/>
      <c r="R86" s="118"/>
      <c r="S86" s="260"/>
      <c r="T86" s="92"/>
      <c r="U86" s="260"/>
      <c r="V86" s="92"/>
      <c r="W86" s="260"/>
      <c r="X86" s="92"/>
      <c r="Y86" s="92"/>
      <c r="Z86" s="92"/>
      <c r="AA86" s="92"/>
      <c r="AB86" s="92"/>
      <c r="AC86" s="92"/>
      <c r="AD86" s="92"/>
      <c r="AE86" s="92"/>
    </row>
    <row r="87" spans="2:31" ht="15.75" x14ac:dyDescent="0.25">
      <c r="B87" s="92"/>
      <c r="C87" s="92"/>
      <c r="D87" s="92"/>
      <c r="E87" s="92"/>
      <c r="F87" s="92"/>
      <c r="G87" s="164" t="s">
        <v>184</v>
      </c>
      <c r="H87" s="738"/>
      <c r="I87" s="738"/>
      <c r="J87" s="651"/>
      <c r="K87" s="651"/>
      <c r="L87" s="651"/>
      <c r="M87" s="651"/>
      <c r="N87" s="651"/>
      <c r="O87" s="651"/>
      <c r="P87" s="518"/>
      <c r="Q87" s="217"/>
      <c r="R87" s="118"/>
      <c r="S87" s="260"/>
      <c r="T87" s="92"/>
      <c r="U87" s="260"/>
      <c r="V87" s="92"/>
      <c r="W87" s="260"/>
      <c r="X87" s="92"/>
      <c r="Y87" s="92"/>
      <c r="Z87" s="92"/>
      <c r="AA87" s="92"/>
      <c r="AB87" s="92"/>
      <c r="AC87" s="92"/>
      <c r="AD87" s="92"/>
      <c r="AE87" s="92"/>
    </row>
    <row r="88" spans="2:31" ht="15.75" x14ac:dyDescent="0.25">
      <c r="B88" s="92"/>
      <c r="C88" s="92"/>
      <c r="D88" s="92"/>
      <c r="E88" s="92"/>
      <c r="F88" s="92"/>
      <c r="G88" s="164" t="s">
        <v>1394</v>
      </c>
      <c r="H88" s="651"/>
      <c r="I88" s="651"/>
      <c r="J88" s="651"/>
      <c r="K88" s="651"/>
      <c r="L88" s="651"/>
      <c r="M88" s="651"/>
      <c r="N88" s="651"/>
      <c r="O88" s="651"/>
      <c r="P88" s="518"/>
      <c r="Q88" s="217"/>
      <c r="R88" s="118"/>
      <c r="S88" s="260"/>
      <c r="T88" s="92"/>
      <c r="U88" s="260"/>
      <c r="V88" s="92"/>
      <c r="W88" s="260"/>
      <c r="X88" s="92"/>
      <c r="Y88" s="92"/>
      <c r="Z88" s="92"/>
      <c r="AA88" s="92"/>
      <c r="AB88" s="92"/>
      <c r="AC88" s="92"/>
      <c r="AD88" s="92"/>
      <c r="AE88" s="92"/>
    </row>
    <row r="89" spans="2:31" ht="15.75" x14ac:dyDescent="0.25">
      <c r="B89" s="92"/>
      <c r="C89" s="92"/>
      <c r="D89" s="92"/>
      <c r="E89" s="92"/>
      <c r="F89" s="92"/>
      <c r="G89" s="164" t="s">
        <v>165</v>
      </c>
      <c r="H89" s="651"/>
      <c r="I89" s="651"/>
      <c r="J89" s="651"/>
      <c r="K89" s="651"/>
      <c r="L89" s="651"/>
      <c r="M89" s="651"/>
      <c r="N89" s="651"/>
      <c r="O89" s="651"/>
      <c r="P89" s="518"/>
      <c r="Q89" s="217"/>
      <c r="R89" s="118"/>
      <c r="S89" s="260"/>
      <c r="T89" s="92"/>
      <c r="U89" s="260"/>
      <c r="V89" s="92"/>
      <c r="W89" s="260"/>
      <c r="X89" s="92"/>
      <c r="Y89" s="92"/>
      <c r="Z89" s="92"/>
      <c r="AA89" s="92"/>
      <c r="AB89" s="92"/>
      <c r="AC89" s="92"/>
      <c r="AD89" s="92"/>
      <c r="AE89" s="92"/>
    </row>
    <row r="90" spans="2:31" ht="15.75" x14ac:dyDescent="0.25">
      <c r="B90" s="92"/>
      <c r="C90" s="92"/>
      <c r="D90" s="92"/>
      <c r="E90" s="92"/>
      <c r="F90" s="92"/>
      <c r="G90" s="164" t="s">
        <v>1565</v>
      </c>
      <c r="H90" s="651"/>
      <c r="I90" s="651"/>
      <c r="J90" s="651"/>
      <c r="K90" s="651"/>
      <c r="L90" s="651"/>
      <c r="M90" s="651"/>
      <c r="N90" s="651"/>
      <c r="O90" s="651"/>
      <c r="P90" s="518"/>
      <c r="Q90" s="217"/>
      <c r="R90" s="118"/>
      <c r="S90" s="260"/>
      <c r="T90" s="92"/>
      <c r="U90" s="260"/>
      <c r="V90" s="92"/>
      <c r="W90" s="260"/>
      <c r="X90" s="92"/>
      <c r="Y90" s="92"/>
      <c r="Z90" s="92"/>
      <c r="AA90" s="92"/>
      <c r="AB90" s="92"/>
      <c r="AC90" s="92"/>
      <c r="AD90" s="92"/>
      <c r="AE90" s="92"/>
    </row>
    <row r="91" spans="2:31" ht="15.75" x14ac:dyDescent="0.25">
      <c r="B91" s="92"/>
      <c r="C91" s="92"/>
      <c r="D91" s="92"/>
      <c r="E91" s="92"/>
      <c r="F91" s="92"/>
      <c r="G91" s="654" t="s">
        <v>3509</v>
      </c>
      <c r="H91" s="651"/>
      <c r="I91" s="651"/>
      <c r="J91" s="651"/>
      <c r="K91" s="651"/>
      <c r="L91" s="651"/>
      <c r="M91" s="651"/>
      <c r="N91" s="651"/>
      <c r="O91" s="651"/>
      <c r="P91" s="518"/>
      <c r="Q91" s="217"/>
      <c r="R91" s="118"/>
      <c r="S91" s="260"/>
      <c r="T91" s="92"/>
      <c r="U91" s="260"/>
      <c r="V91" s="92"/>
      <c r="W91" s="260"/>
      <c r="X91" s="92"/>
      <c r="Y91" s="92"/>
      <c r="Z91" s="92"/>
      <c r="AA91" s="92"/>
      <c r="AB91" s="92"/>
      <c r="AC91" s="92"/>
      <c r="AD91" s="92"/>
      <c r="AE91" s="92"/>
    </row>
    <row r="92" spans="2:31" ht="15.75" x14ac:dyDescent="0.25">
      <c r="B92" s="92"/>
      <c r="C92" s="92"/>
      <c r="D92" s="92"/>
      <c r="E92" s="92"/>
      <c r="F92" s="92"/>
      <c r="G92" s="164" t="s">
        <v>156</v>
      </c>
      <c r="H92" s="651"/>
      <c r="I92" s="651"/>
      <c r="J92" s="651"/>
      <c r="K92" s="651"/>
      <c r="L92" s="651"/>
      <c r="M92" s="651"/>
      <c r="N92" s="651"/>
      <c r="O92" s="651"/>
      <c r="P92" s="518"/>
      <c r="Q92" s="217"/>
      <c r="R92" s="118"/>
      <c r="S92" s="260"/>
      <c r="T92" s="92"/>
      <c r="U92" s="260"/>
      <c r="V92" s="92"/>
      <c r="W92" s="260"/>
      <c r="X92" s="92"/>
      <c r="Y92" s="92"/>
      <c r="Z92" s="92"/>
      <c r="AA92" s="92"/>
      <c r="AB92" s="92"/>
      <c r="AC92" s="92"/>
      <c r="AD92" s="92"/>
      <c r="AE92" s="92"/>
    </row>
    <row r="93" spans="2:31" ht="15.75" x14ac:dyDescent="0.25">
      <c r="B93" s="92"/>
      <c r="C93" s="92"/>
      <c r="D93" s="92"/>
      <c r="E93" s="92"/>
      <c r="F93" s="92"/>
      <c r="G93" s="164" t="s">
        <v>1471</v>
      </c>
      <c r="H93" s="651"/>
      <c r="I93" s="651"/>
      <c r="J93" s="651"/>
      <c r="K93" s="651"/>
      <c r="L93" s="651"/>
      <c r="M93" s="651"/>
      <c r="N93" s="651"/>
      <c r="O93" s="651"/>
      <c r="P93" s="518"/>
      <c r="Q93" s="217"/>
      <c r="R93" s="118"/>
      <c r="S93" s="260"/>
      <c r="T93" s="92"/>
      <c r="U93" s="260"/>
      <c r="V93" s="92"/>
      <c r="W93" s="260"/>
      <c r="X93" s="92"/>
      <c r="Y93" s="92"/>
      <c r="Z93" s="92"/>
      <c r="AA93" s="92"/>
      <c r="AB93" s="92"/>
      <c r="AC93" s="92"/>
      <c r="AD93" s="92"/>
      <c r="AE93" s="92"/>
    </row>
    <row r="94" spans="2:31" ht="15.75" x14ac:dyDescent="0.25">
      <c r="B94" s="92"/>
      <c r="C94" s="92"/>
      <c r="D94" s="92"/>
      <c r="E94" s="92"/>
      <c r="F94" s="92"/>
      <c r="G94" s="654" t="s">
        <v>3507</v>
      </c>
      <c r="H94" s="738"/>
      <c r="I94" s="738"/>
      <c r="J94" s="738"/>
      <c r="K94" s="738"/>
      <c r="L94" s="738"/>
      <c r="M94" s="651"/>
      <c r="N94" s="651"/>
      <c r="O94" s="651"/>
      <c r="P94" s="518"/>
      <c r="Q94" s="217"/>
      <c r="R94" s="118"/>
      <c r="S94" s="260"/>
      <c r="T94" s="92"/>
      <c r="U94" s="260"/>
      <c r="V94" s="92"/>
      <c r="W94" s="260"/>
      <c r="X94" s="92"/>
      <c r="Y94" s="92"/>
      <c r="Z94" s="92"/>
      <c r="AA94" s="92"/>
      <c r="AB94" s="92"/>
      <c r="AC94" s="92"/>
      <c r="AD94" s="92"/>
      <c r="AE94" s="92"/>
    </row>
    <row r="95" spans="2:31" ht="15.75" x14ac:dyDescent="0.25">
      <c r="B95" s="92"/>
      <c r="C95" s="92"/>
      <c r="D95" s="92"/>
      <c r="E95" s="92"/>
      <c r="F95" s="92"/>
      <c r="G95" s="253" t="s">
        <v>338</v>
      </c>
      <c r="H95" s="651"/>
      <c r="I95" s="651"/>
      <c r="J95" s="651"/>
      <c r="K95" s="651"/>
      <c r="L95" s="651"/>
      <c r="M95" s="651"/>
      <c r="N95" s="651"/>
      <c r="O95" s="651"/>
      <c r="P95" s="518"/>
      <c r="Q95" s="217"/>
      <c r="R95" s="118"/>
      <c r="S95" s="260"/>
      <c r="T95" s="92"/>
      <c r="U95" s="260"/>
      <c r="V95" s="92"/>
      <c r="W95" s="260"/>
      <c r="X95" s="92"/>
      <c r="Y95" s="92"/>
      <c r="Z95" s="92"/>
      <c r="AA95" s="92"/>
      <c r="AB95" s="92"/>
      <c r="AC95" s="92"/>
      <c r="AD95" s="92"/>
      <c r="AE95" s="92"/>
    </row>
    <row r="96" spans="2:31" ht="15.75" x14ac:dyDescent="0.25">
      <c r="B96" s="92"/>
      <c r="C96" s="92"/>
      <c r="D96" s="92"/>
      <c r="E96" s="92"/>
      <c r="F96" s="92"/>
      <c r="G96" s="69" t="s">
        <v>2174</v>
      </c>
      <c r="H96" s="738"/>
      <c r="I96" s="738"/>
      <c r="J96" s="738"/>
      <c r="K96" s="738"/>
      <c r="L96" s="738"/>
      <c r="M96" s="738"/>
      <c r="N96" s="738"/>
      <c r="O96" s="738"/>
      <c r="P96" s="738"/>
      <c r="Q96" s="738"/>
      <c r="R96" s="118"/>
      <c r="S96" s="260"/>
      <c r="T96" s="92"/>
      <c r="U96" s="260"/>
      <c r="V96" s="92"/>
      <c r="W96" s="260"/>
      <c r="X96" s="92"/>
      <c r="Y96" s="92"/>
      <c r="Z96" s="92"/>
      <c r="AA96" s="92"/>
      <c r="AB96" s="92"/>
      <c r="AC96" s="92"/>
      <c r="AD96" s="92"/>
      <c r="AE96" s="92"/>
    </row>
    <row r="97" spans="2:31" ht="15.75" x14ac:dyDescent="0.25">
      <c r="B97" s="92"/>
      <c r="C97" s="92"/>
      <c r="D97" s="92"/>
      <c r="E97" s="92"/>
      <c r="F97" s="92"/>
      <c r="G97" s="164" t="s">
        <v>2184</v>
      </c>
      <c r="H97" s="651"/>
      <c r="I97" s="651"/>
      <c r="J97" s="651"/>
      <c r="K97" s="651"/>
      <c r="L97" s="651"/>
      <c r="M97" s="651"/>
      <c r="N97" s="651"/>
      <c r="O97" s="651"/>
      <c r="P97" s="518"/>
      <c r="Q97" s="217"/>
      <c r="R97" s="118"/>
      <c r="S97" s="260"/>
      <c r="T97" s="92"/>
      <c r="U97" s="260"/>
      <c r="V97" s="92"/>
      <c r="W97" s="260"/>
      <c r="X97" s="92"/>
      <c r="Y97" s="92"/>
      <c r="Z97" s="92"/>
      <c r="AA97" s="92"/>
      <c r="AB97" s="92"/>
      <c r="AC97" s="92"/>
      <c r="AD97" s="92"/>
      <c r="AE97" s="92"/>
    </row>
    <row r="98" spans="2:31" ht="15.75" x14ac:dyDescent="0.25">
      <c r="B98" s="92"/>
      <c r="C98" s="92"/>
      <c r="D98" s="92"/>
      <c r="E98" s="92"/>
      <c r="F98" s="92"/>
      <c r="G98" s="164" t="s">
        <v>181</v>
      </c>
      <c r="H98" s="651"/>
      <c r="I98" s="651"/>
      <c r="J98" s="651"/>
      <c r="K98" s="651"/>
      <c r="L98" s="651"/>
      <c r="M98" s="651"/>
      <c r="N98" s="651"/>
      <c r="O98" s="651"/>
      <c r="P98" s="518"/>
      <c r="Q98" s="217"/>
      <c r="R98" s="118"/>
      <c r="S98" s="260"/>
      <c r="T98" s="92"/>
      <c r="U98" s="260"/>
      <c r="V98" s="92"/>
      <c r="W98" s="260"/>
      <c r="X98" s="92"/>
      <c r="Y98" s="92"/>
      <c r="Z98" s="92"/>
      <c r="AA98" s="92"/>
      <c r="AB98" s="92"/>
      <c r="AC98" s="92"/>
      <c r="AD98" s="92"/>
      <c r="AE98" s="92"/>
    </row>
    <row r="99" spans="2:31" ht="15.75" x14ac:dyDescent="0.25">
      <c r="B99" s="92"/>
      <c r="C99" s="92"/>
      <c r="D99" s="92"/>
      <c r="E99" s="92"/>
      <c r="F99" s="92"/>
      <c r="G99" s="242" t="s">
        <v>2021</v>
      </c>
      <c r="H99" s="651"/>
      <c r="I99" s="651"/>
      <c r="J99" s="651"/>
      <c r="K99" s="651"/>
      <c r="L99" s="651"/>
      <c r="M99" s="651"/>
      <c r="N99" s="651"/>
      <c r="O99" s="651"/>
      <c r="P99" s="518"/>
      <c r="Q99" s="217"/>
      <c r="R99" s="118"/>
      <c r="S99" s="260"/>
      <c r="T99" s="92"/>
      <c r="U99" s="260"/>
      <c r="V99" s="92"/>
      <c r="W99" s="260"/>
      <c r="X99" s="92"/>
      <c r="Y99" s="92"/>
      <c r="Z99" s="92"/>
      <c r="AA99" s="92"/>
      <c r="AB99" s="92"/>
      <c r="AC99" s="92"/>
      <c r="AD99" s="92"/>
      <c r="AE99" s="92"/>
    </row>
    <row r="100" spans="2:31" ht="15.75" x14ac:dyDescent="0.25">
      <c r="B100" s="92"/>
      <c r="C100" s="92"/>
      <c r="D100" s="92"/>
      <c r="E100" s="92"/>
      <c r="F100" s="92"/>
      <c r="G100" s="164" t="s">
        <v>1336</v>
      </c>
      <c r="H100" s="651"/>
      <c r="I100" s="651"/>
      <c r="J100" s="651"/>
      <c r="K100" s="651"/>
      <c r="L100" s="651"/>
      <c r="M100" s="651"/>
      <c r="N100" s="651"/>
      <c r="O100" s="651"/>
      <c r="P100" s="518"/>
      <c r="Q100" s="217"/>
      <c r="R100" s="118"/>
      <c r="S100" s="260"/>
      <c r="T100" s="92"/>
      <c r="U100" s="260"/>
      <c r="V100" s="92"/>
      <c r="W100" s="260"/>
      <c r="X100" s="92"/>
      <c r="Y100" s="92"/>
      <c r="Z100" s="92"/>
      <c r="AA100" s="92"/>
      <c r="AB100" s="92"/>
      <c r="AC100" s="92"/>
      <c r="AD100" s="92"/>
      <c r="AE100" s="92"/>
    </row>
    <row r="101" spans="2:31" ht="15.75" x14ac:dyDescent="0.25">
      <c r="B101" s="92"/>
      <c r="C101" s="92"/>
      <c r="D101" s="92"/>
      <c r="E101" s="92"/>
      <c r="F101" s="92"/>
      <c r="G101" s="164" t="s">
        <v>1338</v>
      </c>
      <c r="H101" s="651"/>
      <c r="I101" s="651"/>
      <c r="J101" s="651"/>
      <c r="K101" s="651"/>
      <c r="L101" s="651"/>
      <c r="M101" s="651"/>
      <c r="N101" s="651"/>
      <c r="O101" s="651"/>
      <c r="P101" s="518"/>
      <c r="Q101" s="217"/>
      <c r="R101" s="118"/>
      <c r="S101" s="260"/>
      <c r="T101" s="92"/>
      <c r="U101" s="260"/>
      <c r="V101" s="92"/>
      <c r="W101" s="260"/>
      <c r="X101" s="92"/>
      <c r="Y101" s="92"/>
      <c r="Z101" s="92"/>
      <c r="AA101" s="92"/>
      <c r="AB101" s="92"/>
      <c r="AC101" s="92"/>
      <c r="AD101" s="92"/>
      <c r="AE101" s="92"/>
    </row>
    <row r="102" spans="2:31" ht="15.75" x14ac:dyDescent="0.25">
      <c r="B102" s="92"/>
      <c r="C102" s="92"/>
      <c r="D102" s="92"/>
      <c r="E102" s="92"/>
      <c r="F102" s="92"/>
      <c r="G102" s="253" t="s">
        <v>2850</v>
      </c>
      <c r="H102" s="173"/>
      <c r="I102" s="651"/>
      <c r="J102" s="651"/>
      <c r="K102" s="651"/>
      <c r="L102" s="651"/>
      <c r="M102" s="651"/>
      <c r="N102" s="651"/>
      <c r="O102" s="651"/>
      <c r="P102" s="518"/>
      <c r="Q102" s="217"/>
      <c r="R102" s="118"/>
      <c r="S102" s="260"/>
      <c r="T102" s="92"/>
      <c r="U102" s="260"/>
      <c r="V102" s="92"/>
      <c r="W102" s="260"/>
      <c r="X102" s="92"/>
      <c r="Y102" s="92"/>
      <c r="Z102" s="92"/>
      <c r="AA102" s="92"/>
      <c r="AB102" s="92"/>
      <c r="AC102" s="92"/>
      <c r="AD102" s="92"/>
      <c r="AE102" s="92"/>
    </row>
    <row r="103" spans="2:31" ht="16.5" thickBot="1" x14ac:dyDescent="0.3">
      <c r="B103" s="92"/>
      <c r="C103" s="92"/>
      <c r="D103" s="92"/>
      <c r="E103" s="115"/>
      <c r="F103" s="115"/>
      <c r="G103" s="578" t="s">
        <v>2462</v>
      </c>
      <c r="H103" s="651"/>
      <c r="I103" s="651"/>
      <c r="J103" s="651"/>
      <c r="K103" s="651"/>
      <c r="L103" s="651"/>
      <c r="M103" s="651"/>
      <c r="N103" s="651"/>
      <c r="O103" s="651"/>
      <c r="P103" s="518"/>
      <c r="Q103" s="217"/>
      <c r="R103" s="118"/>
      <c r="S103" s="260"/>
      <c r="T103" s="92"/>
      <c r="U103" s="260"/>
      <c r="V103" s="92"/>
      <c r="W103" s="260"/>
      <c r="X103" s="92"/>
      <c r="Y103" s="92"/>
      <c r="Z103" s="92"/>
      <c r="AA103" s="92"/>
      <c r="AB103" s="92"/>
      <c r="AC103" s="92"/>
      <c r="AD103" s="92"/>
      <c r="AE103" s="92"/>
    </row>
    <row r="104" spans="2:31" ht="16.5" thickTop="1" x14ac:dyDescent="0.25">
      <c r="B104" s="92"/>
      <c r="C104" s="92"/>
      <c r="D104" s="92"/>
      <c r="E104" s="136"/>
      <c r="F104" s="136"/>
      <c r="J104" s="651"/>
      <c r="K104" s="651"/>
      <c r="L104" s="651"/>
      <c r="M104" s="651"/>
      <c r="N104" s="651"/>
      <c r="O104" s="651"/>
      <c r="P104" s="518"/>
      <c r="Q104" s="217"/>
      <c r="R104" s="118"/>
      <c r="S104" s="260"/>
      <c r="T104" s="92"/>
      <c r="U104" s="260"/>
      <c r="V104" s="92"/>
      <c r="W104" s="260"/>
      <c r="X104" s="92"/>
      <c r="Y104" s="92"/>
      <c r="Z104" s="92"/>
      <c r="AA104" s="92"/>
      <c r="AB104" s="92"/>
      <c r="AC104" s="92"/>
      <c r="AD104" s="92"/>
      <c r="AE104" s="92"/>
    </row>
    <row r="105" spans="2:31" ht="15.75" x14ac:dyDescent="0.25">
      <c r="B105" s="92"/>
      <c r="C105" s="92"/>
      <c r="D105" s="92"/>
      <c r="E105" s="137"/>
      <c r="F105" s="137"/>
      <c r="L105" s="651"/>
      <c r="M105" s="651"/>
      <c r="N105" s="651"/>
      <c r="O105" s="651"/>
      <c r="P105" s="518"/>
      <c r="Q105" s="217"/>
      <c r="R105" s="118"/>
      <c r="S105" s="260"/>
      <c r="T105" s="92"/>
      <c r="U105" s="260"/>
      <c r="V105" s="92"/>
      <c r="W105" s="260"/>
      <c r="X105" s="92"/>
      <c r="Y105" s="92"/>
      <c r="Z105" s="92"/>
      <c r="AA105" s="92"/>
      <c r="AB105" s="92"/>
      <c r="AC105" s="92"/>
      <c r="AD105" s="92"/>
      <c r="AE105" s="92"/>
    </row>
    <row r="106" spans="2:31" ht="15.75" x14ac:dyDescent="0.25">
      <c r="B106" s="92"/>
      <c r="C106" s="92"/>
      <c r="D106" s="92"/>
      <c r="E106" s="92"/>
      <c r="F106" s="92"/>
      <c r="K106" s="563"/>
      <c r="L106" s="563"/>
      <c r="M106" s="563"/>
      <c r="N106" s="563"/>
      <c r="O106" s="563"/>
      <c r="P106" s="518"/>
      <c r="Q106" s="217"/>
      <c r="R106" s="118"/>
      <c r="S106" s="260"/>
      <c r="T106" s="92"/>
      <c r="U106" s="260"/>
      <c r="V106" s="92"/>
      <c r="W106" s="260"/>
      <c r="X106" s="92"/>
      <c r="Y106" s="92"/>
      <c r="Z106" s="92"/>
      <c r="AA106" s="92"/>
      <c r="AB106" s="92"/>
      <c r="AC106" s="92"/>
      <c r="AD106" s="92"/>
      <c r="AE106" s="92"/>
    </row>
    <row r="107" spans="2:31" ht="15.75" x14ac:dyDescent="0.25">
      <c r="B107" s="92"/>
      <c r="C107" s="92"/>
      <c r="D107" s="92"/>
      <c r="E107" s="92"/>
      <c r="F107" s="92"/>
      <c r="I107" s="563"/>
      <c r="J107" s="563"/>
      <c r="K107" s="563"/>
      <c r="L107" s="563"/>
      <c r="M107" s="563"/>
      <c r="N107" s="563"/>
      <c r="O107" s="563"/>
      <c r="P107" s="518"/>
      <c r="Q107" s="217"/>
      <c r="R107" s="118"/>
      <c r="S107" s="260"/>
      <c r="T107" s="92"/>
      <c r="U107" s="260"/>
      <c r="V107" s="92"/>
      <c r="W107" s="260"/>
      <c r="X107" s="92"/>
      <c r="Y107" s="92"/>
      <c r="Z107" s="92"/>
      <c r="AA107" s="92"/>
      <c r="AB107" s="92"/>
      <c r="AC107" s="92"/>
      <c r="AD107" s="92"/>
      <c r="AE107" s="92"/>
    </row>
    <row r="108" spans="2:31" ht="15.75" x14ac:dyDescent="0.25">
      <c r="B108" s="92"/>
      <c r="C108" s="92"/>
      <c r="D108" s="92"/>
      <c r="E108" s="92"/>
      <c r="F108" s="92"/>
      <c r="G108" s="577"/>
      <c r="H108" s="563"/>
      <c r="I108" s="563"/>
      <c r="J108" s="563"/>
      <c r="K108" s="563"/>
      <c r="L108" s="563"/>
      <c r="M108" s="563"/>
      <c r="N108" s="563"/>
      <c r="O108" s="563"/>
      <c r="P108" s="518"/>
      <c r="Q108" s="217"/>
      <c r="R108" s="118"/>
      <c r="S108" s="260"/>
      <c r="T108" s="92"/>
      <c r="U108" s="260"/>
      <c r="V108" s="92"/>
      <c r="W108" s="260"/>
      <c r="X108" s="92"/>
      <c r="Y108" s="92"/>
      <c r="Z108" s="92"/>
      <c r="AA108" s="92"/>
      <c r="AB108" s="92"/>
      <c r="AC108" s="92"/>
      <c r="AD108" s="92"/>
      <c r="AE108" s="92"/>
    </row>
    <row r="109" spans="2:31" ht="15.75" x14ac:dyDescent="0.25">
      <c r="B109" s="92"/>
      <c r="C109" s="92"/>
      <c r="D109" s="92"/>
      <c r="E109" s="92"/>
      <c r="F109" s="92"/>
      <c r="G109" s="577"/>
      <c r="H109" s="518"/>
      <c r="I109" s="518"/>
      <c r="J109" s="518"/>
      <c r="K109" s="518"/>
      <c r="L109" s="518"/>
      <c r="M109" s="518"/>
      <c r="N109" s="518"/>
      <c r="O109" s="518"/>
      <c r="P109" s="518"/>
      <c r="Q109" s="217"/>
      <c r="R109" s="118"/>
      <c r="S109" s="260"/>
      <c r="T109" s="92"/>
      <c r="U109" s="260"/>
      <c r="V109" s="92"/>
      <c r="W109" s="260"/>
      <c r="X109" s="92"/>
      <c r="Y109" s="92"/>
      <c r="Z109" s="92"/>
      <c r="AA109" s="92"/>
      <c r="AB109" s="92"/>
      <c r="AC109" s="92"/>
      <c r="AD109" s="92"/>
      <c r="AE109" s="92"/>
    </row>
    <row r="110" spans="2:31" ht="15.75" x14ac:dyDescent="0.25">
      <c r="B110" s="92"/>
      <c r="C110" s="92"/>
      <c r="D110" s="92"/>
      <c r="E110" s="92"/>
      <c r="F110" s="92"/>
      <c r="G110" s="577"/>
      <c r="H110" s="518"/>
      <c r="I110" s="518"/>
      <c r="J110" s="518"/>
      <c r="K110" s="518"/>
      <c r="L110" s="518"/>
      <c r="M110" s="518"/>
      <c r="N110" s="518"/>
      <c r="O110" s="518"/>
      <c r="P110" s="518"/>
      <c r="Q110" s="217"/>
      <c r="R110" s="118"/>
      <c r="S110" s="260"/>
      <c r="T110" s="92"/>
      <c r="U110" s="260"/>
      <c r="V110" s="92"/>
      <c r="W110" s="260"/>
      <c r="X110" s="92"/>
      <c r="Y110" s="92"/>
      <c r="Z110" s="92"/>
      <c r="AA110" s="92"/>
      <c r="AB110" s="92"/>
      <c r="AC110" s="92"/>
      <c r="AD110" s="92"/>
      <c r="AE110" s="92"/>
    </row>
    <row r="111" spans="2:31" ht="15.75" x14ac:dyDescent="0.25">
      <c r="B111" s="92"/>
      <c r="C111" s="92"/>
      <c r="D111" s="92"/>
      <c r="E111" s="92"/>
      <c r="F111" s="92"/>
      <c r="G111" s="577"/>
      <c r="H111" s="518"/>
      <c r="I111" s="518"/>
      <c r="J111" s="518"/>
      <c r="K111" s="518"/>
      <c r="L111" s="518"/>
      <c r="M111" s="518"/>
      <c r="N111" s="518"/>
      <c r="O111" s="518"/>
      <c r="P111" s="518"/>
      <c r="Q111" s="217"/>
      <c r="R111" s="118"/>
      <c r="S111" s="260"/>
      <c r="T111" s="92"/>
      <c r="U111" s="260"/>
      <c r="V111" s="92"/>
      <c r="W111" s="260"/>
      <c r="X111" s="92"/>
      <c r="Y111" s="92"/>
      <c r="Z111" s="92"/>
      <c r="AA111" s="92"/>
      <c r="AB111" s="92"/>
      <c r="AC111" s="92"/>
      <c r="AD111" s="92"/>
      <c r="AE111" s="92"/>
    </row>
    <row r="112" spans="2:31" ht="15.75" x14ac:dyDescent="0.25">
      <c r="B112" s="92"/>
      <c r="C112" s="92"/>
      <c r="D112" s="92"/>
      <c r="E112" s="92"/>
      <c r="F112" s="92"/>
      <c r="G112" s="577"/>
      <c r="H112" s="518"/>
      <c r="I112" s="518"/>
      <c r="J112" s="518"/>
      <c r="K112" s="518"/>
      <c r="L112" s="518"/>
      <c r="M112" s="518"/>
      <c r="N112" s="518"/>
      <c r="O112" s="518"/>
      <c r="P112" s="518"/>
      <c r="Q112" s="217"/>
      <c r="R112" s="118"/>
      <c r="S112" s="260"/>
      <c r="T112" s="92"/>
      <c r="U112" s="260"/>
      <c r="V112" s="92"/>
      <c r="W112" s="260"/>
      <c r="X112" s="92"/>
      <c r="Y112" s="92"/>
      <c r="Z112" s="92"/>
      <c r="AA112" s="92"/>
      <c r="AB112" s="92"/>
      <c r="AC112" s="92"/>
      <c r="AD112" s="92"/>
      <c r="AE112" s="92"/>
    </row>
    <row r="113" spans="2:31" ht="15.75" x14ac:dyDescent="0.25">
      <c r="B113" s="92"/>
      <c r="C113" s="92"/>
      <c r="D113" s="92"/>
      <c r="E113" s="92"/>
      <c r="F113" s="92"/>
      <c r="G113" s="577"/>
      <c r="H113" s="518"/>
      <c r="I113" s="518"/>
      <c r="J113" s="518"/>
      <c r="K113" s="518"/>
      <c r="L113" s="518"/>
      <c r="M113" s="518"/>
      <c r="N113" s="518"/>
      <c r="O113" s="518"/>
      <c r="P113" s="518"/>
      <c r="Q113" s="217"/>
      <c r="R113" s="118"/>
      <c r="S113" s="260"/>
      <c r="T113" s="92"/>
      <c r="U113" s="260"/>
      <c r="V113" s="92"/>
      <c r="W113" s="260"/>
      <c r="X113" s="92"/>
      <c r="Y113" s="92"/>
      <c r="Z113" s="92"/>
      <c r="AA113" s="92"/>
      <c r="AB113" s="92"/>
      <c r="AC113" s="92"/>
      <c r="AD113" s="92"/>
      <c r="AE113" s="92"/>
    </row>
    <row r="114" spans="2:31" ht="15.75" x14ac:dyDescent="0.25">
      <c r="B114" s="92"/>
      <c r="C114" s="92"/>
      <c r="D114" s="92"/>
      <c r="E114" s="92"/>
      <c r="F114" s="92"/>
      <c r="G114" s="577"/>
      <c r="H114" s="518"/>
      <c r="I114" s="518"/>
      <c r="J114" s="518"/>
      <c r="K114" s="518"/>
      <c r="L114" s="518"/>
      <c r="M114" s="518"/>
      <c r="N114" s="518"/>
      <c r="O114" s="518"/>
      <c r="P114" s="518"/>
      <c r="Q114" s="217"/>
      <c r="R114" s="118"/>
      <c r="S114" s="260"/>
      <c r="T114" s="92"/>
      <c r="U114" s="260"/>
      <c r="V114" s="92"/>
      <c r="W114" s="260"/>
      <c r="X114" s="92"/>
      <c r="Y114" s="92"/>
      <c r="Z114" s="92"/>
      <c r="AA114" s="92"/>
      <c r="AB114" s="92"/>
      <c r="AC114" s="92"/>
      <c r="AD114" s="92"/>
      <c r="AE114" s="92"/>
    </row>
    <row r="115" spans="2:31" ht="15.75" x14ac:dyDescent="0.25">
      <c r="B115" s="92"/>
      <c r="C115" s="92"/>
      <c r="D115" s="92"/>
      <c r="E115" s="92"/>
      <c r="F115" s="92"/>
      <c r="G115" s="164"/>
      <c r="H115" s="518"/>
      <c r="I115" s="518"/>
      <c r="J115" s="518"/>
      <c r="K115" s="518"/>
      <c r="L115" s="518"/>
      <c r="M115" s="518"/>
      <c r="N115" s="518"/>
      <c r="O115" s="518"/>
      <c r="P115" s="518"/>
      <c r="Q115" s="217"/>
      <c r="R115" s="118"/>
      <c r="S115" s="260"/>
      <c r="T115" s="92"/>
      <c r="U115" s="260"/>
      <c r="V115" s="92"/>
      <c r="W115" s="260"/>
      <c r="X115" s="92"/>
      <c r="Y115" s="92"/>
      <c r="Z115" s="92"/>
      <c r="AA115" s="92"/>
      <c r="AB115" s="92"/>
      <c r="AC115" s="92"/>
      <c r="AD115" s="92"/>
      <c r="AE115" s="92"/>
    </row>
    <row r="116" spans="2:31" ht="15.75" x14ac:dyDescent="0.25">
      <c r="B116" s="92"/>
      <c r="C116" s="92"/>
      <c r="D116" s="92"/>
      <c r="E116" s="92"/>
      <c r="F116" s="92"/>
      <c r="G116" s="164"/>
      <c r="H116" s="518"/>
      <c r="I116" s="518"/>
      <c r="J116" s="518"/>
      <c r="K116" s="518"/>
      <c r="L116" s="518"/>
      <c r="M116" s="518"/>
      <c r="N116" s="518"/>
      <c r="O116" s="518"/>
      <c r="P116" s="518"/>
      <c r="Q116" s="217"/>
      <c r="R116" s="118"/>
      <c r="S116" s="260"/>
      <c r="T116" s="92"/>
      <c r="U116" s="260"/>
      <c r="V116" s="92"/>
      <c r="W116" s="260"/>
      <c r="X116" s="92"/>
      <c r="Y116" s="92"/>
      <c r="Z116" s="92"/>
      <c r="AA116" s="92"/>
      <c r="AB116" s="92"/>
      <c r="AC116" s="92"/>
      <c r="AD116" s="92"/>
      <c r="AE116" s="92"/>
    </row>
    <row r="117" spans="2:31" ht="15.75" x14ac:dyDescent="0.25">
      <c r="B117" s="92"/>
      <c r="C117" s="92"/>
      <c r="D117" s="92"/>
      <c r="E117" s="92"/>
      <c r="F117" s="92"/>
      <c r="G117" s="164"/>
      <c r="H117" s="518"/>
      <c r="I117" s="518"/>
      <c r="J117" s="518"/>
      <c r="K117" s="518"/>
      <c r="L117" s="518"/>
      <c r="M117" s="518"/>
      <c r="N117" s="518"/>
      <c r="O117" s="518"/>
      <c r="P117" s="518"/>
      <c r="Q117" s="217"/>
      <c r="R117" s="118"/>
      <c r="S117" s="260"/>
      <c r="T117" s="92"/>
      <c r="U117" s="260"/>
      <c r="V117" s="92"/>
      <c r="W117" s="260"/>
      <c r="X117" s="92"/>
      <c r="Y117" s="92"/>
      <c r="Z117" s="92"/>
      <c r="AA117" s="92"/>
      <c r="AB117" s="92"/>
      <c r="AC117" s="92"/>
      <c r="AD117" s="92"/>
      <c r="AE117" s="92"/>
    </row>
    <row r="118" spans="2:31" ht="15.75" x14ac:dyDescent="0.25">
      <c r="B118" s="92"/>
      <c r="C118" s="92"/>
      <c r="D118" s="92"/>
      <c r="E118" s="92"/>
      <c r="F118" s="92"/>
      <c r="G118" s="164"/>
      <c r="H118" s="518"/>
      <c r="I118" s="518"/>
      <c r="J118" s="518"/>
      <c r="K118" s="518"/>
      <c r="L118" s="518"/>
      <c r="M118" s="518"/>
      <c r="N118" s="518"/>
      <c r="O118" s="518"/>
      <c r="P118" s="518"/>
      <c r="Q118" s="217"/>
      <c r="R118" s="118"/>
      <c r="S118" s="260"/>
      <c r="T118" s="92"/>
      <c r="U118" s="260"/>
      <c r="V118" s="92"/>
      <c r="W118" s="260"/>
      <c r="X118" s="92"/>
      <c r="Y118" s="92"/>
      <c r="Z118" s="92"/>
      <c r="AA118" s="92"/>
      <c r="AB118" s="92"/>
      <c r="AC118" s="92"/>
      <c r="AD118" s="92"/>
      <c r="AE118" s="92"/>
    </row>
    <row r="119" spans="2:31" ht="15.75" x14ac:dyDescent="0.25">
      <c r="B119" s="92"/>
      <c r="C119" s="92"/>
      <c r="D119" s="92"/>
      <c r="E119" s="92"/>
      <c r="F119" s="92"/>
      <c r="G119" s="164"/>
      <c r="H119" s="160"/>
      <c r="I119" s="217"/>
      <c r="J119" s="217"/>
      <c r="K119" s="217"/>
      <c r="L119" s="217"/>
      <c r="M119" s="217"/>
      <c r="N119" s="217"/>
      <c r="O119" s="217"/>
      <c r="P119" s="217"/>
      <c r="Q119" s="217"/>
      <c r="R119" s="118"/>
      <c r="S119" s="260"/>
      <c r="T119" s="92"/>
      <c r="U119" s="260"/>
      <c r="V119" s="92"/>
      <c r="W119" s="260"/>
      <c r="X119" s="92"/>
      <c r="Y119" s="92"/>
      <c r="Z119" s="92"/>
      <c r="AA119" s="92"/>
      <c r="AB119" s="92"/>
      <c r="AC119" s="92"/>
      <c r="AD119" s="92"/>
      <c r="AE119" s="92"/>
    </row>
    <row r="120" spans="2:31" ht="15.75" x14ac:dyDescent="0.25">
      <c r="B120" s="92"/>
      <c r="C120" s="92"/>
      <c r="D120" s="92"/>
      <c r="E120" s="92"/>
      <c r="F120" s="92"/>
      <c r="G120" s="164"/>
      <c r="H120" s="160"/>
      <c r="I120" s="217"/>
      <c r="J120" s="217"/>
      <c r="K120" s="217"/>
      <c r="L120" s="217"/>
      <c r="M120" s="217"/>
      <c r="N120" s="217"/>
      <c r="O120" s="217"/>
      <c r="P120" s="217"/>
      <c r="Q120" s="217"/>
      <c r="R120" s="118"/>
      <c r="S120" s="260"/>
      <c r="T120" s="92"/>
      <c r="U120" s="260"/>
      <c r="V120" s="92"/>
      <c r="W120" s="260"/>
      <c r="X120" s="92"/>
      <c r="Y120" s="92"/>
      <c r="Z120" s="92"/>
      <c r="AA120" s="92"/>
      <c r="AB120" s="92"/>
      <c r="AC120" s="92"/>
      <c r="AD120" s="92"/>
      <c r="AE120" s="92"/>
    </row>
    <row r="121" spans="2:31" ht="15.75" x14ac:dyDescent="0.25">
      <c r="B121" s="92"/>
      <c r="C121" s="92"/>
      <c r="D121" s="92"/>
      <c r="E121" s="92"/>
      <c r="F121" s="92"/>
      <c r="G121" s="164"/>
      <c r="H121" s="160"/>
      <c r="I121" s="217"/>
      <c r="J121" s="217"/>
      <c r="K121" s="217"/>
      <c r="L121" s="217"/>
      <c r="M121" s="217"/>
      <c r="N121" s="217"/>
      <c r="O121" s="217"/>
      <c r="P121" s="217"/>
      <c r="Q121" s="217"/>
      <c r="R121" s="118"/>
      <c r="S121" s="260"/>
      <c r="T121" s="92"/>
      <c r="U121" s="260"/>
      <c r="V121" s="92"/>
      <c r="W121" s="260"/>
      <c r="X121" s="92"/>
      <c r="Y121" s="92"/>
      <c r="Z121" s="92"/>
      <c r="AA121" s="92"/>
      <c r="AB121" s="92"/>
      <c r="AC121" s="92"/>
      <c r="AD121" s="92"/>
      <c r="AE121" s="92"/>
    </row>
    <row r="122" spans="2:31" ht="15.75" x14ac:dyDescent="0.25">
      <c r="B122" s="92"/>
      <c r="C122" s="92"/>
      <c r="D122" s="92"/>
      <c r="E122" s="92"/>
      <c r="F122" s="92"/>
      <c r="G122" s="164"/>
      <c r="H122" s="160"/>
      <c r="I122" s="217"/>
      <c r="J122" s="217"/>
      <c r="K122" s="217"/>
      <c r="L122" s="217"/>
      <c r="M122" s="217"/>
      <c r="N122" s="217"/>
      <c r="O122" s="217"/>
      <c r="P122" s="217"/>
      <c r="Q122" s="217"/>
      <c r="R122" s="118"/>
      <c r="S122" s="260"/>
      <c r="T122" s="92"/>
      <c r="U122" s="260"/>
      <c r="V122" s="92"/>
      <c r="W122" s="260"/>
      <c r="X122" s="92"/>
      <c r="Y122" s="92"/>
      <c r="Z122" s="92"/>
      <c r="AA122" s="92"/>
      <c r="AB122" s="92"/>
      <c r="AC122" s="92"/>
      <c r="AD122" s="92"/>
      <c r="AE122" s="92"/>
    </row>
    <row r="123" spans="2:31" ht="15.75" x14ac:dyDescent="0.25">
      <c r="B123" s="92"/>
      <c r="C123" s="92"/>
      <c r="D123" s="92"/>
      <c r="E123" s="92"/>
      <c r="F123" s="92"/>
      <c r="G123" s="164"/>
      <c r="H123" s="160"/>
      <c r="I123" s="217"/>
      <c r="J123" s="217"/>
      <c r="K123" s="217"/>
      <c r="L123" s="217"/>
      <c r="M123" s="217"/>
      <c r="N123" s="217"/>
      <c r="O123" s="217"/>
      <c r="P123" s="217"/>
      <c r="Q123" s="217"/>
      <c r="R123" s="118"/>
      <c r="S123" s="260"/>
      <c r="T123" s="92"/>
      <c r="U123" s="260"/>
      <c r="V123" s="92"/>
      <c r="W123" s="260"/>
      <c r="X123" s="92"/>
      <c r="Y123" s="92"/>
      <c r="Z123" s="92"/>
      <c r="AA123" s="92"/>
      <c r="AB123" s="92"/>
      <c r="AC123" s="92"/>
      <c r="AD123" s="92"/>
      <c r="AE123" s="92"/>
    </row>
    <row r="124" spans="2:31" ht="15.75" x14ac:dyDescent="0.25">
      <c r="B124" s="92"/>
      <c r="C124" s="92"/>
      <c r="D124" s="92"/>
      <c r="E124" s="92"/>
      <c r="F124" s="92"/>
      <c r="G124" s="164"/>
      <c r="H124" s="160"/>
      <c r="I124" s="217"/>
      <c r="J124" s="217"/>
      <c r="K124" s="217"/>
      <c r="L124" s="217"/>
      <c r="M124" s="217"/>
      <c r="N124" s="217"/>
      <c r="O124" s="217"/>
      <c r="P124" s="217"/>
      <c r="Q124" s="217"/>
      <c r="R124" s="118"/>
      <c r="S124" s="260"/>
      <c r="T124" s="92"/>
      <c r="U124" s="260"/>
      <c r="V124" s="92"/>
      <c r="W124" s="260"/>
      <c r="X124" s="92"/>
      <c r="Y124" s="92"/>
      <c r="Z124" s="92"/>
      <c r="AA124" s="92"/>
      <c r="AB124" s="92"/>
      <c r="AC124" s="92"/>
      <c r="AD124" s="92"/>
      <c r="AE124" s="92"/>
    </row>
    <row r="125" spans="2:31" ht="15.75" x14ac:dyDescent="0.25">
      <c r="B125" s="92"/>
      <c r="C125" s="92"/>
      <c r="D125" s="92"/>
      <c r="E125" s="92"/>
      <c r="F125" s="92"/>
      <c r="G125" s="164"/>
      <c r="H125" s="160"/>
      <c r="I125" s="217"/>
      <c r="J125" s="217"/>
      <c r="K125" s="217"/>
      <c r="L125" s="217"/>
      <c r="M125" s="217"/>
      <c r="N125" s="217"/>
      <c r="O125" s="217"/>
      <c r="P125" s="217"/>
      <c r="Q125" s="217"/>
      <c r="R125" s="118"/>
      <c r="S125" s="260"/>
      <c r="T125" s="92"/>
      <c r="U125" s="260"/>
      <c r="V125" s="92"/>
      <c r="W125" s="260"/>
      <c r="X125" s="92"/>
      <c r="Y125" s="92"/>
      <c r="Z125" s="92"/>
      <c r="AA125" s="92"/>
      <c r="AB125" s="92"/>
      <c r="AC125" s="92"/>
      <c r="AD125" s="92"/>
      <c r="AE125" s="92"/>
    </row>
    <row r="126" spans="2:31" ht="15.75" x14ac:dyDescent="0.25">
      <c r="B126" s="92"/>
      <c r="C126" s="92"/>
      <c r="D126" s="92"/>
      <c r="E126" s="92"/>
      <c r="F126" s="92"/>
      <c r="G126" s="164"/>
      <c r="H126" s="160"/>
      <c r="I126" s="217"/>
      <c r="J126" s="217"/>
      <c r="K126" s="217"/>
      <c r="L126" s="217"/>
      <c r="M126" s="217"/>
      <c r="N126" s="217"/>
      <c r="O126" s="217"/>
      <c r="P126" s="217"/>
      <c r="Q126" s="217"/>
      <c r="R126" s="118"/>
      <c r="S126" s="260"/>
      <c r="T126" s="92"/>
      <c r="U126" s="260"/>
      <c r="V126" s="92"/>
      <c r="W126" s="260"/>
      <c r="X126" s="92"/>
      <c r="Y126" s="92"/>
      <c r="Z126" s="92"/>
      <c r="AA126" s="92"/>
      <c r="AB126" s="92"/>
      <c r="AC126" s="92"/>
      <c r="AD126" s="92"/>
      <c r="AE126" s="92"/>
    </row>
    <row r="127" spans="2:31" ht="15.75" x14ac:dyDescent="0.25">
      <c r="B127" s="92"/>
      <c r="C127" s="92"/>
      <c r="D127" s="92"/>
      <c r="E127" s="92"/>
      <c r="F127" s="92"/>
      <c r="G127" s="164"/>
      <c r="H127" s="160"/>
      <c r="I127" s="217"/>
      <c r="J127" s="217"/>
      <c r="K127" s="217"/>
      <c r="L127" s="217"/>
      <c r="M127" s="217"/>
      <c r="N127" s="217"/>
      <c r="O127" s="217"/>
      <c r="P127" s="217"/>
      <c r="Q127" s="217"/>
      <c r="R127" s="118"/>
      <c r="S127" s="260"/>
      <c r="T127" s="92"/>
      <c r="U127" s="260"/>
      <c r="V127" s="92"/>
      <c r="W127" s="260"/>
      <c r="X127" s="92"/>
      <c r="Y127" s="92"/>
      <c r="Z127" s="92"/>
      <c r="AA127" s="92"/>
      <c r="AB127" s="92"/>
      <c r="AC127" s="92"/>
      <c r="AD127" s="92"/>
      <c r="AE127" s="92"/>
    </row>
    <row r="128" spans="2:31" ht="15.75" x14ac:dyDescent="0.25">
      <c r="B128" s="92"/>
      <c r="C128" s="92"/>
      <c r="D128" s="92"/>
      <c r="E128" s="92"/>
      <c r="F128" s="92"/>
      <c r="G128" s="164"/>
      <c r="H128" s="160"/>
      <c r="I128" s="217"/>
      <c r="J128" s="217"/>
      <c r="K128" s="217"/>
      <c r="L128" s="217"/>
      <c r="M128" s="217"/>
      <c r="N128" s="217"/>
      <c r="O128" s="217"/>
      <c r="P128" s="217"/>
      <c r="Q128" s="217"/>
      <c r="R128" s="118"/>
      <c r="S128" s="260"/>
      <c r="T128" s="92"/>
      <c r="U128" s="260"/>
      <c r="V128" s="92"/>
      <c r="W128" s="260"/>
      <c r="X128" s="92"/>
      <c r="Y128" s="92"/>
      <c r="Z128" s="92"/>
      <c r="AA128" s="92"/>
      <c r="AB128" s="92"/>
      <c r="AC128" s="92"/>
      <c r="AD128" s="92"/>
      <c r="AE128" s="92"/>
    </row>
    <row r="129" spans="2:31" ht="15.75" x14ac:dyDescent="0.25">
      <c r="B129" s="92"/>
      <c r="C129" s="92"/>
      <c r="D129" s="92"/>
      <c r="E129" s="92"/>
      <c r="F129" s="92"/>
      <c r="G129" s="164"/>
      <c r="H129" s="160"/>
      <c r="I129" s="217"/>
      <c r="J129" s="217"/>
      <c r="K129" s="217"/>
      <c r="L129" s="217"/>
      <c r="M129" s="217"/>
      <c r="N129" s="217"/>
      <c r="O129" s="217"/>
      <c r="P129" s="217"/>
      <c r="Q129" s="217"/>
      <c r="R129" s="118"/>
      <c r="S129" s="260"/>
      <c r="T129" s="92"/>
      <c r="U129" s="260"/>
      <c r="V129" s="92"/>
      <c r="W129" s="260"/>
      <c r="X129" s="92"/>
      <c r="Y129" s="92"/>
      <c r="Z129" s="92"/>
      <c r="AA129" s="92"/>
      <c r="AB129" s="92"/>
      <c r="AC129" s="92"/>
      <c r="AD129" s="92"/>
      <c r="AE129" s="92"/>
    </row>
    <row r="130" spans="2:31" ht="15.75" x14ac:dyDescent="0.25">
      <c r="B130" s="92"/>
      <c r="C130" s="92"/>
      <c r="D130" s="92"/>
      <c r="E130" s="92"/>
      <c r="F130" s="92"/>
      <c r="G130" s="164"/>
      <c r="H130" s="160"/>
      <c r="I130" s="217"/>
      <c r="J130" s="217"/>
      <c r="K130" s="217"/>
      <c r="L130" s="217"/>
      <c r="M130" s="217"/>
      <c r="N130" s="217"/>
      <c r="O130" s="217"/>
      <c r="P130" s="217"/>
      <c r="Q130" s="217"/>
      <c r="R130" s="118"/>
      <c r="S130" s="260"/>
      <c r="T130" s="92"/>
      <c r="U130" s="260"/>
      <c r="V130" s="92"/>
      <c r="W130" s="260"/>
      <c r="X130" s="92"/>
      <c r="Y130" s="92"/>
      <c r="Z130" s="92"/>
      <c r="AA130" s="92"/>
      <c r="AB130" s="92"/>
      <c r="AC130" s="92"/>
      <c r="AD130" s="92"/>
      <c r="AE130" s="92"/>
    </row>
    <row r="131" spans="2:31" ht="15.75" x14ac:dyDescent="0.25">
      <c r="B131" s="92"/>
      <c r="C131" s="92"/>
      <c r="D131" s="92"/>
      <c r="E131" s="92"/>
      <c r="F131" s="92"/>
      <c r="G131" s="164"/>
      <c r="H131" s="160"/>
      <c r="I131" s="217"/>
      <c r="J131" s="217"/>
      <c r="K131" s="217"/>
      <c r="L131" s="217"/>
      <c r="M131" s="217"/>
      <c r="N131" s="217"/>
      <c r="O131" s="217"/>
      <c r="P131" s="217"/>
      <c r="Q131" s="217"/>
      <c r="R131" s="118"/>
      <c r="S131" s="260"/>
      <c r="T131" s="92"/>
      <c r="U131" s="260"/>
      <c r="V131" s="92"/>
      <c r="W131" s="260"/>
      <c r="X131" s="92"/>
      <c r="Y131" s="92"/>
      <c r="Z131" s="92"/>
      <c r="AA131" s="92"/>
      <c r="AB131" s="92"/>
      <c r="AC131" s="92"/>
      <c r="AD131" s="92"/>
      <c r="AE131" s="92"/>
    </row>
    <row r="132" spans="2:31" ht="15.75" x14ac:dyDescent="0.25">
      <c r="G132" s="164"/>
      <c r="H132" s="160"/>
      <c r="I132" s="217"/>
      <c r="J132" s="217"/>
      <c r="K132" s="217"/>
      <c r="L132" s="217"/>
      <c r="M132" s="217"/>
      <c r="N132" s="217"/>
      <c r="O132" s="217"/>
      <c r="P132" s="217"/>
      <c r="Q132" s="217"/>
      <c r="R132" s="69"/>
      <c r="S132" s="173"/>
      <c r="U132" s="173"/>
      <c r="W132" s="173"/>
      <c r="AE132" s="92"/>
    </row>
    <row r="133" spans="2:31" ht="15.75" x14ac:dyDescent="0.25">
      <c r="G133" s="164"/>
      <c r="H133" s="160"/>
      <c r="I133" s="217"/>
      <c r="J133" s="217"/>
      <c r="K133" s="217"/>
      <c r="L133" s="217"/>
      <c r="M133" s="217"/>
      <c r="N133" s="217"/>
      <c r="O133" s="217"/>
      <c r="P133" s="217"/>
      <c r="Q133" s="217"/>
      <c r="R133" s="69"/>
      <c r="S133" s="173"/>
      <c r="U133" s="173"/>
      <c r="W133" s="173"/>
      <c r="AE133" s="92"/>
    </row>
    <row r="134" spans="2:31" ht="15.75" x14ac:dyDescent="0.25">
      <c r="G134" s="164"/>
      <c r="H134" s="160"/>
      <c r="I134" s="217"/>
      <c r="J134" s="217"/>
      <c r="K134" s="217"/>
      <c r="L134" s="217"/>
      <c r="M134" s="217"/>
      <c r="N134" s="217"/>
      <c r="O134" s="217"/>
      <c r="P134" s="217"/>
      <c r="Q134" s="217"/>
      <c r="R134" s="69"/>
      <c r="S134" s="173"/>
      <c r="U134" s="173"/>
      <c r="W134" s="173"/>
      <c r="AE134" s="92"/>
    </row>
    <row r="135" spans="2:31" ht="15.75" x14ac:dyDescent="0.25">
      <c r="G135" s="164"/>
      <c r="H135" s="160"/>
      <c r="I135" s="217"/>
      <c r="J135" s="217"/>
      <c r="K135" s="217"/>
      <c r="L135" s="217"/>
      <c r="M135" s="217"/>
      <c r="N135" s="217"/>
      <c r="O135" s="217"/>
      <c r="P135" s="217"/>
      <c r="Q135" s="217"/>
      <c r="R135" s="69"/>
      <c r="S135" s="173"/>
      <c r="U135" s="173"/>
      <c r="W135" s="173"/>
      <c r="AE135" s="92"/>
    </row>
    <row r="136" spans="2:31" ht="15.75" x14ac:dyDescent="0.25">
      <c r="G136" s="164"/>
      <c r="H136" s="160"/>
      <c r="I136" s="217"/>
      <c r="J136" s="217"/>
      <c r="K136" s="217"/>
      <c r="L136" s="217"/>
      <c r="M136" s="217"/>
      <c r="N136" s="217"/>
      <c r="O136" s="217"/>
      <c r="P136" s="217"/>
      <c r="Q136" s="217"/>
      <c r="R136" s="69"/>
      <c r="S136" s="173"/>
      <c r="U136" s="173"/>
      <c r="W136" s="173"/>
      <c r="AE136" s="92"/>
    </row>
    <row r="137" spans="2:31" ht="15.75" x14ac:dyDescent="0.25">
      <c r="G137" s="164"/>
      <c r="H137" s="160"/>
      <c r="I137" s="217"/>
      <c r="J137" s="217"/>
      <c r="K137" s="217"/>
      <c r="L137" s="217"/>
      <c r="M137" s="217"/>
      <c r="N137" s="217"/>
      <c r="O137" s="217"/>
      <c r="P137" s="217"/>
      <c r="Q137" s="217"/>
      <c r="R137" s="69"/>
      <c r="S137" s="173"/>
      <c r="U137" s="173"/>
      <c r="W137" s="173"/>
      <c r="AE137" s="92"/>
    </row>
    <row r="138" spans="2:31" ht="15.75" x14ac:dyDescent="0.25">
      <c r="G138" s="164"/>
      <c r="H138" s="160"/>
      <c r="I138" s="217"/>
      <c r="J138" s="217"/>
      <c r="K138" s="217"/>
      <c r="L138" s="217"/>
      <c r="M138" s="217"/>
      <c r="N138" s="217"/>
      <c r="O138" s="217"/>
      <c r="P138" s="217"/>
      <c r="Q138" s="217"/>
      <c r="R138" s="69"/>
      <c r="S138" s="173"/>
      <c r="U138" s="173"/>
      <c r="W138" s="173"/>
      <c r="AE138" s="92"/>
    </row>
    <row r="139" spans="2:31" ht="15.75" x14ac:dyDescent="0.25">
      <c r="G139" s="164"/>
      <c r="H139" s="160"/>
      <c r="I139" s="217"/>
      <c r="J139" s="217"/>
      <c r="K139" s="217"/>
      <c r="L139" s="217"/>
      <c r="M139" s="217"/>
      <c r="N139" s="217"/>
      <c r="O139" s="217"/>
      <c r="P139" s="217"/>
      <c r="Q139" s="217"/>
      <c r="R139" s="69"/>
      <c r="S139" s="173"/>
      <c r="U139" s="173"/>
      <c r="W139" s="173"/>
      <c r="AE139" s="92"/>
    </row>
    <row r="140" spans="2:31" ht="15.75" x14ac:dyDescent="0.25">
      <c r="G140" s="164"/>
      <c r="H140" s="160"/>
      <c r="I140" s="217"/>
      <c r="J140" s="217"/>
      <c r="K140" s="217"/>
      <c r="L140" s="217"/>
      <c r="M140" s="217"/>
      <c r="N140" s="217"/>
      <c r="O140" s="217"/>
      <c r="P140" s="217"/>
      <c r="Q140" s="217"/>
      <c r="R140" s="69"/>
      <c r="S140" s="173"/>
      <c r="U140" s="173"/>
      <c r="W140" s="173"/>
      <c r="AE140" s="92"/>
    </row>
    <row r="141" spans="2:31" ht="15.75" x14ac:dyDescent="0.25">
      <c r="G141" s="164"/>
      <c r="H141" s="160"/>
      <c r="I141" s="217"/>
      <c r="J141" s="217"/>
      <c r="K141" s="217"/>
      <c r="L141" s="217"/>
      <c r="M141" s="217"/>
      <c r="N141" s="217"/>
      <c r="O141" s="217"/>
      <c r="P141" s="217"/>
      <c r="Q141" s="217"/>
      <c r="R141" s="69"/>
      <c r="S141" s="173"/>
      <c r="U141" s="173"/>
      <c r="W141" s="173"/>
      <c r="AE141" s="92"/>
    </row>
    <row r="142" spans="2:31" ht="15.75" x14ac:dyDescent="0.25">
      <c r="G142" s="164"/>
      <c r="H142" s="160"/>
      <c r="I142" s="217"/>
      <c r="J142" s="217"/>
      <c r="K142" s="217"/>
      <c r="L142" s="217"/>
      <c r="M142" s="217"/>
      <c r="N142" s="217"/>
      <c r="O142" s="217"/>
      <c r="P142" s="217"/>
      <c r="Q142" s="217"/>
      <c r="R142" s="69"/>
      <c r="S142" s="173"/>
      <c r="U142" s="173"/>
      <c r="W142" s="173"/>
      <c r="AE142" s="92"/>
    </row>
    <row r="143" spans="2:31" ht="15.75" x14ac:dyDescent="0.25">
      <c r="G143" s="164"/>
      <c r="H143" s="160"/>
      <c r="I143" s="217"/>
      <c r="J143" s="217"/>
      <c r="K143" s="217"/>
      <c r="L143" s="217"/>
      <c r="M143" s="217"/>
      <c r="N143" s="217"/>
      <c r="O143" s="217"/>
      <c r="P143" s="217"/>
      <c r="Q143" s="217"/>
      <c r="R143" s="69"/>
      <c r="S143" s="173"/>
      <c r="U143" s="173"/>
      <c r="W143" s="173"/>
      <c r="AE143" s="92"/>
    </row>
    <row r="144" spans="2:31" ht="15.75" x14ac:dyDescent="0.25">
      <c r="G144" s="164"/>
      <c r="H144" s="160"/>
      <c r="I144" s="217"/>
      <c r="J144" s="217"/>
      <c r="K144" s="217"/>
      <c r="L144" s="217"/>
      <c r="M144" s="217"/>
      <c r="N144" s="217"/>
      <c r="O144" s="217"/>
      <c r="P144" s="217"/>
      <c r="Q144" s="217"/>
      <c r="R144" s="69"/>
      <c r="S144" s="173"/>
      <c r="U144" s="173"/>
      <c r="W144" s="173"/>
      <c r="AE144" s="92"/>
    </row>
    <row r="145" spans="7:31" ht="15.75" x14ac:dyDescent="0.25">
      <c r="G145" s="164"/>
      <c r="H145" s="160"/>
      <c r="I145" s="217"/>
      <c r="J145" s="217"/>
      <c r="K145" s="217"/>
      <c r="L145" s="217"/>
      <c r="M145" s="217"/>
      <c r="N145" s="217"/>
      <c r="O145" s="217"/>
      <c r="P145" s="217"/>
      <c r="Q145" s="217"/>
      <c r="R145" s="69"/>
      <c r="S145" s="173"/>
      <c r="U145" s="173"/>
      <c r="W145" s="173"/>
      <c r="AE145" s="92"/>
    </row>
    <row r="146" spans="7:31" ht="15.75" x14ac:dyDescent="0.25">
      <c r="G146" s="164"/>
      <c r="H146" s="160"/>
      <c r="I146" s="217"/>
      <c r="J146" s="217"/>
      <c r="K146" s="217"/>
      <c r="L146" s="217"/>
      <c r="M146" s="217"/>
      <c r="N146" s="217"/>
      <c r="O146" s="217"/>
      <c r="P146" s="217"/>
      <c r="Q146" s="217"/>
      <c r="R146" s="69"/>
      <c r="S146" s="173"/>
      <c r="U146" s="173"/>
      <c r="W146" s="173"/>
      <c r="AE146" s="92"/>
    </row>
    <row r="147" spans="7:31" ht="15.75" x14ac:dyDescent="0.25">
      <c r="G147" s="164"/>
      <c r="H147" s="160"/>
      <c r="I147" s="217"/>
      <c r="J147" s="217"/>
      <c r="K147" s="217"/>
      <c r="L147" s="217"/>
      <c r="M147" s="217"/>
      <c r="N147" s="217"/>
      <c r="O147" s="217"/>
      <c r="P147" s="217"/>
      <c r="Q147" s="217"/>
      <c r="R147" s="69"/>
      <c r="S147" s="173"/>
      <c r="U147" s="173"/>
      <c r="W147" s="173"/>
      <c r="AE147" s="92"/>
    </row>
    <row r="148" spans="7:31" ht="15.75" x14ac:dyDescent="0.25">
      <c r="G148" s="164"/>
      <c r="H148" s="160"/>
      <c r="I148" s="217"/>
      <c r="J148" s="217"/>
      <c r="K148" s="217"/>
      <c r="L148" s="217"/>
      <c r="M148" s="217"/>
      <c r="N148" s="217"/>
      <c r="O148" s="217"/>
      <c r="P148" s="217"/>
      <c r="Q148" s="217"/>
      <c r="R148" s="69"/>
      <c r="S148" s="173"/>
      <c r="U148" s="173"/>
      <c r="W148" s="173"/>
      <c r="AE148" s="92"/>
    </row>
    <row r="149" spans="7:31" ht="15.75" x14ac:dyDescent="0.25">
      <c r="G149" s="164"/>
      <c r="H149" s="160"/>
      <c r="I149" s="217"/>
      <c r="J149" s="217"/>
      <c r="K149" s="217"/>
      <c r="L149" s="217"/>
      <c r="M149" s="217"/>
      <c r="N149" s="217"/>
      <c r="O149" s="217"/>
      <c r="P149" s="217"/>
      <c r="Q149" s="217"/>
      <c r="R149" s="69"/>
      <c r="S149" s="173"/>
      <c r="U149" s="173"/>
      <c r="W149" s="173"/>
      <c r="AE149" s="92"/>
    </row>
    <row r="150" spans="7:31" ht="15.75" x14ac:dyDescent="0.25">
      <c r="G150" s="164"/>
      <c r="H150" s="160"/>
      <c r="I150" s="217"/>
      <c r="J150" s="217"/>
      <c r="K150" s="217"/>
      <c r="L150" s="217"/>
      <c r="M150" s="217"/>
      <c r="N150" s="217"/>
      <c r="O150" s="217"/>
      <c r="P150" s="217"/>
      <c r="Q150" s="217"/>
      <c r="R150" s="69"/>
      <c r="S150" s="173"/>
      <c r="U150" s="173"/>
      <c r="W150" s="173"/>
      <c r="AE150" s="92"/>
    </row>
    <row r="151" spans="7:31" ht="15.75" x14ac:dyDescent="0.25">
      <c r="G151" s="164"/>
      <c r="H151" s="160"/>
      <c r="I151" s="217"/>
      <c r="J151" s="217"/>
      <c r="K151" s="217"/>
      <c r="L151" s="217"/>
      <c r="M151" s="217"/>
      <c r="N151" s="217"/>
      <c r="O151" s="217"/>
      <c r="P151" s="217"/>
      <c r="Q151" s="217"/>
      <c r="R151" s="69"/>
      <c r="S151" s="173"/>
      <c r="U151" s="173"/>
      <c r="W151" s="173"/>
      <c r="AE151" s="92"/>
    </row>
    <row r="152" spans="7:31" ht="15.75" x14ac:dyDescent="0.25">
      <c r="G152" s="164"/>
      <c r="H152" s="160"/>
      <c r="I152" s="217"/>
      <c r="J152" s="217"/>
      <c r="K152" s="217"/>
      <c r="L152" s="217"/>
      <c r="M152" s="217"/>
      <c r="N152" s="217"/>
      <c r="O152" s="217"/>
      <c r="P152" s="217"/>
      <c r="Q152" s="217"/>
      <c r="R152" s="69"/>
      <c r="S152" s="173"/>
      <c r="U152" s="173"/>
      <c r="W152" s="173"/>
      <c r="AE152" s="92"/>
    </row>
    <row r="153" spans="7:31" ht="15.75" x14ac:dyDescent="0.25">
      <c r="G153" s="164"/>
      <c r="H153" s="160"/>
      <c r="I153" s="217"/>
      <c r="J153" s="217"/>
      <c r="K153" s="217"/>
      <c r="L153" s="217"/>
      <c r="M153" s="217"/>
      <c r="N153" s="217"/>
      <c r="O153" s="217"/>
      <c r="P153" s="217"/>
      <c r="Q153" s="217"/>
      <c r="R153" s="69"/>
      <c r="S153" s="173"/>
      <c r="U153" s="173"/>
      <c r="W153" s="173"/>
      <c r="AE153" s="92"/>
    </row>
    <row r="154" spans="7:31" ht="15.75" x14ac:dyDescent="0.25">
      <c r="G154" s="164"/>
      <c r="H154" s="160"/>
      <c r="I154" s="217"/>
      <c r="J154" s="217"/>
      <c r="K154" s="217"/>
      <c r="L154" s="217"/>
      <c r="M154" s="217"/>
      <c r="N154" s="217"/>
      <c r="O154" s="217"/>
      <c r="P154" s="217"/>
      <c r="Q154" s="217"/>
      <c r="R154" s="69"/>
      <c r="S154" s="173"/>
      <c r="U154" s="173"/>
      <c r="W154" s="173"/>
      <c r="AE154" s="92"/>
    </row>
    <row r="155" spans="7:31" ht="15.75" x14ac:dyDescent="0.25">
      <c r="G155" s="164"/>
      <c r="H155" s="160"/>
      <c r="I155" s="217"/>
      <c r="J155" s="217"/>
      <c r="K155" s="217"/>
      <c r="L155" s="217"/>
      <c r="M155" s="217"/>
      <c r="N155" s="217"/>
      <c r="O155" s="217"/>
      <c r="P155" s="217"/>
      <c r="Q155" s="217"/>
      <c r="R155" s="69"/>
      <c r="S155" s="173"/>
      <c r="U155" s="173"/>
      <c r="W155" s="173"/>
      <c r="AE155" s="92"/>
    </row>
    <row r="156" spans="7:31" ht="15.75" x14ac:dyDescent="0.25">
      <c r="G156" s="164"/>
      <c r="H156" s="160"/>
      <c r="I156" s="217"/>
      <c r="J156" s="217"/>
      <c r="K156" s="217"/>
      <c r="L156" s="217"/>
      <c r="M156" s="217"/>
      <c r="N156" s="217"/>
      <c r="O156" s="217"/>
      <c r="P156" s="217"/>
      <c r="Q156" s="217"/>
      <c r="S156" s="173"/>
      <c r="U156" s="173"/>
      <c r="W156" s="173"/>
      <c r="AE156" s="92"/>
    </row>
    <row r="157" spans="7:31" ht="15.75" x14ac:dyDescent="0.25">
      <c r="G157" s="164"/>
      <c r="H157" s="160"/>
      <c r="I157" s="217"/>
      <c r="J157" s="217"/>
      <c r="K157" s="217"/>
      <c r="L157" s="217"/>
      <c r="M157" s="217"/>
      <c r="N157" s="217"/>
      <c r="O157" s="217"/>
      <c r="P157" s="217"/>
      <c r="Q157" s="217"/>
      <c r="S157" s="173"/>
      <c r="U157" s="173"/>
      <c r="W157" s="173"/>
      <c r="AE157" s="92"/>
    </row>
    <row r="158" spans="7:31" ht="15.75" x14ac:dyDescent="0.25">
      <c r="G158" s="164"/>
      <c r="H158" s="160"/>
      <c r="I158" s="217"/>
      <c r="J158" s="217"/>
      <c r="K158" s="217"/>
      <c r="L158" s="217"/>
      <c r="M158" s="217"/>
      <c r="N158" s="217"/>
      <c r="O158" s="217"/>
      <c r="P158" s="217"/>
      <c r="Q158" s="217"/>
      <c r="S158" s="173"/>
      <c r="U158" s="173"/>
      <c r="W158" s="173"/>
      <c r="AE158" s="92"/>
    </row>
    <row r="159" spans="7:31" ht="15.75" x14ac:dyDescent="0.25">
      <c r="G159" s="164"/>
      <c r="H159" s="160"/>
      <c r="I159" s="217"/>
      <c r="J159" s="217"/>
      <c r="K159" s="217"/>
      <c r="L159" s="217"/>
      <c r="M159" s="217"/>
      <c r="N159" s="217"/>
      <c r="O159" s="217"/>
      <c r="P159" s="217"/>
      <c r="Q159" s="217"/>
      <c r="S159" s="173"/>
      <c r="U159" s="173"/>
      <c r="W159" s="173"/>
      <c r="AE159" s="92"/>
    </row>
    <row r="160" spans="7:31" ht="15.75" x14ac:dyDescent="0.25">
      <c r="G160" s="164"/>
      <c r="H160" s="160"/>
      <c r="I160" s="217"/>
      <c r="J160" s="217"/>
      <c r="K160" s="217"/>
      <c r="L160" s="217"/>
      <c r="M160" s="217"/>
      <c r="N160" s="217"/>
      <c r="O160" s="217"/>
      <c r="P160" s="217"/>
      <c r="Q160" s="217"/>
      <c r="S160" s="173"/>
      <c r="U160" s="173"/>
      <c r="W160" s="173"/>
      <c r="AE160" s="92"/>
    </row>
    <row r="161" spans="7:31" ht="15.75" x14ac:dyDescent="0.25">
      <c r="G161" s="164"/>
      <c r="H161" s="160"/>
      <c r="I161" s="217"/>
      <c r="J161" s="217"/>
      <c r="K161" s="217"/>
      <c r="L161" s="217"/>
      <c r="M161" s="217"/>
      <c r="N161" s="217"/>
      <c r="O161" s="217"/>
      <c r="P161" s="217"/>
      <c r="Q161" s="217"/>
      <c r="S161" s="173"/>
      <c r="U161" s="173"/>
      <c r="W161" s="173"/>
      <c r="AE161" s="92"/>
    </row>
    <row r="162" spans="7:31" ht="15.75" x14ac:dyDescent="0.25">
      <c r="G162" s="164"/>
      <c r="H162" s="160"/>
      <c r="I162" s="217"/>
      <c r="J162" s="217"/>
      <c r="K162" s="217"/>
      <c r="L162" s="217"/>
      <c r="M162" s="217"/>
      <c r="N162" s="217"/>
      <c r="O162" s="217"/>
      <c r="P162" s="217"/>
      <c r="Q162" s="217"/>
      <c r="S162" s="173"/>
      <c r="U162" s="173"/>
      <c r="W162" s="173"/>
      <c r="AE162" s="92"/>
    </row>
    <row r="163" spans="7:31" x14ac:dyDescent="0.25">
      <c r="G163" s="173"/>
      <c r="H163" s="272"/>
      <c r="I163" s="269"/>
      <c r="J163" s="269"/>
      <c r="K163" s="269"/>
      <c r="L163" s="269"/>
      <c r="M163" s="269"/>
      <c r="N163" s="269"/>
      <c r="O163" s="269"/>
      <c r="P163" s="269"/>
      <c r="Q163" s="269"/>
      <c r="S163" s="173"/>
      <c r="U163" s="173"/>
      <c r="W163" s="173"/>
      <c r="AE163" s="92"/>
    </row>
    <row r="164" spans="7:31" x14ac:dyDescent="0.25">
      <c r="G164" s="173"/>
      <c r="H164" s="272"/>
      <c r="I164" s="269"/>
      <c r="J164" s="269"/>
      <c r="K164" s="269"/>
      <c r="L164" s="269"/>
      <c r="M164" s="269"/>
      <c r="N164" s="269"/>
      <c r="O164" s="269"/>
      <c r="P164" s="269"/>
      <c r="Q164" s="269"/>
      <c r="S164" s="173"/>
      <c r="U164" s="173"/>
      <c r="W164" s="173"/>
      <c r="AE164" s="92"/>
    </row>
    <row r="165" spans="7:31" x14ac:dyDescent="0.25">
      <c r="G165" s="173"/>
      <c r="H165" s="272"/>
      <c r="I165" s="269"/>
      <c r="J165" s="269"/>
      <c r="K165" s="269"/>
      <c r="L165" s="269"/>
      <c r="M165" s="269"/>
      <c r="N165" s="269"/>
      <c r="O165" s="269"/>
      <c r="P165" s="269"/>
      <c r="Q165" s="269"/>
      <c r="S165" s="173"/>
      <c r="U165" s="173"/>
      <c r="W165" s="173"/>
      <c r="AE165" s="92"/>
    </row>
    <row r="166" spans="7:31" x14ac:dyDescent="0.25">
      <c r="G166" s="173"/>
      <c r="H166" s="272"/>
      <c r="I166" s="269"/>
      <c r="J166" s="269"/>
      <c r="K166" s="269"/>
      <c r="L166" s="269"/>
      <c r="M166" s="269"/>
      <c r="N166" s="269"/>
      <c r="O166" s="269"/>
      <c r="P166" s="269"/>
      <c r="Q166" s="269"/>
      <c r="S166" s="173"/>
      <c r="U166" s="173"/>
      <c r="W166" s="173"/>
      <c r="AE166" s="92"/>
    </row>
    <row r="167" spans="7:31" x14ac:dyDescent="0.25">
      <c r="G167" s="173"/>
      <c r="H167" s="269"/>
      <c r="I167" s="269"/>
      <c r="J167" s="269"/>
      <c r="K167" s="269"/>
      <c r="L167" s="269"/>
      <c r="M167" s="269"/>
      <c r="N167" s="269"/>
      <c r="O167" s="269"/>
      <c r="P167" s="269"/>
      <c r="Q167" s="269"/>
      <c r="S167" s="173"/>
      <c r="U167" s="173"/>
      <c r="W167" s="173"/>
      <c r="AE167" s="92"/>
    </row>
    <row r="168" spans="7:31" x14ac:dyDescent="0.25">
      <c r="G168" s="173"/>
      <c r="H168" s="269"/>
      <c r="I168" s="269"/>
      <c r="J168" s="269"/>
      <c r="K168" s="269"/>
      <c r="L168" s="269"/>
      <c r="M168" s="269"/>
      <c r="N168" s="269"/>
      <c r="O168" s="269"/>
      <c r="P168" s="269"/>
      <c r="Q168" s="269"/>
      <c r="S168" s="173"/>
      <c r="U168" s="173"/>
      <c r="W168" s="173"/>
      <c r="AE168" s="92"/>
    </row>
    <row r="169" spans="7:31" x14ac:dyDescent="0.25">
      <c r="H169" s="138"/>
      <c r="I169" s="138"/>
      <c r="J169" s="138"/>
      <c r="K169" s="138"/>
      <c r="L169" s="138"/>
      <c r="M169" s="138"/>
      <c r="N169" s="138"/>
      <c r="O169" s="138"/>
      <c r="P169" s="138"/>
      <c r="Q169" s="138"/>
      <c r="S169" s="173"/>
      <c r="U169" s="173"/>
      <c r="W169" s="173"/>
      <c r="AE169" s="92"/>
    </row>
    <row r="170" spans="7:31" x14ac:dyDescent="0.25">
      <c r="H170" s="138"/>
      <c r="I170" s="138"/>
      <c r="J170" s="138"/>
      <c r="K170" s="138"/>
      <c r="L170" s="138"/>
      <c r="M170" s="138"/>
      <c r="N170" s="138"/>
      <c r="O170" s="138"/>
      <c r="P170" s="138"/>
      <c r="Q170" s="138"/>
      <c r="S170" s="173"/>
      <c r="U170" s="173"/>
      <c r="W170" s="173"/>
    </row>
    <row r="171" spans="7:31" x14ac:dyDescent="0.25">
      <c r="H171" s="138"/>
      <c r="I171" s="138"/>
      <c r="J171" s="138"/>
      <c r="K171" s="138"/>
      <c r="L171" s="138"/>
      <c r="M171" s="138"/>
      <c r="N171" s="138"/>
      <c r="O171" s="138"/>
      <c r="P171" s="138"/>
      <c r="Q171" s="138"/>
      <c r="S171" s="173"/>
      <c r="U171" s="173"/>
      <c r="W171" s="173"/>
    </row>
    <row r="172" spans="7:31" x14ac:dyDescent="0.25">
      <c r="H172" s="138"/>
      <c r="I172" s="138"/>
      <c r="J172" s="138"/>
      <c r="K172" s="138"/>
      <c r="L172" s="138"/>
      <c r="M172" s="138"/>
      <c r="N172" s="138"/>
      <c r="O172" s="138"/>
      <c r="P172" s="138"/>
      <c r="Q172" s="138"/>
      <c r="S172" s="173"/>
      <c r="U172" s="173"/>
      <c r="W172" s="173"/>
    </row>
    <row r="173" spans="7:31" x14ac:dyDescent="0.25">
      <c r="H173" s="138"/>
      <c r="I173" s="138"/>
      <c r="J173" s="138"/>
      <c r="K173" s="138"/>
      <c r="L173" s="138"/>
      <c r="M173" s="138"/>
      <c r="N173" s="138"/>
      <c r="O173" s="138"/>
      <c r="P173" s="138"/>
      <c r="Q173" s="138"/>
      <c r="S173" s="173"/>
      <c r="U173" s="173"/>
      <c r="W173" s="173"/>
    </row>
    <row r="174" spans="7:31" x14ac:dyDescent="0.25">
      <c r="H174" s="138"/>
      <c r="I174" s="138"/>
      <c r="J174" s="138"/>
      <c r="K174" s="138"/>
      <c r="L174" s="138"/>
      <c r="M174" s="138"/>
      <c r="N174" s="138"/>
      <c r="O174" s="138"/>
      <c r="P174" s="138"/>
      <c r="Q174" s="138"/>
      <c r="S174" s="173"/>
      <c r="U174" s="173"/>
      <c r="W174" s="173"/>
    </row>
    <row r="175" spans="7:31" x14ac:dyDescent="0.25">
      <c r="H175" s="138"/>
      <c r="I175" s="138"/>
      <c r="J175" s="138"/>
      <c r="K175" s="138"/>
      <c r="L175" s="138"/>
      <c r="M175" s="138"/>
      <c r="N175" s="138"/>
      <c r="O175" s="138"/>
      <c r="P175" s="138"/>
      <c r="Q175" s="138"/>
      <c r="S175" s="173"/>
      <c r="U175" s="173"/>
      <c r="W175" s="173"/>
    </row>
    <row r="176" spans="7:31" x14ac:dyDescent="0.25">
      <c r="H176" s="138"/>
      <c r="I176" s="138"/>
      <c r="J176" s="138"/>
      <c r="K176" s="138"/>
      <c r="L176" s="138"/>
      <c r="M176" s="138"/>
      <c r="N176" s="138"/>
      <c r="O176" s="138"/>
      <c r="P176" s="138"/>
      <c r="Q176" s="138"/>
      <c r="S176" s="173"/>
      <c r="U176" s="173"/>
      <c r="W176" s="173"/>
    </row>
    <row r="177" spans="8:23" x14ac:dyDescent="0.25">
      <c r="H177" s="138"/>
      <c r="I177" s="138"/>
      <c r="J177" s="138"/>
      <c r="K177" s="138"/>
      <c r="L177" s="138"/>
      <c r="M177" s="138"/>
      <c r="N177" s="138"/>
      <c r="O177" s="138"/>
      <c r="P177" s="138"/>
      <c r="Q177" s="138"/>
      <c r="S177" s="173"/>
      <c r="U177" s="173"/>
      <c r="W177" s="173"/>
    </row>
    <row r="178" spans="8:23" x14ac:dyDescent="0.25">
      <c r="H178" s="138"/>
      <c r="I178" s="138"/>
      <c r="J178" s="138"/>
      <c r="K178" s="138"/>
      <c r="L178" s="138"/>
      <c r="M178" s="138"/>
      <c r="N178" s="138"/>
      <c r="O178" s="138"/>
      <c r="P178" s="138"/>
      <c r="Q178" s="138"/>
      <c r="S178" s="173"/>
      <c r="U178" s="173"/>
      <c r="W178" s="173"/>
    </row>
    <row r="179" spans="8:23" x14ac:dyDescent="0.25">
      <c r="H179" s="138"/>
      <c r="I179" s="138"/>
      <c r="J179" s="138"/>
      <c r="K179" s="138"/>
      <c r="L179" s="138"/>
      <c r="M179" s="138"/>
      <c r="N179" s="138"/>
      <c r="O179" s="138"/>
      <c r="P179" s="138"/>
      <c r="Q179" s="138"/>
      <c r="S179" s="173"/>
      <c r="U179" s="173"/>
      <c r="W179" s="173"/>
    </row>
    <row r="180" spans="8:23" x14ac:dyDescent="0.25">
      <c r="H180" s="138"/>
      <c r="I180" s="138"/>
      <c r="J180" s="138"/>
      <c r="K180" s="138"/>
      <c r="L180" s="138"/>
      <c r="M180" s="138"/>
      <c r="N180" s="138"/>
      <c r="O180" s="138"/>
      <c r="P180" s="138"/>
      <c r="Q180" s="138"/>
      <c r="S180" s="173"/>
      <c r="U180" s="173"/>
      <c r="W180" s="173"/>
    </row>
    <row r="181" spans="8:23" x14ac:dyDescent="0.25">
      <c r="H181" s="138"/>
      <c r="I181" s="138"/>
      <c r="J181" s="138"/>
      <c r="K181" s="138"/>
      <c r="L181" s="138"/>
      <c r="M181" s="138"/>
      <c r="N181" s="138"/>
      <c r="O181" s="138"/>
      <c r="P181" s="138"/>
      <c r="Q181" s="138"/>
      <c r="S181" s="173"/>
      <c r="U181" s="173"/>
      <c r="W181" s="173"/>
    </row>
    <row r="182" spans="8:23" x14ac:dyDescent="0.25">
      <c r="H182" s="138"/>
      <c r="I182" s="138"/>
      <c r="J182" s="138"/>
      <c r="K182" s="138"/>
      <c r="L182" s="138"/>
      <c r="M182" s="138"/>
      <c r="N182" s="138"/>
      <c r="O182" s="138"/>
      <c r="P182" s="138"/>
      <c r="Q182" s="138"/>
      <c r="S182" s="173"/>
      <c r="U182" s="173"/>
      <c r="W182" s="173"/>
    </row>
    <row r="183" spans="8:23" x14ac:dyDescent="0.25">
      <c r="H183" s="138"/>
      <c r="I183" s="138"/>
      <c r="J183" s="138"/>
      <c r="K183" s="138"/>
      <c r="L183" s="138"/>
      <c r="M183" s="138"/>
      <c r="N183" s="138"/>
      <c r="O183" s="138"/>
      <c r="P183" s="138"/>
      <c r="Q183" s="138"/>
      <c r="S183" s="173"/>
      <c r="U183" s="173"/>
      <c r="W183" s="173"/>
    </row>
    <row r="184" spans="8:23" x14ac:dyDescent="0.25">
      <c r="H184" s="138"/>
      <c r="I184" s="138"/>
      <c r="J184" s="138"/>
      <c r="K184" s="138"/>
      <c r="L184" s="138"/>
      <c r="M184" s="138"/>
      <c r="N184" s="138"/>
      <c r="O184" s="138"/>
      <c r="P184" s="138"/>
      <c r="Q184" s="138"/>
      <c r="S184" s="173"/>
      <c r="U184" s="173"/>
      <c r="W184" s="173"/>
    </row>
    <row r="185" spans="8:23" x14ac:dyDescent="0.25">
      <c r="H185" s="138"/>
      <c r="I185" s="138"/>
      <c r="J185" s="138"/>
      <c r="K185" s="138"/>
      <c r="L185" s="138"/>
      <c r="M185" s="138"/>
      <c r="N185" s="138"/>
      <c r="O185" s="138"/>
      <c r="P185" s="138"/>
      <c r="Q185" s="138"/>
      <c r="S185" s="173"/>
      <c r="U185" s="173"/>
      <c r="W185" s="173"/>
    </row>
    <row r="186" spans="8:23" x14ac:dyDescent="0.25">
      <c r="H186" s="138"/>
      <c r="I186" s="138"/>
      <c r="J186" s="138"/>
      <c r="K186" s="138"/>
      <c r="L186" s="138"/>
      <c r="M186" s="138"/>
      <c r="N186" s="138"/>
      <c r="O186" s="138"/>
      <c r="P186" s="138"/>
      <c r="Q186" s="138"/>
      <c r="S186" s="173"/>
      <c r="U186" s="173"/>
      <c r="W186" s="173"/>
    </row>
    <row r="187" spans="8:23" x14ac:dyDescent="0.25">
      <c r="H187" s="138"/>
      <c r="I187" s="138"/>
      <c r="J187" s="138"/>
      <c r="K187" s="138"/>
      <c r="L187" s="138"/>
      <c r="M187" s="138"/>
      <c r="N187" s="138"/>
      <c r="O187" s="138"/>
      <c r="P187" s="138"/>
      <c r="Q187" s="138"/>
      <c r="S187" s="173"/>
      <c r="U187" s="173"/>
      <c r="W187" s="173"/>
    </row>
    <row r="188" spans="8:23" x14ac:dyDescent="0.25">
      <c r="H188" s="138"/>
      <c r="I188" s="138"/>
      <c r="J188" s="138"/>
      <c r="K188" s="138"/>
      <c r="L188" s="138"/>
      <c r="M188" s="138"/>
      <c r="N188" s="138"/>
      <c r="O188" s="138"/>
      <c r="P188" s="138"/>
      <c r="Q188" s="138"/>
      <c r="S188" s="173"/>
      <c r="U188" s="173"/>
      <c r="W188" s="173"/>
    </row>
    <row r="189" spans="8:23" x14ac:dyDescent="0.25">
      <c r="H189" s="138"/>
      <c r="I189" s="138"/>
      <c r="J189" s="138"/>
      <c r="K189" s="138"/>
      <c r="L189" s="138"/>
      <c r="M189" s="138"/>
      <c r="N189" s="138"/>
      <c r="O189" s="138"/>
      <c r="P189" s="138"/>
      <c r="Q189" s="138"/>
      <c r="S189" s="173"/>
      <c r="U189" s="173"/>
      <c r="W189" s="173"/>
    </row>
    <row r="190" spans="8:23" x14ac:dyDescent="0.25">
      <c r="H190" s="138"/>
      <c r="I190" s="138"/>
      <c r="J190" s="138"/>
      <c r="K190" s="138"/>
      <c r="L190" s="138"/>
      <c r="M190" s="138"/>
      <c r="N190" s="138"/>
      <c r="O190" s="138"/>
      <c r="P190" s="138"/>
      <c r="Q190" s="138"/>
      <c r="S190" s="173"/>
      <c r="U190" s="173"/>
      <c r="W190" s="173"/>
    </row>
    <row r="191" spans="8:23" x14ac:dyDescent="0.25">
      <c r="H191" s="138"/>
      <c r="I191" s="138"/>
      <c r="J191" s="138"/>
      <c r="K191" s="138"/>
      <c r="L191" s="138"/>
      <c r="M191" s="138"/>
      <c r="N191" s="138"/>
      <c r="O191" s="138"/>
      <c r="P191" s="138"/>
      <c r="Q191" s="138"/>
      <c r="S191" s="173"/>
      <c r="U191" s="173"/>
      <c r="W191" s="173"/>
    </row>
    <row r="192" spans="8:23" x14ac:dyDescent="0.25">
      <c r="H192" s="138"/>
      <c r="I192" s="138"/>
      <c r="J192" s="138"/>
      <c r="K192" s="138"/>
      <c r="L192" s="138"/>
      <c r="M192" s="138"/>
      <c r="N192" s="138"/>
      <c r="O192" s="138"/>
      <c r="P192" s="138"/>
      <c r="Q192" s="138"/>
      <c r="S192" s="173"/>
      <c r="U192" s="173"/>
      <c r="W192" s="173"/>
    </row>
    <row r="193" spans="8:23" x14ac:dyDescent="0.25">
      <c r="H193" s="138"/>
      <c r="I193" s="138"/>
      <c r="J193" s="138"/>
      <c r="K193" s="138"/>
      <c r="L193" s="138"/>
      <c r="M193" s="138"/>
      <c r="N193" s="138"/>
      <c r="O193" s="138"/>
      <c r="P193" s="138"/>
      <c r="Q193" s="138"/>
      <c r="S193" s="173"/>
      <c r="U193" s="173"/>
      <c r="W193" s="173"/>
    </row>
    <row r="194" spans="8:23" x14ac:dyDescent="0.25">
      <c r="H194" s="138"/>
      <c r="I194" s="138"/>
      <c r="J194" s="138"/>
      <c r="K194" s="138"/>
      <c r="L194" s="138"/>
      <c r="M194" s="138"/>
      <c r="N194" s="138"/>
      <c r="O194" s="138"/>
      <c r="P194" s="138"/>
      <c r="Q194" s="138"/>
      <c r="S194" s="173"/>
      <c r="U194" s="173"/>
      <c r="W194" s="173"/>
    </row>
    <row r="195" spans="8:23" x14ac:dyDescent="0.25">
      <c r="H195" s="138"/>
      <c r="I195" s="138"/>
      <c r="J195" s="138"/>
      <c r="K195" s="138"/>
      <c r="L195" s="138"/>
      <c r="M195" s="138"/>
      <c r="N195" s="138"/>
      <c r="O195" s="138"/>
      <c r="P195" s="138"/>
      <c r="Q195" s="138"/>
      <c r="S195" s="173"/>
      <c r="U195" s="173"/>
      <c r="W195" s="173"/>
    </row>
    <row r="196" spans="8:23" x14ac:dyDescent="0.25">
      <c r="H196" s="138"/>
      <c r="I196" s="138"/>
      <c r="J196" s="138"/>
      <c r="K196" s="138"/>
      <c r="L196" s="138"/>
      <c r="M196" s="138"/>
      <c r="N196" s="138"/>
      <c r="O196" s="138"/>
      <c r="P196" s="138"/>
      <c r="Q196" s="138"/>
      <c r="S196" s="173"/>
      <c r="U196" s="173"/>
      <c r="W196" s="173"/>
    </row>
    <row r="197" spans="8:23" x14ac:dyDescent="0.25">
      <c r="H197" s="138"/>
      <c r="I197" s="138"/>
      <c r="J197" s="138"/>
      <c r="K197" s="138"/>
      <c r="L197" s="138"/>
      <c r="M197" s="138"/>
      <c r="N197" s="138"/>
      <c r="O197" s="138"/>
      <c r="P197" s="138"/>
      <c r="Q197" s="138"/>
      <c r="S197" s="173"/>
      <c r="U197" s="173"/>
      <c r="W197" s="173"/>
    </row>
    <row r="198" spans="8:23" x14ac:dyDescent="0.25">
      <c r="H198" s="138"/>
      <c r="I198" s="138"/>
      <c r="J198" s="138"/>
      <c r="K198" s="138"/>
      <c r="L198" s="138"/>
      <c r="M198" s="138"/>
      <c r="N198" s="138"/>
      <c r="O198" s="138"/>
      <c r="P198" s="138"/>
      <c r="Q198" s="138"/>
      <c r="S198" s="173"/>
      <c r="U198" s="173"/>
      <c r="W198" s="173"/>
    </row>
    <row r="199" spans="8:23" x14ac:dyDescent="0.25">
      <c r="H199" s="138"/>
      <c r="I199" s="138"/>
      <c r="J199" s="138"/>
      <c r="K199" s="138"/>
      <c r="L199" s="138"/>
      <c r="M199" s="138"/>
      <c r="N199" s="138"/>
      <c r="O199" s="138"/>
      <c r="P199" s="138"/>
      <c r="Q199" s="138"/>
      <c r="S199" s="173"/>
      <c r="U199" s="173"/>
      <c r="W199" s="173"/>
    </row>
    <row r="200" spans="8:23" x14ac:dyDescent="0.25">
      <c r="H200" s="138"/>
      <c r="I200" s="138"/>
      <c r="J200" s="138"/>
      <c r="K200" s="138"/>
      <c r="L200" s="138"/>
      <c r="M200" s="138"/>
      <c r="N200" s="138"/>
      <c r="O200" s="138"/>
      <c r="P200" s="138"/>
      <c r="Q200" s="138"/>
    </row>
    <row r="201" spans="8:23" x14ac:dyDescent="0.25">
      <c r="H201" s="138"/>
      <c r="I201" s="138"/>
      <c r="J201" s="138"/>
      <c r="K201" s="138"/>
      <c r="L201" s="138"/>
      <c r="M201" s="138"/>
      <c r="N201" s="138"/>
      <c r="O201" s="138"/>
      <c r="P201" s="138"/>
      <c r="Q201" s="138"/>
    </row>
    <row r="202" spans="8:23" x14ac:dyDescent="0.25">
      <c r="H202" s="138"/>
      <c r="I202" s="138"/>
      <c r="J202" s="138"/>
      <c r="K202" s="138"/>
      <c r="L202" s="138"/>
      <c r="M202" s="138"/>
      <c r="N202" s="138"/>
      <c r="O202" s="138"/>
      <c r="P202" s="138"/>
      <c r="Q202" s="138"/>
    </row>
    <row r="203" spans="8:23" x14ac:dyDescent="0.25">
      <c r="H203" s="138"/>
      <c r="I203" s="138"/>
      <c r="J203" s="138"/>
      <c r="K203" s="138"/>
      <c r="L203" s="138"/>
      <c r="M203" s="138"/>
      <c r="N203" s="138"/>
      <c r="O203" s="138"/>
      <c r="P203" s="138"/>
      <c r="Q203" s="138"/>
    </row>
    <row r="204" spans="8:23" x14ac:dyDescent="0.25">
      <c r="H204" s="138"/>
      <c r="I204" s="138"/>
      <c r="J204" s="138"/>
      <c r="K204" s="138"/>
      <c r="L204" s="138"/>
      <c r="M204" s="138"/>
      <c r="N204" s="138"/>
      <c r="O204" s="138"/>
      <c r="P204" s="138"/>
      <c r="Q204" s="138"/>
    </row>
    <row r="205" spans="8:23" x14ac:dyDescent="0.25">
      <c r="H205" s="138"/>
      <c r="I205" s="138"/>
      <c r="J205" s="138"/>
      <c r="K205" s="138"/>
      <c r="L205" s="138"/>
      <c r="M205" s="138"/>
      <c r="N205" s="138"/>
      <c r="O205" s="138"/>
      <c r="P205" s="138"/>
      <c r="Q205" s="138"/>
    </row>
    <row r="206" spans="8:23" x14ac:dyDescent="0.25">
      <c r="H206" s="138"/>
      <c r="I206" s="138"/>
      <c r="J206" s="138"/>
      <c r="K206" s="138"/>
      <c r="L206" s="138"/>
      <c r="M206" s="138"/>
      <c r="N206" s="138"/>
      <c r="O206" s="138"/>
      <c r="P206" s="138"/>
      <c r="Q206" s="138"/>
    </row>
    <row r="207" spans="8:23" x14ac:dyDescent="0.25">
      <c r="H207" s="138"/>
      <c r="I207" s="138"/>
      <c r="J207" s="138"/>
      <c r="K207" s="138"/>
      <c r="L207" s="138"/>
      <c r="M207" s="138"/>
      <c r="N207" s="138"/>
      <c r="O207" s="138"/>
      <c r="P207" s="138"/>
      <c r="Q207" s="138"/>
    </row>
    <row r="208" spans="8:23" x14ac:dyDescent="0.25">
      <c r="H208" s="138"/>
      <c r="I208" s="138"/>
      <c r="J208" s="138"/>
      <c r="K208" s="138"/>
      <c r="L208" s="138"/>
      <c r="M208" s="138"/>
      <c r="N208" s="138"/>
      <c r="O208" s="138"/>
      <c r="P208" s="138"/>
      <c r="Q208" s="138"/>
    </row>
    <row r="209" spans="8:17" x14ac:dyDescent="0.25">
      <c r="H209" s="138"/>
      <c r="I209" s="138"/>
      <c r="J209" s="138"/>
      <c r="K209" s="138"/>
      <c r="L209" s="138"/>
      <c r="M209" s="138"/>
      <c r="N209" s="138"/>
      <c r="O209" s="138"/>
      <c r="P209" s="138"/>
      <c r="Q209" s="138"/>
    </row>
    <row r="210" spans="8:17" x14ac:dyDescent="0.25">
      <c r="H210" s="138"/>
      <c r="I210" s="138"/>
      <c r="J210" s="138"/>
      <c r="K210" s="138"/>
      <c r="L210" s="138"/>
      <c r="M210" s="138"/>
      <c r="N210" s="138"/>
      <c r="O210" s="138"/>
      <c r="P210" s="138"/>
      <c r="Q210" s="138"/>
    </row>
    <row r="211" spans="8:17" x14ac:dyDescent="0.25">
      <c r="H211" s="138"/>
      <c r="I211" s="138"/>
      <c r="J211" s="138"/>
      <c r="K211" s="138"/>
      <c r="L211" s="138"/>
      <c r="M211" s="138"/>
      <c r="N211" s="138"/>
      <c r="O211" s="138"/>
      <c r="P211" s="138"/>
      <c r="Q211" s="138"/>
    </row>
    <row r="212" spans="8:17" x14ac:dyDescent="0.25">
      <c r="H212" s="138"/>
      <c r="I212" s="138"/>
      <c r="J212" s="138"/>
      <c r="K212" s="138"/>
      <c r="L212" s="138"/>
      <c r="M212" s="138"/>
      <c r="N212" s="138"/>
      <c r="O212" s="138"/>
      <c r="P212" s="138"/>
      <c r="Q212" s="138"/>
    </row>
    <row r="213" spans="8:17" x14ac:dyDescent="0.25">
      <c r="H213" s="138"/>
      <c r="I213" s="138"/>
      <c r="J213" s="138"/>
      <c r="K213" s="138"/>
      <c r="L213" s="138"/>
      <c r="M213" s="138"/>
      <c r="N213" s="138"/>
      <c r="O213" s="138"/>
      <c r="P213" s="138"/>
      <c r="Q213" s="138"/>
    </row>
    <row r="214" spans="8:17" x14ac:dyDescent="0.25">
      <c r="H214" s="138"/>
      <c r="I214" s="138"/>
      <c r="J214" s="138"/>
      <c r="K214" s="138"/>
      <c r="L214" s="138"/>
      <c r="M214" s="138"/>
      <c r="N214" s="138"/>
      <c r="O214" s="138"/>
      <c r="P214" s="138"/>
      <c r="Q214" s="138"/>
    </row>
    <row r="215" spans="8:17" x14ac:dyDescent="0.25">
      <c r="H215" s="138"/>
      <c r="I215" s="138"/>
      <c r="J215" s="138"/>
      <c r="K215" s="138"/>
      <c r="L215" s="138"/>
      <c r="M215" s="138"/>
      <c r="N215" s="138"/>
      <c r="O215" s="138"/>
      <c r="P215" s="138"/>
      <c r="Q215" s="138"/>
    </row>
    <row r="216" spans="8:17" x14ac:dyDescent="0.25">
      <c r="H216" s="138"/>
      <c r="I216" s="138"/>
      <c r="J216" s="138"/>
      <c r="K216" s="138"/>
      <c r="L216" s="138"/>
      <c r="M216" s="138"/>
      <c r="N216" s="138"/>
      <c r="O216" s="138"/>
      <c r="P216" s="138"/>
      <c r="Q216" s="138"/>
    </row>
    <row r="217" spans="8:17" x14ac:dyDescent="0.25">
      <c r="H217" s="138"/>
      <c r="I217" s="138"/>
      <c r="J217" s="138"/>
      <c r="K217" s="138"/>
      <c r="L217" s="138"/>
      <c r="M217" s="138"/>
      <c r="N217" s="138"/>
      <c r="O217" s="138"/>
      <c r="P217" s="138"/>
      <c r="Q217" s="138"/>
    </row>
    <row r="218" spans="8:17" x14ac:dyDescent="0.25">
      <c r="H218" s="138"/>
      <c r="I218" s="138"/>
      <c r="J218" s="138"/>
      <c r="K218" s="138"/>
      <c r="L218" s="138"/>
      <c r="M218" s="138"/>
      <c r="N218" s="138"/>
      <c r="O218" s="138"/>
      <c r="P218" s="138"/>
      <c r="Q218" s="138"/>
    </row>
    <row r="219" spans="8:17" x14ac:dyDescent="0.25">
      <c r="H219" s="138"/>
      <c r="I219" s="138"/>
      <c r="J219" s="138"/>
      <c r="K219" s="138"/>
      <c r="L219" s="138"/>
      <c r="M219" s="138"/>
      <c r="N219" s="138"/>
      <c r="O219" s="138"/>
      <c r="P219" s="138"/>
      <c r="Q219" s="138"/>
    </row>
    <row r="220" spans="8:17" x14ac:dyDescent="0.25">
      <c r="H220" s="138"/>
      <c r="I220" s="138"/>
      <c r="J220" s="138"/>
      <c r="K220" s="138"/>
      <c r="L220" s="138"/>
      <c r="M220" s="138"/>
      <c r="N220" s="138"/>
      <c r="O220" s="138"/>
      <c r="P220" s="138"/>
      <c r="Q220" s="138"/>
    </row>
    <row r="221" spans="8:17" x14ac:dyDescent="0.25">
      <c r="H221" s="138"/>
      <c r="I221" s="138"/>
      <c r="J221" s="138"/>
      <c r="K221" s="138"/>
      <c r="L221" s="138"/>
      <c r="M221" s="138"/>
      <c r="N221" s="138"/>
      <c r="O221" s="138"/>
      <c r="P221" s="138"/>
      <c r="Q221" s="138"/>
    </row>
    <row r="222" spans="8:17" x14ac:dyDescent="0.25">
      <c r="H222" s="138"/>
      <c r="I222" s="138"/>
      <c r="J222" s="138"/>
      <c r="K222" s="138"/>
      <c r="L222" s="138"/>
      <c r="M222" s="138"/>
      <c r="N222" s="138"/>
      <c r="O222" s="138"/>
      <c r="P222" s="138"/>
      <c r="Q222" s="138"/>
    </row>
    <row r="223" spans="8:17" x14ac:dyDescent="0.25">
      <c r="H223" s="138"/>
      <c r="I223" s="138"/>
      <c r="J223" s="138"/>
      <c r="K223" s="138"/>
      <c r="L223" s="138"/>
      <c r="M223" s="138"/>
      <c r="N223" s="138"/>
      <c r="O223" s="138"/>
      <c r="P223" s="138"/>
      <c r="Q223" s="138"/>
    </row>
    <row r="224" spans="8:17" x14ac:dyDescent="0.25">
      <c r="H224" s="138"/>
      <c r="I224" s="138"/>
      <c r="J224" s="138"/>
      <c r="K224" s="138"/>
      <c r="L224" s="138"/>
      <c r="M224" s="138"/>
      <c r="N224" s="138"/>
      <c r="O224" s="138"/>
      <c r="P224" s="138"/>
      <c r="Q224" s="138"/>
    </row>
    <row r="225" spans="8:17" x14ac:dyDescent="0.25">
      <c r="H225" s="138"/>
      <c r="I225" s="138"/>
      <c r="J225" s="138"/>
      <c r="K225" s="138"/>
      <c r="L225" s="138"/>
      <c r="M225" s="138"/>
      <c r="N225" s="138"/>
      <c r="O225" s="138"/>
      <c r="P225" s="138"/>
      <c r="Q225" s="138"/>
    </row>
    <row r="226" spans="8:17" x14ac:dyDescent="0.25">
      <c r="H226" s="138"/>
      <c r="I226" s="138"/>
      <c r="J226" s="138"/>
      <c r="K226" s="138"/>
      <c r="L226" s="138"/>
      <c r="M226" s="138"/>
      <c r="N226" s="138"/>
      <c r="O226" s="138"/>
      <c r="P226" s="138"/>
      <c r="Q226" s="138"/>
    </row>
    <row r="227" spans="8:17" x14ac:dyDescent="0.25">
      <c r="H227" s="138"/>
      <c r="I227" s="138"/>
      <c r="J227" s="138"/>
      <c r="K227" s="138"/>
      <c r="L227" s="138"/>
      <c r="M227" s="138"/>
      <c r="N227" s="138"/>
      <c r="O227" s="138"/>
      <c r="P227" s="138"/>
      <c r="Q227" s="138"/>
    </row>
    <row r="228" spans="8:17" x14ac:dyDescent="0.25">
      <c r="H228" s="138"/>
      <c r="I228" s="138"/>
      <c r="J228" s="138"/>
      <c r="K228" s="138"/>
      <c r="L228" s="138"/>
      <c r="M228" s="138"/>
      <c r="N228" s="138"/>
      <c r="O228" s="138"/>
      <c r="P228" s="138"/>
      <c r="Q228" s="138"/>
    </row>
    <row r="229" spans="8:17" x14ac:dyDescent="0.25">
      <c r="H229" s="138"/>
      <c r="I229" s="138"/>
      <c r="J229" s="138"/>
      <c r="K229" s="138"/>
      <c r="L229" s="138"/>
      <c r="M229" s="138"/>
      <c r="N229" s="138"/>
      <c r="O229" s="138"/>
      <c r="P229" s="138"/>
      <c r="Q229" s="138"/>
    </row>
    <row r="230" spans="8:17" x14ac:dyDescent="0.25">
      <c r="H230" s="138"/>
      <c r="I230" s="138"/>
      <c r="J230" s="138"/>
      <c r="K230" s="138"/>
      <c r="L230" s="138"/>
      <c r="M230" s="138"/>
      <c r="N230" s="138"/>
      <c r="O230" s="138"/>
      <c r="P230" s="138"/>
      <c r="Q230" s="138"/>
    </row>
    <row r="231" spans="8:17" x14ac:dyDescent="0.25">
      <c r="H231" s="138"/>
      <c r="I231" s="138"/>
      <c r="J231" s="138"/>
      <c r="K231" s="138"/>
      <c r="L231" s="138"/>
      <c r="M231" s="138"/>
      <c r="N231" s="138"/>
      <c r="O231" s="138"/>
      <c r="P231" s="138"/>
      <c r="Q231" s="138"/>
    </row>
    <row r="232" spans="8:17" x14ac:dyDescent="0.25">
      <c r="H232" s="138"/>
      <c r="I232" s="138"/>
      <c r="J232" s="138"/>
      <c r="K232" s="138"/>
      <c r="L232" s="138"/>
      <c r="M232" s="138"/>
      <c r="N232" s="138"/>
      <c r="O232" s="138"/>
      <c r="P232" s="138"/>
      <c r="Q232" s="138"/>
    </row>
    <row r="233" spans="8:17" x14ac:dyDescent="0.25">
      <c r="H233" s="138"/>
      <c r="I233" s="138"/>
      <c r="J233" s="138"/>
      <c r="K233" s="138"/>
      <c r="L233" s="138"/>
      <c r="M233" s="138"/>
      <c r="N233" s="138"/>
      <c r="O233" s="138"/>
      <c r="P233" s="138"/>
      <c r="Q233" s="138"/>
    </row>
    <row r="234" spans="8:17" x14ac:dyDescent="0.25">
      <c r="H234" s="138"/>
      <c r="I234" s="138"/>
      <c r="J234" s="138"/>
      <c r="K234" s="138"/>
      <c r="L234" s="138"/>
      <c r="M234" s="138"/>
      <c r="N234" s="138"/>
      <c r="O234" s="138"/>
      <c r="P234" s="138"/>
      <c r="Q234" s="138"/>
    </row>
    <row r="235" spans="8:17" x14ac:dyDescent="0.25">
      <c r="H235" s="138"/>
      <c r="I235" s="138"/>
      <c r="J235" s="138"/>
      <c r="K235" s="138"/>
      <c r="L235" s="138"/>
      <c r="M235" s="138"/>
      <c r="N235" s="138"/>
      <c r="O235" s="138"/>
      <c r="P235" s="138"/>
      <c r="Q235" s="138"/>
    </row>
    <row r="236" spans="8:17" x14ac:dyDescent="0.25">
      <c r="H236" s="138"/>
      <c r="I236" s="138"/>
      <c r="J236" s="138"/>
      <c r="K236" s="138"/>
      <c r="L236" s="138"/>
      <c r="M236" s="138"/>
      <c r="N236" s="138"/>
      <c r="O236" s="138"/>
      <c r="P236" s="138"/>
      <c r="Q236" s="138"/>
    </row>
    <row r="237" spans="8:17" x14ac:dyDescent="0.25">
      <c r="H237" s="138"/>
      <c r="I237" s="138"/>
      <c r="J237" s="138"/>
      <c r="K237" s="138"/>
      <c r="L237" s="138"/>
      <c r="M237" s="138"/>
      <c r="N237" s="138"/>
      <c r="O237" s="138"/>
      <c r="P237" s="138"/>
      <c r="Q237" s="138"/>
    </row>
    <row r="238" spans="8:17" x14ac:dyDescent="0.25">
      <c r="H238" s="138"/>
      <c r="I238" s="138"/>
      <c r="J238" s="138"/>
      <c r="K238" s="138"/>
      <c r="L238" s="138"/>
      <c r="M238" s="138"/>
      <c r="N238" s="138"/>
      <c r="O238" s="138"/>
      <c r="P238" s="138"/>
      <c r="Q238" s="138"/>
    </row>
    <row r="239" spans="8:17" x14ac:dyDescent="0.25">
      <c r="H239" s="138"/>
      <c r="I239" s="138"/>
      <c r="J239" s="138"/>
      <c r="K239" s="138"/>
      <c r="L239" s="138"/>
      <c r="M239" s="138"/>
      <c r="N239" s="138"/>
      <c r="O239" s="138"/>
      <c r="P239" s="138"/>
      <c r="Q239" s="138"/>
    </row>
    <row r="240" spans="8:17" x14ac:dyDescent="0.25">
      <c r="H240" s="138"/>
      <c r="I240" s="138"/>
      <c r="J240" s="138"/>
      <c r="K240" s="138"/>
      <c r="L240" s="138"/>
      <c r="M240" s="138"/>
      <c r="N240" s="138"/>
      <c r="O240" s="138"/>
      <c r="P240" s="138"/>
      <c r="Q240" s="138"/>
    </row>
    <row r="241" spans="8:17" x14ac:dyDescent="0.25">
      <c r="H241" s="138"/>
      <c r="I241" s="138"/>
      <c r="J241" s="138"/>
      <c r="K241" s="138"/>
      <c r="L241" s="138"/>
      <c r="M241" s="138"/>
      <c r="N241" s="138"/>
      <c r="O241" s="138"/>
      <c r="P241" s="138"/>
      <c r="Q241" s="138"/>
    </row>
    <row r="242" spans="8:17" x14ac:dyDescent="0.25">
      <c r="H242" s="138"/>
      <c r="I242" s="138"/>
      <c r="J242" s="138"/>
      <c r="K242" s="138"/>
      <c r="L242" s="138"/>
      <c r="M242" s="138"/>
      <c r="N242" s="138"/>
      <c r="O242" s="138"/>
      <c r="P242" s="138"/>
      <c r="Q242" s="138"/>
    </row>
    <row r="243" spans="8:17" x14ac:dyDescent="0.25">
      <c r="H243" s="138"/>
      <c r="I243" s="138"/>
      <c r="J243" s="138"/>
      <c r="K243" s="138"/>
      <c r="L243" s="138"/>
      <c r="M243" s="138"/>
      <c r="N243" s="138"/>
      <c r="O243" s="138"/>
      <c r="P243" s="138"/>
      <c r="Q243" s="138"/>
    </row>
    <row r="244" spans="8:17" x14ac:dyDescent="0.25">
      <c r="H244" s="138"/>
      <c r="I244" s="138"/>
      <c r="J244" s="138"/>
      <c r="K244" s="138"/>
      <c r="L244" s="138"/>
      <c r="M244" s="138"/>
      <c r="N244" s="138"/>
      <c r="O244" s="138"/>
      <c r="P244" s="138"/>
      <c r="Q244" s="138"/>
    </row>
    <row r="245" spans="8:17" x14ac:dyDescent="0.25">
      <c r="H245" s="138"/>
      <c r="I245" s="138"/>
      <c r="J245" s="138"/>
      <c r="K245" s="138"/>
      <c r="L245" s="138"/>
      <c r="M245" s="138"/>
      <c r="N245" s="138"/>
      <c r="O245" s="138"/>
      <c r="P245" s="138"/>
      <c r="Q245" s="138"/>
    </row>
    <row r="246" spans="8:17" x14ac:dyDescent="0.25">
      <c r="H246" s="138"/>
      <c r="I246" s="138"/>
      <c r="J246" s="138"/>
      <c r="K246" s="138"/>
      <c r="L246" s="138"/>
      <c r="M246" s="138"/>
      <c r="N246" s="138"/>
      <c r="O246" s="138"/>
      <c r="P246" s="138"/>
      <c r="Q246" s="138"/>
    </row>
    <row r="247" spans="8:17" x14ac:dyDescent="0.25">
      <c r="H247" s="138"/>
      <c r="I247" s="138"/>
      <c r="J247" s="138"/>
      <c r="K247" s="138"/>
      <c r="L247" s="138"/>
      <c r="M247" s="138"/>
      <c r="N247" s="138"/>
      <c r="O247" s="138"/>
      <c r="P247" s="138"/>
      <c r="Q247" s="138"/>
    </row>
    <row r="248" spans="8:17" x14ac:dyDescent="0.25">
      <c r="H248" s="138"/>
      <c r="I248" s="138"/>
      <c r="J248" s="138"/>
      <c r="K248" s="138"/>
      <c r="L248" s="138"/>
      <c r="M248" s="138"/>
      <c r="N248" s="138"/>
      <c r="O248" s="138"/>
      <c r="P248" s="138"/>
      <c r="Q248" s="138"/>
    </row>
    <row r="249" spans="8:17" x14ac:dyDescent="0.25">
      <c r="H249" s="138"/>
      <c r="I249" s="138"/>
      <c r="J249" s="138"/>
      <c r="K249" s="138"/>
      <c r="L249" s="138"/>
      <c r="M249" s="138"/>
      <c r="N249" s="138"/>
      <c r="O249" s="138"/>
      <c r="P249" s="138"/>
      <c r="Q249" s="138"/>
    </row>
    <row r="250" spans="8:17" x14ac:dyDescent="0.25">
      <c r="H250" s="138"/>
      <c r="I250" s="138"/>
      <c r="J250" s="138"/>
      <c r="K250" s="138"/>
      <c r="L250" s="138"/>
      <c r="M250" s="138"/>
      <c r="N250" s="138"/>
      <c r="O250" s="138"/>
      <c r="P250" s="138"/>
      <c r="Q250" s="138"/>
    </row>
    <row r="251" spans="8:17" x14ac:dyDescent="0.25">
      <c r="H251" s="138"/>
      <c r="I251" s="138"/>
      <c r="J251" s="138"/>
      <c r="K251" s="138"/>
      <c r="L251" s="138"/>
      <c r="M251" s="138"/>
      <c r="N251" s="138"/>
      <c r="O251" s="138"/>
      <c r="P251" s="138"/>
      <c r="Q251" s="138"/>
    </row>
    <row r="252" spans="8:17" x14ac:dyDescent="0.25">
      <c r="H252" s="138"/>
      <c r="I252" s="138"/>
      <c r="J252" s="138"/>
      <c r="K252" s="138"/>
      <c r="L252" s="138"/>
      <c r="M252" s="138"/>
      <c r="N252" s="138"/>
      <c r="O252" s="138"/>
      <c r="P252" s="138"/>
      <c r="Q252" s="138"/>
    </row>
    <row r="253" spans="8:17" x14ac:dyDescent="0.25">
      <c r="H253" s="138"/>
      <c r="I253" s="138"/>
      <c r="J253" s="138"/>
      <c r="K253" s="138"/>
      <c r="L253" s="138"/>
      <c r="M253" s="138"/>
      <c r="N253" s="138"/>
      <c r="O253" s="138"/>
      <c r="P253" s="138"/>
      <c r="Q253" s="138"/>
    </row>
    <row r="254" spans="8:17" x14ac:dyDescent="0.25">
      <c r="H254" s="138"/>
      <c r="I254" s="138"/>
      <c r="J254" s="138"/>
      <c r="K254" s="138"/>
      <c r="L254" s="138"/>
      <c r="M254" s="138"/>
      <c r="N254" s="138"/>
      <c r="O254" s="138"/>
      <c r="P254" s="138"/>
      <c r="Q254" s="138"/>
    </row>
    <row r="255" spans="8:17" x14ac:dyDescent="0.25">
      <c r="H255" s="138"/>
      <c r="I255" s="138"/>
      <c r="J255" s="138"/>
      <c r="K255" s="138"/>
      <c r="L255" s="138"/>
      <c r="M255" s="138"/>
      <c r="N255" s="138"/>
      <c r="O255" s="138"/>
      <c r="P255" s="138"/>
      <c r="Q255" s="138"/>
    </row>
    <row r="256" spans="8:17" x14ac:dyDescent="0.25">
      <c r="H256" s="138"/>
      <c r="I256" s="138"/>
      <c r="J256" s="138"/>
      <c r="K256" s="138"/>
      <c r="L256" s="138"/>
      <c r="M256" s="138"/>
      <c r="N256" s="138"/>
      <c r="O256" s="138"/>
      <c r="P256" s="138"/>
      <c r="Q256" s="138"/>
    </row>
    <row r="257" spans="8:17" x14ac:dyDescent="0.25">
      <c r="H257" s="138"/>
      <c r="I257" s="138"/>
      <c r="J257" s="138"/>
      <c r="K257" s="138"/>
      <c r="L257" s="138"/>
      <c r="M257" s="138"/>
      <c r="N257" s="138"/>
      <c r="O257" s="138"/>
      <c r="P257" s="138"/>
      <c r="Q257" s="138"/>
    </row>
    <row r="258" spans="8:17" x14ac:dyDescent="0.25">
      <c r="H258" s="138"/>
      <c r="I258" s="138"/>
      <c r="J258" s="138"/>
      <c r="K258" s="138"/>
      <c r="L258" s="138"/>
      <c r="M258" s="138"/>
      <c r="N258" s="138"/>
      <c r="O258" s="138"/>
      <c r="P258" s="138"/>
      <c r="Q258" s="138"/>
    </row>
    <row r="259" spans="8:17" x14ac:dyDescent="0.25">
      <c r="H259" s="138"/>
      <c r="I259" s="138"/>
      <c r="J259" s="138"/>
      <c r="K259" s="138"/>
      <c r="L259" s="138"/>
      <c r="M259" s="138"/>
      <c r="N259" s="138"/>
      <c r="O259" s="138"/>
      <c r="P259" s="138"/>
      <c r="Q259" s="138"/>
    </row>
    <row r="260" spans="8:17" x14ac:dyDescent="0.25">
      <c r="H260" s="138"/>
      <c r="I260" s="138"/>
      <c r="J260" s="138"/>
      <c r="K260" s="138"/>
      <c r="L260" s="138"/>
      <c r="M260" s="138"/>
      <c r="N260" s="138"/>
      <c r="O260" s="138"/>
      <c r="P260" s="138"/>
      <c r="Q260" s="138"/>
    </row>
    <row r="261" spans="8:17" x14ac:dyDescent="0.25">
      <c r="H261" s="138"/>
      <c r="I261" s="138"/>
      <c r="J261" s="138"/>
      <c r="K261" s="138"/>
      <c r="L261" s="138"/>
      <c r="M261" s="138"/>
      <c r="N261" s="138"/>
      <c r="O261" s="138"/>
      <c r="P261" s="138"/>
      <c r="Q261" s="138"/>
    </row>
    <row r="262" spans="8:17" x14ac:dyDescent="0.25">
      <c r="H262" s="138"/>
      <c r="I262" s="138"/>
      <c r="J262" s="138"/>
      <c r="K262" s="138"/>
      <c r="L262" s="138"/>
      <c r="M262" s="138"/>
      <c r="N262" s="138"/>
      <c r="O262" s="138"/>
      <c r="P262" s="138"/>
      <c r="Q262" s="138"/>
    </row>
    <row r="263" spans="8:17" x14ac:dyDescent="0.25">
      <c r="H263" s="138"/>
      <c r="I263" s="138"/>
      <c r="J263" s="138"/>
      <c r="K263" s="138"/>
      <c r="L263" s="138"/>
      <c r="M263" s="138"/>
      <c r="N263" s="138"/>
      <c r="O263" s="138"/>
      <c r="P263" s="138"/>
      <c r="Q263" s="138"/>
    </row>
    <row r="264" spans="8:17" x14ac:dyDescent="0.25">
      <c r="H264" s="138"/>
      <c r="I264" s="138"/>
      <c r="J264" s="138"/>
      <c r="K264" s="138"/>
      <c r="L264" s="138"/>
      <c r="M264" s="138"/>
      <c r="N264" s="138"/>
      <c r="O264" s="138"/>
      <c r="P264" s="138"/>
      <c r="Q264" s="138"/>
    </row>
    <row r="265" spans="8:17" x14ac:dyDescent="0.25">
      <c r="H265" s="138"/>
      <c r="I265" s="138"/>
      <c r="J265" s="138"/>
      <c r="K265" s="138"/>
      <c r="L265" s="138"/>
      <c r="M265" s="138"/>
      <c r="N265" s="138"/>
      <c r="O265" s="138"/>
      <c r="P265" s="138"/>
      <c r="Q265" s="138"/>
    </row>
    <row r="266" spans="8:17" x14ac:dyDescent="0.25">
      <c r="H266" s="138"/>
      <c r="I266" s="138"/>
      <c r="J266" s="138"/>
      <c r="K266" s="138"/>
      <c r="L266" s="138"/>
      <c r="M266" s="138"/>
      <c r="N266" s="138"/>
      <c r="O266" s="138"/>
      <c r="P266" s="138"/>
      <c r="Q266" s="138"/>
    </row>
    <row r="267" spans="8:17" x14ac:dyDescent="0.25">
      <c r="H267" s="138"/>
      <c r="I267" s="138"/>
      <c r="J267" s="138"/>
      <c r="K267" s="138"/>
      <c r="L267" s="138"/>
      <c r="M267" s="138"/>
      <c r="N267" s="138"/>
      <c r="O267" s="138"/>
      <c r="P267" s="138"/>
      <c r="Q267" s="138"/>
    </row>
    <row r="268" spans="8:17" x14ac:dyDescent="0.25">
      <c r="H268" s="138"/>
      <c r="I268" s="138"/>
      <c r="J268" s="138"/>
      <c r="K268" s="138"/>
      <c r="L268" s="138"/>
      <c r="M268" s="138"/>
      <c r="N268" s="138"/>
      <c r="O268" s="138"/>
      <c r="P268" s="138"/>
      <c r="Q268" s="138"/>
    </row>
    <row r="269" spans="8:17" x14ac:dyDescent="0.25">
      <c r="H269" s="138"/>
      <c r="I269" s="138"/>
      <c r="J269" s="138"/>
      <c r="K269" s="138"/>
      <c r="L269" s="138"/>
      <c r="M269" s="138"/>
      <c r="N269" s="138"/>
      <c r="O269" s="138"/>
      <c r="P269" s="138"/>
      <c r="Q269" s="138"/>
    </row>
    <row r="270" spans="8:17" x14ac:dyDescent="0.25">
      <c r="H270" s="138"/>
      <c r="I270" s="138"/>
      <c r="J270" s="138"/>
      <c r="K270" s="138"/>
      <c r="L270" s="138"/>
      <c r="M270" s="138"/>
      <c r="N270" s="138"/>
      <c r="O270" s="138"/>
      <c r="P270" s="138"/>
      <c r="Q270" s="138"/>
    </row>
    <row r="271" spans="8:17" x14ac:dyDescent="0.25">
      <c r="H271" s="138"/>
      <c r="I271" s="138"/>
      <c r="J271" s="138"/>
      <c r="K271" s="138"/>
      <c r="L271" s="138"/>
      <c r="M271" s="138"/>
      <c r="N271" s="138"/>
      <c r="O271" s="138"/>
      <c r="P271" s="138"/>
      <c r="Q271" s="138"/>
    </row>
    <row r="272" spans="8:17" x14ac:dyDescent="0.25">
      <c r="H272" s="138"/>
      <c r="I272" s="138"/>
      <c r="J272" s="138"/>
      <c r="K272" s="138"/>
      <c r="L272" s="138"/>
      <c r="M272" s="138"/>
      <c r="N272" s="138"/>
      <c r="O272" s="138"/>
      <c r="P272" s="138"/>
      <c r="Q272" s="138"/>
    </row>
    <row r="273" spans="8:17" x14ac:dyDescent="0.25">
      <c r="H273" s="138"/>
      <c r="I273" s="138"/>
      <c r="J273" s="138"/>
      <c r="K273" s="138"/>
      <c r="L273" s="138"/>
      <c r="M273" s="138"/>
      <c r="N273" s="138"/>
      <c r="O273" s="138"/>
      <c r="P273" s="138"/>
      <c r="Q273" s="138"/>
    </row>
    <row r="274" spans="8:17" x14ac:dyDescent="0.25">
      <c r="H274" s="138"/>
      <c r="I274" s="138"/>
      <c r="J274" s="138"/>
      <c r="K274" s="138"/>
      <c r="L274" s="138"/>
      <c r="M274" s="138"/>
      <c r="N274" s="138"/>
      <c r="O274" s="138"/>
      <c r="P274" s="138"/>
      <c r="Q274" s="138"/>
    </row>
    <row r="275" spans="8:17" x14ac:dyDescent="0.25">
      <c r="H275" s="138"/>
      <c r="I275" s="138"/>
      <c r="J275" s="138"/>
      <c r="K275" s="138"/>
      <c r="L275" s="138"/>
      <c r="M275" s="138"/>
      <c r="N275" s="138"/>
      <c r="O275" s="138"/>
      <c r="P275" s="138"/>
      <c r="Q275" s="138"/>
    </row>
    <row r="276" spans="8:17" x14ac:dyDescent="0.25">
      <c r="H276" s="138"/>
      <c r="I276" s="138"/>
      <c r="J276" s="138"/>
      <c r="K276" s="138"/>
      <c r="L276" s="138"/>
      <c r="M276" s="138"/>
      <c r="N276" s="138"/>
      <c r="O276" s="138"/>
      <c r="P276" s="138"/>
      <c r="Q276" s="138"/>
    </row>
    <row r="277" spans="8:17" x14ac:dyDescent="0.25">
      <c r="H277" s="138"/>
      <c r="I277" s="138"/>
      <c r="J277" s="138"/>
      <c r="K277" s="138"/>
      <c r="L277" s="138"/>
      <c r="M277" s="138"/>
      <c r="N277" s="138"/>
      <c r="O277" s="138"/>
      <c r="P277" s="138"/>
      <c r="Q277" s="138"/>
    </row>
    <row r="278" spans="8:17" x14ac:dyDescent="0.25">
      <c r="H278" s="138"/>
      <c r="I278" s="138"/>
      <c r="J278" s="138"/>
      <c r="K278" s="138"/>
      <c r="L278" s="138"/>
      <c r="M278" s="138"/>
      <c r="N278" s="138"/>
      <c r="O278" s="138"/>
      <c r="P278" s="138"/>
      <c r="Q278" s="138"/>
    </row>
    <row r="279" spans="8:17" x14ac:dyDescent="0.25">
      <c r="H279" s="138"/>
      <c r="I279" s="138"/>
      <c r="J279" s="138"/>
      <c r="K279" s="138"/>
      <c r="L279" s="138"/>
      <c r="M279" s="138"/>
      <c r="N279" s="138"/>
      <c r="O279" s="138"/>
      <c r="P279" s="138"/>
      <c r="Q279" s="138"/>
    </row>
    <row r="280" spans="8:17" x14ac:dyDescent="0.25">
      <c r="H280" s="138"/>
      <c r="I280" s="138"/>
      <c r="J280" s="138"/>
      <c r="K280" s="138"/>
      <c r="L280" s="138"/>
      <c r="M280" s="138"/>
      <c r="N280" s="138"/>
      <c r="O280" s="138"/>
      <c r="P280" s="138"/>
      <c r="Q280" s="138"/>
    </row>
    <row r="281" spans="8:17" x14ac:dyDescent="0.25">
      <c r="H281" s="138"/>
      <c r="I281" s="138"/>
      <c r="J281" s="138"/>
      <c r="K281" s="138"/>
      <c r="L281" s="138"/>
      <c r="M281" s="138"/>
      <c r="N281" s="138"/>
      <c r="O281" s="138"/>
      <c r="P281" s="138"/>
      <c r="Q281" s="138"/>
    </row>
    <row r="282" spans="8:17" x14ac:dyDescent="0.25">
      <c r="H282" s="138"/>
      <c r="I282" s="138"/>
      <c r="J282" s="138"/>
      <c r="K282" s="138"/>
      <c r="L282" s="138"/>
      <c r="M282" s="138"/>
      <c r="N282" s="138"/>
      <c r="O282" s="138"/>
      <c r="P282" s="138"/>
      <c r="Q282" s="138"/>
    </row>
    <row r="283" spans="8:17" x14ac:dyDescent="0.25">
      <c r="H283" s="138"/>
      <c r="I283" s="138"/>
      <c r="J283" s="138"/>
      <c r="K283" s="138"/>
      <c r="L283" s="138"/>
      <c r="M283" s="138"/>
      <c r="N283" s="138"/>
      <c r="O283" s="138"/>
      <c r="P283" s="138"/>
      <c r="Q283" s="138"/>
    </row>
    <row r="284" spans="8:17" x14ac:dyDescent="0.25">
      <c r="H284" s="138"/>
      <c r="I284" s="138"/>
      <c r="J284" s="138"/>
      <c r="K284" s="138"/>
      <c r="L284" s="138"/>
      <c r="M284" s="138"/>
      <c r="N284" s="138"/>
      <c r="O284" s="138"/>
      <c r="P284" s="138"/>
      <c r="Q284" s="138"/>
    </row>
    <row r="285" spans="8:17" x14ac:dyDescent="0.25">
      <c r="H285" s="138"/>
      <c r="I285" s="138"/>
      <c r="J285" s="138"/>
      <c r="K285" s="138"/>
      <c r="L285" s="138"/>
      <c r="M285" s="138"/>
      <c r="N285" s="138"/>
      <c r="O285" s="138"/>
      <c r="P285" s="138"/>
      <c r="Q285" s="138"/>
    </row>
    <row r="286" spans="8:17" x14ac:dyDescent="0.25">
      <c r="H286" s="138"/>
      <c r="I286" s="138"/>
      <c r="J286" s="138"/>
      <c r="K286" s="138"/>
      <c r="L286" s="138"/>
      <c r="M286" s="138"/>
      <c r="N286" s="138"/>
      <c r="O286" s="138"/>
      <c r="P286" s="138"/>
      <c r="Q286" s="138"/>
    </row>
    <row r="287" spans="8:17" x14ac:dyDescent="0.25">
      <c r="H287" s="138"/>
      <c r="I287" s="138"/>
      <c r="J287" s="138"/>
      <c r="K287" s="138"/>
      <c r="L287" s="138"/>
      <c r="M287" s="138"/>
      <c r="N287" s="138"/>
      <c r="O287" s="138"/>
      <c r="P287" s="138"/>
      <c r="Q287" s="138"/>
    </row>
    <row r="288" spans="8:17" x14ac:dyDescent="0.25">
      <c r="H288" s="138"/>
      <c r="I288" s="138"/>
      <c r="J288" s="138"/>
      <c r="K288" s="138"/>
      <c r="L288" s="138"/>
      <c r="M288" s="138"/>
      <c r="N288" s="138"/>
      <c r="O288" s="138"/>
      <c r="P288" s="138"/>
      <c r="Q288" s="138"/>
    </row>
    <row r="289" spans="8:17" x14ac:dyDescent="0.25">
      <c r="H289" s="138"/>
      <c r="I289" s="138"/>
      <c r="J289" s="138"/>
      <c r="K289" s="138"/>
      <c r="L289" s="138"/>
      <c r="M289" s="138"/>
      <c r="N289" s="138"/>
      <c r="O289" s="138"/>
      <c r="P289" s="138"/>
      <c r="Q289" s="138"/>
    </row>
    <row r="290" spans="8:17" x14ac:dyDescent="0.25">
      <c r="H290" s="138"/>
      <c r="I290" s="138"/>
      <c r="J290" s="138"/>
      <c r="K290" s="138"/>
      <c r="L290" s="138"/>
      <c r="M290" s="138"/>
      <c r="N290" s="138"/>
      <c r="O290" s="138"/>
      <c r="P290" s="138"/>
      <c r="Q290" s="138"/>
    </row>
    <row r="291" spans="8:17" x14ac:dyDescent="0.25">
      <c r="H291" s="138"/>
      <c r="I291" s="138"/>
      <c r="J291" s="138"/>
      <c r="K291" s="138"/>
      <c r="L291" s="138"/>
      <c r="M291" s="138"/>
      <c r="N291" s="138"/>
      <c r="O291" s="138"/>
      <c r="P291" s="138"/>
      <c r="Q291" s="138"/>
    </row>
    <row r="292" spans="8:17" x14ac:dyDescent="0.25">
      <c r="H292" s="138"/>
      <c r="I292" s="138"/>
      <c r="J292" s="138"/>
      <c r="K292" s="138"/>
      <c r="L292" s="138"/>
      <c r="M292" s="138"/>
      <c r="N292" s="138"/>
      <c r="O292" s="138"/>
      <c r="P292" s="138"/>
      <c r="Q292" s="138"/>
    </row>
    <row r="293" spans="8:17" x14ac:dyDescent="0.25">
      <c r="H293" s="138"/>
      <c r="I293" s="138"/>
      <c r="J293" s="138"/>
      <c r="K293" s="138"/>
      <c r="L293" s="138"/>
      <c r="M293" s="138"/>
      <c r="N293" s="138"/>
      <c r="O293" s="138"/>
      <c r="P293" s="138"/>
      <c r="Q293" s="138"/>
    </row>
    <row r="294" spans="8:17" x14ac:dyDescent="0.25">
      <c r="H294" s="138"/>
      <c r="I294" s="138"/>
      <c r="J294" s="138"/>
      <c r="K294" s="138"/>
      <c r="L294" s="138"/>
      <c r="M294" s="138"/>
      <c r="N294" s="138"/>
      <c r="O294" s="138"/>
      <c r="P294" s="138"/>
      <c r="Q294" s="138"/>
    </row>
    <row r="295" spans="8:17" x14ac:dyDescent="0.25">
      <c r="H295" s="138"/>
      <c r="I295" s="138"/>
      <c r="J295" s="138"/>
      <c r="K295" s="138"/>
      <c r="L295" s="138"/>
      <c r="M295" s="138"/>
      <c r="N295" s="138"/>
      <c r="O295" s="138"/>
      <c r="P295" s="138"/>
      <c r="Q295" s="138"/>
    </row>
    <row r="296" spans="8:17" x14ac:dyDescent="0.25">
      <c r="H296" s="138"/>
      <c r="I296" s="138"/>
      <c r="J296" s="138"/>
      <c r="K296" s="138"/>
      <c r="L296" s="138"/>
      <c r="M296" s="138"/>
      <c r="N296" s="138"/>
      <c r="O296" s="138"/>
      <c r="P296" s="138"/>
      <c r="Q296" s="138"/>
    </row>
    <row r="297" spans="8:17" x14ac:dyDescent="0.25">
      <c r="H297" s="138"/>
      <c r="I297" s="138"/>
      <c r="J297" s="138"/>
      <c r="K297" s="138"/>
      <c r="L297" s="138"/>
      <c r="M297" s="138"/>
      <c r="N297" s="138"/>
      <c r="O297" s="138"/>
      <c r="P297" s="138"/>
      <c r="Q297" s="138"/>
    </row>
    <row r="298" spans="8:17" x14ac:dyDescent="0.25">
      <c r="H298" s="138"/>
      <c r="I298" s="138"/>
      <c r="J298" s="138"/>
      <c r="K298" s="138"/>
      <c r="L298" s="138"/>
      <c r="M298" s="138"/>
      <c r="N298" s="138"/>
      <c r="O298" s="138"/>
      <c r="P298" s="138"/>
      <c r="Q298" s="138"/>
    </row>
    <row r="299" spans="8:17" x14ac:dyDescent="0.25">
      <c r="H299" s="138"/>
      <c r="I299" s="138"/>
      <c r="J299" s="138"/>
      <c r="K299" s="138"/>
      <c r="L299" s="138"/>
      <c r="M299" s="138"/>
      <c r="N299" s="138"/>
      <c r="O299" s="138"/>
      <c r="P299" s="138"/>
      <c r="Q299" s="138"/>
    </row>
    <row r="300" spans="8:17" x14ac:dyDescent="0.25">
      <c r="H300" s="138"/>
      <c r="I300" s="138"/>
      <c r="J300" s="138"/>
      <c r="K300" s="138"/>
      <c r="L300" s="138"/>
      <c r="M300" s="138"/>
      <c r="N300" s="138"/>
      <c r="O300" s="138"/>
      <c r="P300" s="138"/>
      <c r="Q300" s="138"/>
    </row>
    <row r="301" spans="8:17" x14ac:dyDescent="0.25">
      <c r="H301" s="138"/>
      <c r="I301" s="138"/>
      <c r="J301" s="138"/>
      <c r="K301" s="138"/>
      <c r="L301" s="138"/>
      <c r="M301" s="138"/>
      <c r="N301" s="138"/>
      <c r="O301" s="138"/>
      <c r="P301" s="138"/>
      <c r="Q301" s="138"/>
    </row>
    <row r="302" spans="8:17" x14ac:dyDescent="0.25">
      <c r="H302" s="138"/>
      <c r="I302" s="138"/>
      <c r="J302" s="138"/>
      <c r="K302" s="138"/>
      <c r="L302" s="138"/>
      <c r="M302" s="138"/>
      <c r="N302" s="138"/>
      <c r="O302" s="138"/>
      <c r="P302" s="138"/>
      <c r="Q302" s="138"/>
    </row>
    <row r="303" spans="8:17" x14ac:dyDescent="0.25">
      <c r="H303" s="138"/>
      <c r="I303" s="138"/>
      <c r="J303" s="138"/>
      <c r="K303" s="138"/>
      <c r="L303" s="138"/>
      <c r="M303" s="138"/>
      <c r="N303" s="138"/>
      <c r="O303" s="138"/>
      <c r="P303" s="138"/>
      <c r="Q303" s="138"/>
    </row>
    <row r="304" spans="8:17" x14ac:dyDescent="0.25">
      <c r="H304" s="138"/>
      <c r="I304" s="138"/>
      <c r="J304" s="138"/>
      <c r="K304" s="138"/>
      <c r="L304" s="138"/>
      <c r="M304" s="138"/>
      <c r="N304" s="138"/>
      <c r="O304" s="138"/>
      <c r="P304" s="138"/>
      <c r="Q304" s="138"/>
    </row>
    <row r="305" spans="8:17" x14ac:dyDescent="0.25">
      <c r="H305" s="138"/>
      <c r="I305" s="138"/>
      <c r="J305" s="138"/>
      <c r="K305" s="138"/>
      <c r="L305" s="138"/>
      <c r="M305" s="138"/>
      <c r="N305" s="138"/>
      <c r="O305" s="138"/>
      <c r="P305" s="138"/>
      <c r="Q305" s="138"/>
    </row>
    <row r="306" spans="8:17" x14ac:dyDescent="0.25">
      <c r="H306" s="138"/>
      <c r="I306" s="138"/>
      <c r="J306" s="138"/>
      <c r="K306" s="138"/>
      <c r="L306" s="138"/>
      <c r="M306" s="138"/>
      <c r="N306" s="138"/>
      <c r="O306" s="138"/>
      <c r="P306" s="138"/>
      <c r="Q306" s="138"/>
    </row>
    <row r="307" spans="8:17" x14ac:dyDescent="0.25">
      <c r="H307" s="138"/>
      <c r="I307" s="138"/>
      <c r="J307" s="138"/>
      <c r="K307" s="138"/>
      <c r="L307" s="138"/>
      <c r="M307" s="138"/>
      <c r="N307" s="138"/>
      <c r="O307" s="138"/>
      <c r="P307" s="138"/>
      <c r="Q307" s="138"/>
    </row>
    <row r="308" spans="8:17" x14ac:dyDescent="0.25">
      <c r="H308" s="138"/>
      <c r="I308" s="138"/>
      <c r="J308" s="138"/>
      <c r="K308" s="138"/>
      <c r="L308" s="138"/>
      <c r="M308" s="138"/>
      <c r="N308" s="138"/>
      <c r="O308" s="138"/>
      <c r="P308" s="138"/>
      <c r="Q308" s="138"/>
    </row>
    <row r="309" spans="8:17" x14ac:dyDescent="0.25">
      <c r="H309" s="138"/>
      <c r="I309" s="138"/>
      <c r="J309" s="138"/>
      <c r="K309" s="138"/>
      <c r="L309" s="138"/>
      <c r="M309" s="138"/>
      <c r="N309" s="138"/>
      <c r="O309" s="138"/>
      <c r="P309" s="138"/>
      <c r="Q309" s="138"/>
    </row>
    <row r="310" spans="8:17" x14ac:dyDescent="0.25">
      <c r="H310" s="138"/>
      <c r="I310" s="138"/>
      <c r="J310" s="138"/>
      <c r="K310" s="138"/>
      <c r="L310" s="138"/>
      <c r="M310" s="138"/>
      <c r="N310" s="138"/>
      <c r="O310" s="138"/>
      <c r="P310" s="138"/>
      <c r="Q310" s="138"/>
    </row>
    <row r="311" spans="8:17" x14ac:dyDescent="0.25">
      <c r="H311" s="138"/>
      <c r="I311" s="138"/>
      <c r="J311" s="138"/>
      <c r="K311" s="138"/>
      <c r="L311" s="138"/>
      <c r="M311" s="138"/>
      <c r="N311" s="138"/>
      <c r="O311" s="138"/>
      <c r="P311" s="138"/>
      <c r="Q311" s="138"/>
    </row>
    <row r="312" spans="8:17" x14ac:dyDescent="0.25">
      <c r="H312" s="138"/>
      <c r="I312" s="138"/>
      <c r="J312" s="138"/>
      <c r="K312" s="138"/>
      <c r="L312" s="138"/>
      <c r="M312" s="138"/>
      <c r="N312" s="138"/>
      <c r="O312" s="138"/>
      <c r="P312" s="138"/>
      <c r="Q312" s="138"/>
    </row>
    <row r="313" spans="8:17" x14ac:dyDescent="0.25">
      <c r="H313" s="138"/>
      <c r="I313" s="138"/>
      <c r="J313" s="138"/>
      <c r="K313" s="138"/>
      <c r="L313" s="138"/>
      <c r="M313" s="138"/>
      <c r="N313" s="138"/>
      <c r="O313" s="138"/>
      <c r="P313" s="138"/>
      <c r="Q313" s="138"/>
    </row>
    <row r="314" spans="8:17" x14ac:dyDescent="0.25">
      <c r="H314" s="138"/>
      <c r="I314" s="138"/>
      <c r="J314" s="138"/>
      <c r="K314" s="138"/>
      <c r="L314" s="138"/>
      <c r="M314" s="138"/>
      <c r="N314" s="138"/>
      <c r="O314" s="138"/>
      <c r="P314" s="138"/>
      <c r="Q314" s="138"/>
    </row>
    <row r="315" spans="8:17" x14ac:dyDescent="0.25">
      <c r="H315" s="138"/>
      <c r="I315" s="138"/>
      <c r="J315" s="138"/>
      <c r="K315" s="138"/>
      <c r="L315" s="138"/>
      <c r="M315" s="138"/>
      <c r="N315" s="138"/>
      <c r="O315" s="138"/>
      <c r="P315" s="138"/>
      <c r="Q315" s="138"/>
    </row>
    <row r="316" spans="8:17" x14ac:dyDescent="0.25">
      <c r="H316" s="138"/>
      <c r="I316" s="138"/>
      <c r="J316" s="138"/>
      <c r="K316" s="138"/>
      <c r="L316" s="138"/>
      <c r="M316" s="138"/>
      <c r="N316" s="138"/>
      <c r="O316" s="138"/>
      <c r="P316" s="138"/>
      <c r="Q316" s="138"/>
    </row>
    <row r="317" spans="8:17" x14ac:dyDescent="0.25">
      <c r="H317" s="138"/>
      <c r="I317" s="138"/>
      <c r="J317" s="138"/>
      <c r="K317" s="138"/>
      <c r="L317" s="138"/>
      <c r="M317" s="138"/>
      <c r="N317" s="138"/>
      <c r="O317" s="138"/>
      <c r="P317" s="138"/>
      <c r="Q317" s="138"/>
    </row>
    <row r="318" spans="8:17" x14ac:dyDescent="0.25">
      <c r="H318" s="138"/>
      <c r="I318" s="138"/>
      <c r="J318" s="138"/>
      <c r="K318" s="138"/>
      <c r="L318" s="138"/>
      <c r="M318" s="138"/>
      <c r="N318" s="138"/>
      <c r="O318" s="138"/>
      <c r="P318" s="138"/>
      <c r="Q318" s="138"/>
    </row>
    <row r="319" spans="8:17" x14ac:dyDescent="0.25">
      <c r="H319" s="138"/>
      <c r="I319" s="138"/>
      <c r="J319" s="138"/>
      <c r="K319" s="138"/>
      <c r="L319" s="138"/>
      <c r="M319" s="138"/>
      <c r="N319" s="138"/>
      <c r="O319" s="138"/>
      <c r="P319" s="138"/>
      <c r="Q319" s="138"/>
    </row>
    <row r="320" spans="8:17" x14ac:dyDescent="0.25">
      <c r="H320" s="138"/>
      <c r="I320" s="138"/>
      <c r="J320" s="138"/>
      <c r="K320" s="138"/>
      <c r="L320" s="138"/>
      <c r="M320" s="138"/>
      <c r="N320" s="138"/>
      <c r="O320" s="138"/>
      <c r="P320" s="138"/>
      <c r="Q320" s="138"/>
    </row>
    <row r="321" spans="8:17" x14ac:dyDescent="0.25">
      <c r="H321" s="138"/>
      <c r="I321" s="138"/>
      <c r="J321" s="138"/>
      <c r="K321" s="138"/>
      <c r="L321" s="138"/>
      <c r="M321" s="138"/>
      <c r="N321" s="138"/>
      <c r="O321" s="138"/>
      <c r="P321" s="138"/>
      <c r="Q321" s="138"/>
    </row>
    <row r="322" spans="8:17" x14ac:dyDescent="0.25">
      <c r="H322" s="138"/>
      <c r="I322" s="138"/>
      <c r="J322" s="138"/>
      <c r="K322" s="138"/>
      <c r="L322" s="138"/>
      <c r="M322" s="138"/>
      <c r="N322" s="138"/>
      <c r="O322" s="138"/>
      <c r="P322" s="138"/>
      <c r="Q322" s="138"/>
    </row>
    <row r="323" spans="8:17" x14ac:dyDescent="0.25">
      <c r="H323" s="138"/>
      <c r="I323" s="138"/>
      <c r="J323" s="138"/>
      <c r="K323" s="138"/>
      <c r="L323" s="138"/>
      <c r="M323" s="138"/>
      <c r="N323" s="138"/>
      <c r="O323" s="138"/>
      <c r="P323" s="138"/>
      <c r="Q323" s="138"/>
    </row>
    <row r="324" spans="8:17" x14ac:dyDescent="0.25">
      <c r="H324" s="138"/>
      <c r="I324" s="138"/>
      <c r="J324" s="138"/>
      <c r="K324" s="138"/>
      <c r="L324" s="138"/>
      <c r="M324" s="138"/>
      <c r="N324" s="138"/>
      <c r="O324" s="138"/>
      <c r="P324" s="138"/>
      <c r="Q324" s="138"/>
    </row>
    <row r="325" spans="8:17" x14ac:dyDescent="0.25">
      <c r="H325" s="138"/>
      <c r="I325" s="138"/>
      <c r="J325" s="138"/>
      <c r="K325" s="138"/>
      <c r="L325" s="138"/>
      <c r="M325" s="138"/>
      <c r="N325" s="138"/>
      <c r="O325" s="138"/>
      <c r="P325" s="138"/>
      <c r="Q325" s="138"/>
    </row>
    <row r="326" spans="8:17" x14ac:dyDescent="0.25">
      <c r="H326" s="138"/>
      <c r="I326" s="138"/>
      <c r="J326" s="138"/>
      <c r="K326" s="138"/>
      <c r="L326" s="138"/>
      <c r="M326" s="138"/>
      <c r="N326" s="138"/>
      <c r="O326" s="138"/>
      <c r="P326" s="138"/>
      <c r="Q326" s="138"/>
    </row>
    <row r="327" spans="8:17" x14ac:dyDescent="0.25">
      <c r="H327" s="138"/>
      <c r="I327" s="138"/>
      <c r="J327" s="138"/>
      <c r="K327" s="138"/>
      <c r="L327" s="138"/>
      <c r="M327" s="138"/>
      <c r="N327" s="138"/>
      <c r="O327" s="138"/>
      <c r="P327" s="138"/>
      <c r="Q327" s="138"/>
    </row>
    <row r="328" spans="8:17" x14ac:dyDescent="0.25">
      <c r="H328" s="138"/>
      <c r="I328" s="138"/>
      <c r="J328" s="138"/>
      <c r="K328" s="138"/>
      <c r="L328" s="138"/>
      <c r="M328" s="138"/>
      <c r="N328" s="138"/>
      <c r="O328" s="138"/>
      <c r="P328" s="138"/>
      <c r="Q328" s="138"/>
    </row>
    <row r="329" spans="8:17" x14ac:dyDescent="0.25">
      <c r="H329" s="138"/>
      <c r="I329" s="138"/>
      <c r="J329" s="138"/>
      <c r="K329" s="138"/>
      <c r="L329" s="138"/>
      <c r="M329" s="138"/>
      <c r="N329" s="138"/>
      <c r="O329" s="138"/>
      <c r="P329" s="138"/>
      <c r="Q329" s="138"/>
    </row>
    <row r="330" spans="8:17" x14ac:dyDescent="0.25">
      <c r="H330" s="138"/>
      <c r="I330" s="138"/>
      <c r="J330" s="138"/>
      <c r="K330" s="138"/>
      <c r="L330" s="138"/>
      <c r="M330" s="138"/>
      <c r="N330" s="138"/>
      <c r="O330" s="138"/>
      <c r="P330" s="138"/>
      <c r="Q330" s="138"/>
    </row>
    <row r="331" spans="8:17" x14ac:dyDescent="0.25">
      <c r="H331" s="138"/>
      <c r="I331" s="138"/>
      <c r="J331" s="138"/>
      <c r="K331" s="138"/>
      <c r="L331" s="138"/>
      <c r="M331" s="138"/>
      <c r="N331" s="138"/>
      <c r="O331" s="138"/>
      <c r="P331" s="138"/>
      <c r="Q331" s="138"/>
    </row>
    <row r="332" spans="8:17" x14ac:dyDescent="0.25">
      <c r="H332" s="138"/>
      <c r="I332" s="138"/>
      <c r="J332" s="138"/>
      <c r="K332" s="138"/>
      <c r="L332" s="138"/>
      <c r="M332" s="138"/>
      <c r="N332" s="138"/>
      <c r="O332" s="138"/>
      <c r="P332" s="138"/>
      <c r="Q332" s="138"/>
    </row>
    <row r="333" spans="8:17" x14ac:dyDescent="0.25">
      <c r="H333" s="138"/>
      <c r="I333" s="138"/>
      <c r="J333" s="138"/>
      <c r="K333" s="138"/>
      <c r="L333" s="138"/>
      <c r="M333" s="138"/>
      <c r="N333" s="138"/>
      <c r="O333" s="138"/>
      <c r="P333" s="138"/>
      <c r="Q333" s="138"/>
    </row>
    <row r="334" spans="8:17" x14ac:dyDescent="0.25">
      <c r="H334" s="138"/>
      <c r="I334" s="138"/>
      <c r="J334" s="138"/>
      <c r="K334" s="138"/>
      <c r="L334" s="138"/>
      <c r="M334" s="138"/>
      <c r="N334" s="138"/>
      <c r="O334" s="138"/>
      <c r="P334" s="138"/>
      <c r="Q334" s="138"/>
    </row>
    <row r="335" spans="8:17" x14ac:dyDescent="0.25">
      <c r="H335" s="138"/>
      <c r="I335" s="138"/>
      <c r="J335" s="138"/>
      <c r="K335" s="138"/>
      <c r="L335" s="138"/>
      <c r="M335" s="138"/>
      <c r="N335" s="138"/>
      <c r="O335" s="138"/>
      <c r="P335" s="138"/>
      <c r="Q335" s="138"/>
    </row>
    <row r="336" spans="8:17" x14ac:dyDescent="0.25">
      <c r="H336" s="138"/>
      <c r="I336" s="138"/>
      <c r="J336" s="138"/>
      <c r="K336" s="138"/>
      <c r="L336" s="138"/>
      <c r="M336" s="138"/>
      <c r="N336" s="138"/>
      <c r="O336" s="138"/>
      <c r="P336" s="138"/>
      <c r="Q336" s="138"/>
    </row>
    <row r="337" spans="8:17" x14ac:dyDescent="0.25">
      <c r="H337" s="138"/>
      <c r="I337" s="138"/>
      <c r="J337" s="138"/>
      <c r="K337" s="138"/>
      <c r="L337" s="138"/>
      <c r="M337" s="138"/>
      <c r="N337" s="138"/>
      <c r="O337" s="138"/>
      <c r="P337" s="138"/>
      <c r="Q337" s="138"/>
    </row>
    <row r="338" spans="8:17" x14ac:dyDescent="0.25">
      <c r="H338" s="138"/>
      <c r="I338" s="138"/>
      <c r="J338" s="138"/>
      <c r="K338" s="138"/>
      <c r="L338" s="138"/>
      <c r="M338" s="138"/>
      <c r="N338" s="138"/>
      <c r="O338" s="138"/>
      <c r="P338" s="138"/>
      <c r="Q338" s="138"/>
    </row>
    <row r="339" spans="8:17" x14ac:dyDescent="0.25">
      <c r="H339" s="138"/>
      <c r="I339" s="138"/>
      <c r="J339" s="138"/>
      <c r="K339" s="138"/>
      <c r="L339" s="138"/>
      <c r="M339" s="138"/>
      <c r="N339" s="138"/>
      <c r="O339" s="138"/>
      <c r="P339" s="138"/>
      <c r="Q339" s="138"/>
    </row>
    <row r="340" spans="8:17" x14ac:dyDescent="0.25">
      <c r="H340" s="138"/>
      <c r="I340" s="138"/>
      <c r="J340" s="138"/>
      <c r="K340" s="138"/>
      <c r="L340" s="138"/>
      <c r="M340" s="138"/>
      <c r="N340" s="138"/>
      <c r="O340" s="138"/>
      <c r="P340" s="138"/>
      <c r="Q340" s="138"/>
    </row>
    <row r="341" spans="8:17" x14ac:dyDescent="0.25">
      <c r="H341" s="138"/>
      <c r="I341" s="138"/>
      <c r="J341" s="138"/>
      <c r="K341" s="138"/>
      <c r="L341" s="138"/>
      <c r="M341" s="138"/>
      <c r="N341" s="138"/>
      <c r="O341" s="138"/>
      <c r="P341" s="138"/>
      <c r="Q341" s="138"/>
    </row>
    <row r="342" spans="8:17" x14ac:dyDescent="0.25">
      <c r="H342" s="138"/>
      <c r="I342" s="138"/>
      <c r="J342" s="138"/>
      <c r="K342" s="138"/>
      <c r="L342" s="138"/>
      <c r="M342" s="138"/>
      <c r="N342" s="138"/>
      <c r="O342" s="138"/>
      <c r="P342" s="138"/>
      <c r="Q342" s="138"/>
    </row>
    <row r="343" spans="8:17" x14ac:dyDescent="0.25">
      <c r="H343" s="138"/>
      <c r="I343" s="138"/>
      <c r="J343" s="138"/>
      <c r="K343" s="138"/>
      <c r="L343" s="138"/>
      <c r="M343" s="138"/>
      <c r="N343" s="138"/>
      <c r="O343" s="138"/>
      <c r="P343" s="138"/>
      <c r="Q343" s="138"/>
    </row>
    <row r="344" spans="8:17" x14ac:dyDescent="0.25">
      <c r="H344" s="138"/>
      <c r="I344" s="138"/>
      <c r="J344" s="138"/>
      <c r="K344" s="138"/>
      <c r="L344" s="138"/>
      <c r="M344" s="138"/>
      <c r="N344" s="138"/>
      <c r="O344" s="138"/>
      <c r="P344" s="138"/>
      <c r="Q344" s="138"/>
    </row>
    <row r="345" spans="8:17" x14ac:dyDescent="0.25">
      <c r="H345" s="138"/>
      <c r="I345" s="138"/>
      <c r="J345" s="138"/>
      <c r="K345" s="138"/>
      <c r="L345" s="138"/>
      <c r="M345" s="138"/>
      <c r="N345" s="138"/>
      <c r="O345" s="138"/>
      <c r="P345" s="138"/>
      <c r="Q345" s="138"/>
    </row>
    <row r="346" spans="8:17" x14ac:dyDescent="0.25">
      <c r="H346" s="138"/>
      <c r="I346" s="138"/>
      <c r="J346" s="138"/>
      <c r="K346" s="138"/>
      <c r="L346" s="138"/>
      <c r="M346" s="138"/>
      <c r="N346" s="138"/>
      <c r="O346" s="138"/>
      <c r="P346" s="138"/>
      <c r="Q346" s="138"/>
    </row>
    <row r="347" spans="8:17" x14ac:dyDescent="0.25">
      <c r="H347" s="138"/>
      <c r="I347" s="138"/>
      <c r="J347" s="138"/>
      <c r="K347" s="138"/>
      <c r="L347" s="138"/>
      <c r="M347" s="138"/>
      <c r="N347" s="138"/>
      <c r="O347" s="138"/>
      <c r="P347" s="138"/>
      <c r="Q347" s="138"/>
    </row>
    <row r="348" spans="8:17" x14ac:dyDescent="0.25">
      <c r="H348" s="138"/>
      <c r="I348" s="138"/>
      <c r="J348" s="138"/>
      <c r="K348" s="138"/>
      <c r="L348" s="138"/>
      <c r="M348" s="138"/>
      <c r="N348" s="138"/>
      <c r="O348" s="138"/>
      <c r="P348" s="138"/>
      <c r="Q348" s="138"/>
    </row>
    <row r="349" spans="8:17" x14ac:dyDescent="0.25">
      <c r="H349" s="138"/>
      <c r="I349" s="138"/>
      <c r="J349" s="138"/>
      <c r="K349" s="138"/>
      <c r="L349" s="138"/>
      <c r="M349" s="138"/>
      <c r="N349" s="138"/>
      <c r="O349" s="138"/>
      <c r="P349" s="138"/>
      <c r="Q349" s="138"/>
    </row>
    <row r="350" spans="8:17" x14ac:dyDescent="0.25">
      <c r="H350" s="138"/>
      <c r="I350" s="138"/>
      <c r="J350" s="138"/>
      <c r="K350" s="138"/>
      <c r="L350" s="138"/>
      <c r="M350" s="138"/>
      <c r="N350" s="138"/>
      <c r="O350" s="138"/>
      <c r="P350" s="138"/>
      <c r="Q350" s="138"/>
    </row>
    <row r="351" spans="8:17" x14ac:dyDescent="0.25">
      <c r="H351" s="138"/>
      <c r="I351" s="138"/>
      <c r="J351" s="138"/>
      <c r="K351" s="138"/>
      <c r="L351" s="138"/>
      <c r="M351" s="138"/>
      <c r="N351" s="138"/>
      <c r="O351" s="138"/>
      <c r="P351" s="138"/>
      <c r="Q351" s="138"/>
    </row>
    <row r="352" spans="8:17" x14ac:dyDescent="0.25">
      <c r="H352" s="138"/>
      <c r="I352" s="138"/>
      <c r="J352" s="138"/>
      <c r="K352" s="138"/>
      <c r="L352" s="138"/>
      <c r="M352" s="138"/>
      <c r="N352" s="138"/>
      <c r="O352" s="138"/>
      <c r="P352" s="138"/>
      <c r="Q352" s="138"/>
    </row>
    <row r="353" spans="8:17" x14ac:dyDescent="0.25">
      <c r="H353" s="138"/>
      <c r="I353" s="138"/>
      <c r="J353" s="138"/>
      <c r="K353" s="138"/>
      <c r="L353" s="138"/>
      <c r="M353" s="138"/>
      <c r="N353" s="138"/>
      <c r="O353" s="138"/>
      <c r="P353" s="138"/>
      <c r="Q353" s="138"/>
    </row>
    <row r="354" spans="8:17" x14ac:dyDescent="0.25">
      <c r="H354" s="138"/>
      <c r="I354" s="138"/>
      <c r="J354" s="138"/>
      <c r="K354" s="138"/>
      <c r="L354" s="138"/>
      <c r="M354" s="138"/>
      <c r="N354" s="138"/>
      <c r="O354" s="138"/>
      <c r="P354" s="138"/>
      <c r="Q354" s="138"/>
    </row>
    <row r="355" spans="8:17" x14ac:dyDescent="0.25">
      <c r="H355" s="138"/>
      <c r="I355" s="138"/>
      <c r="J355" s="138"/>
      <c r="K355" s="138"/>
      <c r="L355" s="138"/>
      <c r="M355" s="138"/>
      <c r="N355" s="138"/>
      <c r="O355" s="138"/>
      <c r="P355" s="138"/>
      <c r="Q355" s="138"/>
    </row>
    <row r="356" spans="8:17" x14ac:dyDescent="0.25">
      <c r="H356" s="138"/>
      <c r="I356" s="138"/>
      <c r="J356" s="138"/>
      <c r="K356" s="138"/>
      <c r="L356" s="138"/>
      <c r="M356" s="138"/>
      <c r="N356" s="138"/>
      <c r="O356" s="138"/>
      <c r="P356" s="138"/>
      <c r="Q356" s="138"/>
    </row>
    <row r="357" spans="8:17" x14ac:dyDescent="0.25">
      <c r="H357" s="138"/>
      <c r="I357" s="138"/>
      <c r="J357" s="138"/>
      <c r="K357" s="138"/>
      <c r="L357" s="138"/>
      <c r="M357" s="138"/>
      <c r="N357" s="138"/>
      <c r="O357" s="138"/>
      <c r="P357" s="138"/>
      <c r="Q357" s="138"/>
    </row>
    <row r="358" spans="8:17" x14ac:dyDescent="0.25">
      <c r="H358" s="138"/>
      <c r="I358" s="138"/>
      <c r="J358" s="138"/>
      <c r="K358" s="138"/>
      <c r="L358" s="138"/>
      <c r="M358" s="138"/>
      <c r="N358" s="138"/>
      <c r="O358" s="138"/>
      <c r="P358" s="138"/>
      <c r="Q358" s="138"/>
    </row>
    <row r="359" spans="8:17" x14ac:dyDescent="0.25">
      <c r="H359" s="138"/>
      <c r="I359" s="138"/>
      <c r="J359" s="138"/>
      <c r="K359" s="138"/>
      <c r="L359" s="138"/>
      <c r="M359" s="138"/>
      <c r="N359" s="138"/>
      <c r="O359" s="138"/>
      <c r="P359" s="138"/>
      <c r="Q359" s="138"/>
    </row>
    <row r="360" spans="8:17" x14ac:dyDescent="0.25">
      <c r="H360" s="138"/>
      <c r="I360" s="138"/>
      <c r="J360" s="138"/>
      <c r="K360" s="138"/>
      <c r="L360" s="138"/>
      <c r="M360" s="138"/>
      <c r="N360" s="138"/>
      <c r="O360" s="138"/>
      <c r="P360" s="138"/>
      <c r="Q360" s="138"/>
    </row>
    <row r="361" spans="8:17" x14ac:dyDescent="0.25">
      <c r="H361" s="138"/>
      <c r="I361" s="138"/>
      <c r="J361" s="138"/>
      <c r="K361" s="138"/>
      <c r="L361" s="138"/>
      <c r="M361" s="138"/>
      <c r="N361" s="138"/>
      <c r="O361" s="138"/>
      <c r="P361" s="138"/>
      <c r="Q361" s="138"/>
    </row>
    <row r="362" spans="8:17" x14ac:dyDescent="0.25">
      <c r="H362" s="138"/>
      <c r="I362" s="138"/>
      <c r="J362" s="138"/>
      <c r="K362" s="138"/>
      <c r="L362" s="138"/>
      <c r="M362" s="138"/>
      <c r="N362" s="138"/>
      <c r="O362" s="138"/>
      <c r="P362" s="138"/>
      <c r="Q362" s="138"/>
    </row>
    <row r="363" spans="8:17" x14ac:dyDescent="0.25">
      <c r="H363" s="138"/>
      <c r="I363" s="138"/>
      <c r="J363" s="138"/>
      <c r="K363" s="138"/>
      <c r="L363" s="138"/>
      <c r="M363" s="138"/>
      <c r="N363" s="138"/>
      <c r="O363" s="138"/>
      <c r="P363" s="138"/>
      <c r="Q363" s="138"/>
    </row>
    <row r="364" spans="8:17" x14ac:dyDescent="0.25">
      <c r="H364" s="138"/>
      <c r="I364" s="138"/>
      <c r="J364" s="138"/>
      <c r="K364" s="138"/>
      <c r="L364" s="138"/>
      <c r="M364" s="138"/>
      <c r="N364" s="138"/>
      <c r="O364" s="138"/>
      <c r="P364" s="138"/>
      <c r="Q364" s="138"/>
    </row>
    <row r="365" spans="8:17" x14ac:dyDescent="0.25">
      <c r="H365" s="138"/>
      <c r="I365" s="138"/>
      <c r="J365" s="138"/>
      <c r="K365" s="138"/>
      <c r="L365" s="138"/>
      <c r="M365" s="138"/>
      <c r="N365" s="138"/>
      <c r="O365" s="138"/>
      <c r="P365" s="138"/>
      <c r="Q365" s="138"/>
    </row>
    <row r="366" spans="8:17" x14ac:dyDescent="0.25">
      <c r="H366" s="138"/>
      <c r="I366" s="138"/>
      <c r="J366" s="138"/>
      <c r="K366" s="138"/>
      <c r="L366" s="138"/>
      <c r="M366" s="138"/>
      <c r="N366" s="138"/>
      <c r="O366" s="138"/>
      <c r="P366" s="138"/>
      <c r="Q366" s="138"/>
    </row>
    <row r="367" spans="8:17" x14ac:dyDescent="0.25">
      <c r="H367" s="138"/>
      <c r="I367" s="138"/>
      <c r="J367" s="138"/>
      <c r="K367" s="138"/>
      <c r="L367" s="138"/>
      <c r="M367" s="138"/>
      <c r="N367" s="138"/>
      <c r="O367" s="138"/>
      <c r="P367" s="138"/>
      <c r="Q367" s="138"/>
    </row>
    <row r="368" spans="8:17" x14ac:dyDescent="0.25">
      <c r="H368" s="138"/>
      <c r="I368" s="138"/>
      <c r="J368" s="138"/>
      <c r="K368" s="138"/>
      <c r="L368" s="138"/>
      <c r="M368" s="138"/>
      <c r="N368" s="138"/>
      <c r="O368" s="138"/>
      <c r="P368" s="138"/>
      <c r="Q368" s="138"/>
    </row>
    <row r="369" spans="8:17" x14ac:dyDescent="0.25">
      <c r="H369" s="138"/>
      <c r="I369" s="138"/>
      <c r="J369" s="138"/>
      <c r="K369" s="138"/>
      <c r="L369" s="138"/>
      <c r="M369" s="138"/>
      <c r="N369" s="138"/>
      <c r="O369" s="138"/>
      <c r="P369" s="138"/>
      <c r="Q369" s="138"/>
    </row>
    <row r="370" spans="8:17" x14ac:dyDescent="0.25">
      <c r="H370" s="138"/>
      <c r="I370" s="138"/>
      <c r="J370" s="138"/>
      <c r="K370" s="138"/>
      <c r="L370" s="138"/>
      <c r="M370" s="138"/>
      <c r="N370" s="138"/>
      <c r="O370" s="138"/>
      <c r="P370" s="138"/>
      <c r="Q370" s="138"/>
    </row>
    <row r="371" spans="8:17" x14ac:dyDescent="0.25">
      <c r="H371" s="138"/>
      <c r="I371" s="138"/>
      <c r="J371" s="138"/>
      <c r="K371" s="138"/>
      <c r="L371" s="138"/>
      <c r="M371" s="138"/>
      <c r="N371" s="138"/>
      <c r="O371" s="138"/>
      <c r="P371" s="138"/>
      <c r="Q371" s="138"/>
    </row>
    <row r="372" spans="8:17" x14ac:dyDescent="0.25">
      <c r="H372" s="138"/>
      <c r="I372" s="138"/>
      <c r="J372" s="138"/>
      <c r="K372" s="138"/>
      <c r="L372" s="138"/>
      <c r="M372" s="138"/>
      <c r="N372" s="138"/>
      <c r="O372" s="138"/>
      <c r="P372" s="138"/>
      <c r="Q372" s="138"/>
    </row>
    <row r="373" spans="8:17" x14ac:dyDescent="0.25">
      <c r="H373" s="138"/>
      <c r="I373" s="138"/>
      <c r="J373" s="138"/>
      <c r="K373" s="138"/>
      <c r="L373" s="138"/>
      <c r="M373" s="138"/>
      <c r="N373" s="138"/>
      <c r="O373" s="138"/>
      <c r="P373" s="138"/>
      <c r="Q373" s="138"/>
    </row>
    <row r="374" spans="8:17" x14ac:dyDescent="0.25">
      <c r="H374" s="138"/>
      <c r="I374" s="138"/>
      <c r="J374" s="138"/>
      <c r="K374" s="138"/>
      <c r="L374" s="138"/>
      <c r="M374" s="138"/>
      <c r="N374" s="138"/>
      <c r="O374" s="138"/>
      <c r="P374" s="138"/>
      <c r="Q374" s="138"/>
    </row>
    <row r="375" spans="8:17" x14ac:dyDescent="0.25">
      <c r="H375" s="138"/>
      <c r="I375" s="138"/>
      <c r="J375" s="138"/>
      <c r="K375" s="138"/>
      <c r="L375" s="138"/>
      <c r="M375" s="138"/>
      <c r="N375" s="138"/>
      <c r="O375" s="138"/>
      <c r="P375" s="138"/>
      <c r="Q375" s="138"/>
    </row>
    <row r="376" spans="8:17" x14ac:dyDescent="0.25">
      <c r="H376" s="138"/>
      <c r="I376" s="138"/>
      <c r="J376" s="138"/>
      <c r="K376" s="138"/>
      <c r="L376" s="138"/>
      <c r="M376" s="138"/>
      <c r="N376" s="138"/>
      <c r="O376" s="138"/>
      <c r="P376" s="138"/>
      <c r="Q376" s="138"/>
    </row>
    <row r="377" spans="8:17" x14ac:dyDescent="0.25">
      <c r="H377" s="138"/>
      <c r="I377" s="138"/>
      <c r="J377" s="138"/>
      <c r="K377" s="138"/>
      <c r="L377" s="138"/>
      <c r="M377" s="138"/>
      <c r="N377" s="138"/>
      <c r="O377" s="138"/>
      <c r="P377" s="138"/>
      <c r="Q377" s="138"/>
    </row>
    <row r="378" spans="8:17" x14ac:dyDescent="0.25">
      <c r="H378" s="138"/>
      <c r="I378" s="138"/>
      <c r="J378" s="138"/>
      <c r="K378" s="138"/>
      <c r="L378" s="138"/>
      <c r="M378" s="138"/>
      <c r="N378" s="138"/>
      <c r="O378" s="138"/>
      <c r="P378" s="138"/>
      <c r="Q378" s="138"/>
    </row>
    <row r="379" spans="8:17" x14ac:dyDescent="0.25">
      <c r="H379" s="138"/>
      <c r="I379" s="138"/>
      <c r="J379" s="138"/>
      <c r="K379" s="138"/>
      <c r="L379" s="138"/>
      <c r="M379" s="138"/>
      <c r="N379" s="138"/>
      <c r="O379" s="138"/>
      <c r="P379" s="138"/>
      <c r="Q379" s="138"/>
    </row>
    <row r="380" spans="8:17" x14ac:dyDescent="0.25">
      <c r="H380" s="138"/>
      <c r="I380" s="138"/>
      <c r="J380" s="138"/>
      <c r="K380" s="138"/>
      <c r="L380" s="138"/>
      <c r="M380" s="138"/>
      <c r="N380" s="138"/>
      <c r="O380" s="138"/>
      <c r="P380" s="138"/>
      <c r="Q380" s="138"/>
    </row>
  </sheetData>
  <sortState ref="G4:Q200">
    <sortCondition ref="H4"/>
    <sortCondition ref="I4"/>
    <sortCondition ref="G4"/>
  </sortState>
  <customSheetViews>
    <customSheetView guid="{A3995B4C-F3BA-4340-9E6D-92D2A5A4204C}" topLeftCell="J1">
      <selection activeCell="S2" sqref="S2:W3"/>
      <pageMargins left="0.7" right="0.7" top="0.75" bottom="0.75" header="0.3" footer="0.3"/>
      <pageSetup orientation="portrait" r:id="rId1"/>
    </customSheetView>
  </customSheetViews>
  <mergeCells count="50">
    <mergeCell ref="U2:U3"/>
    <mergeCell ref="W2:W3"/>
    <mergeCell ref="Y77:Z77"/>
    <mergeCell ref="Y78:Z78"/>
    <mergeCell ref="Y79:Z79"/>
    <mergeCell ref="Y75:AD75"/>
    <mergeCell ref="Y80:Z80"/>
    <mergeCell ref="Y2:AD2"/>
    <mergeCell ref="B2:E3"/>
    <mergeCell ref="G2:K2"/>
    <mergeCell ref="C37:D37"/>
    <mergeCell ref="C38:D38"/>
    <mergeCell ref="B10:D10"/>
    <mergeCell ref="B11:D11"/>
    <mergeCell ref="B13:E13"/>
    <mergeCell ref="B7:D7"/>
    <mergeCell ref="B8:D8"/>
    <mergeCell ref="B9:D9"/>
    <mergeCell ref="B4:D4"/>
    <mergeCell ref="B5:D5"/>
    <mergeCell ref="B6:D6"/>
    <mergeCell ref="C41:D41"/>
    <mergeCell ref="B20:E20"/>
    <mergeCell ref="C35:D35"/>
    <mergeCell ref="Y27:AD27"/>
    <mergeCell ref="Y51:AD51"/>
    <mergeCell ref="B26:E26"/>
    <mergeCell ref="C43:D43"/>
    <mergeCell ref="C44:D44"/>
    <mergeCell ref="C45:D45"/>
    <mergeCell ref="C40:D40"/>
    <mergeCell ref="C39:D39"/>
    <mergeCell ref="B27:E32"/>
    <mergeCell ref="C42:D42"/>
    <mergeCell ref="B34:E34"/>
    <mergeCell ref="C36:D36"/>
    <mergeCell ref="C46:D46"/>
    <mergeCell ref="C47:D47"/>
    <mergeCell ref="C48:D48"/>
    <mergeCell ref="C49:D49"/>
    <mergeCell ref="C50:D50"/>
    <mergeCell ref="C56:D56"/>
    <mergeCell ref="C57:D57"/>
    <mergeCell ref="C58:D58"/>
    <mergeCell ref="C59:D59"/>
    <mergeCell ref="C51:D51"/>
    <mergeCell ref="C52:D52"/>
    <mergeCell ref="C53:D53"/>
    <mergeCell ref="C54:D54"/>
    <mergeCell ref="C55:D55"/>
  </mergeCells>
  <conditionalFormatting sqref="E11">
    <cfRule type="cellIs" dxfId="57" priority="2" operator="lessThan">
      <formula>0</formula>
    </cfRule>
  </conditionalFormatting>
  <conditionalFormatting sqref="E4:E11">
    <cfRule type="cellIs" dxfId="56" priority="1" operator="lessThan">
      <formula>0</formula>
    </cfRule>
  </conditionalFormatting>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208"/>
  <sheetViews>
    <sheetView workbookViewId="0">
      <selection activeCell="L18" sqref="L18"/>
    </sheetView>
  </sheetViews>
  <sheetFormatPr defaultColWidth="9.140625" defaultRowHeight="15.75" x14ac:dyDescent="0.25"/>
  <cols>
    <col min="1" max="1" width="2.85546875" style="118" customWidth="1"/>
    <col min="2" max="4" width="9.140625" style="69"/>
    <col min="5" max="5" width="10.7109375" style="69" customWidth="1"/>
    <col min="6" max="6" width="2.7109375" style="69" customWidth="1"/>
    <col min="7" max="7" width="31.85546875" style="69" customWidth="1"/>
    <col min="8" max="9" width="10.7109375" style="70" customWidth="1"/>
    <col min="10" max="10" width="10.7109375" style="69" customWidth="1"/>
    <col min="11" max="11" width="10.7109375" style="118" customWidth="1"/>
    <col min="12" max="12" width="10.7109375" style="69" customWidth="1"/>
    <col min="13" max="13" width="10.7109375" style="120" customWidth="1"/>
    <col min="14" max="14" width="10.7109375" style="69" customWidth="1"/>
    <col min="15" max="15" width="10.7109375" style="120" customWidth="1"/>
    <col min="16" max="17" width="10.7109375" style="69" customWidth="1"/>
    <col min="18" max="18" width="2.7109375" style="69" customWidth="1"/>
    <col min="19" max="19" width="18.7109375" style="69" customWidth="1"/>
    <col min="20" max="20" width="2.7109375" style="69" customWidth="1"/>
    <col min="21" max="21" width="18.7109375" style="69" customWidth="1"/>
    <col min="22" max="22" width="2.7109375" style="69" customWidth="1"/>
    <col min="23" max="23" width="18.7109375" style="69" customWidth="1"/>
    <col min="24" max="24" width="2.7109375" style="69" customWidth="1"/>
    <col min="25" max="25" width="20.7109375" style="69" customWidth="1"/>
    <col min="26" max="30" width="9.140625" style="69" customWidth="1"/>
    <col min="31" max="31" width="2.7109375" style="69" customWidth="1"/>
    <col min="32" max="32" width="9.140625" style="69" customWidth="1"/>
    <col min="33" max="16384" width="9.140625" style="69"/>
  </cols>
  <sheetData>
    <row r="1" spans="2:31" ht="14.25" customHeight="1" x14ac:dyDescent="0.25">
      <c r="B1" s="118"/>
      <c r="C1" s="118"/>
      <c r="D1" s="118"/>
      <c r="E1" s="142"/>
      <c r="F1" s="118"/>
      <c r="G1" s="118"/>
      <c r="H1" s="294"/>
      <c r="I1" s="294"/>
      <c r="J1" s="118"/>
      <c r="L1" s="118"/>
      <c r="M1" s="118"/>
      <c r="N1" s="118"/>
      <c r="O1" s="118"/>
      <c r="P1" s="118"/>
      <c r="Q1" s="118"/>
      <c r="R1" s="118"/>
      <c r="S1" s="143"/>
      <c r="T1" s="118"/>
      <c r="U1" s="143"/>
      <c r="V1" s="118"/>
      <c r="W1" s="143"/>
      <c r="X1" s="118"/>
      <c r="Y1" s="118"/>
      <c r="Z1" s="118"/>
      <c r="AA1" s="118"/>
      <c r="AB1" s="118"/>
      <c r="AC1" s="118"/>
      <c r="AD1" s="118"/>
      <c r="AE1" s="118"/>
    </row>
    <row r="2" spans="2:31" ht="14.25" customHeight="1" x14ac:dyDescent="0.25">
      <c r="B2" s="920" t="s">
        <v>1344</v>
      </c>
      <c r="C2" s="921"/>
      <c r="D2" s="921"/>
      <c r="E2" s="922"/>
      <c r="F2" s="118"/>
      <c r="G2" s="881" t="s">
        <v>1295</v>
      </c>
      <c r="H2" s="882"/>
      <c r="I2" s="882"/>
      <c r="J2" s="882"/>
      <c r="K2" s="882"/>
      <c r="L2" s="299"/>
      <c r="M2" s="139"/>
      <c r="N2" s="139"/>
      <c r="O2" s="139"/>
      <c r="P2" s="139"/>
      <c r="Q2" s="140"/>
      <c r="R2" s="144"/>
      <c r="S2" s="883" t="s">
        <v>1358</v>
      </c>
      <c r="T2" s="118"/>
      <c r="U2" s="883" t="s">
        <v>2481</v>
      </c>
      <c r="V2" s="118"/>
      <c r="W2" s="883" t="s">
        <v>3125</v>
      </c>
      <c r="X2" s="118"/>
      <c r="Y2" s="855" t="s">
        <v>1296</v>
      </c>
      <c r="Z2" s="855"/>
      <c r="AA2" s="855"/>
      <c r="AB2" s="855"/>
      <c r="AC2" s="855"/>
      <c r="AD2" s="855"/>
      <c r="AE2" s="118"/>
    </row>
    <row r="3" spans="2:31" ht="14.25" customHeight="1" x14ac:dyDescent="0.25">
      <c r="B3" s="923"/>
      <c r="C3" s="924"/>
      <c r="D3" s="924"/>
      <c r="E3" s="925"/>
      <c r="F3" s="118"/>
      <c r="G3" s="203" t="s">
        <v>115</v>
      </c>
      <c r="H3" s="644">
        <v>2022</v>
      </c>
      <c r="I3" s="644">
        <v>2023</v>
      </c>
      <c r="J3" s="202">
        <v>2024</v>
      </c>
      <c r="K3" s="202">
        <v>2025</v>
      </c>
      <c r="L3" s="202">
        <v>2026</v>
      </c>
      <c r="M3" s="202">
        <v>2027</v>
      </c>
      <c r="N3" s="202">
        <v>2028</v>
      </c>
      <c r="O3" s="202">
        <v>2029</v>
      </c>
      <c r="P3" s="202">
        <v>2030</v>
      </c>
      <c r="Q3" s="141">
        <v>2031</v>
      </c>
      <c r="R3" s="144"/>
      <c r="S3" s="884"/>
      <c r="T3" s="118"/>
      <c r="U3" s="884"/>
      <c r="V3" s="118"/>
      <c r="W3" s="884"/>
      <c r="X3" s="118"/>
      <c r="Y3" s="174" t="s">
        <v>115</v>
      </c>
      <c r="Z3" s="560">
        <v>2022</v>
      </c>
      <c r="AA3" s="560">
        <v>2023</v>
      </c>
      <c r="AB3" s="560">
        <v>2024</v>
      </c>
      <c r="AC3" s="560">
        <v>2025</v>
      </c>
      <c r="AD3" s="560">
        <v>2026</v>
      </c>
      <c r="AE3" s="118"/>
    </row>
    <row r="4" spans="2:31" x14ac:dyDescent="0.25">
      <c r="B4" s="857" t="s">
        <v>1144</v>
      </c>
      <c r="C4" s="858"/>
      <c r="D4" s="858"/>
      <c r="E4" s="317">
        <v>109.07</v>
      </c>
      <c r="F4" s="118"/>
      <c r="G4" s="69" t="s">
        <v>3071</v>
      </c>
      <c r="H4" s="246">
        <v>0.5</v>
      </c>
      <c r="I4" s="777">
        <v>0.3</v>
      </c>
      <c r="J4" s="777">
        <v>0.4</v>
      </c>
      <c r="K4" s="777">
        <v>0.6</v>
      </c>
      <c r="L4" s="778" t="s">
        <v>116</v>
      </c>
      <c r="M4" s="737"/>
      <c r="N4" s="737"/>
      <c r="O4" s="737"/>
      <c r="P4" s="737"/>
      <c r="Q4" s="737"/>
      <c r="R4" s="118"/>
      <c r="S4"/>
      <c r="T4" s="118"/>
      <c r="U4" s="551" t="s">
        <v>2452</v>
      </c>
      <c r="V4" s="118"/>
      <c r="W4" s="618" t="s">
        <v>3138</v>
      </c>
      <c r="X4" s="118"/>
      <c r="Y4" s="212"/>
      <c r="Z4" s="264">
        <v>1</v>
      </c>
      <c r="AA4" s="264">
        <v>0.75</v>
      </c>
      <c r="AB4" s="264">
        <v>0.5</v>
      </c>
      <c r="AC4" s="264">
        <v>0.25</v>
      </c>
      <c r="AD4" s="264">
        <v>0.25</v>
      </c>
      <c r="AE4" s="118"/>
    </row>
    <row r="5" spans="2:31" x14ac:dyDescent="0.25">
      <c r="B5" s="859" t="s">
        <v>1145</v>
      </c>
      <c r="C5" s="860"/>
      <c r="D5" s="860"/>
      <c r="E5" s="318">
        <f>SUM(H4:H255)</f>
        <v>51.489999999999995</v>
      </c>
      <c r="F5" s="118"/>
      <c r="G5" s="253" t="s">
        <v>984</v>
      </c>
      <c r="H5" s="246">
        <v>0.5</v>
      </c>
      <c r="I5" s="247">
        <v>0.3</v>
      </c>
      <c r="J5" s="247">
        <v>0.4</v>
      </c>
      <c r="K5" s="247">
        <v>0.6</v>
      </c>
      <c r="L5" s="259" t="s">
        <v>116</v>
      </c>
      <c r="M5" s="645"/>
      <c r="N5" s="645"/>
      <c r="O5" s="645"/>
      <c r="P5" s="518"/>
      <c r="Q5" s="217"/>
      <c r="R5" s="118"/>
      <c r="S5"/>
      <c r="T5" s="118"/>
      <c r="U5" s="332" t="s">
        <v>2688</v>
      </c>
      <c r="V5" s="118"/>
      <c r="W5" s="618" t="s">
        <v>3139</v>
      </c>
      <c r="X5" s="118"/>
      <c r="Y5" s="241" t="s">
        <v>3588</v>
      </c>
      <c r="Z5" s="241">
        <v>6</v>
      </c>
      <c r="AA5" s="241">
        <v>4</v>
      </c>
      <c r="AB5" s="241"/>
      <c r="AC5" s="241"/>
      <c r="AD5" s="241"/>
      <c r="AE5" s="118"/>
    </row>
    <row r="6" spans="2:31" x14ac:dyDescent="0.25">
      <c r="B6" s="859" t="s">
        <v>1297</v>
      </c>
      <c r="C6" s="860"/>
      <c r="D6" s="860"/>
      <c r="E6" s="318">
        <f>(COUNTA(G104:G128)*0.3)+(COUNTA(G129:G153)*0.5)+(COUNTA(G154:G255)*1)</f>
        <v>0</v>
      </c>
      <c r="F6" s="118"/>
      <c r="G6" s="253" t="s">
        <v>346</v>
      </c>
      <c r="H6" s="246">
        <v>0.5</v>
      </c>
      <c r="I6" s="247">
        <v>0.3</v>
      </c>
      <c r="J6" s="247">
        <v>0.4</v>
      </c>
      <c r="K6" s="247">
        <v>0.6</v>
      </c>
      <c r="L6" s="259" t="s">
        <v>116</v>
      </c>
      <c r="M6" s="645"/>
      <c r="N6" s="645"/>
      <c r="O6" s="645"/>
      <c r="P6" s="518"/>
      <c r="Q6" s="217"/>
      <c r="R6" s="118"/>
      <c r="S6"/>
      <c r="T6" s="118"/>
      <c r="U6" s="307" t="s">
        <v>2649</v>
      </c>
      <c r="V6" s="118"/>
      <c r="W6" s="618" t="s">
        <v>3140</v>
      </c>
      <c r="X6" s="118"/>
      <c r="Y6" s="241"/>
      <c r="Z6" s="241"/>
      <c r="AA6" s="241"/>
      <c r="AB6" s="241"/>
      <c r="AC6" s="241"/>
      <c r="AD6" s="241"/>
      <c r="AE6" s="118"/>
    </row>
    <row r="7" spans="2:31" x14ac:dyDescent="0.25">
      <c r="B7" s="859" t="s">
        <v>1298</v>
      </c>
      <c r="C7" s="860"/>
      <c r="D7" s="860"/>
      <c r="E7" s="318">
        <f>AA80</f>
        <v>-46.730000000000004</v>
      </c>
      <c r="F7" s="118"/>
      <c r="G7" s="275" t="s">
        <v>1685</v>
      </c>
      <c r="H7" s="246">
        <v>0.5</v>
      </c>
      <c r="I7" s="247">
        <v>0.3</v>
      </c>
      <c r="J7" s="247">
        <v>0.4</v>
      </c>
      <c r="K7" s="247">
        <v>0.6</v>
      </c>
      <c r="L7" s="259" t="s">
        <v>116</v>
      </c>
      <c r="M7" s="645"/>
      <c r="N7" s="645"/>
      <c r="O7" s="645"/>
      <c r="P7" s="518"/>
      <c r="Q7" s="217"/>
      <c r="R7" s="118"/>
      <c r="T7" s="118"/>
      <c r="U7" s="340" t="s">
        <v>2749</v>
      </c>
      <c r="V7" s="118"/>
      <c r="W7" s="618" t="s">
        <v>3141</v>
      </c>
      <c r="X7" s="118"/>
      <c r="Y7" s="241"/>
      <c r="Z7" s="241"/>
      <c r="AA7" s="241"/>
      <c r="AB7" s="241"/>
      <c r="AC7" s="241"/>
      <c r="AD7" s="241"/>
      <c r="AE7" s="118"/>
    </row>
    <row r="8" spans="2:31" x14ac:dyDescent="0.25">
      <c r="B8" s="859" t="s">
        <v>1296</v>
      </c>
      <c r="C8" s="860"/>
      <c r="D8" s="860"/>
      <c r="E8" s="318">
        <f>Z25</f>
        <v>6</v>
      </c>
      <c r="F8" s="118"/>
      <c r="G8" s="275" t="s">
        <v>1982</v>
      </c>
      <c r="H8" s="246">
        <v>0.5</v>
      </c>
      <c r="I8" s="247">
        <v>0.3</v>
      </c>
      <c r="J8" s="247">
        <v>0.4</v>
      </c>
      <c r="K8" s="247">
        <v>0.6</v>
      </c>
      <c r="L8" s="259" t="s">
        <v>116</v>
      </c>
      <c r="M8" s="645"/>
      <c r="N8" s="645"/>
      <c r="O8" s="645"/>
      <c r="P8" s="518"/>
      <c r="Q8" s="217"/>
      <c r="R8" s="118"/>
      <c r="T8" s="118"/>
      <c r="U8" s="343" t="s">
        <v>2636</v>
      </c>
      <c r="V8" s="118"/>
      <c r="W8" s="618" t="s">
        <v>3142</v>
      </c>
      <c r="X8" s="118"/>
      <c r="Y8" s="241"/>
      <c r="Z8" s="241"/>
      <c r="AA8" s="241"/>
      <c r="AB8" s="241"/>
      <c r="AC8" s="241"/>
      <c r="AD8" s="241"/>
      <c r="AE8" s="118"/>
    </row>
    <row r="9" spans="2:31" x14ac:dyDescent="0.25">
      <c r="B9" s="859" t="s">
        <v>1299</v>
      </c>
      <c r="C9" s="860"/>
      <c r="D9" s="860"/>
      <c r="E9" s="318">
        <f>B18</f>
        <v>0</v>
      </c>
      <c r="F9" s="118"/>
      <c r="G9" s="253" t="s">
        <v>3058</v>
      </c>
      <c r="H9" s="246">
        <v>0.5</v>
      </c>
      <c r="I9" s="247">
        <v>0.3</v>
      </c>
      <c r="J9" s="247">
        <v>0.4</v>
      </c>
      <c r="K9" s="247">
        <v>0.6</v>
      </c>
      <c r="L9" s="259" t="s">
        <v>116</v>
      </c>
      <c r="M9" s="645"/>
      <c r="N9" s="645"/>
      <c r="O9" s="645"/>
      <c r="P9" s="518"/>
      <c r="Q9" s="217"/>
      <c r="R9" s="118"/>
      <c r="T9" s="118"/>
      <c r="U9" s="579" t="s">
        <v>2454</v>
      </c>
      <c r="V9" s="118"/>
      <c r="W9" s="618" t="s">
        <v>3143</v>
      </c>
      <c r="X9" s="118"/>
      <c r="Y9" s="241"/>
      <c r="Z9" s="241"/>
      <c r="AA9" s="164"/>
      <c r="AB9" s="241"/>
      <c r="AC9" s="241"/>
      <c r="AD9" s="241"/>
      <c r="AE9" s="118"/>
    </row>
    <row r="10" spans="2:31" ht="16.5" thickBot="1" x14ac:dyDescent="0.3">
      <c r="B10" s="859" t="s">
        <v>1300</v>
      </c>
      <c r="C10" s="860"/>
      <c r="D10" s="860"/>
      <c r="E10" s="319">
        <f>B24</f>
        <v>0</v>
      </c>
      <c r="F10" s="118"/>
      <c r="G10" s="164" t="s">
        <v>1522</v>
      </c>
      <c r="H10" s="246">
        <v>0.5</v>
      </c>
      <c r="I10" s="247">
        <v>0.3</v>
      </c>
      <c r="J10" s="247">
        <v>0.4</v>
      </c>
      <c r="K10" s="247">
        <v>0.6</v>
      </c>
      <c r="L10" s="259" t="s">
        <v>116</v>
      </c>
      <c r="M10" s="645"/>
      <c r="N10" s="645"/>
      <c r="O10" s="645"/>
      <c r="P10" s="518"/>
      <c r="Q10" s="217"/>
      <c r="R10" s="118"/>
      <c r="S10"/>
      <c r="T10" s="118"/>
      <c r="U10"/>
      <c r="V10" s="118"/>
      <c r="W10" s="306" t="s">
        <v>3254</v>
      </c>
      <c r="X10" s="118"/>
      <c r="Y10" s="241"/>
      <c r="Z10" s="241"/>
      <c r="AA10" s="241"/>
      <c r="AB10" s="241"/>
      <c r="AC10" s="241"/>
      <c r="AD10" s="241"/>
      <c r="AE10" s="118"/>
    </row>
    <row r="11" spans="2:31" x14ac:dyDescent="0.25">
      <c r="B11" s="862" t="s">
        <v>1301</v>
      </c>
      <c r="C11" s="863"/>
      <c r="D11" s="863"/>
      <c r="E11" s="320">
        <f>(E4+E7+E10)-(E5+E6+E8+E9)</f>
        <v>4.8499999999999943</v>
      </c>
      <c r="F11" s="118"/>
      <c r="G11" s="242" t="s">
        <v>1389</v>
      </c>
      <c r="H11" s="246">
        <v>0.5</v>
      </c>
      <c r="I11" s="247">
        <v>0.3</v>
      </c>
      <c r="J11" s="247">
        <v>0.4</v>
      </c>
      <c r="K11" s="247">
        <v>0.6</v>
      </c>
      <c r="L11" s="259" t="s">
        <v>116</v>
      </c>
      <c r="M11" s="645"/>
      <c r="N11" s="645"/>
      <c r="O11" s="645"/>
      <c r="P11" s="518"/>
      <c r="Q11" s="217"/>
      <c r="R11" s="118"/>
      <c r="S11"/>
      <c r="T11" s="118"/>
      <c r="U11"/>
      <c r="V11" s="118"/>
      <c r="W11"/>
      <c r="X11" s="118"/>
      <c r="Y11" s="241"/>
      <c r="Z11" s="241"/>
      <c r="AA11" s="241"/>
      <c r="AB11" s="241"/>
      <c r="AC11" s="241"/>
      <c r="AD11" s="241"/>
      <c r="AE11" s="118"/>
    </row>
    <row r="12" spans="2:31" x14ac:dyDescent="0.25">
      <c r="B12" s="118"/>
      <c r="C12" s="118"/>
      <c r="D12" s="118"/>
      <c r="E12" s="118"/>
      <c r="F12" s="118"/>
      <c r="G12" s="164" t="s">
        <v>1351</v>
      </c>
      <c r="H12" s="246">
        <v>0.5</v>
      </c>
      <c r="I12" s="247">
        <v>0.3</v>
      </c>
      <c r="J12" s="247">
        <v>0.4</v>
      </c>
      <c r="K12" s="247">
        <v>0.6</v>
      </c>
      <c r="L12" s="259" t="s">
        <v>116</v>
      </c>
      <c r="M12" s="645"/>
      <c r="N12" s="645"/>
      <c r="O12" s="645"/>
      <c r="P12" s="518"/>
      <c r="Q12" s="217"/>
      <c r="R12" s="118"/>
      <c r="S12"/>
      <c r="T12" s="118"/>
      <c r="U12"/>
      <c r="V12" s="118"/>
      <c r="W12"/>
      <c r="X12" s="118"/>
      <c r="Y12" s="241"/>
      <c r="Z12" s="241"/>
      <c r="AA12" s="241"/>
      <c r="AB12" s="241"/>
      <c r="AC12" s="241"/>
      <c r="AD12" s="241"/>
      <c r="AE12" s="118"/>
    </row>
    <row r="13" spans="2:31" x14ac:dyDescent="0.25">
      <c r="B13" s="881" t="s">
        <v>1299</v>
      </c>
      <c r="C13" s="882"/>
      <c r="D13" s="882"/>
      <c r="E13" s="919"/>
      <c r="F13" s="118"/>
      <c r="G13" s="242" t="s">
        <v>680</v>
      </c>
      <c r="H13" s="246">
        <v>0.5</v>
      </c>
      <c r="I13" s="247">
        <v>0.6</v>
      </c>
      <c r="J13" s="259" t="s">
        <v>116</v>
      </c>
      <c r="K13" s="645"/>
      <c r="L13" s="645"/>
      <c r="M13" s="645"/>
      <c r="N13" s="645"/>
      <c r="O13" s="645"/>
      <c r="P13" s="518"/>
      <c r="Q13" s="217"/>
      <c r="R13" s="118"/>
      <c r="S13"/>
      <c r="T13" s="118"/>
      <c r="V13" s="118"/>
      <c r="X13" s="118"/>
      <c r="Y13" s="241"/>
      <c r="Z13" s="241"/>
      <c r="AA13" s="241"/>
      <c r="AB13" s="241"/>
      <c r="AC13" s="241"/>
      <c r="AD13" s="241"/>
      <c r="AE13" s="118"/>
    </row>
    <row r="14" spans="2:31" x14ac:dyDescent="0.25">
      <c r="B14" s="562">
        <v>2022</v>
      </c>
      <c r="C14" s="560">
        <v>2023</v>
      </c>
      <c r="D14" s="560">
        <v>2024</v>
      </c>
      <c r="E14" s="126">
        <v>2025</v>
      </c>
      <c r="F14" s="118"/>
      <c r="G14" s="164" t="s">
        <v>1521</v>
      </c>
      <c r="H14" s="172">
        <v>0.5</v>
      </c>
      <c r="I14" s="161">
        <v>0.6</v>
      </c>
      <c r="J14" s="257" t="s">
        <v>116</v>
      </c>
      <c r="K14" s="738"/>
      <c r="L14" s="738"/>
      <c r="M14" s="645"/>
      <c r="N14" s="645"/>
      <c r="O14" s="645"/>
      <c r="P14" s="518"/>
      <c r="Q14" s="217"/>
      <c r="R14" s="118"/>
      <c r="S14"/>
      <c r="T14" s="118"/>
      <c r="V14" s="118"/>
      <c r="X14" s="118"/>
      <c r="Y14" s="241"/>
      <c r="Z14" s="241"/>
      <c r="AA14" s="241"/>
      <c r="AB14" s="241"/>
      <c r="AC14" s="241"/>
      <c r="AD14" s="241"/>
      <c r="AE14" s="118"/>
    </row>
    <row r="15" spans="2:31" x14ac:dyDescent="0.25">
      <c r="B15" s="127">
        <v>1</v>
      </c>
      <c r="C15" s="120"/>
      <c r="D15" s="120"/>
      <c r="E15" s="124"/>
      <c r="F15" s="118"/>
      <c r="G15" s="253" t="s">
        <v>1109</v>
      </c>
      <c r="H15" s="246">
        <v>0.5</v>
      </c>
      <c r="I15" s="259" t="s">
        <v>116</v>
      </c>
      <c r="J15" s="244"/>
      <c r="K15" s="645"/>
      <c r="L15" s="645"/>
      <c r="M15" s="645"/>
      <c r="N15" s="645"/>
      <c r="O15" s="645"/>
      <c r="P15" s="518"/>
      <c r="Q15" s="217"/>
      <c r="R15" s="118"/>
      <c r="S15" s="164"/>
      <c r="T15" s="118"/>
      <c r="U15" s="164"/>
      <c r="V15" s="118"/>
      <c r="W15" s="164"/>
      <c r="X15" s="118"/>
      <c r="Y15" s="241"/>
      <c r="Z15" s="241"/>
      <c r="AA15" s="241"/>
      <c r="AB15" s="241"/>
      <c r="AC15" s="241"/>
      <c r="AD15" s="241"/>
      <c r="AE15" s="118"/>
    </row>
    <row r="16" spans="2:31" x14ac:dyDescent="0.25">
      <c r="B16" s="127"/>
      <c r="C16" s="120"/>
      <c r="D16" s="120"/>
      <c r="E16" s="124"/>
      <c r="F16" s="118"/>
      <c r="G16" s="253" t="s">
        <v>430</v>
      </c>
      <c r="H16" s="246">
        <v>0.5</v>
      </c>
      <c r="I16" s="259" t="s">
        <v>116</v>
      </c>
      <c r="J16" s="645"/>
      <c r="K16" s="645"/>
      <c r="L16" s="645"/>
      <c r="M16" s="645"/>
      <c r="N16" s="645"/>
      <c r="O16" s="645"/>
      <c r="P16" s="518"/>
      <c r="Q16" s="217"/>
      <c r="R16" s="118"/>
      <c r="S16" s="164"/>
      <c r="T16" s="118"/>
      <c r="U16" s="164"/>
      <c r="V16" s="118"/>
      <c r="W16" s="164"/>
      <c r="X16" s="118"/>
      <c r="Y16" s="241"/>
      <c r="Z16" s="241"/>
      <c r="AA16" s="241"/>
      <c r="AB16" s="241"/>
      <c r="AC16" s="241"/>
      <c r="AD16" s="241"/>
      <c r="AE16" s="118"/>
    </row>
    <row r="17" spans="2:31" ht="16.5" thickBot="1" x14ac:dyDescent="0.3">
      <c r="B17" s="128"/>
      <c r="C17" s="129"/>
      <c r="D17" s="129"/>
      <c r="E17" s="125"/>
      <c r="F17" s="118"/>
      <c r="G17" s="253" t="s">
        <v>502</v>
      </c>
      <c r="H17" s="246">
        <v>0.5</v>
      </c>
      <c r="I17" s="259" t="s">
        <v>116</v>
      </c>
      <c r="J17" s="738"/>
      <c r="K17" s="645"/>
      <c r="L17" s="645"/>
      <c r="M17" s="645"/>
      <c r="N17" s="645"/>
      <c r="O17" s="645"/>
      <c r="P17" s="518"/>
      <c r="Q17" s="217"/>
      <c r="R17" s="118"/>
      <c r="S17" s="164"/>
      <c r="T17" s="118"/>
      <c r="U17" s="164"/>
      <c r="V17" s="118"/>
      <c r="W17" s="164"/>
      <c r="X17" s="118"/>
      <c r="Y17" s="241"/>
      <c r="Z17" s="241"/>
      <c r="AA17" s="241"/>
      <c r="AB17" s="241"/>
      <c r="AC17" s="241"/>
      <c r="AD17" s="241"/>
      <c r="AE17" s="118"/>
    </row>
    <row r="18" spans="2:31" x14ac:dyDescent="0.25">
      <c r="B18" s="147"/>
      <c r="C18" s="131"/>
      <c r="D18" s="131"/>
      <c r="E18" s="132"/>
      <c r="F18" s="118"/>
      <c r="G18" s="69" t="s">
        <v>4099</v>
      </c>
      <c r="H18" s="713">
        <v>0.5</v>
      </c>
      <c r="L18" s="645"/>
      <c r="M18" s="645"/>
      <c r="N18" s="645"/>
      <c r="O18" s="645"/>
      <c r="P18" s="518"/>
      <c r="Q18" s="217"/>
      <c r="R18" s="118"/>
      <c r="S18" s="164"/>
      <c r="T18" s="118"/>
      <c r="U18" s="164"/>
      <c r="V18" s="118"/>
      <c r="W18" s="164"/>
      <c r="X18" s="118"/>
      <c r="Y18" s="241"/>
      <c r="Z18" s="241"/>
      <c r="AA18" s="241"/>
      <c r="AB18" s="241"/>
      <c r="AC18" s="241"/>
      <c r="AD18" s="241"/>
      <c r="AE18" s="118"/>
    </row>
    <row r="19" spans="2:31" x14ac:dyDescent="0.25">
      <c r="B19" s="118"/>
      <c r="C19" s="118"/>
      <c r="D19" s="118"/>
      <c r="E19" s="118"/>
      <c r="F19" s="118"/>
      <c r="G19" s="69" t="s">
        <v>4110</v>
      </c>
      <c r="H19" s="713">
        <v>0.7</v>
      </c>
      <c r="I19" s="645"/>
      <c r="J19" s="738"/>
      <c r="K19" s="645"/>
      <c r="L19" s="645"/>
      <c r="M19" s="645"/>
      <c r="N19" s="645"/>
      <c r="O19" s="645"/>
      <c r="P19" s="518"/>
      <c r="Q19" s="217"/>
      <c r="R19" s="118"/>
      <c r="S19" s="164"/>
      <c r="T19" s="118"/>
      <c r="U19" s="164"/>
      <c r="V19" s="118"/>
      <c r="W19" s="164"/>
      <c r="X19" s="118"/>
      <c r="Y19" s="241"/>
      <c r="Z19" s="241"/>
      <c r="AA19" s="241"/>
      <c r="AB19" s="241"/>
      <c r="AC19" s="241"/>
      <c r="AD19" s="241"/>
      <c r="AE19" s="118"/>
    </row>
    <row r="20" spans="2:31" x14ac:dyDescent="0.25">
      <c r="B20" s="881" t="s">
        <v>1302</v>
      </c>
      <c r="C20" s="882"/>
      <c r="D20" s="882"/>
      <c r="E20" s="919"/>
      <c r="F20" s="118"/>
      <c r="G20" s="242" t="s">
        <v>632</v>
      </c>
      <c r="H20" s="315">
        <v>0.8</v>
      </c>
      <c r="I20" s="738"/>
      <c r="J20" s="738"/>
      <c r="K20" s="645"/>
      <c r="L20" s="645"/>
      <c r="M20" s="645"/>
      <c r="N20" s="645"/>
      <c r="O20" s="645"/>
      <c r="P20" s="518"/>
      <c r="Q20" s="217"/>
      <c r="R20" s="118"/>
      <c r="S20" s="164"/>
      <c r="T20" s="118"/>
      <c r="U20" s="164"/>
      <c r="V20" s="118"/>
      <c r="W20" s="164"/>
      <c r="X20" s="118"/>
      <c r="Y20" s="241"/>
      <c r="Z20" s="241"/>
      <c r="AA20" s="241"/>
      <c r="AB20" s="241"/>
      <c r="AC20" s="241"/>
      <c r="AD20" s="241"/>
      <c r="AE20" s="118"/>
    </row>
    <row r="21" spans="2:31" x14ac:dyDescent="0.25">
      <c r="B21" s="562">
        <v>2022</v>
      </c>
      <c r="C21" s="560">
        <v>2023</v>
      </c>
      <c r="D21" s="560">
        <v>2024</v>
      </c>
      <c r="E21" s="126">
        <v>2025</v>
      </c>
      <c r="F21" s="118"/>
      <c r="G21" s="242" t="s">
        <v>4092</v>
      </c>
      <c r="H21" s="710">
        <v>1.3</v>
      </c>
      <c r="I21" s="738"/>
      <c r="J21" s="738"/>
      <c r="K21" s="645"/>
      <c r="L21" s="645"/>
      <c r="M21" s="645"/>
      <c r="N21" s="645"/>
      <c r="O21" s="645"/>
      <c r="P21" s="518"/>
      <c r="Q21" s="217"/>
      <c r="R21" s="118"/>
      <c r="S21" s="164"/>
      <c r="T21" s="118"/>
      <c r="U21" s="164"/>
      <c r="V21" s="118"/>
      <c r="W21" s="164"/>
      <c r="X21" s="118"/>
      <c r="Y21" s="241"/>
      <c r="Z21" s="241"/>
      <c r="AA21" s="241"/>
      <c r="AB21" s="241"/>
      <c r="AC21" s="241"/>
      <c r="AD21" s="241"/>
      <c r="AE21" s="118"/>
    </row>
    <row r="22" spans="2:31" x14ac:dyDescent="0.25">
      <c r="B22" s="127"/>
      <c r="C22" s="120"/>
      <c r="D22" s="120"/>
      <c r="E22" s="124"/>
      <c r="F22" s="118"/>
      <c r="G22" s="364" t="s">
        <v>507</v>
      </c>
      <c r="H22" s="246">
        <v>2.0299999999999998</v>
      </c>
      <c r="I22" s="259" t="s">
        <v>116</v>
      </c>
      <c r="K22" s="645"/>
      <c r="L22" s="645"/>
      <c r="M22" s="645"/>
      <c r="N22" s="645"/>
      <c r="O22" s="645"/>
      <c r="P22" s="518"/>
      <c r="Q22" s="217"/>
      <c r="R22" s="118"/>
      <c r="S22" s="164"/>
      <c r="T22" s="118"/>
      <c r="U22" s="164"/>
      <c r="V22" s="118"/>
      <c r="W22" s="164"/>
      <c r="X22" s="118"/>
      <c r="Y22" s="241"/>
      <c r="Z22" s="241"/>
      <c r="AA22" s="241"/>
      <c r="AB22" s="241"/>
      <c r="AC22" s="241"/>
      <c r="AD22" s="241"/>
      <c r="AE22" s="118"/>
    </row>
    <row r="23" spans="2:31" ht="16.5" thickBot="1" x14ac:dyDescent="0.3">
      <c r="B23" s="128"/>
      <c r="C23" s="129"/>
      <c r="D23" s="129"/>
      <c r="E23" s="125"/>
      <c r="F23" s="118"/>
      <c r="G23" s="164" t="s">
        <v>1347</v>
      </c>
      <c r="H23" s="258">
        <v>2.46</v>
      </c>
      <c r="I23" s="164"/>
      <c r="J23" s="241"/>
      <c r="K23" s="164"/>
      <c r="L23" s="645"/>
      <c r="M23" s="645"/>
      <c r="N23" s="645"/>
      <c r="O23" s="645"/>
      <c r="P23" s="518"/>
      <c r="Q23" s="217"/>
      <c r="R23" s="118"/>
      <c r="S23" s="164"/>
      <c r="T23" s="118"/>
      <c r="U23" s="164"/>
      <c r="V23" s="118"/>
      <c r="W23" s="164"/>
      <c r="X23" s="118"/>
      <c r="Y23" s="241"/>
      <c r="Z23" s="241"/>
      <c r="AA23" s="241"/>
      <c r="AB23" s="241"/>
      <c r="AC23" s="241"/>
      <c r="AD23" s="241"/>
      <c r="AE23" s="118"/>
    </row>
    <row r="24" spans="2:31" ht="16.5" thickBot="1" x14ac:dyDescent="0.3">
      <c r="B24" s="130">
        <f>SUM(B22:B23)</f>
        <v>0</v>
      </c>
      <c r="C24" s="131"/>
      <c r="D24" s="131"/>
      <c r="E24" s="132"/>
      <c r="F24" s="118"/>
      <c r="G24" s="242" t="s">
        <v>3016</v>
      </c>
      <c r="H24" s="172">
        <v>3</v>
      </c>
      <c r="I24" s="172">
        <v>3</v>
      </c>
      <c r="J24" s="172">
        <v>3</v>
      </c>
      <c r="K24" s="172">
        <v>3</v>
      </c>
      <c r="L24" s="645"/>
      <c r="M24" s="645"/>
      <c r="N24" s="645"/>
      <c r="O24" s="645"/>
      <c r="P24" s="518"/>
      <c r="Q24" s="217"/>
      <c r="R24" s="118"/>
      <c r="S24" s="164"/>
      <c r="T24" s="118"/>
      <c r="U24" s="164"/>
      <c r="V24" s="118"/>
      <c r="W24" s="164"/>
      <c r="X24" s="118"/>
      <c r="Y24" s="241"/>
      <c r="Z24" s="129"/>
      <c r="AA24" s="129"/>
      <c r="AB24" s="129"/>
      <c r="AC24" s="129"/>
      <c r="AD24" s="129"/>
      <c r="AE24" s="118"/>
    </row>
    <row r="25" spans="2:31" x14ac:dyDescent="0.25">
      <c r="B25" s="118"/>
      <c r="C25" s="118"/>
      <c r="D25" s="118"/>
      <c r="E25" s="118"/>
      <c r="F25" s="118"/>
      <c r="G25" s="253" t="s">
        <v>2080</v>
      </c>
      <c r="H25" s="246">
        <v>3.9</v>
      </c>
      <c r="I25" s="259" t="s">
        <v>116</v>
      </c>
      <c r="J25" s="738"/>
      <c r="K25" s="645"/>
      <c r="L25" s="645"/>
      <c r="M25" s="645"/>
      <c r="N25" s="645"/>
      <c r="O25" s="645"/>
      <c r="P25" s="518"/>
      <c r="Q25" s="217"/>
      <c r="R25" s="118"/>
      <c r="S25" s="164"/>
      <c r="T25" s="118"/>
      <c r="U25" s="164"/>
      <c r="V25" s="118"/>
      <c r="W25" s="164"/>
      <c r="X25" s="118"/>
      <c r="Y25" s="241"/>
      <c r="Z25" s="266">
        <f>SUM(Z5:Z24)</f>
        <v>6</v>
      </c>
      <c r="AA25" s="266">
        <f>SUM(AA5:AA24)</f>
        <v>4</v>
      </c>
      <c r="AB25" s="266"/>
      <c r="AC25" s="266"/>
      <c r="AD25" s="266"/>
      <c r="AE25" s="118"/>
    </row>
    <row r="26" spans="2:31" x14ac:dyDescent="0.25">
      <c r="B26" s="881" t="s">
        <v>44</v>
      </c>
      <c r="C26" s="882"/>
      <c r="D26" s="882"/>
      <c r="E26" s="919"/>
      <c r="F26" s="118"/>
      <c r="G26" s="253" t="s">
        <v>670</v>
      </c>
      <c r="H26" s="303">
        <v>4.5</v>
      </c>
      <c r="I26" s="274" t="s">
        <v>116</v>
      </c>
      <c r="J26" s="244"/>
      <c r="K26" s="645"/>
      <c r="L26" s="645"/>
      <c r="M26" s="645"/>
      <c r="N26" s="645"/>
      <c r="O26" s="645"/>
      <c r="P26" s="518"/>
      <c r="Q26" s="217"/>
      <c r="R26" s="118"/>
      <c r="S26" s="164"/>
      <c r="T26" s="118"/>
      <c r="U26" s="164"/>
      <c r="V26" s="118"/>
      <c r="W26" s="164"/>
      <c r="X26" s="118"/>
      <c r="Y26" s="118"/>
      <c r="Z26" s="118"/>
      <c r="AA26" s="118"/>
      <c r="AB26" s="118"/>
      <c r="AC26" s="118"/>
      <c r="AD26" s="118"/>
      <c r="AE26" s="118"/>
    </row>
    <row r="27" spans="2:31" x14ac:dyDescent="0.25">
      <c r="B27" s="913"/>
      <c r="C27" s="914"/>
      <c r="D27" s="914"/>
      <c r="E27" s="915"/>
      <c r="F27" s="118"/>
      <c r="G27" s="164" t="s">
        <v>3027</v>
      </c>
      <c r="H27" s="172">
        <v>5</v>
      </c>
      <c r="I27" s="172">
        <v>5</v>
      </c>
      <c r="J27" s="172">
        <v>5</v>
      </c>
      <c r="K27" s="172">
        <v>5</v>
      </c>
      <c r="L27" s="645"/>
      <c r="M27" s="645"/>
      <c r="N27" s="645"/>
      <c r="O27" s="645"/>
      <c r="P27" s="518"/>
      <c r="Q27" s="217"/>
      <c r="R27" s="118"/>
      <c r="S27" s="164"/>
      <c r="T27" s="118"/>
      <c r="U27" s="164"/>
      <c r="V27" s="118"/>
      <c r="W27" s="164"/>
      <c r="X27" s="118"/>
      <c r="Y27" s="855" t="s">
        <v>1303</v>
      </c>
      <c r="Z27" s="855"/>
      <c r="AA27" s="855"/>
      <c r="AB27" s="855"/>
      <c r="AC27" s="855"/>
      <c r="AD27" s="855"/>
      <c r="AE27" s="118"/>
    </row>
    <row r="28" spans="2:31" x14ac:dyDescent="0.25">
      <c r="B28" s="913"/>
      <c r="C28" s="914"/>
      <c r="D28" s="914"/>
      <c r="E28" s="915"/>
      <c r="F28" s="118"/>
      <c r="G28" s="253" t="s">
        <v>2087</v>
      </c>
      <c r="H28" s="315">
        <v>6.8</v>
      </c>
      <c r="I28" s="645"/>
      <c r="J28" s="645"/>
      <c r="K28" s="645"/>
      <c r="L28" s="645"/>
      <c r="M28" s="645"/>
      <c r="N28" s="645"/>
      <c r="O28" s="645"/>
      <c r="P28" s="518"/>
      <c r="Q28" s="217"/>
      <c r="R28" s="118"/>
      <c r="S28" s="241"/>
      <c r="T28" s="118"/>
      <c r="U28" s="241"/>
      <c r="V28" s="118"/>
      <c r="W28" s="241"/>
      <c r="X28" s="118"/>
      <c r="Y28" s="174" t="s">
        <v>115</v>
      </c>
      <c r="Z28" s="212" t="s">
        <v>1304</v>
      </c>
      <c r="AA28" s="564">
        <v>2022</v>
      </c>
      <c r="AB28" s="564">
        <v>2023</v>
      </c>
      <c r="AC28" s="564">
        <v>2024</v>
      </c>
      <c r="AD28" s="212">
        <v>2025</v>
      </c>
      <c r="AE28" s="118"/>
    </row>
    <row r="29" spans="2:31" x14ac:dyDescent="0.25">
      <c r="B29" s="916"/>
      <c r="C29" s="917"/>
      <c r="D29" s="917"/>
      <c r="E29" s="918"/>
      <c r="F29" s="118"/>
      <c r="G29" s="242" t="s">
        <v>2098</v>
      </c>
      <c r="H29" s="246">
        <v>13.5</v>
      </c>
      <c r="I29" s="246">
        <v>13.5</v>
      </c>
      <c r="J29" s="538">
        <v>14</v>
      </c>
      <c r="K29" s="645"/>
      <c r="L29" s="645"/>
      <c r="M29" s="645"/>
      <c r="N29" s="645"/>
      <c r="O29" s="645"/>
      <c r="P29" s="518"/>
      <c r="Q29" s="217"/>
      <c r="R29" s="118"/>
      <c r="S29" s="241"/>
      <c r="T29" s="118"/>
      <c r="U29" s="241"/>
      <c r="V29" s="118"/>
      <c r="W29" s="241"/>
      <c r="X29" s="118"/>
      <c r="Y29" s="217"/>
      <c r="Z29" s="241"/>
      <c r="AA29" s="241"/>
      <c r="AB29" s="241"/>
      <c r="AC29" s="241"/>
      <c r="AD29" s="241"/>
      <c r="AE29" s="118"/>
    </row>
    <row r="30" spans="2:31" x14ac:dyDescent="0.25">
      <c r="B30" s="118"/>
      <c r="C30" s="118"/>
      <c r="D30" s="118"/>
      <c r="E30" s="118"/>
      <c r="F30" s="118"/>
      <c r="G30" s="69" t="s">
        <v>2404</v>
      </c>
      <c r="H30"/>
      <c r="I30" s="164"/>
      <c r="J30" s="645"/>
      <c r="K30" s="645"/>
      <c r="L30" s="645"/>
      <c r="M30" s="645"/>
      <c r="N30" s="645"/>
      <c r="O30" s="645"/>
      <c r="P30" s="518"/>
      <c r="Q30" s="217"/>
      <c r="R30" s="118"/>
      <c r="S30" s="241"/>
      <c r="T30" s="118"/>
      <c r="U30" s="241"/>
      <c r="V30" s="118"/>
      <c r="W30" s="241"/>
      <c r="X30" s="118"/>
      <c r="Y30" s="217"/>
      <c r="Z30" s="241"/>
      <c r="AA30" s="241"/>
      <c r="AB30" s="241"/>
      <c r="AC30" s="241"/>
      <c r="AD30" s="241"/>
      <c r="AE30" s="118"/>
    </row>
    <row r="31" spans="2:31" x14ac:dyDescent="0.25">
      <c r="B31" s="873" t="s">
        <v>1305</v>
      </c>
      <c r="C31" s="873"/>
      <c r="D31" s="873"/>
      <c r="E31" s="873"/>
      <c r="F31" s="118"/>
      <c r="G31" s="577" t="s">
        <v>2473</v>
      </c>
      <c r="H31" s="69"/>
      <c r="I31" s="738"/>
      <c r="J31" s="244"/>
      <c r="K31" s="645"/>
      <c r="L31" s="645"/>
      <c r="M31" s="645"/>
      <c r="N31" s="645"/>
      <c r="O31" s="645"/>
      <c r="P31" s="518"/>
      <c r="Q31" s="217"/>
      <c r="R31" s="118"/>
      <c r="S31" s="241"/>
      <c r="T31" s="118"/>
      <c r="U31" s="241"/>
      <c r="V31" s="118"/>
      <c r="W31" s="241"/>
      <c r="X31" s="118"/>
      <c r="Y31" s="217" t="s">
        <v>2782</v>
      </c>
      <c r="Z31" s="241" t="s">
        <v>82</v>
      </c>
      <c r="AA31" s="241">
        <v>2.5</v>
      </c>
      <c r="AB31" s="241">
        <v>2.5</v>
      </c>
      <c r="AC31" s="241"/>
      <c r="AD31" s="241"/>
      <c r="AE31" s="118"/>
    </row>
    <row r="32" spans="2:31" x14ac:dyDescent="0.25">
      <c r="B32" s="231" t="s">
        <v>1306</v>
      </c>
      <c r="C32" s="874" t="s">
        <v>1548</v>
      </c>
      <c r="D32" s="874"/>
      <c r="E32" s="231" t="s">
        <v>1307</v>
      </c>
      <c r="F32" s="118"/>
      <c r="G32" s="69" t="s">
        <v>2391</v>
      </c>
      <c r="J32" s="244"/>
      <c r="K32" s="645"/>
      <c r="L32" s="645"/>
      <c r="M32" s="645"/>
      <c r="N32" s="645"/>
      <c r="O32" s="645"/>
      <c r="P32" s="518"/>
      <c r="Q32" s="217"/>
      <c r="R32" s="118"/>
      <c r="S32" s="241"/>
      <c r="T32" s="118"/>
      <c r="U32" s="241"/>
      <c r="V32" s="118"/>
      <c r="W32" s="241"/>
      <c r="X32" s="118"/>
      <c r="Y32" s="217"/>
      <c r="Z32" s="241"/>
      <c r="AA32" s="241"/>
      <c r="AB32" s="241"/>
      <c r="AC32" s="241"/>
      <c r="AD32" s="241"/>
      <c r="AE32" s="118"/>
    </row>
    <row r="33" spans="2:31" x14ac:dyDescent="0.25">
      <c r="B33" s="312">
        <v>2010</v>
      </c>
      <c r="C33" s="888" t="s">
        <v>190</v>
      </c>
      <c r="D33" s="888"/>
      <c r="E33" s="312">
        <v>1.32</v>
      </c>
      <c r="F33" s="118"/>
      <c r="G33" s="164" t="s">
        <v>201</v>
      </c>
      <c r="H33" s="292"/>
      <c r="I33" s="738"/>
      <c r="J33" s="738"/>
      <c r="K33" s="645"/>
      <c r="L33" s="645"/>
      <c r="M33" s="645"/>
      <c r="N33" s="645"/>
      <c r="O33" s="645"/>
      <c r="P33" s="518"/>
      <c r="Q33" s="217"/>
      <c r="R33" s="118"/>
      <c r="S33" s="241"/>
      <c r="T33" s="118"/>
      <c r="U33" s="241"/>
      <c r="V33" s="118"/>
      <c r="W33" s="241"/>
      <c r="X33" s="118"/>
      <c r="Y33" s="241"/>
      <c r="Z33" s="241"/>
      <c r="AA33" s="241"/>
      <c r="AB33" s="241"/>
      <c r="AC33" s="241"/>
      <c r="AD33" s="241"/>
      <c r="AE33" s="118"/>
    </row>
    <row r="34" spans="2:31" x14ac:dyDescent="0.25">
      <c r="B34" s="312">
        <v>2011</v>
      </c>
      <c r="C34" s="888" t="s">
        <v>191</v>
      </c>
      <c r="D34" s="888"/>
      <c r="E34" s="313">
        <v>1.23</v>
      </c>
      <c r="F34" s="118"/>
      <c r="G34" s="253" t="s">
        <v>1075</v>
      </c>
      <c r="H34" s="69"/>
      <c r="I34" s="738"/>
      <c r="J34" s="738"/>
      <c r="K34" s="645"/>
      <c r="L34" s="645"/>
      <c r="M34" s="645"/>
      <c r="N34" s="645"/>
      <c r="O34" s="645"/>
      <c r="P34" s="518"/>
      <c r="Q34" s="217"/>
      <c r="R34" s="118"/>
      <c r="S34" s="241"/>
      <c r="T34" s="118"/>
      <c r="U34" s="241"/>
      <c r="V34" s="118"/>
      <c r="W34" s="241"/>
      <c r="X34" s="118"/>
      <c r="Y34" s="241"/>
      <c r="Z34" s="241"/>
      <c r="AA34" s="241"/>
      <c r="AB34" s="241"/>
      <c r="AC34" s="241"/>
      <c r="AD34" s="241"/>
      <c r="AE34" s="118"/>
    </row>
    <row r="35" spans="2:31" x14ac:dyDescent="0.25">
      <c r="B35" s="227">
        <v>2012</v>
      </c>
      <c r="C35" s="885" t="s">
        <v>192</v>
      </c>
      <c r="D35" s="885"/>
      <c r="E35" s="230">
        <v>1.03</v>
      </c>
      <c r="F35" s="118"/>
      <c r="G35" s="69" t="s">
        <v>3602</v>
      </c>
      <c r="H35"/>
      <c r="I35" s="738"/>
      <c r="J35" s="738"/>
      <c r="K35" s="645"/>
      <c r="L35" s="645"/>
      <c r="M35" s="645"/>
      <c r="N35" s="645"/>
      <c r="O35" s="645"/>
      <c r="P35" s="518"/>
      <c r="Q35" s="217"/>
      <c r="R35" s="118"/>
      <c r="S35" s="241"/>
      <c r="T35" s="118"/>
      <c r="U35" s="241"/>
      <c r="V35" s="118"/>
      <c r="W35" s="241"/>
      <c r="X35" s="118"/>
      <c r="Y35" s="241"/>
      <c r="Z35" s="241"/>
      <c r="AA35" s="241"/>
      <c r="AB35" s="241"/>
      <c r="AC35" s="241"/>
      <c r="AD35" s="241"/>
      <c r="AE35" s="118"/>
    </row>
    <row r="36" spans="2:31" x14ac:dyDescent="0.25">
      <c r="B36" s="218">
        <v>2013</v>
      </c>
      <c r="C36" s="885" t="s">
        <v>193</v>
      </c>
      <c r="D36" s="885"/>
      <c r="E36" s="218">
        <v>0.89</v>
      </c>
      <c r="F36" s="118"/>
      <c r="G36" s="164" t="s">
        <v>1354</v>
      </c>
      <c r="H36" s="738"/>
      <c r="I36" s="738"/>
      <c r="J36" s="738"/>
      <c r="K36" s="645"/>
      <c r="L36" s="645"/>
      <c r="M36" s="645"/>
      <c r="N36" s="645"/>
      <c r="O36" s="645"/>
      <c r="P36" s="518"/>
      <c r="Q36" s="217"/>
      <c r="R36" s="118"/>
      <c r="S36" s="241"/>
      <c r="T36" s="118"/>
      <c r="U36" s="241"/>
      <c r="V36" s="118"/>
      <c r="W36" s="241"/>
      <c r="X36" s="118"/>
      <c r="Y36" s="241"/>
      <c r="Z36" s="241"/>
      <c r="AA36" s="241"/>
      <c r="AB36" s="241"/>
      <c r="AC36" s="241"/>
      <c r="AD36" s="241"/>
      <c r="AE36" s="118"/>
    </row>
    <row r="37" spans="2:31" x14ac:dyDescent="0.25">
      <c r="B37" s="218">
        <v>2014</v>
      </c>
      <c r="C37" s="885" t="s">
        <v>195</v>
      </c>
      <c r="D37" s="885"/>
      <c r="E37" s="218">
        <v>0.84</v>
      </c>
      <c r="F37" s="118"/>
      <c r="G37" s="242" t="s">
        <v>2193</v>
      </c>
      <c r="H37"/>
      <c r="I37" s="164"/>
      <c r="J37" s="241"/>
      <c r="K37" s="645"/>
      <c r="L37" s="645"/>
      <c r="M37" s="645"/>
      <c r="N37" s="645"/>
      <c r="O37" s="645"/>
      <c r="P37" s="518"/>
      <c r="Q37" s="217"/>
      <c r="R37" s="118"/>
      <c r="S37" s="241"/>
      <c r="T37" s="118"/>
      <c r="U37" s="241"/>
      <c r="V37" s="118"/>
      <c r="W37" s="241"/>
      <c r="X37" s="118"/>
      <c r="Y37" s="241"/>
      <c r="Z37" s="241"/>
      <c r="AA37" s="241"/>
      <c r="AB37" s="241"/>
      <c r="AC37" s="241"/>
      <c r="AD37" s="241"/>
      <c r="AE37" s="118"/>
    </row>
    <row r="38" spans="2:31" x14ac:dyDescent="0.25">
      <c r="B38" s="472">
        <v>2015</v>
      </c>
      <c r="C38" s="885" t="s">
        <v>196</v>
      </c>
      <c r="D38" s="885"/>
      <c r="E38" s="472">
        <v>0.98</v>
      </c>
      <c r="F38" s="118"/>
      <c r="G38" s="680" t="s">
        <v>3867</v>
      </c>
      <c r="H38" s="738"/>
      <c r="I38" s="645"/>
      <c r="J38" s="738"/>
      <c r="K38" s="645"/>
      <c r="L38" s="645"/>
      <c r="M38" s="645"/>
      <c r="N38" s="645"/>
      <c r="O38" s="645"/>
      <c r="P38" s="518"/>
      <c r="Q38" s="217"/>
      <c r="R38" s="118"/>
      <c r="S38" s="241"/>
      <c r="T38" s="118"/>
      <c r="U38" s="241"/>
      <c r="V38" s="118"/>
      <c r="W38" s="241"/>
      <c r="X38" s="118"/>
      <c r="Y38" s="241"/>
      <c r="Z38" s="241"/>
      <c r="AA38" s="241"/>
      <c r="AB38" s="241"/>
      <c r="AC38" s="241"/>
      <c r="AD38" s="241"/>
      <c r="AE38" s="118"/>
    </row>
    <row r="39" spans="2:31" x14ac:dyDescent="0.25">
      <c r="B39" s="227">
        <v>2016</v>
      </c>
      <c r="C39" s="885" t="s">
        <v>197</v>
      </c>
      <c r="D39" s="885"/>
      <c r="E39" s="227">
        <v>0.92</v>
      </c>
      <c r="F39" s="118"/>
      <c r="G39" s="69" t="s">
        <v>2403</v>
      </c>
      <c r="H39" s="249"/>
      <c r="I39" s="164"/>
      <c r="J39" s="241"/>
      <c r="K39" s="738"/>
      <c r="L39" s="645"/>
      <c r="M39" s="645"/>
      <c r="N39" s="645"/>
      <c r="O39" s="645"/>
      <c r="P39" s="518"/>
      <c r="Q39" s="217"/>
      <c r="R39" s="118"/>
      <c r="S39" s="241"/>
      <c r="T39" s="118"/>
      <c r="U39" s="241"/>
      <c r="V39" s="118"/>
      <c r="W39" s="241"/>
      <c r="X39" s="118"/>
      <c r="Y39" s="241"/>
      <c r="Z39" s="241"/>
      <c r="AA39" s="241"/>
      <c r="AB39" s="241"/>
      <c r="AC39" s="241"/>
      <c r="AD39" s="241"/>
      <c r="AE39" s="118"/>
    </row>
    <row r="40" spans="2:31" x14ac:dyDescent="0.25">
      <c r="B40" s="218">
        <v>2017</v>
      </c>
      <c r="C40" s="885" t="s">
        <v>198</v>
      </c>
      <c r="D40" s="885"/>
      <c r="E40" s="223">
        <v>0.4</v>
      </c>
      <c r="F40" s="118"/>
      <c r="G40" s="164" t="s">
        <v>135</v>
      </c>
      <c r="H40" s="738"/>
      <c r="I40" s="645"/>
      <c r="J40" s="645"/>
      <c r="K40" s="645"/>
      <c r="L40" s="645"/>
      <c r="M40" s="645"/>
      <c r="N40" s="645"/>
      <c r="O40" s="645"/>
      <c r="P40" s="518"/>
      <c r="Q40" s="217"/>
      <c r="R40" s="118"/>
      <c r="S40" s="241"/>
      <c r="T40" s="118"/>
      <c r="U40" s="241"/>
      <c r="V40" s="118"/>
      <c r="W40" s="241"/>
      <c r="X40" s="118"/>
      <c r="Y40" s="241"/>
      <c r="Z40" s="241"/>
      <c r="AA40" s="241"/>
      <c r="AB40" s="241"/>
      <c r="AC40" s="241"/>
      <c r="AD40" s="241"/>
      <c r="AE40" s="118"/>
    </row>
    <row r="41" spans="2:31" x14ac:dyDescent="0.25">
      <c r="B41" s="218">
        <v>2018</v>
      </c>
      <c r="C41" s="885" t="s">
        <v>200</v>
      </c>
      <c r="D41" s="885"/>
      <c r="E41" s="223">
        <v>0.82</v>
      </c>
      <c r="F41" s="118"/>
      <c r="G41" s="242" t="s">
        <v>1498</v>
      </c>
      <c r="H41" s="244"/>
      <c r="I41" s="645"/>
      <c r="J41" s="244"/>
      <c r="K41" s="645"/>
      <c r="L41" s="645"/>
      <c r="M41" s="645"/>
      <c r="N41" s="645"/>
      <c r="O41" s="645"/>
      <c r="P41" s="518"/>
      <c r="Q41" s="217"/>
      <c r="R41" s="118"/>
      <c r="S41" s="241"/>
      <c r="T41" s="118"/>
      <c r="U41" s="241"/>
      <c r="V41" s="118"/>
      <c r="W41" s="241"/>
      <c r="X41" s="118"/>
      <c r="Y41" s="241"/>
      <c r="Z41" s="241"/>
      <c r="AA41" s="241"/>
      <c r="AB41" s="241"/>
      <c r="AC41" s="241"/>
      <c r="AD41" s="241"/>
      <c r="AE41" s="118"/>
    </row>
    <row r="42" spans="2:31" x14ac:dyDescent="0.25">
      <c r="B42" s="515">
        <v>2019</v>
      </c>
      <c r="C42" s="885" t="s">
        <v>2071</v>
      </c>
      <c r="D42" s="885"/>
      <c r="E42" s="515">
        <v>0.88</v>
      </c>
      <c r="F42" s="118"/>
      <c r="G42" s="242" t="s">
        <v>1802</v>
      </c>
      <c r="H42" s="69"/>
      <c r="I42"/>
      <c r="K42" s="645"/>
      <c r="L42" s="645"/>
      <c r="M42" s="645"/>
      <c r="N42" s="645"/>
      <c r="O42" s="645"/>
      <c r="P42" s="518"/>
      <c r="Q42" s="217"/>
      <c r="R42" s="118"/>
      <c r="S42" s="241"/>
      <c r="T42" s="118"/>
      <c r="U42" s="241"/>
      <c r="V42" s="118"/>
      <c r="W42" s="241"/>
      <c r="X42" s="118"/>
      <c r="Y42" s="241"/>
      <c r="Z42" s="241"/>
      <c r="AA42" s="241"/>
      <c r="AB42" s="241"/>
      <c r="AC42" s="241"/>
      <c r="AD42" s="241"/>
      <c r="AE42" s="118"/>
    </row>
    <row r="43" spans="2:31" x14ac:dyDescent="0.25">
      <c r="B43" s="568">
        <v>2020</v>
      </c>
      <c r="C43" s="853" t="s">
        <v>2417</v>
      </c>
      <c r="D43" s="854"/>
      <c r="E43" s="568">
        <v>0.36</v>
      </c>
      <c r="F43" s="118"/>
      <c r="G43" s="555" t="s">
        <v>2693</v>
      </c>
      <c r="H43" s="738"/>
      <c r="I43" s="645"/>
      <c r="J43" s="645"/>
      <c r="K43" s="645"/>
      <c r="L43" s="645"/>
      <c r="M43" s="645"/>
      <c r="N43" s="645"/>
      <c r="O43" s="645"/>
      <c r="P43" s="518"/>
      <c r="Q43" s="217"/>
      <c r="R43" s="118"/>
      <c r="S43" s="241"/>
      <c r="T43" s="118"/>
      <c r="U43" s="241"/>
      <c r="V43" s="118"/>
      <c r="W43" s="241"/>
      <c r="X43" s="118"/>
      <c r="Y43" s="241"/>
      <c r="Z43" s="241"/>
      <c r="AA43" s="241"/>
      <c r="AB43" s="241"/>
      <c r="AC43" s="241"/>
      <c r="AD43" s="241"/>
      <c r="AE43" s="118"/>
    </row>
    <row r="44" spans="2:31" x14ac:dyDescent="0.25">
      <c r="B44" s="569">
        <v>2021</v>
      </c>
      <c r="C44" s="895" t="s">
        <v>3448</v>
      </c>
      <c r="D44" s="896"/>
      <c r="E44" s="646">
        <v>1.4</v>
      </c>
      <c r="F44" s="118"/>
      <c r="G44" s="164" t="s">
        <v>203</v>
      </c>
      <c r="H44" s="645"/>
      <c r="I44" s="645"/>
      <c r="J44" s="645"/>
      <c r="K44" s="645"/>
      <c r="L44" s="645"/>
      <c r="M44" s="645"/>
      <c r="N44" s="645"/>
      <c r="O44" s="645"/>
      <c r="P44" s="518"/>
      <c r="Q44" s="217"/>
      <c r="R44" s="118"/>
      <c r="S44" s="241"/>
      <c r="T44" s="118"/>
      <c r="U44" s="241"/>
      <c r="V44" s="118"/>
      <c r="W44" s="241"/>
      <c r="X44" s="118"/>
      <c r="Y44" s="241"/>
      <c r="Z44" s="241"/>
      <c r="AA44" s="241"/>
      <c r="AB44" s="241"/>
      <c r="AC44" s="241"/>
      <c r="AD44" s="241"/>
      <c r="AE44" s="118"/>
    </row>
    <row r="45" spans="2:31" x14ac:dyDescent="0.25">
      <c r="B45" s="634"/>
      <c r="C45" s="851"/>
      <c r="D45" s="852"/>
      <c r="E45" s="634"/>
      <c r="F45" s="118"/>
      <c r="G45" s="164" t="s">
        <v>381</v>
      </c>
      <c r="H45" s="738"/>
      <c r="I45" s="738"/>
      <c r="J45" s="645"/>
      <c r="K45" s="645"/>
      <c r="L45" s="645"/>
      <c r="M45" s="645"/>
      <c r="N45" s="645"/>
      <c r="O45" s="645"/>
      <c r="P45" s="518"/>
      <c r="Q45" s="217"/>
      <c r="R45" s="118"/>
      <c r="S45" s="241"/>
      <c r="T45" s="118"/>
      <c r="U45" s="241"/>
      <c r="V45" s="118"/>
      <c r="W45" s="241"/>
      <c r="X45" s="118"/>
      <c r="Y45" s="241"/>
      <c r="Z45" s="241"/>
      <c r="AA45" s="241"/>
      <c r="AB45" s="241"/>
      <c r="AC45" s="241"/>
      <c r="AD45" s="241"/>
      <c r="AE45" s="118"/>
    </row>
    <row r="46" spans="2:31" x14ac:dyDescent="0.25">
      <c r="B46" s="634"/>
      <c r="C46" s="851"/>
      <c r="D46" s="852"/>
      <c r="E46" s="634"/>
      <c r="F46" s="118"/>
      <c r="G46" s="69" t="s">
        <v>3084</v>
      </c>
      <c r="H46" s="244"/>
      <c r="I46" s="738"/>
      <c r="J46" s="645"/>
      <c r="K46" s="645"/>
      <c r="L46" s="645"/>
      <c r="M46" s="645"/>
      <c r="N46" s="645"/>
      <c r="O46" s="645"/>
      <c r="P46" s="518"/>
      <c r="Q46" s="217"/>
      <c r="R46" s="118"/>
      <c r="S46" s="241"/>
      <c r="T46" s="118"/>
      <c r="U46" s="241"/>
      <c r="V46" s="118"/>
      <c r="W46" s="241"/>
      <c r="X46" s="118"/>
      <c r="Y46" s="241"/>
      <c r="Z46" s="241"/>
      <c r="AA46" s="241"/>
      <c r="AB46" s="241"/>
      <c r="AC46" s="241"/>
      <c r="AD46" s="241"/>
      <c r="AE46" s="118"/>
    </row>
    <row r="47" spans="2:31" x14ac:dyDescent="0.25">
      <c r="B47" s="634"/>
      <c r="C47" s="851"/>
      <c r="D47" s="852"/>
      <c r="E47" s="634"/>
      <c r="F47" s="118"/>
      <c r="G47" s="242" t="s">
        <v>3452</v>
      </c>
      <c r="H47"/>
      <c r="I47" s="645"/>
      <c r="J47" s="645"/>
      <c r="K47" s="645"/>
      <c r="L47" s="645"/>
      <c r="M47" s="645"/>
      <c r="N47" s="645"/>
      <c r="O47" s="645"/>
      <c r="P47" s="518"/>
      <c r="Q47" s="217"/>
      <c r="R47" s="118"/>
      <c r="S47" s="241"/>
      <c r="T47" s="118"/>
      <c r="U47" s="241"/>
      <c r="V47" s="118"/>
      <c r="W47" s="241"/>
      <c r="X47" s="118"/>
      <c r="Y47" s="217"/>
      <c r="Z47" s="241"/>
      <c r="AA47" s="241"/>
      <c r="AB47" s="241"/>
      <c r="AC47" s="241"/>
      <c r="AD47" s="241"/>
      <c r="AE47" s="118"/>
    </row>
    <row r="48" spans="2:31" ht="16.5" thickBot="1" x14ac:dyDescent="0.3">
      <c r="B48" s="634"/>
      <c r="C48" s="851"/>
      <c r="D48" s="852"/>
      <c r="E48" s="634"/>
      <c r="F48" s="118"/>
      <c r="G48" s="253" t="s">
        <v>3625</v>
      </c>
      <c r="H48" s="246"/>
      <c r="I48" s="246"/>
      <c r="J48"/>
      <c r="K48" s="645"/>
      <c r="L48" s="645"/>
      <c r="M48" s="645"/>
      <c r="N48" s="645"/>
      <c r="O48" s="645"/>
      <c r="P48" s="518"/>
      <c r="Q48" s="217"/>
      <c r="R48" s="118"/>
      <c r="S48" s="241"/>
      <c r="T48" s="118"/>
      <c r="U48" s="241"/>
      <c r="V48" s="118"/>
      <c r="W48" s="241"/>
      <c r="X48" s="118"/>
      <c r="Y48" s="217"/>
      <c r="Z48" s="129"/>
      <c r="AA48" s="129"/>
      <c r="AB48" s="129"/>
      <c r="AC48" s="129"/>
      <c r="AD48" s="129"/>
      <c r="AE48" s="118"/>
    </row>
    <row r="49" spans="2:31" x14ac:dyDescent="0.25">
      <c r="B49" s="634"/>
      <c r="C49" s="851"/>
      <c r="D49" s="852"/>
      <c r="E49" s="634"/>
      <c r="F49" s="118"/>
      <c r="G49" s="164" t="s">
        <v>210</v>
      </c>
      <c r="H49" s="645"/>
      <c r="I49" s="645"/>
      <c r="J49" s="645"/>
      <c r="K49" s="645"/>
      <c r="L49" s="645"/>
      <c r="M49" s="645"/>
      <c r="N49" s="645"/>
      <c r="O49" s="645"/>
      <c r="P49" s="518"/>
      <c r="Q49" s="217"/>
      <c r="R49" s="118"/>
      <c r="S49" s="241"/>
      <c r="T49" s="118"/>
      <c r="U49" s="241"/>
      <c r="V49" s="118"/>
      <c r="W49" s="241"/>
      <c r="X49" s="118"/>
      <c r="Y49" s="217"/>
      <c r="Z49" s="267"/>
      <c r="AA49" s="266">
        <f>SUM(AA29:AA48)</f>
        <v>2.5</v>
      </c>
      <c r="AB49" s="267"/>
      <c r="AC49" s="267"/>
      <c r="AD49" s="267"/>
      <c r="AE49" s="118"/>
    </row>
    <row r="50" spans="2:31" x14ac:dyDescent="0.25">
      <c r="B50" s="634"/>
      <c r="C50" s="851"/>
      <c r="D50" s="852"/>
      <c r="E50" s="634"/>
      <c r="F50" s="118"/>
      <c r="G50" s="242" t="s">
        <v>574</v>
      </c>
      <c r="H50"/>
      <c r="I50" s="645"/>
      <c r="J50" s="645"/>
      <c r="K50" s="645"/>
      <c r="L50" s="645"/>
      <c r="M50" s="645"/>
      <c r="N50" s="645"/>
      <c r="O50" s="645"/>
      <c r="P50" s="518"/>
      <c r="Q50" s="217"/>
      <c r="R50" s="118"/>
      <c r="S50" s="241"/>
      <c r="T50" s="118"/>
      <c r="U50" s="241"/>
      <c r="V50" s="118"/>
      <c r="W50" s="241"/>
      <c r="X50" s="118"/>
      <c r="Y50" s="118"/>
      <c r="Z50" s="118"/>
      <c r="AA50" s="118"/>
      <c r="AB50" s="118"/>
      <c r="AC50" s="118"/>
      <c r="AD50" s="118"/>
      <c r="AE50" s="118"/>
    </row>
    <row r="51" spans="2:31" x14ac:dyDescent="0.25">
      <c r="B51" s="226"/>
      <c r="C51" s="851"/>
      <c r="D51" s="852"/>
      <c r="E51" s="226"/>
      <c r="F51" s="118"/>
      <c r="G51" s="164" t="s">
        <v>1499</v>
      </c>
      <c r="H51" s="244"/>
      <c r="I51" s="738"/>
      <c r="J51" s="738"/>
      <c r="K51" s="645"/>
      <c r="L51" s="645"/>
      <c r="M51" s="645"/>
      <c r="N51" s="645"/>
      <c r="O51" s="645"/>
      <c r="P51" s="518"/>
      <c r="Q51" s="217"/>
      <c r="R51" s="118"/>
      <c r="S51" s="241"/>
      <c r="T51" s="118"/>
      <c r="U51" s="241"/>
      <c r="V51" s="118"/>
      <c r="W51" s="241"/>
      <c r="X51" s="118"/>
      <c r="Y51" s="855" t="s">
        <v>1308</v>
      </c>
      <c r="Z51" s="855"/>
      <c r="AA51" s="855"/>
      <c r="AB51" s="855"/>
      <c r="AC51" s="855"/>
      <c r="AD51" s="855"/>
      <c r="AE51" s="118"/>
    </row>
    <row r="52" spans="2:31" x14ac:dyDescent="0.25">
      <c r="B52" s="226"/>
      <c r="C52" s="851"/>
      <c r="D52" s="852"/>
      <c r="E52" s="226"/>
      <c r="F52" s="118"/>
      <c r="G52" s="253" t="s">
        <v>2953</v>
      </c>
      <c r="H52" s="738"/>
      <c r="I52" s="645"/>
      <c r="J52" s="645"/>
      <c r="K52" s="645"/>
      <c r="L52" s="645"/>
      <c r="M52" s="645"/>
      <c r="N52" s="645"/>
      <c r="O52" s="645"/>
      <c r="P52" s="518"/>
      <c r="Q52" s="217"/>
      <c r="R52" s="118"/>
      <c r="S52" s="241"/>
      <c r="T52" s="118"/>
      <c r="U52" s="241"/>
      <c r="V52" s="118"/>
      <c r="W52" s="241"/>
      <c r="X52" s="118"/>
      <c r="Y52" s="174" t="s">
        <v>115</v>
      </c>
      <c r="Z52" s="212" t="s">
        <v>1309</v>
      </c>
      <c r="AA52" s="564">
        <v>2022</v>
      </c>
      <c r="AB52" s="564">
        <v>2023</v>
      </c>
      <c r="AC52" s="564">
        <v>2024</v>
      </c>
      <c r="AD52" s="564">
        <v>2025</v>
      </c>
      <c r="AE52" s="118"/>
    </row>
    <row r="53" spans="2:31" x14ac:dyDescent="0.25">
      <c r="B53" s="226"/>
      <c r="C53" s="851"/>
      <c r="D53" s="852"/>
      <c r="E53" s="226"/>
      <c r="F53" s="118"/>
      <c r="G53" s="242" t="s">
        <v>1516</v>
      </c>
      <c r="H53" s="738"/>
      <c r="I53" s="738"/>
      <c r="J53" s="645"/>
      <c r="K53" s="645"/>
      <c r="L53" s="645"/>
      <c r="M53" s="645"/>
      <c r="N53" s="645"/>
      <c r="O53" s="645"/>
      <c r="P53" s="518"/>
      <c r="Q53" s="217"/>
      <c r="R53" s="118"/>
      <c r="S53" s="241"/>
      <c r="T53" s="118"/>
      <c r="U53" s="241"/>
      <c r="V53" s="118"/>
      <c r="W53" s="241"/>
      <c r="X53" s="118"/>
      <c r="Y53" s="241" t="s">
        <v>3542</v>
      </c>
      <c r="Z53" s="241" t="s">
        <v>46</v>
      </c>
      <c r="AA53" s="288">
        <v>-2.85</v>
      </c>
      <c r="AB53" s="241"/>
      <c r="AC53" s="241"/>
      <c r="AD53" s="241"/>
      <c r="AE53" s="118"/>
    </row>
    <row r="54" spans="2:31" x14ac:dyDescent="0.25">
      <c r="B54" s="226"/>
      <c r="C54" s="851"/>
      <c r="D54" s="852"/>
      <c r="E54" s="226"/>
      <c r="F54" s="118"/>
      <c r="G54" s="680" t="s">
        <v>3866</v>
      </c>
      <c r="H54" s="645"/>
      <c r="I54" s="645"/>
      <c r="J54" s="645"/>
      <c r="K54" s="645"/>
      <c r="L54" s="645"/>
      <c r="M54" s="645"/>
      <c r="N54" s="645"/>
      <c r="O54" s="645"/>
      <c r="P54" s="518"/>
      <c r="Q54" s="217"/>
      <c r="R54" s="118"/>
      <c r="S54" s="241"/>
      <c r="T54" s="118"/>
      <c r="U54" s="241"/>
      <c r="V54" s="118"/>
      <c r="W54" s="241"/>
      <c r="X54" s="118"/>
      <c r="Y54" s="241" t="s">
        <v>3936</v>
      </c>
      <c r="Z54" s="241" t="s">
        <v>84</v>
      </c>
      <c r="AA54" s="241">
        <v>-5</v>
      </c>
      <c r="AB54" s="241"/>
      <c r="AC54" s="241"/>
      <c r="AD54" s="241"/>
      <c r="AE54" s="118"/>
    </row>
    <row r="55" spans="2:31" x14ac:dyDescent="0.25">
      <c r="B55" s="226"/>
      <c r="C55" s="851"/>
      <c r="D55" s="852"/>
      <c r="E55" s="226"/>
      <c r="F55" s="118"/>
      <c r="G55" s="69" t="s">
        <v>2812</v>
      </c>
      <c r="H55" s="244"/>
      <c r="I55" s="738"/>
      <c r="J55" s="738"/>
      <c r="K55" s="738"/>
      <c r="L55" s="738"/>
      <c r="M55" s="645"/>
      <c r="N55" s="645"/>
      <c r="O55" s="645"/>
      <c r="P55" s="518"/>
      <c r="Q55" s="217"/>
      <c r="R55" s="118"/>
      <c r="S55" s="286"/>
      <c r="T55" s="118"/>
      <c r="U55" s="286"/>
      <c r="V55" s="118"/>
      <c r="W55" s="286"/>
      <c r="X55" s="118"/>
      <c r="Y55" s="241" t="s">
        <v>4081</v>
      </c>
      <c r="Z55" s="241" t="s">
        <v>58</v>
      </c>
      <c r="AA55" s="241">
        <v>-8.5</v>
      </c>
      <c r="AB55" s="241"/>
      <c r="AC55" s="241"/>
      <c r="AD55" s="241"/>
      <c r="AE55" s="118"/>
    </row>
    <row r="56" spans="2:31" x14ac:dyDescent="0.25">
      <c r="B56" s="226"/>
      <c r="C56" s="851"/>
      <c r="D56" s="852"/>
      <c r="E56" s="226"/>
      <c r="F56" s="118"/>
      <c r="G56" s="253" t="s">
        <v>363</v>
      </c>
      <c r="H56" s="69"/>
      <c r="I56"/>
      <c r="K56" s="738"/>
      <c r="L56" s="645"/>
      <c r="M56" s="645"/>
      <c r="N56" s="645"/>
      <c r="O56" s="645"/>
      <c r="P56" s="518"/>
      <c r="Q56" s="217"/>
      <c r="R56" s="118"/>
      <c r="S56" s="286"/>
      <c r="T56" s="118"/>
      <c r="U56" s="286"/>
      <c r="V56" s="118"/>
      <c r="W56" s="286"/>
      <c r="X56" s="118"/>
      <c r="Y56" s="241" t="s">
        <v>4154</v>
      </c>
      <c r="Z56" s="241" t="s">
        <v>99</v>
      </c>
      <c r="AA56" s="241">
        <v>-10</v>
      </c>
      <c r="AB56" s="241"/>
      <c r="AC56" s="241"/>
      <c r="AD56" s="241"/>
      <c r="AE56" s="118"/>
    </row>
    <row r="57" spans="2:31" x14ac:dyDescent="0.25">
      <c r="B57" s="229"/>
      <c r="C57" s="910"/>
      <c r="D57" s="911"/>
      <c r="E57" s="229"/>
      <c r="F57" s="118"/>
      <c r="G57" s="242" t="s">
        <v>3454</v>
      </c>
      <c r="H57" s="738"/>
      <c r="I57" s="645"/>
      <c r="J57" s="645"/>
      <c r="K57" s="645"/>
      <c r="L57" s="645"/>
      <c r="M57" s="645"/>
      <c r="N57" s="645"/>
      <c r="O57" s="645"/>
      <c r="P57" s="518"/>
      <c r="Q57" s="217"/>
      <c r="R57" s="118"/>
      <c r="S57" s="286"/>
      <c r="T57" s="118"/>
      <c r="U57" s="286"/>
      <c r="V57" s="118"/>
      <c r="W57" s="286"/>
      <c r="X57" s="118"/>
      <c r="Y57" s="241" t="s">
        <v>4170</v>
      </c>
      <c r="Z57" s="241" t="s">
        <v>104</v>
      </c>
      <c r="AA57" s="241">
        <v>-14.6</v>
      </c>
      <c r="AB57" s="241"/>
      <c r="AC57" s="241"/>
      <c r="AD57" s="241"/>
      <c r="AE57" s="118"/>
    </row>
    <row r="58" spans="2:31" x14ac:dyDescent="0.25">
      <c r="B58" s="219"/>
      <c r="C58" s="908"/>
      <c r="D58" s="908"/>
      <c r="E58" s="219"/>
      <c r="F58" s="118"/>
      <c r="G58" s="242" t="s">
        <v>1528</v>
      </c>
      <c r="H58" s="738"/>
      <c r="I58" s="738"/>
      <c r="J58" s="645"/>
      <c r="K58" s="645"/>
      <c r="L58" s="645"/>
      <c r="M58" s="645"/>
      <c r="N58" s="645"/>
      <c r="O58" s="645"/>
      <c r="P58" s="518"/>
      <c r="Q58" s="217"/>
      <c r="R58" s="118"/>
      <c r="S58" s="286"/>
      <c r="T58" s="118"/>
      <c r="U58" s="286"/>
      <c r="V58" s="118"/>
      <c r="W58" s="286"/>
      <c r="X58" s="118"/>
      <c r="Y58" s="241" t="s">
        <v>4175</v>
      </c>
      <c r="Z58" s="241" t="s">
        <v>2</v>
      </c>
      <c r="AA58" s="241">
        <v>-8.2799999999999994</v>
      </c>
      <c r="AB58" s="241"/>
      <c r="AC58" s="241"/>
      <c r="AD58" s="241"/>
      <c r="AE58" s="118"/>
    </row>
    <row r="59" spans="2:31" x14ac:dyDescent="0.25">
      <c r="B59" s="219"/>
      <c r="C59" s="909"/>
      <c r="D59" s="909"/>
      <c r="E59" s="219"/>
      <c r="F59" s="118"/>
      <c r="G59" s="164" t="s">
        <v>1350</v>
      </c>
      <c r="H59"/>
      <c r="I59" s="164"/>
      <c r="J59" s="738"/>
      <c r="K59" s="738"/>
      <c r="L59" s="645"/>
      <c r="M59" s="645"/>
      <c r="N59" s="645"/>
      <c r="O59" s="645"/>
      <c r="P59" s="518"/>
      <c r="Q59" s="217"/>
      <c r="R59" s="118"/>
      <c r="S59" s="286"/>
      <c r="T59" s="118"/>
      <c r="U59" s="286"/>
      <c r="V59" s="118"/>
      <c r="W59" s="286"/>
      <c r="X59" s="118"/>
      <c r="Y59" s="241"/>
      <c r="Z59" s="241"/>
      <c r="AA59" s="241"/>
      <c r="AB59" s="241"/>
      <c r="AC59" s="241"/>
      <c r="AD59" s="241"/>
      <c r="AE59" s="118"/>
    </row>
    <row r="60" spans="2:31" x14ac:dyDescent="0.25">
      <c r="B60" s="118"/>
      <c r="C60" s="118"/>
      <c r="D60" s="118"/>
      <c r="E60" s="118"/>
      <c r="F60" s="118"/>
      <c r="G60" s="69" t="s">
        <v>4061</v>
      </c>
      <c r="I60" s="69"/>
      <c r="J60"/>
      <c r="K60" s="645"/>
      <c r="L60" s="645"/>
      <c r="M60" s="645"/>
      <c r="N60" s="645"/>
      <c r="O60" s="645"/>
      <c r="P60" s="518"/>
      <c r="Q60" s="217"/>
      <c r="R60" s="118"/>
      <c r="S60" s="286"/>
      <c r="T60" s="118"/>
      <c r="U60" s="286"/>
      <c r="V60" s="118"/>
      <c r="W60" s="286"/>
      <c r="X60" s="118"/>
      <c r="Y60" s="241"/>
      <c r="Z60" s="241"/>
      <c r="AA60" s="241"/>
      <c r="AB60" s="241"/>
      <c r="AC60" s="241"/>
      <c r="AD60" s="241"/>
      <c r="AE60" s="118"/>
    </row>
    <row r="61" spans="2:31" x14ac:dyDescent="0.25">
      <c r="B61" s="118"/>
      <c r="C61" s="118"/>
      <c r="D61" s="118"/>
      <c r="E61" s="118"/>
      <c r="F61" s="118"/>
      <c r="G61" s="242" t="s">
        <v>186</v>
      </c>
      <c r="H61" s="645"/>
      <c r="I61" s="645"/>
      <c r="J61" s="645"/>
      <c r="K61" s="645"/>
      <c r="L61" s="645"/>
      <c r="M61" s="645"/>
      <c r="N61" s="645"/>
      <c r="O61" s="645"/>
      <c r="P61" s="518"/>
      <c r="Q61" s="217"/>
      <c r="R61" s="118"/>
      <c r="S61" s="286"/>
      <c r="T61" s="118"/>
      <c r="U61" s="286"/>
      <c r="V61" s="118"/>
      <c r="W61" s="286"/>
      <c r="X61" s="118"/>
      <c r="Y61" s="241"/>
      <c r="Z61" s="241"/>
      <c r="AA61" s="241"/>
      <c r="AB61" s="241"/>
      <c r="AC61" s="241"/>
      <c r="AD61" s="241"/>
      <c r="AE61" s="118"/>
    </row>
    <row r="62" spans="2:31" x14ac:dyDescent="0.25">
      <c r="B62" s="118"/>
      <c r="C62" s="118"/>
      <c r="D62" s="118"/>
      <c r="E62" s="118"/>
      <c r="F62" s="118"/>
      <c r="G62" s="69" t="s">
        <v>3648</v>
      </c>
      <c r="J62" s="738"/>
      <c r="K62" s="738"/>
      <c r="L62" s="738"/>
      <c r="M62" s="645"/>
      <c r="N62" s="645"/>
      <c r="O62" s="645"/>
      <c r="P62" s="518"/>
      <c r="Q62" s="217"/>
      <c r="R62" s="118"/>
      <c r="S62" s="286"/>
      <c r="T62" s="118"/>
      <c r="U62" s="286"/>
      <c r="V62" s="118"/>
      <c r="W62" s="286"/>
      <c r="X62" s="118"/>
      <c r="Y62" s="241"/>
      <c r="Z62" s="241"/>
      <c r="AA62" s="241"/>
      <c r="AB62" s="241"/>
      <c r="AC62" s="241"/>
      <c r="AD62" s="241"/>
      <c r="AE62" s="118"/>
    </row>
    <row r="63" spans="2:31" x14ac:dyDescent="0.25">
      <c r="B63" s="118"/>
      <c r="C63" s="118"/>
      <c r="D63" s="118"/>
      <c r="E63" s="118"/>
      <c r="F63" s="118"/>
      <c r="G63" s="164" t="s">
        <v>1553</v>
      </c>
      <c r="H63" s="738"/>
      <c r="I63" s="738"/>
      <c r="J63" s="738"/>
      <c r="K63" s="738"/>
      <c r="L63" s="738"/>
      <c r="M63" s="645"/>
      <c r="N63" s="645"/>
      <c r="O63" s="645"/>
      <c r="P63" s="518"/>
      <c r="Q63" s="217"/>
      <c r="R63" s="118"/>
      <c r="S63" s="286"/>
      <c r="T63" s="118"/>
      <c r="U63" s="286"/>
      <c r="V63" s="118"/>
      <c r="W63" s="286"/>
      <c r="X63" s="118"/>
      <c r="Y63" s="241"/>
      <c r="Z63" s="241"/>
      <c r="AA63" s="241"/>
      <c r="AB63" s="241"/>
      <c r="AC63" s="241"/>
      <c r="AD63" s="241"/>
      <c r="AE63" s="118"/>
    </row>
    <row r="64" spans="2:31" x14ac:dyDescent="0.25">
      <c r="B64" s="118"/>
      <c r="C64" s="118"/>
      <c r="D64" s="118"/>
      <c r="E64" s="118"/>
      <c r="F64" s="118"/>
      <c r="G64" s="242" t="s">
        <v>1683</v>
      </c>
      <c r="H64" s="645"/>
      <c r="I64" s="645"/>
      <c r="J64" s="645"/>
      <c r="K64" s="645"/>
      <c r="L64" s="645"/>
      <c r="M64" s="645"/>
      <c r="N64" s="645"/>
      <c r="O64" s="645"/>
      <c r="P64" s="518"/>
      <c r="Q64" s="217"/>
      <c r="R64" s="118"/>
      <c r="S64" s="286"/>
      <c r="T64" s="118"/>
      <c r="U64" s="286"/>
      <c r="V64" s="118"/>
      <c r="W64" s="286"/>
      <c r="X64" s="118"/>
      <c r="Y64" s="241"/>
      <c r="Z64" s="241"/>
      <c r="AA64" s="241"/>
      <c r="AB64" s="241"/>
      <c r="AC64" s="241"/>
      <c r="AD64" s="241"/>
      <c r="AE64" s="118"/>
    </row>
    <row r="65" spans="2:31" x14ac:dyDescent="0.25">
      <c r="B65" s="118"/>
      <c r="C65" s="118"/>
      <c r="D65" s="118"/>
      <c r="E65" s="118"/>
      <c r="F65" s="118"/>
      <c r="G65" s="242" t="s">
        <v>1013</v>
      </c>
      <c r="H65" s="645"/>
      <c r="I65" s="645"/>
      <c r="J65" s="645"/>
      <c r="K65" s="645"/>
      <c r="L65" s="645"/>
      <c r="M65" s="645"/>
      <c r="N65" s="645"/>
      <c r="O65" s="645"/>
      <c r="P65" s="518"/>
      <c r="Q65" s="217"/>
      <c r="R65" s="118"/>
      <c r="S65" s="286"/>
      <c r="T65" s="118"/>
      <c r="U65" s="286"/>
      <c r="V65" s="118"/>
      <c r="W65" s="286"/>
      <c r="X65" s="118"/>
      <c r="Y65" s="241"/>
      <c r="Z65" s="241"/>
      <c r="AA65" s="241"/>
      <c r="AB65" s="241"/>
      <c r="AC65" s="241"/>
      <c r="AD65" s="241"/>
      <c r="AE65" s="118"/>
    </row>
    <row r="66" spans="2:31" x14ac:dyDescent="0.25">
      <c r="B66" s="118"/>
      <c r="C66" s="118"/>
      <c r="D66" s="118"/>
      <c r="E66" s="118"/>
      <c r="F66" s="118"/>
      <c r="G66" s="242" t="s">
        <v>3453</v>
      </c>
      <c r="H66"/>
      <c r="I66" s="645"/>
      <c r="J66" s="645"/>
      <c r="K66" s="645"/>
      <c r="L66" s="645"/>
      <c r="M66" s="645"/>
      <c r="N66" s="645"/>
      <c r="O66" s="645"/>
      <c r="P66" s="518"/>
      <c r="Q66" s="217"/>
      <c r="R66" s="118"/>
      <c r="S66" s="286"/>
      <c r="T66" s="118"/>
      <c r="U66" s="286"/>
      <c r="V66" s="118"/>
      <c r="W66" s="286"/>
      <c r="X66" s="118"/>
      <c r="Y66" s="241"/>
      <c r="Z66" s="241"/>
      <c r="AA66" s="241"/>
      <c r="AB66" s="241"/>
      <c r="AC66" s="241"/>
      <c r="AD66" s="241"/>
      <c r="AE66" s="118"/>
    </row>
    <row r="67" spans="2:31" x14ac:dyDescent="0.25">
      <c r="B67" s="118"/>
      <c r="C67" s="118"/>
      <c r="D67" s="118"/>
      <c r="E67" s="118"/>
      <c r="F67" s="118"/>
      <c r="G67" s="680" t="s">
        <v>3868</v>
      </c>
      <c r="H67" s="645"/>
      <c r="I67" s="645"/>
      <c r="J67" s="645"/>
      <c r="K67" s="645"/>
      <c r="L67" s="645"/>
      <c r="M67" s="645"/>
      <c r="N67" s="645"/>
      <c r="O67" s="645"/>
      <c r="P67" s="518"/>
      <c r="Q67" s="217"/>
      <c r="R67" s="118"/>
      <c r="S67" s="286"/>
      <c r="T67" s="118"/>
      <c r="U67" s="286"/>
      <c r="V67" s="118"/>
      <c r="W67" s="286"/>
      <c r="X67" s="118"/>
      <c r="Y67" s="241"/>
      <c r="Z67" s="241"/>
      <c r="AA67" s="241"/>
      <c r="AB67" s="241"/>
      <c r="AC67" s="241"/>
      <c r="AD67" s="241"/>
      <c r="AE67" s="118"/>
    </row>
    <row r="68" spans="2:31" x14ac:dyDescent="0.25">
      <c r="B68" s="118"/>
      <c r="C68" s="118"/>
      <c r="D68" s="118"/>
      <c r="E68" s="118"/>
      <c r="F68" s="118"/>
      <c r="G68" s="164" t="s">
        <v>1552</v>
      </c>
      <c r="H68" s="645"/>
      <c r="I68" s="645"/>
      <c r="J68" s="645"/>
      <c r="K68" s="645"/>
      <c r="L68" s="645"/>
      <c r="M68" s="645"/>
      <c r="N68" s="645"/>
      <c r="O68" s="645"/>
      <c r="P68" s="518"/>
      <c r="Q68" s="217"/>
      <c r="R68" s="118"/>
      <c r="S68" s="286"/>
      <c r="T68" s="118"/>
      <c r="U68" s="286"/>
      <c r="V68" s="118"/>
      <c r="W68" s="286"/>
      <c r="X68" s="118"/>
      <c r="Y68" s="241"/>
      <c r="Z68" s="241"/>
      <c r="AA68" s="241"/>
      <c r="AB68" s="241"/>
      <c r="AC68" s="241"/>
      <c r="AD68" s="241"/>
      <c r="AE68" s="118"/>
    </row>
    <row r="69" spans="2:31" x14ac:dyDescent="0.25">
      <c r="B69" s="118"/>
      <c r="C69" s="118"/>
      <c r="D69" s="118"/>
      <c r="E69" s="118"/>
      <c r="F69" s="118"/>
      <c r="G69" s="680" t="s">
        <v>3865</v>
      </c>
      <c r="I69" s="69"/>
      <c r="J69"/>
      <c r="K69" s="69"/>
      <c r="L69" s="645"/>
      <c r="M69" s="645"/>
      <c r="N69" s="645"/>
      <c r="O69" s="645"/>
      <c r="P69" s="518"/>
      <c r="Q69" s="217"/>
      <c r="R69" s="118"/>
      <c r="S69" s="286"/>
      <c r="T69" s="118"/>
      <c r="U69" s="286"/>
      <c r="V69" s="118"/>
      <c r="W69" s="286"/>
      <c r="X69" s="118"/>
      <c r="Y69" s="241"/>
      <c r="Z69" s="241"/>
      <c r="AA69" s="241"/>
      <c r="AB69" s="241"/>
      <c r="AC69" s="241"/>
      <c r="AD69" s="241"/>
      <c r="AE69" s="118"/>
    </row>
    <row r="70" spans="2:31" x14ac:dyDescent="0.25">
      <c r="B70" s="118"/>
      <c r="C70" s="118"/>
      <c r="D70" s="118"/>
      <c r="E70" s="118"/>
      <c r="F70" s="118"/>
      <c r="G70" s="242" t="s">
        <v>141</v>
      </c>
      <c r="I70" s="738"/>
      <c r="J70" s="738"/>
      <c r="K70" s="738"/>
      <c r="L70" s="738"/>
      <c r="M70" s="645"/>
      <c r="N70" s="645"/>
      <c r="O70" s="645"/>
      <c r="P70" s="518"/>
      <c r="Q70" s="217"/>
      <c r="R70" s="118"/>
      <c r="S70" s="286"/>
      <c r="T70" s="118"/>
      <c r="U70" s="286"/>
      <c r="V70" s="118"/>
      <c r="W70" s="286"/>
      <c r="X70" s="118"/>
      <c r="Y70" s="241"/>
      <c r="Z70" s="241"/>
      <c r="AA70" s="241"/>
      <c r="AB70" s="241"/>
      <c r="AC70" s="241"/>
      <c r="AD70" s="241"/>
      <c r="AE70" s="118"/>
    </row>
    <row r="71" spans="2:31" x14ac:dyDescent="0.25">
      <c r="B71" s="118"/>
      <c r="C71" s="118"/>
      <c r="D71" s="118"/>
      <c r="E71" s="118"/>
      <c r="F71" s="118"/>
      <c r="G71" s="164" t="s">
        <v>1551</v>
      </c>
      <c r="H71" s="645"/>
      <c r="I71" s="645"/>
      <c r="J71" s="645"/>
      <c r="K71" s="645"/>
      <c r="L71" s="645"/>
      <c r="M71" s="645"/>
      <c r="N71" s="645"/>
      <c r="O71" s="645"/>
      <c r="P71" s="518"/>
      <c r="Q71" s="217"/>
      <c r="R71" s="118"/>
      <c r="S71" s="143"/>
      <c r="T71" s="118"/>
      <c r="U71" s="143"/>
      <c r="V71" s="118"/>
      <c r="W71" s="143"/>
      <c r="X71" s="118"/>
      <c r="Y71" s="241"/>
      <c r="Z71" s="241"/>
      <c r="AA71" s="241"/>
      <c r="AB71" s="241"/>
      <c r="AC71" s="241"/>
      <c r="AD71" s="241"/>
      <c r="AE71" s="118"/>
    </row>
    <row r="72" spans="2:31" ht="16.5" thickBot="1" x14ac:dyDescent="0.3">
      <c r="B72" s="118"/>
      <c r="C72" s="118"/>
      <c r="D72" s="118"/>
      <c r="E72" s="118"/>
      <c r="F72" s="118"/>
      <c r="G72" s="253" t="s">
        <v>4172</v>
      </c>
      <c r="I72" s="645"/>
      <c r="J72" s="645"/>
      <c r="K72" s="645"/>
      <c r="L72" s="645"/>
      <c r="M72" s="645"/>
      <c r="N72" s="645"/>
      <c r="O72" s="645"/>
      <c r="P72" s="518"/>
      <c r="Q72" s="217"/>
      <c r="R72" s="118"/>
      <c r="S72" s="143"/>
      <c r="T72" s="118"/>
      <c r="U72" s="143"/>
      <c r="V72" s="118"/>
      <c r="W72" s="143"/>
      <c r="X72" s="118"/>
      <c r="Y72" s="241"/>
      <c r="Z72" s="129"/>
      <c r="AA72" s="129"/>
      <c r="AB72" s="129"/>
      <c r="AC72" s="129"/>
      <c r="AD72" s="129"/>
      <c r="AE72" s="118"/>
    </row>
    <row r="73" spans="2:31" x14ac:dyDescent="0.25">
      <c r="B73" s="118"/>
      <c r="C73" s="118"/>
      <c r="D73" s="118"/>
      <c r="E73" s="118"/>
      <c r="F73" s="118"/>
      <c r="G73" s="680" t="s">
        <v>3864</v>
      </c>
      <c r="H73" s="645"/>
      <c r="I73" s="645"/>
      <c r="J73" s="645"/>
      <c r="K73" s="645"/>
      <c r="L73" s="645"/>
      <c r="M73" s="645"/>
      <c r="N73" s="645"/>
      <c r="O73" s="645"/>
      <c r="P73" s="518"/>
      <c r="Q73" s="217"/>
      <c r="R73" s="118"/>
      <c r="S73" s="143"/>
      <c r="T73" s="118"/>
      <c r="U73" s="143"/>
      <c r="V73" s="118"/>
      <c r="W73" s="143"/>
      <c r="X73" s="118"/>
      <c r="Y73" s="241"/>
      <c r="Z73" s="267"/>
      <c r="AA73" s="266">
        <f>SUM(AA53:AA72)</f>
        <v>-49.230000000000004</v>
      </c>
      <c r="AB73" s="267"/>
      <c r="AC73" s="267"/>
      <c r="AD73" s="267"/>
      <c r="AE73" s="118"/>
    </row>
    <row r="74" spans="2:31" x14ac:dyDescent="0.25">
      <c r="B74" s="118"/>
      <c r="C74" s="118"/>
      <c r="D74" s="118"/>
      <c r="E74" s="118"/>
      <c r="F74" s="118"/>
      <c r="G74" s="69" t="s">
        <v>2800</v>
      </c>
      <c r="H74" s="249"/>
      <c r="I74" s="738"/>
      <c r="J74" s="738"/>
      <c r="K74" s="738"/>
      <c r="L74" s="645"/>
      <c r="M74" s="645"/>
      <c r="N74" s="645"/>
      <c r="O74" s="645"/>
      <c r="P74" s="518"/>
      <c r="Q74" s="217"/>
      <c r="R74" s="118"/>
      <c r="S74" s="143"/>
      <c r="T74" s="118"/>
      <c r="U74" s="143"/>
      <c r="V74" s="118"/>
      <c r="W74" s="143"/>
      <c r="X74" s="118"/>
      <c r="Y74" s="118"/>
      <c r="Z74" s="118"/>
      <c r="AA74" s="118"/>
      <c r="AB74" s="118"/>
      <c r="AC74" s="118"/>
      <c r="AD74" s="118"/>
      <c r="AE74" s="118"/>
    </row>
    <row r="75" spans="2:31" x14ac:dyDescent="0.25">
      <c r="B75" s="118"/>
      <c r="C75" s="118"/>
      <c r="D75" s="118"/>
      <c r="E75" s="118"/>
      <c r="F75" s="118"/>
      <c r="G75" s="164" t="s">
        <v>1520</v>
      </c>
      <c r="H75" s="69"/>
      <c r="I75"/>
      <c r="K75" s="738"/>
      <c r="L75" s="738"/>
      <c r="M75" s="645"/>
      <c r="N75" s="645"/>
      <c r="O75" s="645"/>
      <c r="P75" s="518"/>
      <c r="Q75" s="217"/>
      <c r="R75" s="118"/>
      <c r="S75" s="143"/>
      <c r="T75" s="118"/>
      <c r="U75" s="143"/>
      <c r="V75" s="118"/>
      <c r="W75" s="143"/>
      <c r="X75" s="118"/>
      <c r="Y75" s="855" t="s">
        <v>1298</v>
      </c>
      <c r="Z75" s="855"/>
      <c r="AA75" s="855"/>
      <c r="AB75" s="855"/>
      <c r="AC75" s="855"/>
      <c r="AD75" s="855"/>
      <c r="AE75" s="118"/>
    </row>
    <row r="76" spans="2:31" x14ac:dyDescent="0.25">
      <c r="B76" s="118"/>
      <c r="C76" s="118"/>
      <c r="D76" s="118"/>
      <c r="E76" s="118"/>
      <c r="F76" s="118"/>
      <c r="G76" s="69" t="s">
        <v>2359</v>
      </c>
      <c r="H76" s="645"/>
      <c r="I76" s="645"/>
      <c r="J76" s="645"/>
      <c r="K76" s="645"/>
      <c r="L76" s="645"/>
      <c r="M76" s="645"/>
      <c r="N76" s="645"/>
      <c r="O76" s="645"/>
      <c r="P76" s="518"/>
      <c r="Q76" s="217"/>
      <c r="R76" s="118"/>
      <c r="S76" s="143"/>
      <c r="T76" s="118"/>
      <c r="U76" s="143"/>
      <c r="V76" s="118"/>
      <c r="W76" s="143"/>
      <c r="X76" s="118"/>
      <c r="Y76" s="907"/>
      <c r="Z76" s="907"/>
      <c r="AA76" s="564">
        <v>2022</v>
      </c>
      <c r="AB76" s="564">
        <v>2023</v>
      </c>
      <c r="AC76" s="564">
        <v>2024</v>
      </c>
      <c r="AD76" s="212">
        <v>2025</v>
      </c>
      <c r="AE76" s="118"/>
    </row>
    <row r="77" spans="2:31" x14ac:dyDescent="0.25">
      <c r="B77" s="118"/>
      <c r="C77" s="118"/>
      <c r="D77" s="118"/>
      <c r="E77" s="118"/>
      <c r="F77" s="118"/>
      <c r="G77" s="242" t="s">
        <v>2167</v>
      </c>
      <c r="K77" s="645"/>
      <c r="L77" s="645"/>
      <c r="M77" s="645"/>
      <c r="N77" s="645"/>
      <c r="O77" s="645"/>
      <c r="P77" s="518"/>
      <c r="Q77" s="217"/>
      <c r="R77" s="118"/>
      <c r="S77" s="143"/>
      <c r="T77" s="118"/>
      <c r="U77" s="143"/>
      <c r="V77" s="118"/>
      <c r="W77" s="143"/>
      <c r="X77" s="118"/>
      <c r="Y77" s="912" t="s">
        <v>1311</v>
      </c>
      <c r="Z77" s="912"/>
      <c r="AA77" s="241" t="s">
        <v>1310</v>
      </c>
      <c r="AB77" s="241" t="s">
        <v>138</v>
      </c>
      <c r="AC77" s="241" t="s">
        <v>139</v>
      </c>
      <c r="AD77" s="241" t="s">
        <v>139</v>
      </c>
      <c r="AE77" s="118"/>
    </row>
    <row r="78" spans="2:31" x14ac:dyDescent="0.25">
      <c r="B78" s="118"/>
      <c r="C78" s="118"/>
      <c r="D78" s="118"/>
      <c r="E78" s="118"/>
      <c r="F78" s="118"/>
      <c r="G78" s="242" t="s">
        <v>480</v>
      </c>
      <c r="H78" s="645"/>
      <c r="I78" s="645"/>
      <c r="J78" s="645"/>
      <c r="K78" s="645"/>
      <c r="L78" s="645"/>
      <c r="M78" s="645"/>
      <c r="N78" s="645"/>
      <c r="O78" s="645"/>
      <c r="P78" s="518"/>
      <c r="Q78" s="217"/>
      <c r="R78" s="118"/>
      <c r="S78" s="143"/>
      <c r="T78" s="118"/>
      <c r="U78" s="143"/>
      <c r="V78" s="118"/>
      <c r="W78" s="143"/>
      <c r="X78" s="118"/>
      <c r="Y78" s="912" t="s">
        <v>1312</v>
      </c>
      <c r="Z78" s="912"/>
      <c r="AA78" s="164">
        <f>AA49</f>
        <v>2.5</v>
      </c>
      <c r="AB78" s="164"/>
      <c r="AC78" s="164"/>
      <c r="AD78" s="164"/>
      <c r="AE78" s="118"/>
    </row>
    <row r="79" spans="2:31" ht="16.5" thickBot="1" x14ac:dyDescent="0.3">
      <c r="B79" s="118"/>
      <c r="C79" s="118"/>
      <c r="D79" s="118"/>
      <c r="E79" s="118"/>
      <c r="F79" s="118"/>
      <c r="G79" s="164" t="s">
        <v>1554</v>
      </c>
      <c r="H79" s="645"/>
      <c r="I79" s="645"/>
      <c r="J79" s="645"/>
      <c r="K79" s="645"/>
      <c r="L79" s="645"/>
      <c r="M79" s="645"/>
      <c r="N79" s="645"/>
      <c r="O79" s="645"/>
      <c r="P79" s="518"/>
      <c r="Q79" s="217"/>
      <c r="R79" s="118"/>
      <c r="S79" s="143"/>
      <c r="T79" s="118"/>
      <c r="U79" s="143"/>
      <c r="V79" s="118"/>
      <c r="W79" s="143"/>
      <c r="X79" s="118"/>
      <c r="Y79" s="912" t="s">
        <v>1313</v>
      </c>
      <c r="Z79" s="912"/>
      <c r="AA79" s="150">
        <f>AA73</f>
        <v>-49.230000000000004</v>
      </c>
      <c r="AB79" s="150"/>
      <c r="AC79" s="150"/>
      <c r="AD79" s="150"/>
      <c r="AE79" s="118"/>
    </row>
    <row r="80" spans="2:31" x14ac:dyDescent="0.25">
      <c r="B80" s="118"/>
      <c r="C80" s="118"/>
      <c r="D80" s="118"/>
      <c r="E80" s="118"/>
      <c r="F80" s="118"/>
      <c r="G80" s="242" t="s">
        <v>3451</v>
      </c>
      <c r="H80"/>
      <c r="I80" s="645"/>
      <c r="J80" s="645"/>
      <c r="K80" s="645"/>
      <c r="L80" s="645"/>
      <c r="M80" s="645"/>
      <c r="N80" s="645"/>
      <c r="O80" s="645"/>
      <c r="P80" s="518"/>
      <c r="Q80" s="217"/>
      <c r="R80" s="118"/>
      <c r="S80" s="143"/>
      <c r="T80" s="118"/>
      <c r="U80" s="143"/>
      <c r="V80" s="118"/>
      <c r="W80" s="143"/>
      <c r="X80" s="118"/>
      <c r="Y80" s="912" t="s">
        <v>1314</v>
      </c>
      <c r="Z80" s="912"/>
      <c r="AA80" s="290">
        <f>SUM(AA78:AA79)</f>
        <v>-46.730000000000004</v>
      </c>
      <c r="AB80" s="291"/>
      <c r="AC80" s="291"/>
      <c r="AD80" s="291"/>
      <c r="AE80" s="118"/>
    </row>
    <row r="81" spans="2:31" x14ac:dyDescent="0.25">
      <c r="B81" s="118"/>
      <c r="C81" s="118"/>
      <c r="D81" s="118"/>
      <c r="E81" s="118"/>
      <c r="F81" s="118"/>
      <c r="G81" s="242" t="s">
        <v>1831</v>
      </c>
      <c r="H81" s="292"/>
      <c r="I81" s="645"/>
      <c r="J81" s="244"/>
      <c r="K81" s="645"/>
      <c r="L81" s="645"/>
      <c r="M81" s="645"/>
      <c r="N81" s="645"/>
      <c r="O81" s="645"/>
      <c r="P81" s="518"/>
      <c r="Q81" s="217"/>
      <c r="R81" s="118"/>
      <c r="S81" s="143"/>
      <c r="T81" s="118"/>
      <c r="U81" s="143"/>
      <c r="V81" s="118"/>
      <c r="W81" s="143"/>
      <c r="X81" s="118"/>
      <c r="Y81" s="118"/>
      <c r="Z81" s="118"/>
      <c r="AA81" s="118"/>
      <c r="AB81" s="118"/>
      <c r="AC81" s="118"/>
      <c r="AD81" s="118"/>
      <c r="AE81" s="118"/>
    </row>
    <row r="82" spans="2:31" x14ac:dyDescent="0.25">
      <c r="B82" s="118"/>
      <c r="C82" s="118"/>
      <c r="D82" s="118"/>
      <c r="E82" s="118"/>
      <c r="F82" s="118"/>
      <c r="G82" s="164" t="s">
        <v>1355</v>
      </c>
      <c r="H82" s="645"/>
      <c r="I82" s="645"/>
      <c r="J82" s="645"/>
      <c r="K82" s="645"/>
      <c r="L82" s="645"/>
      <c r="M82" s="645"/>
      <c r="N82" s="645"/>
      <c r="O82" s="645"/>
      <c r="P82" s="518"/>
      <c r="Q82" s="217"/>
      <c r="R82" s="118"/>
      <c r="S82" s="143"/>
      <c r="T82" s="118"/>
      <c r="U82" s="143"/>
      <c r="V82" s="118"/>
      <c r="W82" s="143"/>
      <c r="X82" s="118"/>
      <c r="Y82" s="118"/>
      <c r="Z82" s="118"/>
      <c r="AA82" s="118"/>
      <c r="AB82" s="118"/>
      <c r="AC82" s="118"/>
      <c r="AD82" s="118"/>
      <c r="AE82" s="118"/>
    </row>
    <row r="83" spans="2:31" x14ac:dyDescent="0.25">
      <c r="B83" s="118"/>
      <c r="C83" s="118"/>
      <c r="D83" s="118"/>
      <c r="E83" s="118"/>
      <c r="F83" s="118"/>
      <c r="G83" s="242" t="s">
        <v>934</v>
      </c>
      <c r="I83" s="322"/>
      <c r="J83" s="259"/>
      <c r="K83" s="645"/>
      <c r="L83" s="645"/>
      <c r="M83" s="645"/>
      <c r="N83" s="645"/>
      <c r="O83" s="645"/>
      <c r="P83" s="518"/>
      <c r="Q83" s="217"/>
      <c r="R83" s="118"/>
      <c r="S83" s="143"/>
      <c r="T83" s="118"/>
      <c r="U83" s="143"/>
      <c r="V83" s="118"/>
      <c r="W83" s="143"/>
      <c r="X83" s="118"/>
      <c r="Y83" s="118"/>
      <c r="Z83" s="118"/>
      <c r="AA83" s="118"/>
      <c r="AB83" s="118"/>
      <c r="AC83" s="118"/>
      <c r="AD83" s="118"/>
      <c r="AE83" s="118"/>
    </row>
    <row r="84" spans="2:31" x14ac:dyDescent="0.25">
      <c r="B84" s="118"/>
      <c r="C84" s="118"/>
      <c r="D84" s="118"/>
      <c r="E84" s="118"/>
      <c r="F84" s="118"/>
      <c r="G84" s="253" t="s">
        <v>1413</v>
      </c>
      <c r="I84" s="69"/>
      <c r="J84"/>
      <c r="K84" s="738"/>
      <c r="L84" s="738"/>
      <c r="M84" s="645"/>
      <c r="N84" s="645"/>
      <c r="O84" s="645"/>
      <c r="P84" s="518"/>
      <c r="Q84" s="217"/>
      <c r="R84" s="118"/>
      <c r="S84" s="143"/>
      <c r="T84" s="118"/>
      <c r="U84" s="143"/>
      <c r="V84" s="118"/>
      <c r="W84" s="143"/>
      <c r="X84" s="118"/>
      <c r="Y84" s="118"/>
      <c r="Z84" s="118"/>
      <c r="AA84" s="118"/>
      <c r="AB84" s="118"/>
      <c r="AC84" s="118"/>
      <c r="AD84" s="118"/>
      <c r="AE84" s="118"/>
    </row>
    <row r="85" spans="2:31" x14ac:dyDescent="0.25">
      <c r="B85" s="118"/>
      <c r="C85" s="118"/>
      <c r="D85" s="118"/>
      <c r="E85" s="118"/>
      <c r="F85" s="118"/>
      <c r="G85" s="555" t="s">
        <v>2474</v>
      </c>
      <c r="H85" s="738"/>
      <c r="I85" s="645"/>
      <c r="J85" s="645"/>
      <c r="K85" s="645"/>
      <c r="L85" s="645"/>
      <c r="M85" s="645"/>
      <c r="N85" s="645"/>
      <c r="O85" s="645"/>
      <c r="P85" s="518"/>
      <c r="Q85" s="217"/>
      <c r="R85" s="118"/>
      <c r="S85" s="143"/>
      <c r="T85" s="118"/>
      <c r="U85" s="143"/>
      <c r="V85" s="118"/>
      <c r="W85" s="143"/>
      <c r="X85" s="118"/>
      <c r="Y85" s="118"/>
      <c r="Z85" s="118"/>
      <c r="AA85" s="118"/>
      <c r="AB85" s="118"/>
      <c r="AC85" s="118"/>
      <c r="AD85" s="118"/>
      <c r="AE85" s="118"/>
    </row>
    <row r="86" spans="2:31" x14ac:dyDescent="0.25">
      <c r="B86" s="118"/>
      <c r="C86" s="118"/>
      <c r="D86" s="118"/>
      <c r="E86" s="118"/>
      <c r="F86" s="118"/>
      <c r="G86" s="242" t="s">
        <v>755</v>
      </c>
      <c r="H86" s="738"/>
      <c r="I86" s="645"/>
      <c r="J86" s="645"/>
      <c r="K86" s="645"/>
      <c r="L86" s="645"/>
      <c r="M86" s="645"/>
      <c r="N86" s="645"/>
      <c r="O86" s="645"/>
      <c r="P86" s="518"/>
      <c r="Q86" s="217"/>
      <c r="R86" s="118"/>
      <c r="S86" s="143"/>
      <c r="T86" s="118"/>
      <c r="U86" s="143"/>
      <c r="V86" s="118"/>
      <c r="W86" s="143"/>
      <c r="X86" s="118"/>
      <c r="Y86" s="118"/>
      <c r="Z86" s="118"/>
      <c r="AA86" s="118"/>
      <c r="AB86" s="118"/>
      <c r="AC86" s="118"/>
      <c r="AD86" s="118"/>
      <c r="AE86" s="118"/>
    </row>
    <row r="87" spans="2:31" x14ac:dyDescent="0.25">
      <c r="B87" s="118"/>
      <c r="C87" s="118"/>
      <c r="D87" s="118"/>
      <c r="E87" s="118"/>
      <c r="F87" s="118"/>
      <c r="G87" s="253" t="s">
        <v>802</v>
      </c>
      <c r="H87" s="738"/>
      <c r="I87" s="645"/>
      <c r="J87" s="645"/>
      <c r="K87" s="645"/>
      <c r="L87" s="645"/>
      <c r="M87" s="645"/>
      <c r="N87" s="645"/>
      <c r="O87" s="645"/>
      <c r="P87" s="518"/>
      <c r="Q87" s="217"/>
      <c r="R87" s="118"/>
      <c r="S87" s="143"/>
      <c r="T87" s="118"/>
      <c r="U87" s="143"/>
      <c r="V87" s="118"/>
      <c r="W87" s="143"/>
      <c r="X87" s="118"/>
      <c r="Y87" s="118"/>
      <c r="Z87" s="118"/>
      <c r="AA87" s="118"/>
      <c r="AB87" s="118"/>
      <c r="AC87" s="118"/>
      <c r="AD87" s="118"/>
      <c r="AE87" s="118"/>
    </row>
    <row r="88" spans="2:31" x14ac:dyDescent="0.25">
      <c r="B88" s="118"/>
      <c r="C88" s="118"/>
      <c r="D88" s="118"/>
      <c r="E88" s="118"/>
      <c r="F88" s="118"/>
      <c r="G88" s="242" t="s">
        <v>1829</v>
      </c>
      <c r="H88"/>
      <c r="I88" s="645"/>
      <c r="J88" s="645"/>
      <c r="K88" s="645"/>
      <c r="L88" s="645"/>
      <c r="M88" s="645"/>
      <c r="N88" s="645"/>
      <c r="O88" s="645"/>
      <c r="P88" s="518"/>
      <c r="Q88" s="217"/>
      <c r="R88" s="118"/>
      <c r="S88" s="143"/>
      <c r="T88" s="118"/>
      <c r="U88" s="143"/>
      <c r="V88" s="118"/>
      <c r="W88" s="143"/>
      <c r="X88" s="118"/>
      <c r="Y88" s="118"/>
      <c r="Z88" s="118"/>
      <c r="AA88" s="118"/>
      <c r="AB88" s="118"/>
      <c r="AC88" s="118"/>
      <c r="AD88" s="118"/>
      <c r="AE88" s="118"/>
    </row>
    <row r="89" spans="2:31" x14ac:dyDescent="0.25">
      <c r="B89" s="118"/>
      <c r="C89" s="118"/>
      <c r="D89" s="118"/>
      <c r="E89" s="118"/>
      <c r="F89" s="118"/>
      <c r="G89" s="242" t="s">
        <v>1461</v>
      </c>
      <c r="H89" s="69"/>
      <c r="I89"/>
      <c r="J89" s="645"/>
      <c r="K89" s="645"/>
      <c r="L89" s="645"/>
      <c r="M89" s="645"/>
      <c r="N89" s="645"/>
      <c r="O89" s="645"/>
      <c r="P89" s="518"/>
      <c r="Q89" s="217"/>
      <c r="R89" s="118"/>
      <c r="S89" s="143"/>
      <c r="T89" s="118"/>
      <c r="U89" s="143"/>
      <c r="V89" s="118"/>
      <c r="W89" s="143"/>
      <c r="X89" s="118"/>
      <c r="Y89" s="118"/>
      <c r="Z89" s="118"/>
      <c r="AA89" s="118"/>
      <c r="AB89" s="118"/>
      <c r="AC89" s="118"/>
      <c r="AD89" s="118"/>
      <c r="AE89" s="118"/>
    </row>
    <row r="90" spans="2:31" x14ac:dyDescent="0.25">
      <c r="B90" s="118"/>
      <c r="C90" s="118"/>
      <c r="D90" s="118"/>
      <c r="E90" s="118"/>
      <c r="F90" s="118"/>
      <c r="G90" s="242" t="s">
        <v>2067</v>
      </c>
      <c r="H90" s="738"/>
      <c r="I90" s="738"/>
      <c r="J90" s="738"/>
      <c r="K90" s="645"/>
      <c r="L90" s="645"/>
      <c r="M90" s="645"/>
      <c r="N90" s="645"/>
      <c r="O90" s="645"/>
      <c r="P90" s="518"/>
      <c r="Q90" s="217"/>
      <c r="R90" s="118"/>
      <c r="S90" s="143"/>
      <c r="T90" s="118"/>
      <c r="U90" s="143"/>
      <c r="V90" s="118"/>
      <c r="W90" s="143"/>
      <c r="X90" s="118"/>
      <c r="Y90" s="118"/>
      <c r="Z90" s="118"/>
      <c r="AA90" s="118"/>
      <c r="AB90" s="118"/>
      <c r="AC90" s="118"/>
      <c r="AD90" s="118"/>
      <c r="AE90" s="118"/>
    </row>
    <row r="91" spans="2:31" x14ac:dyDescent="0.25">
      <c r="B91" s="118"/>
      <c r="C91" s="118"/>
      <c r="D91" s="118"/>
      <c r="E91" s="118"/>
      <c r="F91" s="118"/>
      <c r="G91" s="164" t="s">
        <v>1353</v>
      </c>
      <c r="H91" s="738"/>
      <c r="I91" s="645"/>
      <c r="J91" s="645"/>
      <c r="K91" s="645"/>
      <c r="L91" s="645"/>
      <c r="M91" s="645"/>
      <c r="N91" s="645"/>
      <c r="O91" s="645"/>
      <c r="P91" s="518"/>
      <c r="Q91" s="217"/>
      <c r="R91" s="118"/>
      <c r="S91" s="143"/>
      <c r="T91" s="118"/>
      <c r="U91" s="143"/>
      <c r="V91" s="118"/>
      <c r="W91" s="143"/>
      <c r="X91" s="118"/>
      <c r="Y91" s="118"/>
      <c r="Z91" s="118"/>
      <c r="AA91" s="118"/>
      <c r="AB91" s="118"/>
      <c r="AC91" s="118"/>
      <c r="AD91" s="118"/>
      <c r="AE91" s="118"/>
    </row>
    <row r="92" spans="2:31" x14ac:dyDescent="0.25">
      <c r="B92" s="118"/>
      <c r="C92" s="118"/>
      <c r="D92" s="118"/>
      <c r="E92" s="118"/>
      <c r="F92" s="118"/>
      <c r="I92" s="738"/>
      <c r="J92" s="738"/>
      <c r="K92" s="738"/>
      <c r="L92" s="738"/>
      <c r="M92" s="738"/>
      <c r="N92" s="738"/>
      <c r="O92" s="738"/>
      <c r="P92" s="738"/>
      <c r="Q92" s="738"/>
      <c r="R92" s="118"/>
      <c r="S92" s="143"/>
      <c r="T92" s="118"/>
      <c r="U92" s="143"/>
      <c r="V92" s="118"/>
      <c r="W92" s="143"/>
      <c r="X92" s="118"/>
      <c r="Y92" s="118"/>
      <c r="Z92" s="118"/>
      <c r="AA92" s="118"/>
      <c r="AB92" s="118"/>
      <c r="AC92" s="118"/>
      <c r="AD92" s="118"/>
      <c r="AE92" s="118"/>
    </row>
    <row r="93" spans="2:31" x14ac:dyDescent="0.25">
      <c r="B93" s="118"/>
      <c r="C93" s="118"/>
      <c r="D93" s="118"/>
      <c r="E93" s="118"/>
      <c r="F93" s="118"/>
      <c r="G93" s="164"/>
      <c r="H93" s="738"/>
      <c r="I93" s="645"/>
      <c r="J93" s="645"/>
      <c r="K93" s="645"/>
      <c r="L93" s="645"/>
      <c r="M93" s="645"/>
      <c r="N93" s="645"/>
      <c r="O93" s="645"/>
      <c r="P93" s="518"/>
      <c r="Q93" s="217"/>
      <c r="R93" s="118"/>
      <c r="S93" s="143"/>
      <c r="T93" s="118"/>
      <c r="U93" s="143"/>
      <c r="V93" s="118"/>
      <c r="W93" s="143"/>
      <c r="X93" s="118"/>
      <c r="Y93" s="118"/>
      <c r="Z93" s="118"/>
      <c r="AA93" s="118"/>
      <c r="AB93" s="118"/>
      <c r="AC93" s="118"/>
      <c r="AD93" s="118"/>
      <c r="AE93" s="118"/>
    </row>
    <row r="94" spans="2:31" x14ac:dyDescent="0.25">
      <c r="B94" s="118"/>
      <c r="C94" s="118"/>
      <c r="D94" s="118"/>
      <c r="E94" s="118"/>
      <c r="F94" s="118"/>
      <c r="G94" s="242"/>
      <c r="I94" s="69"/>
      <c r="K94" s="645"/>
      <c r="L94" s="645"/>
      <c r="M94" s="645"/>
      <c r="N94" s="645"/>
      <c r="O94" s="645"/>
      <c r="P94" s="518"/>
      <c r="Q94" s="217"/>
      <c r="R94" s="118"/>
      <c r="S94" s="143"/>
      <c r="T94" s="118"/>
      <c r="U94" s="143"/>
      <c r="V94" s="118"/>
      <c r="W94" s="143"/>
      <c r="X94" s="118"/>
      <c r="Y94" s="118"/>
      <c r="Z94" s="118"/>
      <c r="AA94" s="118"/>
      <c r="AB94" s="118"/>
      <c r="AC94" s="118"/>
      <c r="AD94" s="118"/>
      <c r="AE94" s="118"/>
    </row>
    <row r="95" spans="2:31" x14ac:dyDescent="0.25">
      <c r="B95" s="118"/>
      <c r="C95" s="118"/>
      <c r="D95" s="118"/>
      <c r="E95" s="118"/>
      <c r="F95" s="118"/>
      <c r="I95" s="645"/>
      <c r="J95" s="645"/>
      <c r="K95" s="645"/>
      <c r="L95" s="645"/>
      <c r="M95" s="645"/>
      <c r="N95" s="645"/>
      <c r="O95" s="645"/>
      <c r="P95" s="518"/>
      <c r="Q95" s="217"/>
      <c r="R95" s="118"/>
      <c r="S95" s="143"/>
      <c r="T95" s="118"/>
      <c r="U95" s="143"/>
      <c r="V95" s="118"/>
      <c r="W95" s="143"/>
      <c r="X95" s="118"/>
      <c r="Y95" s="118"/>
      <c r="Z95" s="118"/>
      <c r="AA95" s="118"/>
      <c r="AB95" s="118"/>
      <c r="AC95" s="118"/>
      <c r="AD95" s="118"/>
      <c r="AE95" s="118"/>
    </row>
    <row r="96" spans="2:31" x14ac:dyDescent="0.25">
      <c r="B96" s="118"/>
      <c r="C96" s="118"/>
      <c r="D96" s="118"/>
      <c r="E96" s="118"/>
      <c r="F96" s="118"/>
      <c r="I96" s="69"/>
      <c r="J96" s="617"/>
      <c r="K96" s="645"/>
      <c r="L96" s="645"/>
      <c r="M96" s="645"/>
      <c r="N96" s="645"/>
      <c r="O96" s="645"/>
      <c r="P96" s="518"/>
      <c r="Q96" s="217"/>
      <c r="R96" s="118"/>
      <c r="S96" s="143"/>
      <c r="T96" s="118"/>
      <c r="U96" s="143"/>
      <c r="V96" s="118"/>
      <c r="W96" s="143"/>
      <c r="X96" s="118"/>
      <c r="Y96" s="118"/>
      <c r="Z96" s="118"/>
      <c r="AA96" s="118"/>
      <c r="AB96" s="118"/>
      <c r="AC96" s="118"/>
      <c r="AD96" s="118"/>
      <c r="AE96" s="118"/>
    </row>
    <row r="97" spans="2:31" x14ac:dyDescent="0.25">
      <c r="B97" s="118"/>
      <c r="C97" s="118"/>
      <c r="D97" s="118"/>
      <c r="E97" s="118"/>
      <c r="F97" s="118"/>
      <c r="H97" s="645"/>
      <c r="I97" s="645"/>
      <c r="J97" s="645"/>
      <c r="K97" s="645"/>
      <c r="L97" s="645"/>
      <c r="M97" s="645"/>
      <c r="N97" s="645"/>
      <c r="O97" s="645"/>
      <c r="P97" s="518"/>
      <c r="Q97" s="217"/>
      <c r="R97" s="118"/>
      <c r="S97" s="143"/>
      <c r="T97" s="118"/>
      <c r="U97" s="143"/>
      <c r="V97" s="118"/>
      <c r="W97" s="143"/>
      <c r="X97" s="118"/>
      <c r="Y97" s="118"/>
      <c r="Z97" s="118"/>
      <c r="AA97" s="118"/>
      <c r="AB97" s="118"/>
      <c r="AC97" s="118"/>
      <c r="AD97" s="118"/>
      <c r="AE97" s="118"/>
    </row>
    <row r="98" spans="2:31" x14ac:dyDescent="0.25">
      <c r="B98" s="118"/>
      <c r="C98" s="118"/>
      <c r="D98" s="118"/>
      <c r="E98" s="118"/>
      <c r="F98" s="118"/>
      <c r="H98"/>
      <c r="I98" s="738"/>
      <c r="J98" s="738"/>
      <c r="K98" s="738"/>
      <c r="L98" s="645"/>
      <c r="M98" s="645"/>
      <c r="N98" s="645"/>
      <c r="O98" s="645"/>
      <c r="P98" s="518"/>
      <c r="Q98" s="217"/>
      <c r="R98" s="118"/>
      <c r="S98" s="143"/>
      <c r="T98" s="118"/>
      <c r="U98" s="143"/>
      <c r="V98" s="118"/>
      <c r="W98" s="143"/>
      <c r="X98" s="118"/>
      <c r="Y98" s="118"/>
      <c r="Z98" s="118"/>
      <c r="AA98" s="118"/>
      <c r="AB98" s="118"/>
      <c r="AC98" s="118"/>
      <c r="AD98" s="118"/>
      <c r="AE98" s="118"/>
    </row>
    <row r="99" spans="2:31" x14ac:dyDescent="0.25">
      <c r="B99" s="118"/>
      <c r="C99" s="118"/>
      <c r="D99" s="118"/>
      <c r="E99" s="118"/>
      <c r="F99" s="118"/>
      <c r="H99"/>
      <c r="I99" s="645"/>
      <c r="J99" s="645"/>
      <c r="K99" s="645"/>
      <c r="L99" s="645"/>
      <c r="M99" s="645"/>
      <c r="N99" s="645"/>
      <c r="O99" s="645"/>
      <c r="P99" s="518"/>
      <c r="Q99" s="217"/>
      <c r="R99" s="118"/>
      <c r="S99" s="143"/>
      <c r="T99" s="118"/>
      <c r="U99" s="143"/>
      <c r="V99" s="118"/>
      <c r="W99" s="143"/>
      <c r="X99" s="118"/>
      <c r="Y99" s="118"/>
      <c r="Z99" s="118"/>
      <c r="AA99" s="118"/>
      <c r="AB99" s="118"/>
      <c r="AC99" s="118"/>
      <c r="AD99" s="118"/>
      <c r="AE99" s="118"/>
    </row>
    <row r="100" spans="2:31" x14ac:dyDescent="0.25">
      <c r="B100" s="118"/>
      <c r="C100" s="118"/>
      <c r="D100" s="118"/>
      <c r="E100" s="118"/>
      <c r="F100" s="118"/>
      <c r="H100"/>
      <c r="I100" s="645"/>
      <c r="J100" s="645"/>
      <c r="K100" s="645"/>
      <c r="L100" s="645"/>
      <c r="M100" s="645"/>
      <c r="N100" s="645"/>
      <c r="O100" s="645"/>
      <c r="P100" s="518"/>
      <c r="Q100" s="217"/>
      <c r="R100" s="118"/>
      <c r="S100" s="143"/>
      <c r="T100" s="118"/>
      <c r="U100" s="143"/>
      <c r="V100" s="118"/>
      <c r="W100" s="143"/>
      <c r="X100" s="118"/>
      <c r="Y100" s="118"/>
      <c r="Z100" s="118"/>
      <c r="AA100" s="118"/>
      <c r="AB100" s="118"/>
      <c r="AC100" s="118"/>
      <c r="AD100" s="118"/>
      <c r="AE100" s="118"/>
    </row>
    <row r="101" spans="2:31" x14ac:dyDescent="0.25">
      <c r="B101" s="118"/>
      <c r="C101" s="118"/>
      <c r="D101" s="118"/>
      <c r="E101" s="118"/>
      <c r="F101" s="118"/>
      <c r="H101" s="69"/>
      <c r="I101"/>
      <c r="J101" s="645"/>
      <c r="K101" s="645"/>
      <c r="L101" s="645"/>
      <c r="M101" s="645"/>
      <c r="N101" s="645"/>
      <c r="O101" s="645"/>
      <c r="P101" s="518"/>
      <c r="Q101" s="217"/>
      <c r="R101" s="118"/>
      <c r="S101" s="143"/>
      <c r="T101" s="118"/>
      <c r="U101" s="143"/>
      <c r="V101" s="118"/>
      <c r="W101" s="143"/>
      <c r="X101" s="118"/>
      <c r="Y101" s="118"/>
      <c r="Z101" s="118"/>
      <c r="AA101" s="118"/>
      <c r="AB101" s="118"/>
      <c r="AC101" s="118"/>
      <c r="AD101" s="118"/>
      <c r="AE101" s="118"/>
    </row>
    <row r="102" spans="2:31" x14ac:dyDescent="0.25">
      <c r="B102" s="118"/>
      <c r="C102" s="118"/>
      <c r="D102" s="118"/>
      <c r="E102" s="118"/>
      <c r="F102" s="118"/>
      <c r="G102" s="242"/>
      <c r="H102" s="645"/>
      <c r="I102" s="645"/>
      <c r="J102" s="645"/>
      <c r="K102" s="645"/>
      <c r="L102" s="645"/>
      <c r="M102" s="645"/>
      <c r="N102" s="645"/>
      <c r="O102" s="645"/>
      <c r="P102" s="518"/>
      <c r="Q102" s="217"/>
      <c r="R102" s="118"/>
      <c r="S102" s="143"/>
      <c r="T102" s="118"/>
      <c r="U102" s="143"/>
      <c r="V102" s="118"/>
      <c r="W102" s="143"/>
      <c r="X102" s="118"/>
      <c r="Y102" s="118"/>
      <c r="Z102" s="118"/>
      <c r="AA102" s="118"/>
      <c r="AB102" s="118"/>
      <c r="AC102" s="118"/>
      <c r="AD102" s="118"/>
      <c r="AE102" s="118"/>
    </row>
    <row r="103" spans="2:31" ht="16.5" thickBot="1" x14ac:dyDescent="0.3">
      <c r="B103" s="118"/>
      <c r="C103" s="118"/>
      <c r="D103" s="118"/>
      <c r="E103" s="151"/>
      <c r="F103" s="151"/>
      <c r="G103" s="242"/>
      <c r="H103" s="645"/>
      <c r="I103" s="645"/>
      <c r="J103" s="645"/>
      <c r="K103" s="645"/>
      <c r="L103" s="645"/>
      <c r="M103" s="645"/>
      <c r="N103" s="645"/>
      <c r="O103" s="645"/>
      <c r="P103" s="518"/>
      <c r="Q103" s="217"/>
      <c r="R103" s="118"/>
      <c r="S103" s="118"/>
      <c r="T103" s="118"/>
      <c r="U103" s="118"/>
      <c r="V103" s="118"/>
      <c r="W103" s="118"/>
      <c r="X103" s="118"/>
      <c r="Y103" s="118"/>
      <c r="Z103" s="143"/>
      <c r="AA103" s="118"/>
      <c r="AB103" s="143"/>
      <c r="AC103" s="118"/>
      <c r="AD103" s="153"/>
      <c r="AE103" s="152"/>
    </row>
    <row r="104" spans="2:31" ht="16.5" thickTop="1" x14ac:dyDescent="0.25">
      <c r="B104" s="118"/>
      <c r="C104" s="118"/>
      <c r="D104" s="118"/>
      <c r="E104" s="154"/>
      <c r="F104" s="154"/>
      <c r="G104" s="164"/>
      <c r="H104" s="645"/>
      <c r="I104" s="645"/>
      <c r="J104" s="645"/>
      <c r="K104" s="645"/>
      <c r="L104" s="645"/>
      <c r="M104" s="645"/>
      <c r="N104" s="645"/>
      <c r="O104" s="645"/>
      <c r="P104" s="518"/>
      <c r="Q104" s="217"/>
      <c r="R104" s="118"/>
      <c r="S104" s="118"/>
      <c r="T104" s="118"/>
      <c r="U104" s="118"/>
      <c r="V104" s="118"/>
      <c r="W104" s="118"/>
      <c r="X104" s="118"/>
      <c r="Y104" s="118"/>
      <c r="Z104" s="143"/>
      <c r="AA104" s="118"/>
      <c r="AB104" s="143"/>
      <c r="AC104" s="118"/>
      <c r="AD104" s="156"/>
      <c r="AE104" s="155"/>
    </row>
    <row r="105" spans="2:31" x14ac:dyDescent="0.25">
      <c r="B105" s="118"/>
      <c r="C105" s="118"/>
      <c r="D105" s="118"/>
      <c r="E105" s="118"/>
      <c r="F105" s="118"/>
      <c r="G105" s="164"/>
      <c r="H105" s="645"/>
      <c r="I105" s="645"/>
      <c r="J105" s="645"/>
      <c r="K105" s="645"/>
      <c r="L105" s="645"/>
      <c r="M105" s="645"/>
      <c r="N105" s="645"/>
      <c r="O105" s="645"/>
      <c r="P105" s="518"/>
      <c r="Q105" s="217"/>
      <c r="R105" s="118"/>
      <c r="S105" s="118"/>
      <c r="T105" s="118"/>
      <c r="U105" s="118"/>
      <c r="V105" s="118"/>
      <c r="W105" s="118"/>
      <c r="X105" s="118"/>
      <c r="Y105" s="118"/>
      <c r="Z105" s="143"/>
      <c r="AA105" s="118"/>
      <c r="AB105" s="143"/>
      <c r="AC105" s="118"/>
      <c r="AD105" s="143"/>
      <c r="AE105" s="118"/>
    </row>
    <row r="106" spans="2:31" x14ac:dyDescent="0.25">
      <c r="B106" s="118"/>
      <c r="C106" s="118"/>
      <c r="D106" s="118"/>
      <c r="E106" s="118"/>
      <c r="F106" s="118"/>
      <c r="G106" s="164"/>
      <c r="H106" s="645"/>
      <c r="I106" s="645"/>
      <c r="J106" s="645"/>
      <c r="K106" s="645"/>
      <c r="L106" s="645"/>
      <c r="M106" s="645"/>
      <c r="N106" s="645"/>
      <c r="O106" s="645"/>
      <c r="P106" s="518"/>
      <c r="Q106" s="217"/>
      <c r="R106" s="118"/>
      <c r="S106" s="118"/>
      <c r="T106" s="118"/>
      <c r="U106" s="118"/>
      <c r="V106" s="118"/>
      <c r="W106" s="118"/>
      <c r="X106" s="118"/>
      <c r="Y106" s="118"/>
      <c r="Z106" s="143"/>
      <c r="AA106" s="118"/>
      <c r="AB106" s="143"/>
      <c r="AC106" s="118"/>
      <c r="AD106" s="143"/>
      <c r="AE106" s="118"/>
    </row>
    <row r="107" spans="2:31" x14ac:dyDescent="0.25">
      <c r="B107" s="118"/>
      <c r="C107" s="118"/>
      <c r="D107" s="118"/>
      <c r="E107" s="118"/>
      <c r="F107" s="118"/>
      <c r="G107" s="164"/>
      <c r="H107" s="645"/>
      <c r="I107" s="645"/>
      <c r="J107" s="645"/>
      <c r="K107" s="645"/>
      <c r="L107" s="645"/>
      <c r="M107" s="645"/>
      <c r="N107" s="645"/>
      <c r="O107" s="645"/>
      <c r="P107" s="518"/>
      <c r="Q107" s="217"/>
      <c r="R107" s="118"/>
      <c r="S107" s="118"/>
      <c r="T107" s="118"/>
      <c r="U107" s="118"/>
      <c r="V107" s="118"/>
      <c r="W107" s="118"/>
      <c r="X107" s="118"/>
      <c r="Y107" s="118"/>
      <c r="Z107" s="143"/>
      <c r="AA107" s="118"/>
      <c r="AB107" s="143"/>
      <c r="AC107" s="118"/>
      <c r="AD107" s="143"/>
      <c r="AE107" s="118"/>
    </row>
    <row r="108" spans="2:31" x14ac:dyDescent="0.25">
      <c r="B108" s="118"/>
      <c r="C108" s="118"/>
      <c r="D108" s="118"/>
      <c r="E108" s="118"/>
      <c r="F108" s="118"/>
      <c r="G108" s="164"/>
      <c r="H108" s="645"/>
      <c r="I108" s="645"/>
      <c r="J108" s="645"/>
      <c r="K108" s="645"/>
      <c r="L108" s="645"/>
      <c r="M108" s="645"/>
      <c r="N108" s="645"/>
      <c r="O108" s="645"/>
      <c r="P108" s="518"/>
      <c r="Q108" s="217"/>
      <c r="R108" s="118"/>
      <c r="S108" s="118"/>
      <c r="T108" s="118"/>
      <c r="U108" s="118"/>
      <c r="V108" s="118"/>
      <c r="W108" s="118"/>
      <c r="X108" s="118"/>
      <c r="Y108" s="118"/>
      <c r="Z108" s="143"/>
      <c r="AA108" s="118"/>
      <c r="AB108" s="143"/>
      <c r="AC108" s="118"/>
      <c r="AD108" s="143"/>
      <c r="AE108" s="118"/>
    </row>
    <row r="109" spans="2:31" x14ac:dyDescent="0.25">
      <c r="B109" s="118"/>
      <c r="C109" s="118"/>
      <c r="D109" s="118"/>
      <c r="E109" s="118"/>
      <c r="F109" s="118"/>
      <c r="G109" s="164"/>
      <c r="H109" s="645"/>
      <c r="I109" s="645"/>
      <c r="J109" s="645"/>
      <c r="K109" s="645"/>
      <c r="L109" s="645"/>
      <c r="M109" s="645"/>
      <c r="N109" s="645"/>
      <c r="O109" s="645"/>
      <c r="P109" s="518"/>
      <c r="Q109" s="217"/>
      <c r="R109" s="118"/>
      <c r="S109" s="118"/>
      <c r="T109" s="118"/>
      <c r="U109" s="118"/>
      <c r="V109" s="118"/>
      <c r="W109" s="118"/>
      <c r="X109" s="118"/>
      <c r="Y109" s="118"/>
      <c r="Z109" s="143"/>
      <c r="AA109" s="118"/>
      <c r="AB109" s="143"/>
      <c r="AC109" s="118"/>
      <c r="AD109" s="143"/>
      <c r="AE109" s="118"/>
    </row>
    <row r="110" spans="2:31" x14ac:dyDescent="0.25">
      <c r="B110" s="118"/>
      <c r="C110" s="118"/>
      <c r="D110" s="118"/>
      <c r="E110" s="118"/>
      <c r="F110" s="118"/>
      <c r="G110" s="164"/>
      <c r="H110" s="645"/>
      <c r="I110" s="645"/>
      <c r="J110" s="645"/>
      <c r="K110" s="645"/>
      <c r="L110" s="645"/>
      <c r="M110" s="645"/>
      <c r="N110" s="645"/>
      <c r="O110" s="645"/>
      <c r="P110" s="518"/>
      <c r="Q110" s="217"/>
      <c r="R110" s="118"/>
      <c r="S110" s="118"/>
      <c r="T110" s="118"/>
      <c r="U110" s="118"/>
      <c r="V110" s="118"/>
      <c r="W110" s="118"/>
      <c r="X110" s="118"/>
      <c r="Y110" s="118"/>
      <c r="Z110" s="143"/>
      <c r="AA110" s="118"/>
      <c r="AB110" s="143"/>
      <c r="AC110" s="118"/>
      <c r="AD110" s="143"/>
      <c r="AE110" s="118"/>
    </row>
    <row r="111" spans="2:31" x14ac:dyDescent="0.25">
      <c r="B111" s="118"/>
      <c r="C111" s="118"/>
      <c r="D111" s="118"/>
      <c r="E111" s="118"/>
      <c r="F111" s="118"/>
      <c r="G111" s="164"/>
      <c r="H111" s="645"/>
      <c r="I111" s="645"/>
      <c r="J111" s="645"/>
      <c r="K111" s="645"/>
      <c r="L111" s="645"/>
      <c r="M111" s="645"/>
      <c r="N111" s="645"/>
      <c r="O111" s="645"/>
      <c r="P111" s="518"/>
      <c r="Q111" s="217"/>
      <c r="R111" s="118"/>
      <c r="S111" s="118"/>
      <c r="T111" s="118"/>
      <c r="U111" s="118"/>
      <c r="V111" s="118"/>
      <c r="W111" s="118"/>
      <c r="X111" s="118"/>
      <c r="Y111" s="118"/>
      <c r="Z111" s="143"/>
      <c r="AA111" s="118"/>
      <c r="AB111" s="143"/>
      <c r="AC111" s="118"/>
      <c r="AD111" s="143"/>
      <c r="AE111" s="118"/>
    </row>
    <row r="112" spans="2:31" x14ac:dyDescent="0.25">
      <c r="B112" s="118"/>
      <c r="C112" s="118"/>
      <c r="D112" s="118"/>
      <c r="E112" s="118"/>
      <c r="F112" s="118"/>
      <c r="G112" s="164"/>
      <c r="H112" s="645"/>
      <c r="I112" s="645"/>
      <c r="J112" s="645"/>
      <c r="K112" s="645"/>
      <c r="L112" s="645"/>
      <c r="M112" s="645"/>
      <c r="N112" s="645"/>
      <c r="O112" s="645"/>
      <c r="P112" s="518"/>
      <c r="Q112" s="217"/>
      <c r="R112" s="118"/>
      <c r="S112" s="118"/>
      <c r="T112" s="118"/>
      <c r="U112" s="118"/>
      <c r="V112" s="118"/>
      <c r="W112" s="118"/>
      <c r="X112" s="118"/>
      <c r="Y112" s="118"/>
      <c r="Z112" s="143"/>
      <c r="AA112" s="118"/>
      <c r="AB112" s="143"/>
      <c r="AC112" s="118"/>
      <c r="AD112" s="143"/>
      <c r="AE112" s="118"/>
    </row>
    <row r="113" spans="2:31" x14ac:dyDescent="0.25">
      <c r="B113" s="118"/>
      <c r="C113" s="118"/>
      <c r="D113" s="118"/>
      <c r="E113" s="118"/>
      <c r="F113" s="118"/>
      <c r="G113" s="164"/>
      <c r="H113" s="645"/>
      <c r="I113" s="645"/>
      <c r="J113" s="645"/>
      <c r="K113" s="645"/>
      <c r="L113" s="645"/>
      <c r="M113" s="645"/>
      <c r="N113" s="645"/>
      <c r="O113" s="645"/>
      <c r="P113" s="518"/>
      <c r="Q113" s="217"/>
      <c r="R113" s="118"/>
      <c r="S113" s="118"/>
      <c r="T113" s="118"/>
      <c r="U113" s="118"/>
      <c r="V113" s="118"/>
      <c r="W113" s="118"/>
      <c r="X113" s="118"/>
      <c r="Y113" s="118"/>
      <c r="Z113" s="143"/>
      <c r="AA113" s="118"/>
      <c r="AB113" s="143"/>
      <c r="AC113" s="118"/>
      <c r="AD113" s="143"/>
      <c r="AE113" s="118"/>
    </row>
    <row r="114" spans="2:31" x14ac:dyDescent="0.25">
      <c r="B114" s="118"/>
      <c r="C114" s="118"/>
      <c r="D114" s="118"/>
      <c r="E114" s="118"/>
      <c r="F114" s="118"/>
      <c r="G114" s="164"/>
      <c r="H114" s="645"/>
      <c r="I114" s="645"/>
      <c r="J114" s="645"/>
      <c r="K114" s="645"/>
      <c r="L114" s="645"/>
      <c r="M114" s="645"/>
      <c r="N114" s="645"/>
      <c r="O114" s="645"/>
      <c r="P114" s="518"/>
      <c r="Q114" s="217"/>
      <c r="R114" s="118"/>
      <c r="S114" s="118"/>
      <c r="T114" s="118"/>
      <c r="U114" s="118"/>
      <c r="V114" s="118"/>
      <c r="W114" s="118"/>
      <c r="X114" s="118"/>
      <c r="Y114" s="118"/>
      <c r="Z114" s="143"/>
      <c r="AA114" s="118"/>
      <c r="AB114" s="143"/>
      <c r="AC114" s="118"/>
      <c r="AD114" s="143"/>
      <c r="AE114" s="118"/>
    </row>
    <row r="115" spans="2:31" x14ac:dyDescent="0.25">
      <c r="B115" s="118"/>
      <c r="C115" s="118"/>
      <c r="D115" s="118"/>
      <c r="E115" s="118"/>
      <c r="F115" s="118"/>
      <c r="G115" s="164"/>
      <c r="H115" s="645"/>
      <c r="I115" s="645"/>
      <c r="J115" s="645"/>
      <c r="K115" s="645"/>
      <c r="L115" s="645"/>
      <c r="M115" s="645"/>
      <c r="N115" s="645"/>
      <c r="O115" s="645"/>
      <c r="P115" s="518"/>
      <c r="Q115" s="217"/>
      <c r="R115" s="118"/>
      <c r="S115" s="118"/>
      <c r="T115" s="118"/>
      <c r="U115" s="118"/>
      <c r="V115" s="118"/>
      <c r="W115" s="118"/>
      <c r="X115" s="118"/>
      <c r="Y115" s="118"/>
      <c r="Z115" s="143"/>
      <c r="AA115" s="118"/>
      <c r="AB115" s="143"/>
      <c r="AC115" s="118"/>
      <c r="AD115" s="143"/>
      <c r="AE115" s="118"/>
    </row>
    <row r="116" spans="2:31" x14ac:dyDescent="0.25">
      <c r="B116" s="118"/>
      <c r="C116" s="118"/>
      <c r="D116" s="118"/>
      <c r="E116" s="118"/>
      <c r="F116" s="118"/>
      <c r="G116" s="164"/>
      <c r="H116" s="645"/>
      <c r="I116" s="645"/>
      <c r="J116" s="645"/>
      <c r="K116" s="645"/>
      <c r="L116" s="645"/>
      <c r="M116" s="645"/>
      <c r="N116" s="645"/>
      <c r="O116" s="645"/>
      <c r="P116" s="518"/>
      <c r="Q116" s="217"/>
      <c r="R116" s="118"/>
      <c r="S116" s="118"/>
      <c r="T116" s="118"/>
      <c r="U116" s="118"/>
      <c r="V116" s="118"/>
      <c r="W116" s="118"/>
      <c r="X116" s="118"/>
      <c r="Y116" s="118"/>
      <c r="Z116" s="143"/>
      <c r="AA116" s="118"/>
      <c r="AB116" s="143"/>
      <c r="AC116" s="118"/>
      <c r="AD116" s="143"/>
      <c r="AE116" s="118"/>
    </row>
    <row r="117" spans="2:31" x14ac:dyDescent="0.25">
      <c r="B117" s="118"/>
      <c r="C117" s="118"/>
      <c r="D117" s="118"/>
      <c r="E117" s="118"/>
      <c r="F117" s="118"/>
      <c r="G117" s="164"/>
      <c r="H117" s="645"/>
      <c r="I117" s="645"/>
      <c r="J117" s="645"/>
      <c r="K117" s="645"/>
      <c r="L117" s="645"/>
      <c r="M117" s="645"/>
      <c r="N117" s="645"/>
      <c r="O117" s="645"/>
      <c r="P117" s="518"/>
      <c r="Q117" s="217"/>
      <c r="R117" s="118"/>
      <c r="S117" s="118"/>
      <c r="T117" s="118"/>
      <c r="U117" s="118"/>
      <c r="V117" s="118"/>
      <c r="W117" s="118"/>
      <c r="X117" s="118"/>
      <c r="Y117" s="118"/>
      <c r="Z117" s="143"/>
      <c r="AA117" s="118"/>
      <c r="AB117" s="143"/>
      <c r="AC117" s="118"/>
      <c r="AD117" s="143"/>
      <c r="AE117" s="118"/>
    </row>
    <row r="118" spans="2:31" x14ac:dyDescent="0.25">
      <c r="B118" s="118"/>
      <c r="C118" s="118"/>
      <c r="D118" s="118"/>
      <c r="E118" s="118"/>
      <c r="F118" s="118"/>
      <c r="G118" s="164"/>
      <c r="H118" s="645"/>
      <c r="I118" s="645"/>
      <c r="J118" s="645"/>
      <c r="K118" s="645"/>
      <c r="L118" s="645"/>
      <c r="M118" s="645"/>
      <c r="N118" s="645"/>
      <c r="O118" s="645"/>
      <c r="P118" s="518"/>
      <c r="Q118" s="217"/>
      <c r="R118" s="118"/>
      <c r="S118" s="118"/>
      <c r="T118" s="118"/>
      <c r="U118" s="118"/>
      <c r="V118" s="118"/>
      <c r="W118" s="118"/>
      <c r="X118" s="118"/>
      <c r="Y118" s="118"/>
      <c r="Z118" s="143"/>
      <c r="AA118" s="118"/>
      <c r="AB118" s="143"/>
      <c r="AC118" s="118"/>
      <c r="AD118" s="143"/>
      <c r="AE118" s="118"/>
    </row>
    <row r="119" spans="2:31" x14ac:dyDescent="0.25">
      <c r="B119" s="118"/>
      <c r="C119" s="118"/>
      <c r="D119" s="118"/>
      <c r="E119" s="118"/>
      <c r="F119" s="118"/>
      <c r="G119" s="164"/>
      <c r="H119" s="645"/>
      <c r="I119" s="645"/>
      <c r="J119" s="645"/>
      <c r="K119" s="645"/>
      <c r="L119" s="645"/>
      <c r="M119" s="645"/>
      <c r="N119" s="645"/>
      <c r="O119" s="645"/>
      <c r="P119" s="518"/>
      <c r="Q119" s="217"/>
      <c r="R119" s="118"/>
      <c r="S119" s="118"/>
      <c r="T119" s="118"/>
      <c r="U119" s="118"/>
      <c r="V119" s="118"/>
      <c r="W119" s="118"/>
      <c r="X119" s="118"/>
      <c r="Y119" s="118"/>
      <c r="Z119" s="143"/>
      <c r="AA119" s="118"/>
      <c r="AB119" s="143"/>
      <c r="AC119" s="118"/>
      <c r="AD119" s="143"/>
      <c r="AE119" s="118"/>
    </row>
    <row r="120" spans="2:31" x14ac:dyDescent="0.25">
      <c r="B120" s="118"/>
      <c r="C120" s="118"/>
      <c r="D120" s="118"/>
      <c r="E120" s="118"/>
      <c r="F120" s="118"/>
      <c r="G120" s="164"/>
      <c r="H120" s="645"/>
      <c r="I120" s="645"/>
      <c r="J120" s="645"/>
      <c r="K120" s="645"/>
      <c r="L120" s="645"/>
      <c r="M120" s="645"/>
      <c r="N120" s="645"/>
      <c r="O120" s="645"/>
      <c r="P120" s="518"/>
      <c r="Q120" s="217"/>
      <c r="R120" s="118"/>
      <c r="S120" s="118"/>
      <c r="T120" s="118"/>
      <c r="U120" s="118"/>
      <c r="V120" s="118"/>
      <c r="W120" s="118"/>
      <c r="X120" s="118"/>
      <c r="Y120" s="118"/>
      <c r="Z120" s="143"/>
      <c r="AA120" s="118"/>
      <c r="AB120" s="143"/>
      <c r="AC120" s="118"/>
      <c r="AD120" s="143"/>
      <c r="AE120" s="118"/>
    </row>
    <row r="121" spans="2:31" x14ac:dyDescent="0.25">
      <c r="B121" s="118"/>
      <c r="C121" s="118"/>
      <c r="D121" s="118"/>
      <c r="E121" s="118"/>
      <c r="F121" s="118"/>
      <c r="G121" s="164"/>
      <c r="H121" s="645"/>
      <c r="I121" s="645"/>
      <c r="J121" s="645"/>
      <c r="K121" s="645"/>
      <c r="L121" s="645"/>
      <c r="M121" s="645"/>
      <c r="N121" s="645"/>
      <c r="O121" s="645"/>
      <c r="P121" s="518"/>
      <c r="Q121" s="217"/>
      <c r="R121" s="118"/>
      <c r="S121" s="118"/>
      <c r="T121" s="118"/>
      <c r="U121" s="118"/>
      <c r="V121" s="118"/>
      <c r="W121" s="118"/>
      <c r="X121" s="118"/>
      <c r="Y121" s="118"/>
      <c r="Z121" s="143"/>
      <c r="AA121" s="118"/>
      <c r="AB121" s="143"/>
      <c r="AC121" s="118"/>
      <c r="AD121" s="143"/>
      <c r="AE121" s="118"/>
    </row>
    <row r="122" spans="2:31" x14ac:dyDescent="0.25">
      <c r="B122" s="118"/>
      <c r="C122" s="118"/>
      <c r="D122" s="118"/>
      <c r="E122" s="118"/>
      <c r="F122" s="118"/>
      <c r="G122" s="164"/>
      <c r="H122" s="645"/>
      <c r="I122" s="645"/>
      <c r="J122" s="645"/>
      <c r="K122" s="645"/>
      <c r="L122" s="645"/>
      <c r="M122" s="645"/>
      <c r="N122" s="645"/>
      <c r="O122" s="645"/>
      <c r="P122" s="518"/>
      <c r="Q122" s="217"/>
      <c r="R122" s="118"/>
      <c r="S122" s="118"/>
      <c r="T122" s="118"/>
      <c r="U122" s="118"/>
      <c r="V122" s="118"/>
      <c r="W122" s="118"/>
      <c r="X122" s="118"/>
      <c r="Y122" s="118"/>
      <c r="Z122" s="143"/>
      <c r="AA122" s="118"/>
      <c r="AB122" s="143"/>
      <c r="AC122" s="118"/>
      <c r="AD122" s="143"/>
      <c r="AE122" s="118"/>
    </row>
    <row r="123" spans="2:31" x14ac:dyDescent="0.25">
      <c r="B123" s="118"/>
      <c r="C123" s="118"/>
      <c r="D123" s="118"/>
      <c r="E123" s="118"/>
      <c r="F123" s="118"/>
      <c r="G123" s="164"/>
      <c r="H123" s="645"/>
      <c r="I123" s="645"/>
      <c r="J123" s="645"/>
      <c r="K123" s="645"/>
      <c r="L123" s="645"/>
      <c r="M123" s="645"/>
      <c r="N123" s="645"/>
      <c r="O123" s="645"/>
      <c r="P123" s="518"/>
      <c r="Q123" s="217"/>
      <c r="R123" s="118"/>
      <c r="S123" s="118"/>
      <c r="T123" s="118"/>
      <c r="U123" s="118"/>
      <c r="V123" s="118"/>
      <c r="W123" s="118"/>
      <c r="X123" s="118"/>
      <c r="Y123" s="118"/>
      <c r="Z123" s="143"/>
      <c r="AA123" s="118"/>
      <c r="AB123" s="143"/>
      <c r="AC123" s="118"/>
      <c r="AD123" s="143"/>
      <c r="AE123" s="118"/>
    </row>
    <row r="124" spans="2:31" x14ac:dyDescent="0.25">
      <c r="B124" s="118"/>
      <c r="C124" s="118"/>
      <c r="D124" s="118"/>
      <c r="E124" s="118"/>
      <c r="F124" s="118"/>
      <c r="G124" s="164"/>
      <c r="H124" s="645"/>
      <c r="I124" s="645"/>
      <c r="J124" s="645"/>
      <c r="K124" s="645"/>
      <c r="L124" s="645"/>
      <c r="M124" s="645"/>
      <c r="N124" s="645"/>
      <c r="O124" s="645"/>
      <c r="P124" s="518"/>
      <c r="Q124" s="217"/>
      <c r="R124" s="118"/>
      <c r="S124" s="118"/>
      <c r="T124" s="118"/>
      <c r="U124" s="118"/>
      <c r="V124" s="118"/>
      <c r="W124" s="118"/>
      <c r="X124" s="118"/>
      <c r="Y124" s="118"/>
      <c r="Z124" s="143"/>
      <c r="AA124" s="118"/>
      <c r="AB124" s="143"/>
      <c r="AC124" s="118"/>
      <c r="AD124" s="143"/>
      <c r="AE124" s="118"/>
    </row>
    <row r="125" spans="2:31" x14ac:dyDescent="0.25">
      <c r="B125" s="118"/>
      <c r="C125" s="118"/>
      <c r="D125" s="118"/>
      <c r="E125" s="118"/>
      <c r="F125" s="118"/>
      <c r="G125" s="164"/>
      <c r="H125" s="518"/>
      <c r="I125" s="518"/>
      <c r="J125" s="518"/>
      <c r="K125" s="518"/>
      <c r="L125" s="518"/>
      <c r="M125" s="518"/>
      <c r="N125" s="518"/>
      <c r="O125" s="518"/>
      <c r="P125" s="518"/>
      <c r="Q125" s="217"/>
      <c r="R125" s="118"/>
      <c r="S125" s="118"/>
      <c r="T125" s="118"/>
      <c r="U125" s="118"/>
      <c r="V125" s="118"/>
      <c r="W125" s="118"/>
      <c r="X125" s="118"/>
      <c r="Y125" s="118"/>
      <c r="Z125" s="143"/>
      <c r="AA125" s="118"/>
      <c r="AB125" s="143"/>
      <c r="AC125" s="118"/>
      <c r="AD125" s="143"/>
      <c r="AE125" s="118"/>
    </row>
    <row r="126" spans="2:31" x14ac:dyDescent="0.25">
      <c r="B126" s="118"/>
      <c r="C126" s="118"/>
      <c r="D126" s="118"/>
      <c r="E126" s="118"/>
      <c r="F126" s="118"/>
      <c r="G126" s="164"/>
      <c r="H126" s="518"/>
      <c r="I126" s="518"/>
      <c r="J126" s="518"/>
      <c r="K126" s="518"/>
      <c r="L126" s="518"/>
      <c r="M126" s="518"/>
      <c r="N126" s="518"/>
      <c r="O126" s="518"/>
      <c r="P126" s="518"/>
      <c r="Q126" s="217"/>
      <c r="R126" s="118"/>
      <c r="S126" s="118"/>
      <c r="T126" s="118"/>
      <c r="U126" s="118"/>
      <c r="V126" s="118"/>
      <c r="W126" s="118"/>
      <c r="X126" s="118"/>
      <c r="Y126" s="118"/>
      <c r="Z126" s="143"/>
      <c r="AA126" s="118"/>
      <c r="AB126" s="143"/>
      <c r="AC126" s="118"/>
      <c r="AD126" s="143"/>
      <c r="AE126" s="118"/>
    </row>
    <row r="127" spans="2:31" x14ac:dyDescent="0.25">
      <c r="B127" s="118"/>
      <c r="C127" s="118"/>
      <c r="D127" s="118"/>
      <c r="E127" s="118"/>
      <c r="F127" s="118"/>
      <c r="G127" s="164"/>
      <c r="H127" s="518"/>
      <c r="I127" s="518"/>
      <c r="J127" s="518"/>
      <c r="K127" s="518"/>
      <c r="L127" s="518"/>
      <c r="M127" s="518"/>
      <c r="N127" s="518"/>
      <c r="O127" s="518"/>
      <c r="P127" s="518"/>
      <c r="Q127" s="217"/>
      <c r="R127" s="118"/>
      <c r="S127" s="118"/>
      <c r="T127" s="118"/>
      <c r="U127" s="118"/>
      <c r="V127" s="118"/>
      <c r="W127" s="118"/>
      <c r="X127" s="118"/>
      <c r="Y127" s="118"/>
      <c r="Z127" s="143"/>
      <c r="AA127" s="118"/>
      <c r="AB127" s="143"/>
      <c r="AC127" s="118"/>
      <c r="AD127" s="143"/>
      <c r="AE127" s="118"/>
    </row>
    <row r="128" spans="2:31" x14ac:dyDescent="0.25">
      <c r="B128" s="118"/>
      <c r="C128" s="118"/>
      <c r="D128" s="118"/>
      <c r="E128" s="118"/>
      <c r="F128" s="118"/>
      <c r="G128" s="164"/>
      <c r="H128" s="160"/>
      <c r="I128" s="518"/>
      <c r="J128" s="217"/>
      <c r="K128" s="217"/>
      <c r="L128" s="217"/>
      <c r="M128" s="217"/>
      <c r="N128" s="217"/>
      <c r="O128" s="217"/>
      <c r="P128" s="217"/>
      <c r="Q128" s="217"/>
      <c r="R128" s="118"/>
      <c r="S128" s="118"/>
      <c r="T128" s="118"/>
      <c r="U128" s="118"/>
      <c r="V128" s="118"/>
      <c r="W128" s="118"/>
      <c r="X128" s="118"/>
      <c r="Y128" s="118"/>
      <c r="Z128" s="143"/>
      <c r="AA128" s="118"/>
      <c r="AB128" s="143"/>
      <c r="AC128" s="118"/>
      <c r="AD128" s="143"/>
      <c r="AE128" s="118"/>
    </row>
    <row r="129" spans="2:31" x14ac:dyDescent="0.25">
      <c r="B129" s="118"/>
      <c r="C129" s="118"/>
      <c r="D129" s="118"/>
      <c r="E129" s="118"/>
      <c r="F129" s="118"/>
      <c r="G129" s="164"/>
      <c r="H129" s="160"/>
      <c r="I129" s="518"/>
      <c r="J129" s="217"/>
      <c r="K129" s="217"/>
      <c r="L129" s="217"/>
      <c r="M129" s="217"/>
      <c r="N129" s="217"/>
      <c r="O129" s="217"/>
      <c r="P129" s="217"/>
      <c r="Q129" s="217"/>
      <c r="R129" s="118"/>
      <c r="S129" s="118"/>
      <c r="T129" s="118"/>
      <c r="U129" s="118"/>
      <c r="V129" s="118"/>
      <c r="W129" s="118"/>
      <c r="X129" s="118"/>
      <c r="Y129" s="118"/>
      <c r="Z129" s="143"/>
      <c r="AA129" s="118"/>
      <c r="AB129" s="143"/>
      <c r="AC129" s="118"/>
      <c r="AD129" s="143"/>
      <c r="AE129" s="118"/>
    </row>
    <row r="130" spans="2:31" x14ac:dyDescent="0.25">
      <c r="B130" s="118"/>
      <c r="C130" s="118"/>
      <c r="D130" s="118"/>
      <c r="E130" s="118"/>
      <c r="F130" s="118"/>
      <c r="G130" s="164"/>
      <c r="H130" s="160"/>
      <c r="I130" s="518"/>
      <c r="J130" s="217"/>
      <c r="K130" s="217"/>
      <c r="L130" s="217"/>
      <c r="M130" s="217"/>
      <c r="N130" s="217"/>
      <c r="O130" s="217"/>
      <c r="P130" s="217"/>
      <c r="Q130" s="217"/>
      <c r="R130" s="118"/>
      <c r="S130" s="118"/>
      <c r="T130" s="118"/>
      <c r="U130" s="118"/>
      <c r="V130" s="118"/>
      <c r="W130" s="118"/>
      <c r="X130" s="118"/>
      <c r="Y130" s="118"/>
      <c r="Z130" s="143"/>
      <c r="AA130" s="118"/>
      <c r="AB130" s="143"/>
      <c r="AC130" s="118"/>
      <c r="AD130" s="143"/>
      <c r="AE130" s="118"/>
    </row>
    <row r="131" spans="2:31" x14ac:dyDescent="0.25">
      <c r="B131" s="118"/>
      <c r="C131" s="118"/>
      <c r="D131" s="118"/>
      <c r="E131" s="118"/>
      <c r="F131" s="118"/>
      <c r="G131" s="164"/>
      <c r="H131" s="160"/>
      <c r="I131" s="518"/>
      <c r="J131" s="217"/>
      <c r="K131" s="217"/>
      <c r="L131" s="217"/>
      <c r="M131" s="217"/>
      <c r="N131" s="217"/>
      <c r="O131" s="217"/>
      <c r="P131" s="217"/>
      <c r="Q131" s="217"/>
      <c r="R131" s="118"/>
      <c r="S131" s="118"/>
      <c r="T131" s="118"/>
      <c r="U131" s="118"/>
      <c r="V131" s="118"/>
      <c r="W131" s="118"/>
      <c r="X131" s="118"/>
      <c r="Y131" s="118"/>
      <c r="Z131" s="143"/>
      <c r="AA131" s="118"/>
      <c r="AB131" s="143"/>
      <c r="AC131" s="118"/>
      <c r="AD131" s="143"/>
      <c r="AE131" s="118"/>
    </row>
    <row r="132" spans="2:31" x14ac:dyDescent="0.25">
      <c r="B132" s="118"/>
      <c r="C132" s="118"/>
      <c r="D132" s="118"/>
      <c r="E132" s="118"/>
      <c r="F132" s="118"/>
      <c r="G132" s="164"/>
      <c r="H132" s="160"/>
      <c r="I132" s="518"/>
      <c r="J132" s="217"/>
      <c r="K132" s="217"/>
      <c r="L132" s="217"/>
      <c r="M132" s="217"/>
      <c r="N132" s="217"/>
      <c r="O132" s="217"/>
      <c r="P132" s="217"/>
      <c r="Q132" s="217"/>
      <c r="R132" s="118"/>
      <c r="S132" s="118"/>
      <c r="T132" s="118"/>
      <c r="U132" s="118"/>
      <c r="V132" s="118"/>
      <c r="W132" s="118"/>
      <c r="X132" s="118"/>
      <c r="Y132" s="118"/>
      <c r="Z132" s="143"/>
      <c r="AA132" s="118"/>
      <c r="AB132" s="143"/>
      <c r="AC132" s="118"/>
      <c r="AD132" s="143"/>
      <c r="AE132" s="118"/>
    </row>
    <row r="133" spans="2:31" x14ac:dyDescent="0.25">
      <c r="B133" s="118"/>
      <c r="C133" s="118"/>
      <c r="D133" s="118"/>
      <c r="E133" s="118"/>
      <c r="F133" s="118"/>
      <c r="G133" s="164"/>
      <c r="H133" s="160"/>
      <c r="I133" s="518"/>
      <c r="J133" s="217"/>
      <c r="K133" s="217"/>
      <c r="L133" s="217"/>
      <c r="M133" s="217"/>
      <c r="N133" s="217"/>
      <c r="O133" s="217"/>
      <c r="P133" s="217"/>
      <c r="Q133" s="217"/>
      <c r="R133" s="118"/>
      <c r="S133" s="118"/>
      <c r="T133" s="118"/>
      <c r="U133" s="118"/>
      <c r="V133" s="118"/>
      <c r="W133" s="118"/>
      <c r="X133" s="118"/>
      <c r="Y133" s="118"/>
      <c r="Z133" s="143"/>
      <c r="AA133" s="118"/>
      <c r="AB133" s="143"/>
      <c r="AC133" s="118"/>
      <c r="AD133" s="143"/>
      <c r="AE133" s="118"/>
    </row>
    <row r="134" spans="2:31" x14ac:dyDescent="0.25">
      <c r="G134" s="164"/>
      <c r="H134" s="160"/>
      <c r="I134" s="518"/>
      <c r="J134" s="217"/>
      <c r="K134" s="217"/>
      <c r="L134" s="217"/>
      <c r="M134" s="217"/>
      <c r="N134" s="217"/>
      <c r="O134" s="217"/>
      <c r="P134" s="217"/>
      <c r="Q134" s="217"/>
      <c r="Z134" s="120"/>
      <c r="AB134" s="120"/>
      <c r="AD134" s="120"/>
      <c r="AE134" s="118"/>
    </row>
    <row r="135" spans="2:31" x14ac:dyDescent="0.25">
      <c r="G135" s="164"/>
      <c r="H135" s="160"/>
      <c r="I135" s="518"/>
      <c r="J135" s="217"/>
      <c r="K135" s="217"/>
      <c r="L135" s="217"/>
      <c r="M135" s="217"/>
      <c r="N135" s="217"/>
      <c r="O135" s="217"/>
      <c r="P135" s="217"/>
      <c r="Q135" s="217"/>
      <c r="Z135" s="120"/>
      <c r="AB135" s="120"/>
      <c r="AD135" s="120"/>
      <c r="AE135" s="118"/>
    </row>
    <row r="136" spans="2:31" x14ac:dyDescent="0.25">
      <c r="G136" s="164"/>
      <c r="H136" s="160"/>
      <c r="I136" s="518"/>
      <c r="J136" s="217"/>
      <c r="K136" s="217"/>
      <c r="L136" s="217"/>
      <c r="M136" s="217"/>
      <c r="N136" s="217"/>
      <c r="O136" s="217"/>
      <c r="P136" s="217"/>
      <c r="Q136" s="217"/>
      <c r="Z136" s="120"/>
      <c r="AB136" s="120"/>
      <c r="AD136" s="120"/>
      <c r="AE136" s="118"/>
    </row>
    <row r="137" spans="2:31" x14ac:dyDescent="0.25">
      <c r="G137" s="164"/>
      <c r="H137" s="160"/>
      <c r="I137" s="518"/>
      <c r="J137" s="217"/>
      <c r="K137" s="217"/>
      <c r="L137" s="217"/>
      <c r="M137" s="217"/>
      <c r="N137" s="217"/>
      <c r="O137" s="217"/>
      <c r="P137" s="217"/>
      <c r="Q137" s="217"/>
      <c r="Z137" s="120"/>
      <c r="AB137" s="120"/>
      <c r="AD137" s="120"/>
      <c r="AE137" s="118"/>
    </row>
    <row r="138" spans="2:31" x14ac:dyDescent="0.25">
      <c r="G138" s="164"/>
      <c r="H138" s="160"/>
      <c r="I138" s="518"/>
      <c r="J138" s="217"/>
      <c r="K138" s="217"/>
      <c r="L138" s="217"/>
      <c r="M138" s="217"/>
      <c r="N138" s="217"/>
      <c r="O138" s="217"/>
      <c r="P138" s="217"/>
      <c r="Q138" s="217"/>
      <c r="Z138" s="120"/>
      <c r="AB138" s="120"/>
      <c r="AD138" s="120"/>
      <c r="AE138" s="118"/>
    </row>
    <row r="139" spans="2:31" x14ac:dyDescent="0.25">
      <c r="G139" s="164"/>
      <c r="H139" s="160"/>
      <c r="I139" s="518"/>
      <c r="J139" s="217"/>
      <c r="K139" s="217"/>
      <c r="L139" s="217"/>
      <c r="M139" s="217"/>
      <c r="N139" s="217"/>
      <c r="O139" s="217"/>
      <c r="P139" s="217"/>
      <c r="Q139" s="217"/>
      <c r="Z139" s="120"/>
      <c r="AB139" s="120"/>
      <c r="AD139" s="120"/>
      <c r="AE139" s="118"/>
    </row>
    <row r="140" spans="2:31" x14ac:dyDescent="0.25">
      <c r="G140" s="164"/>
      <c r="H140" s="160"/>
      <c r="I140" s="518"/>
      <c r="J140" s="217"/>
      <c r="K140" s="217"/>
      <c r="L140" s="217"/>
      <c r="M140" s="217"/>
      <c r="N140" s="217"/>
      <c r="O140" s="217"/>
      <c r="P140" s="217"/>
      <c r="Q140" s="217"/>
      <c r="Z140" s="120"/>
      <c r="AB140" s="120"/>
      <c r="AD140" s="120"/>
      <c r="AE140" s="118"/>
    </row>
    <row r="141" spans="2:31" x14ac:dyDescent="0.25">
      <c r="G141" s="164"/>
      <c r="H141" s="160"/>
      <c r="I141" s="518"/>
      <c r="J141" s="217"/>
      <c r="K141" s="217"/>
      <c r="L141" s="217"/>
      <c r="M141" s="217"/>
      <c r="N141" s="217"/>
      <c r="O141" s="217"/>
      <c r="P141" s="217"/>
      <c r="Q141" s="217"/>
      <c r="Z141" s="120"/>
      <c r="AB141" s="120"/>
      <c r="AD141" s="120"/>
      <c r="AE141" s="118"/>
    </row>
    <row r="142" spans="2:31" x14ac:dyDescent="0.25">
      <c r="G142" s="164"/>
      <c r="H142" s="160"/>
      <c r="I142" s="518"/>
      <c r="J142" s="217"/>
      <c r="K142" s="217"/>
      <c r="L142" s="217"/>
      <c r="M142" s="217"/>
      <c r="N142" s="217"/>
      <c r="O142" s="217"/>
      <c r="P142" s="217"/>
      <c r="Q142" s="217"/>
      <c r="Z142" s="120"/>
      <c r="AB142" s="120"/>
      <c r="AD142" s="120"/>
      <c r="AE142" s="118"/>
    </row>
    <row r="143" spans="2:31" x14ac:dyDescent="0.25">
      <c r="G143" s="164"/>
      <c r="H143" s="160"/>
      <c r="I143" s="518"/>
      <c r="J143" s="217"/>
      <c r="K143" s="217"/>
      <c r="L143" s="217"/>
      <c r="M143" s="217"/>
      <c r="N143" s="217"/>
      <c r="O143" s="217"/>
      <c r="P143" s="217"/>
      <c r="Q143" s="217"/>
      <c r="Z143" s="120"/>
      <c r="AB143" s="120"/>
      <c r="AD143" s="120"/>
      <c r="AE143" s="118"/>
    </row>
    <row r="144" spans="2:31" x14ac:dyDescent="0.25">
      <c r="G144" s="164"/>
      <c r="H144" s="160"/>
      <c r="I144" s="518"/>
      <c r="J144" s="217"/>
      <c r="K144" s="217"/>
      <c r="L144" s="217"/>
      <c r="M144" s="217"/>
      <c r="N144" s="217"/>
      <c r="O144" s="217"/>
      <c r="P144" s="217"/>
      <c r="Q144" s="217"/>
      <c r="Z144" s="120"/>
      <c r="AB144" s="120"/>
      <c r="AD144" s="120"/>
      <c r="AE144" s="118"/>
    </row>
    <row r="145" spans="7:31" x14ac:dyDescent="0.25">
      <c r="G145" s="164"/>
      <c r="H145" s="160"/>
      <c r="I145" s="518"/>
      <c r="J145" s="217"/>
      <c r="K145" s="217"/>
      <c r="L145" s="217"/>
      <c r="M145" s="217"/>
      <c r="N145" s="217"/>
      <c r="O145" s="217"/>
      <c r="P145" s="217"/>
      <c r="Q145" s="217"/>
      <c r="Z145" s="120"/>
      <c r="AB145" s="120"/>
      <c r="AD145" s="120"/>
      <c r="AE145" s="118"/>
    </row>
    <row r="146" spans="7:31" x14ac:dyDescent="0.25">
      <c r="G146" s="164"/>
      <c r="H146" s="160"/>
      <c r="I146" s="518"/>
      <c r="J146" s="217"/>
      <c r="K146" s="217"/>
      <c r="L146" s="217"/>
      <c r="M146" s="217"/>
      <c r="N146" s="217"/>
      <c r="O146" s="217"/>
      <c r="P146" s="217"/>
      <c r="Q146" s="217"/>
      <c r="Z146" s="120"/>
      <c r="AB146" s="120"/>
      <c r="AD146" s="120"/>
      <c r="AE146" s="118"/>
    </row>
    <row r="147" spans="7:31" x14ac:dyDescent="0.25">
      <c r="G147" s="164"/>
      <c r="H147" s="160"/>
      <c r="I147" s="518"/>
      <c r="J147" s="217"/>
      <c r="K147" s="217"/>
      <c r="L147" s="217"/>
      <c r="M147" s="217"/>
      <c r="N147" s="217"/>
      <c r="O147" s="217"/>
      <c r="P147" s="217"/>
      <c r="Q147" s="217"/>
      <c r="Z147" s="120"/>
      <c r="AB147" s="120"/>
      <c r="AD147" s="120"/>
      <c r="AE147" s="118"/>
    </row>
    <row r="148" spans="7:31" x14ac:dyDescent="0.25">
      <c r="G148" s="164"/>
      <c r="H148" s="160"/>
      <c r="I148" s="518"/>
      <c r="J148" s="217"/>
      <c r="K148" s="217"/>
      <c r="L148" s="217"/>
      <c r="M148" s="217"/>
      <c r="N148" s="217"/>
      <c r="O148" s="217"/>
      <c r="P148" s="217"/>
      <c r="Q148" s="217"/>
      <c r="Z148" s="120"/>
      <c r="AB148" s="120"/>
      <c r="AD148" s="120"/>
      <c r="AE148" s="118"/>
    </row>
    <row r="149" spans="7:31" x14ac:dyDescent="0.25">
      <c r="G149" s="164"/>
      <c r="H149" s="160"/>
      <c r="I149" s="518"/>
      <c r="J149" s="217"/>
      <c r="K149" s="217"/>
      <c r="L149" s="217"/>
      <c r="M149" s="217"/>
      <c r="N149" s="217"/>
      <c r="O149" s="217"/>
      <c r="P149" s="217"/>
      <c r="Q149" s="217"/>
      <c r="Z149" s="120"/>
      <c r="AB149" s="120"/>
      <c r="AD149" s="120"/>
      <c r="AE149" s="118"/>
    </row>
    <row r="150" spans="7:31" x14ac:dyDescent="0.25">
      <c r="G150" s="164"/>
      <c r="H150" s="160"/>
      <c r="I150" s="518"/>
      <c r="J150" s="217"/>
      <c r="K150" s="217"/>
      <c r="L150" s="217"/>
      <c r="M150" s="217"/>
      <c r="N150" s="217"/>
      <c r="O150" s="217"/>
      <c r="P150" s="217"/>
      <c r="Q150" s="217"/>
      <c r="Z150" s="120"/>
      <c r="AB150" s="120"/>
      <c r="AD150" s="120"/>
      <c r="AE150" s="118"/>
    </row>
    <row r="151" spans="7:31" x14ac:dyDescent="0.25">
      <c r="G151" s="164"/>
      <c r="H151" s="160"/>
      <c r="I151" s="518"/>
      <c r="J151" s="217"/>
      <c r="K151" s="217"/>
      <c r="L151" s="217"/>
      <c r="M151" s="217"/>
      <c r="N151" s="217"/>
      <c r="O151" s="217"/>
      <c r="P151" s="217"/>
      <c r="Q151" s="217"/>
      <c r="Z151" s="120"/>
      <c r="AB151" s="120"/>
      <c r="AD151" s="120"/>
      <c r="AE151" s="118"/>
    </row>
    <row r="152" spans="7:31" x14ac:dyDescent="0.25">
      <c r="G152" s="164"/>
      <c r="H152" s="160"/>
      <c r="I152" s="518"/>
      <c r="J152" s="217"/>
      <c r="K152" s="217"/>
      <c r="L152" s="217"/>
      <c r="M152" s="217"/>
      <c r="N152" s="217"/>
      <c r="O152" s="217"/>
      <c r="P152" s="217"/>
      <c r="Q152" s="217"/>
      <c r="Z152" s="120"/>
      <c r="AB152" s="120"/>
      <c r="AD152" s="120"/>
      <c r="AE152" s="118"/>
    </row>
    <row r="153" spans="7:31" x14ac:dyDescent="0.25">
      <c r="G153" s="164"/>
      <c r="H153" s="160"/>
      <c r="I153" s="518"/>
      <c r="J153" s="217"/>
      <c r="K153" s="217"/>
      <c r="L153" s="217"/>
      <c r="M153" s="217"/>
      <c r="N153" s="217"/>
      <c r="O153" s="217"/>
      <c r="P153" s="217"/>
      <c r="Q153" s="217"/>
      <c r="Z153" s="120"/>
      <c r="AB153" s="120"/>
      <c r="AD153" s="120"/>
      <c r="AE153" s="118"/>
    </row>
    <row r="154" spans="7:31" x14ac:dyDescent="0.25">
      <c r="G154" s="164"/>
      <c r="H154" s="160"/>
      <c r="I154" s="518"/>
      <c r="J154" s="217"/>
      <c r="K154" s="217"/>
      <c r="L154" s="217"/>
      <c r="M154" s="217"/>
      <c r="N154" s="217"/>
      <c r="O154" s="217"/>
      <c r="P154" s="217"/>
      <c r="Q154" s="217"/>
      <c r="Z154" s="120"/>
      <c r="AB154" s="120"/>
      <c r="AD154" s="120"/>
      <c r="AE154" s="118"/>
    </row>
    <row r="155" spans="7:31" x14ac:dyDescent="0.25">
      <c r="G155" s="164"/>
      <c r="H155" s="160"/>
      <c r="I155" s="518"/>
      <c r="J155" s="217"/>
      <c r="K155" s="217"/>
      <c r="L155" s="217"/>
      <c r="M155" s="217"/>
      <c r="N155" s="217"/>
      <c r="O155" s="217"/>
      <c r="P155" s="217"/>
      <c r="Q155" s="217"/>
      <c r="Z155" s="120"/>
      <c r="AB155" s="120"/>
      <c r="AD155" s="120"/>
      <c r="AE155" s="118"/>
    </row>
    <row r="156" spans="7:31" x14ac:dyDescent="0.25">
      <c r="G156" s="164"/>
      <c r="H156" s="160"/>
      <c r="I156" s="518"/>
      <c r="J156" s="217"/>
      <c r="K156" s="217"/>
      <c r="L156" s="217"/>
      <c r="M156" s="217"/>
      <c r="N156" s="217"/>
      <c r="O156" s="217"/>
      <c r="P156" s="217"/>
      <c r="Q156" s="217"/>
      <c r="Z156" s="120"/>
      <c r="AB156" s="120"/>
      <c r="AD156" s="120"/>
      <c r="AE156" s="118"/>
    </row>
    <row r="157" spans="7:31" x14ac:dyDescent="0.25">
      <c r="G157" s="164"/>
      <c r="H157" s="160"/>
      <c r="I157" s="518"/>
      <c r="J157" s="217"/>
      <c r="K157" s="217"/>
      <c r="L157" s="217"/>
      <c r="M157" s="217"/>
      <c r="N157" s="217"/>
      <c r="O157" s="217"/>
      <c r="P157" s="217"/>
      <c r="Q157" s="217"/>
      <c r="Z157" s="120"/>
      <c r="AB157" s="120"/>
      <c r="AD157" s="120"/>
      <c r="AE157" s="118"/>
    </row>
    <row r="158" spans="7:31" x14ac:dyDescent="0.25">
      <c r="G158" s="164"/>
      <c r="H158" s="160"/>
      <c r="I158" s="518"/>
      <c r="J158" s="217"/>
      <c r="K158" s="217"/>
      <c r="L158" s="217"/>
      <c r="M158" s="217"/>
      <c r="N158" s="217"/>
      <c r="O158" s="217"/>
      <c r="P158" s="217"/>
      <c r="Q158" s="217"/>
      <c r="Z158" s="120"/>
      <c r="AB158" s="120"/>
      <c r="AD158" s="120"/>
      <c r="AE158" s="118"/>
    </row>
    <row r="159" spans="7:31" x14ac:dyDescent="0.25">
      <c r="G159" s="164"/>
      <c r="H159" s="160"/>
      <c r="I159" s="518"/>
      <c r="J159" s="217"/>
      <c r="K159" s="217"/>
      <c r="L159" s="217"/>
      <c r="M159" s="217"/>
      <c r="N159" s="217"/>
      <c r="O159" s="217"/>
      <c r="P159" s="217"/>
      <c r="Q159" s="217"/>
      <c r="Z159" s="120"/>
      <c r="AB159" s="120"/>
      <c r="AD159" s="120"/>
      <c r="AE159" s="118"/>
    </row>
    <row r="160" spans="7:31" x14ac:dyDescent="0.25">
      <c r="G160" s="164"/>
      <c r="H160" s="160"/>
      <c r="I160" s="518"/>
      <c r="J160" s="217"/>
      <c r="K160" s="217"/>
      <c r="L160" s="217"/>
      <c r="M160" s="217"/>
      <c r="N160" s="217"/>
      <c r="O160" s="217"/>
      <c r="P160" s="217"/>
      <c r="Q160" s="217"/>
      <c r="Z160" s="120"/>
      <c r="AB160" s="120"/>
      <c r="AD160" s="120"/>
      <c r="AE160" s="118"/>
    </row>
    <row r="161" spans="7:31" x14ac:dyDescent="0.25">
      <c r="G161" s="164"/>
      <c r="H161" s="160"/>
      <c r="I161" s="518"/>
      <c r="J161" s="217"/>
      <c r="K161" s="217"/>
      <c r="L161" s="217"/>
      <c r="M161" s="217"/>
      <c r="N161" s="217"/>
      <c r="O161" s="217"/>
      <c r="P161" s="217"/>
      <c r="Q161" s="217"/>
      <c r="Z161" s="120"/>
      <c r="AB161" s="120"/>
      <c r="AD161" s="120"/>
      <c r="AE161" s="118"/>
    </row>
    <row r="162" spans="7:31" x14ac:dyDescent="0.25">
      <c r="G162" s="164"/>
      <c r="H162" s="160"/>
      <c r="I162" s="518"/>
      <c r="J162" s="217"/>
      <c r="K162" s="217"/>
      <c r="L162" s="217"/>
      <c r="M162" s="217"/>
      <c r="N162" s="217"/>
      <c r="O162" s="217"/>
      <c r="P162" s="217"/>
      <c r="Q162" s="217"/>
      <c r="Z162" s="120"/>
      <c r="AB162" s="120"/>
      <c r="AD162" s="120"/>
      <c r="AE162" s="118"/>
    </row>
    <row r="163" spans="7:31" x14ac:dyDescent="0.25">
      <c r="G163" s="164"/>
      <c r="H163" s="160"/>
      <c r="I163" s="518"/>
      <c r="J163" s="217"/>
      <c r="K163" s="217"/>
      <c r="L163" s="217"/>
      <c r="M163" s="217"/>
      <c r="N163" s="217"/>
      <c r="O163" s="217"/>
      <c r="P163" s="217"/>
      <c r="Q163" s="217"/>
      <c r="Y163" s="118"/>
      <c r="AA163" s="120"/>
      <c r="AC163" s="120"/>
      <c r="AE163" s="120"/>
    </row>
    <row r="164" spans="7:31" x14ac:dyDescent="0.25">
      <c r="G164" s="206"/>
      <c r="H164" s="160"/>
      <c r="I164" s="518"/>
      <c r="J164" s="217"/>
      <c r="K164" s="217"/>
      <c r="L164" s="217"/>
      <c r="M164" s="217"/>
      <c r="N164" s="217"/>
      <c r="O164" s="217"/>
      <c r="P164" s="217"/>
      <c r="Q164" s="217"/>
      <c r="Y164" s="118"/>
      <c r="AA164" s="120"/>
      <c r="AC164" s="120"/>
      <c r="AE164" s="120"/>
    </row>
    <row r="165" spans="7:31" x14ac:dyDescent="0.25">
      <c r="G165" s="206"/>
      <c r="H165" s="160"/>
      <c r="I165" s="518"/>
      <c r="J165" s="217"/>
      <c r="K165" s="217"/>
      <c r="L165" s="217"/>
      <c r="M165" s="217"/>
      <c r="N165" s="217"/>
      <c r="O165" s="217"/>
      <c r="P165" s="217"/>
      <c r="Q165" s="217"/>
      <c r="Y165" s="118"/>
      <c r="AA165" s="120"/>
      <c r="AC165" s="120"/>
      <c r="AE165" s="120"/>
    </row>
    <row r="166" spans="7:31" x14ac:dyDescent="0.25">
      <c r="G166" s="206"/>
      <c r="H166" s="160"/>
      <c r="I166" s="518"/>
      <c r="J166" s="217"/>
      <c r="K166" s="217"/>
      <c r="L166" s="217"/>
      <c r="M166" s="217"/>
      <c r="N166" s="217"/>
      <c r="O166" s="217"/>
      <c r="P166" s="217"/>
      <c r="Q166" s="217"/>
      <c r="Y166" s="118"/>
      <c r="AA166" s="120"/>
      <c r="AC166" s="120"/>
      <c r="AE166" s="120"/>
    </row>
    <row r="167" spans="7:31" x14ac:dyDescent="0.25">
      <c r="G167" s="206"/>
      <c r="H167" s="160"/>
      <c r="I167" s="518"/>
      <c r="J167" s="217"/>
      <c r="K167" s="217"/>
      <c r="L167" s="217"/>
      <c r="M167" s="217"/>
      <c r="N167" s="217"/>
      <c r="O167" s="217"/>
      <c r="P167" s="217"/>
      <c r="Q167" s="217"/>
      <c r="Y167" s="118"/>
      <c r="AA167" s="120"/>
      <c r="AC167" s="120"/>
      <c r="AE167" s="120"/>
    </row>
    <row r="168" spans="7:31" x14ac:dyDescent="0.25">
      <c r="G168" s="206"/>
      <c r="H168" s="160"/>
      <c r="I168" s="518"/>
      <c r="J168" s="217"/>
      <c r="K168" s="217"/>
      <c r="L168" s="217"/>
      <c r="M168" s="217"/>
      <c r="N168" s="217"/>
      <c r="O168" s="217"/>
      <c r="P168" s="217"/>
      <c r="Q168" s="217"/>
      <c r="Y168" s="118"/>
      <c r="AA168" s="120"/>
      <c r="AC168" s="120"/>
      <c r="AE168" s="120"/>
    </row>
    <row r="169" spans="7:31" x14ac:dyDescent="0.25">
      <c r="G169" s="206"/>
      <c r="H169" s="160"/>
      <c r="I169" s="518"/>
      <c r="J169" s="217"/>
      <c r="K169" s="217"/>
      <c r="L169" s="217"/>
      <c r="M169" s="217"/>
      <c r="N169" s="217"/>
      <c r="O169" s="217"/>
      <c r="P169" s="217"/>
      <c r="Q169" s="217"/>
      <c r="Y169" s="118"/>
      <c r="AA169" s="120"/>
      <c r="AC169" s="120"/>
      <c r="AE169" s="120"/>
    </row>
    <row r="170" spans="7:31" x14ac:dyDescent="0.25">
      <c r="G170" s="206"/>
      <c r="H170" s="160"/>
      <c r="I170" s="518"/>
      <c r="J170" s="217"/>
      <c r="K170" s="217"/>
      <c r="L170" s="217"/>
      <c r="M170" s="217"/>
      <c r="N170" s="217"/>
      <c r="O170" s="217"/>
      <c r="P170" s="217"/>
      <c r="Q170" s="217"/>
      <c r="Y170" s="118"/>
      <c r="AA170" s="120"/>
      <c r="AC170" s="120"/>
      <c r="AE170" s="120"/>
    </row>
    <row r="171" spans="7:31" x14ac:dyDescent="0.25">
      <c r="G171" s="206"/>
      <c r="H171" s="160"/>
      <c r="I171" s="518"/>
      <c r="J171" s="217"/>
      <c r="K171" s="217"/>
      <c r="L171" s="217"/>
      <c r="M171" s="217"/>
      <c r="N171" s="217"/>
      <c r="O171" s="217"/>
      <c r="P171" s="217"/>
      <c r="Q171" s="217"/>
      <c r="Y171" s="118"/>
      <c r="AA171" s="120"/>
      <c r="AC171" s="120"/>
      <c r="AE171" s="120"/>
    </row>
    <row r="172" spans="7:31" x14ac:dyDescent="0.25">
      <c r="G172" s="206"/>
      <c r="H172" s="160"/>
      <c r="I172" s="518"/>
      <c r="J172" s="217"/>
      <c r="K172" s="217"/>
      <c r="L172" s="217"/>
      <c r="M172" s="217"/>
      <c r="N172" s="217"/>
      <c r="O172" s="217"/>
      <c r="P172" s="217"/>
      <c r="Q172" s="217"/>
      <c r="Y172" s="118"/>
      <c r="AA172" s="120"/>
      <c r="AC172" s="120"/>
      <c r="AE172" s="120"/>
    </row>
    <row r="173" spans="7:31" x14ac:dyDescent="0.25">
      <c r="G173" s="206"/>
      <c r="H173" s="160"/>
      <c r="I173" s="518"/>
      <c r="J173" s="217"/>
      <c r="K173" s="217"/>
      <c r="L173" s="217"/>
      <c r="M173" s="217"/>
      <c r="N173" s="217"/>
      <c r="O173" s="217"/>
      <c r="P173" s="217"/>
      <c r="Q173" s="217"/>
      <c r="Y173" s="118"/>
      <c r="AA173" s="120"/>
      <c r="AC173" s="120"/>
      <c r="AE173" s="120"/>
    </row>
    <row r="174" spans="7:31" x14ac:dyDescent="0.25">
      <c r="G174" s="206"/>
      <c r="H174" s="160"/>
      <c r="I174" s="518"/>
      <c r="J174" s="217"/>
      <c r="K174" s="217"/>
      <c r="L174" s="217"/>
      <c r="M174" s="217"/>
      <c r="N174" s="217"/>
      <c r="O174" s="217"/>
      <c r="P174" s="217"/>
      <c r="Q174" s="217"/>
      <c r="Y174" s="118"/>
      <c r="AA174" s="120"/>
      <c r="AC174" s="120"/>
      <c r="AE174" s="120"/>
    </row>
    <row r="175" spans="7:31" x14ac:dyDescent="0.25">
      <c r="G175" s="206"/>
      <c r="H175" s="160"/>
      <c r="I175" s="518"/>
      <c r="J175" s="217"/>
      <c r="K175" s="217"/>
      <c r="L175" s="217"/>
      <c r="M175" s="217"/>
      <c r="N175" s="217"/>
      <c r="O175" s="217"/>
      <c r="P175" s="217"/>
      <c r="Q175" s="217"/>
      <c r="Y175" s="118"/>
      <c r="AA175" s="120"/>
      <c r="AC175" s="120"/>
      <c r="AE175" s="120"/>
    </row>
    <row r="176" spans="7:31" x14ac:dyDescent="0.25">
      <c r="G176" s="206"/>
      <c r="H176" s="160"/>
      <c r="I176" s="518"/>
      <c r="J176" s="217"/>
      <c r="K176" s="217"/>
      <c r="L176" s="217"/>
      <c r="M176" s="217"/>
      <c r="N176" s="217"/>
      <c r="O176" s="217"/>
      <c r="P176" s="217"/>
      <c r="Q176" s="217"/>
      <c r="Y176" s="118"/>
      <c r="AA176" s="120"/>
      <c r="AC176" s="120"/>
      <c r="AE176" s="120"/>
    </row>
    <row r="177" spans="7:31" x14ac:dyDescent="0.25">
      <c r="G177" s="206"/>
      <c r="H177" s="160"/>
      <c r="I177" s="518"/>
      <c r="J177" s="217"/>
      <c r="K177" s="217"/>
      <c r="L177" s="217"/>
      <c r="M177" s="217"/>
      <c r="N177" s="217"/>
      <c r="O177" s="217"/>
      <c r="P177" s="217"/>
      <c r="Q177" s="217"/>
      <c r="Y177" s="118"/>
      <c r="AA177" s="120"/>
      <c r="AC177" s="120"/>
      <c r="AE177" s="120"/>
    </row>
    <row r="178" spans="7:31" x14ac:dyDescent="0.25">
      <c r="G178" s="206"/>
      <c r="H178" s="160"/>
      <c r="I178" s="518"/>
      <c r="J178" s="217"/>
      <c r="K178" s="217"/>
      <c r="L178" s="217"/>
      <c r="M178" s="217"/>
      <c r="N178" s="217"/>
      <c r="O178" s="217"/>
      <c r="P178" s="217"/>
      <c r="Q178" s="217"/>
      <c r="Y178" s="118"/>
      <c r="AA178" s="120"/>
      <c r="AC178" s="120"/>
      <c r="AE178" s="120"/>
    </row>
    <row r="179" spans="7:31" x14ac:dyDescent="0.25">
      <c r="G179" s="206"/>
      <c r="H179" s="160"/>
      <c r="I179" s="518"/>
      <c r="J179" s="217"/>
      <c r="K179" s="217"/>
      <c r="L179" s="217"/>
      <c r="M179" s="217"/>
      <c r="N179" s="217"/>
      <c r="O179" s="217"/>
      <c r="P179" s="217"/>
      <c r="Q179" s="217"/>
      <c r="Y179" s="118"/>
      <c r="AA179" s="120"/>
      <c r="AC179" s="120"/>
      <c r="AE179" s="120"/>
    </row>
    <row r="180" spans="7:31" x14ac:dyDescent="0.25">
      <c r="G180" s="206"/>
      <c r="H180" s="160"/>
      <c r="I180" s="518"/>
      <c r="J180" s="217"/>
      <c r="K180" s="217"/>
      <c r="L180" s="217"/>
      <c r="M180" s="217"/>
      <c r="N180" s="217"/>
      <c r="O180" s="217"/>
      <c r="P180" s="217"/>
      <c r="Q180" s="217"/>
      <c r="Y180" s="118"/>
      <c r="AA180" s="120"/>
      <c r="AC180" s="120"/>
      <c r="AE180" s="120"/>
    </row>
    <row r="181" spans="7:31" x14ac:dyDescent="0.25">
      <c r="G181" s="206"/>
      <c r="H181" s="160"/>
      <c r="I181" s="518"/>
      <c r="J181" s="217"/>
      <c r="K181" s="217"/>
      <c r="L181" s="217"/>
      <c r="M181" s="217"/>
      <c r="N181" s="217"/>
      <c r="O181" s="217"/>
      <c r="P181" s="217"/>
      <c r="Q181" s="217"/>
      <c r="Y181" s="118"/>
      <c r="AA181" s="120"/>
      <c r="AC181" s="120"/>
      <c r="AE181" s="120"/>
    </row>
    <row r="182" spans="7:31" x14ac:dyDescent="0.25">
      <c r="G182" s="206"/>
      <c r="H182" s="160"/>
      <c r="I182" s="518"/>
      <c r="J182" s="217"/>
      <c r="K182" s="217"/>
      <c r="L182" s="217"/>
      <c r="M182" s="217"/>
      <c r="N182" s="217"/>
      <c r="O182" s="217"/>
      <c r="P182" s="217"/>
      <c r="Q182" s="217"/>
      <c r="Y182" s="118"/>
      <c r="AA182" s="120"/>
      <c r="AC182" s="120"/>
      <c r="AE182" s="120"/>
    </row>
    <row r="183" spans="7:31" x14ac:dyDescent="0.25">
      <c r="G183" s="206"/>
      <c r="H183" s="160"/>
      <c r="I183" s="518"/>
      <c r="J183" s="217"/>
      <c r="K183" s="217"/>
      <c r="L183" s="217"/>
      <c r="M183" s="217"/>
      <c r="N183" s="217"/>
      <c r="O183" s="217"/>
      <c r="P183" s="217"/>
      <c r="Q183" s="217"/>
      <c r="Y183" s="118"/>
      <c r="AA183" s="120"/>
      <c r="AC183" s="120"/>
      <c r="AE183" s="120"/>
    </row>
    <row r="184" spans="7:31" x14ac:dyDescent="0.25">
      <c r="G184" s="206"/>
      <c r="H184" s="160"/>
      <c r="I184" s="518"/>
      <c r="J184" s="217"/>
      <c r="K184" s="217"/>
      <c r="L184" s="217"/>
      <c r="M184" s="217"/>
      <c r="N184" s="217"/>
      <c r="O184" s="217"/>
      <c r="P184" s="217"/>
      <c r="Q184" s="217"/>
      <c r="Y184" s="118"/>
      <c r="AA184" s="120"/>
      <c r="AC184" s="120"/>
      <c r="AE184" s="120"/>
    </row>
    <row r="185" spans="7:31" x14ac:dyDescent="0.25">
      <c r="G185" s="206"/>
      <c r="H185" s="160"/>
      <c r="I185" s="518"/>
      <c r="J185" s="217"/>
      <c r="K185" s="217"/>
      <c r="L185" s="217"/>
      <c r="M185" s="217"/>
      <c r="N185" s="217"/>
      <c r="O185" s="217"/>
      <c r="P185" s="217"/>
      <c r="Q185" s="217"/>
      <c r="Y185" s="118"/>
      <c r="AA185" s="120"/>
      <c r="AC185" s="120"/>
      <c r="AE185" s="120"/>
    </row>
    <row r="186" spans="7:31" x14ac:dyDescent="0.25">
      <c r="G186" s="206"/>
      <c r="H186" s="160"/>
      <c r="I186" s="518"/>
      <c r="J186" s="217"/>
      <c r="K186" s="217"/>
      <c r="L186" s="217"/>
      <c r="M186" s="217"/>
      <c r="N186" s="217"/>
      <c r="O186" s="217"/>
      <c r="P186" s="217"/>
      <c r="Q186" s="217"/>
      <c r="Y186" s="118"/>
      <c r="AA186" s="120"/>
      <c r="AC186" s="120"/>
      <c r="AE186" s="120"/>
    </row>
    <row r="187" spans="7:31" x14ac:dyDescent="0.25">
      <c r="G187" s="206"/>
      <c r="H187" s="160"/>
      <c r="I187" s="518"/>
      <c r="J187" s="217"/>
      <c r="K187" s="217"/>
      <c r="L187" s="217"/>
      <c r="M187" s="217"/>
      <c r="N187" s="217"/>
      <c r="O187" s="217"/>
      <c r="P187" s="217"/>
      <c r="Q187" s="217"/>
      <c r="Y187" s="118"/>
      <c r="AA187" s="120"/>
      <c r="AC187" s="120"/>
      <c r="AE187" s="120"/>
    </row>
    <row r="188" spans="7:31" x14ac:dyDescent="0.25">
      <c r="G188" s="206"/>
      <c r="H188" s="160"/>
      <c r="I188" s="518"/>
      <c r="J188" s="217"/>
      <c r="K188" s="217"/>
      <c r="L188" s="217"/>
      <c r="M188" s="217"/>
      <c r="N188" s="217"/>
      <c r="O188" s="217"/>
      <c r="P188" s="217"/>
      <c r="Q188" s="217"/>
      <c r="Y188" s="118"/>
      <c r="AA188" s="120"/>
      <c r="AC188" s="120"/>
      <c r="AE188" s="120"/>
    </row>
    <row r="189" spans="7:31" x14ac:dyDescent="0.25">
      <c r="G189" s="206"/>
      <c r="H189" s="160"/>
      <c r="I189" s="518"/>
      <c r="J189" s="217"/>
      <c r="K189" s="217"/>
      <c r="L189" s="217"/>
      <c r="M189" s="217"/>
      <c r="N189" s="217"/>
      <c r="O189" s="217"/>
      <c r="P189" s="217"/>
      <c r="Q189" s="217"/>
      <c r="Y189" s="118"/>
      <c r="AA189" s="120"/>
      <c r="AC189" s="120"/>
      <c r="AE189" s="120"/>
    </row>
    <row r="190" spans="7:31" x14ac:dyDescent="0.25">
      <c r="G190" s="206"/>
      <c r="H190" s="160"/>
      <c r="I190" s="518"/>
      <c r="J190" s="217"/>
      <c r="K190" s="217"/>
      <c r="L190" s="217"/>
      <c r="M190" s="217"/>
      <c r="N190" s="217"/>
      <c r="O190" s="217"/>
      <c r="P190" s="217"/>
      <c r="Q190" s="217"/>
      <c r="Y190" s="118"/>
      <c r="AA190" s="120"/>
      <c r="AC190" s="120"/>
      <c r="AE190" s="120"/>
    </row>
    <row r="191" spans="7:31" x14ac:dyDescent="0.25">
      <c r="G191" s="206"/>
      <c r="H191" s="160"/>
      <c r="I191" s="518"/>
      <c r="J191" s="217"/>
      <c r="K191" s="217"/>
      <c r="L191" s="217"/>
      <c r="M191" s="217"/>
      <c r="N191" s="217"/>
      <c r="O191" s="217"/>
      <c r="P191" s="217"/>
      <c r="Q191" s="217"/>
      <c r="Y191" s="118"/>
      <c r="AA191" s="120"/>
      <c r="AC191" s="120"/>
      <c r="AE191" s="120"/>
    </row>
    <row r="192" spans="7:31" x14ac:dyDescent="0.25">
      <c r="G192" s="206"/>
      <c r="H192" s="160"/>
      <c r="I192" s="518"/>
      <c r="J192" s="217"/>
      <c r="K192" s="217"/>
      <c r="L192" s="217"/>
      <c r="M192" s="217"/>
      <c r="N192" s="217"/>
      <c r="O192" s="217"/>
      <c r="P192" s="217"/>
      <c r="Q192" s="217"/>
      <c r="Y192" s="118"/>
      <c r="AA192" s="120"/>
      <c r="AC192" s="120"/>
      <c r="AE192" s="120"/>
    </row>
    <row r="193" spans="7:31" x14ac:dyDescent="0.25">
      <c r="G193" s="206"/>
      <c r="H193" s="160"/>
      <c r="I193" s="518"/>
      <c r="J193" s="217"/>
      <c r="K193" s="217"/>
      <c r="L193" s="217"/>
      <c r="M193" s="217"/>
      <c r="N193" s="217"/>
      <c r="O193" s="217"/>
      <c r="P193" s="217"/>
      <c r="Q193" s="217"/>
      <c r="Y193" s="118"/>
      <c r="AA193" s="120"/>
      <c r="AC193" s="120"/>
      <c r="AE193" s="120"/>
    </row>
    <row r="194" spans="7:31" x14ac:dyDescent="0.25">
      <c r="G194" s="206"/>
      <c r="H194" s="160"/>
      <c r="I194" s="518"/>
      <c r="J194" s="217"/>
      <c r="K194" s="217"/>
      <c r="L194" s="217"/>
      <c r="M194" s="217"/>
      <c r="N194" s="217"/>
      <c r="O194" s="217"/>
      <c r="P194" s="217"/>
      <c r="Q194" s="217"/>
      <c r="Y194" s="118"/>
      <c r="AA194" s="120"/>
      <c r="AC194" s="120"/>
      <c r="AE194" s="120"/>
    </row>
    <row r="195" spans="7:31" x14ac:dyDescent="0.25">
      <c r="G195" s="118"/>
      <c r="H195" s="145"/>
      <c r="J195" s="70"/>
      <c r="K195" s="70"/>
      <c r="L195" s="70"/>
      <c r="M195" s="70"/>
      <c r="N195" s="70"/>
      <c r="O195" s="70"/>
      <c r="P195" s="70"/>
      <c r="Q195" s="70"/>
      <c r="Y195" s="118"/>
      <c r="AA195" s="120"/>
      <c r="AC195" s="120"/>
      <c r="AE195" s="120"/>
    </row>
    <row r="196" spans="7:31" x14ac:dyDescent="0.25">
      <c r="G196" s="118"/>
      <c r="H196" s="145"/>
      <c r="J196" s="70"/>
      <c r="K196" s="70"/>
      <c r="L196" s="70"/>
      <c r="M196" s="70"/>
      <c r="N196" s="70"/>
      <c r="O196" s="70"/>
      <c r="P196" s="70"/>
      <c r="Q196" s="70"/>
      <c r="Y196" s="118"/>
      <c r="AA196" s="120"/>
      <c r="AC196" s="120"/>
      <c r="AE196" s="120"/>
    </row>
    <row r="197" spans="7:31" x14ac:dyDescent="0.25">
      <c r="G197" s="118"/>
      <c r="H197" s="145"/>
      <c r="J197" s="70"/>
      <c r="K197" s="70"/>
      <c r="L197" s="70"/>
      <c r="M197" s="70"/>
      <c r="N197" s="70"/>
      <c r="O197" s="70"/>
      <c r="P197" s="70"/>
      <c r="Q197" s="70"/>
      <c r="Y197" s="118"/>
      <c r="AA197" s="120"/>
      <c r="AC197" s="120"/>
      <c r="AE197" s="120"/>
    </row>
    <row r="198" spans="7:31" x14ac:dyDescent="0.25">
      <c r="G198" s="118"/>
      <c r="H198" s="145"/>
      <c r="J198" s="70"/>
      <c r="K198" s="70"/>
      <c r="L198" s="70"/>
      <c r="M198" s="70"/>
      <c r="N198" s="70"/>
      <c r="O198" s="70"/>
      <c r="P198" s="70"/>
      <c r="Q198" s="70"/>
      <c r="Y198" s="118"/>
      <c r="AA198" s="120"/>
      <c r="AC198" s="120"/>
      <c r="AE198" s="120"/>
    </row>
    <row r="199" spans="7:31" x14ac:dyDescent="0.25">
      <c r="G199" s="118"/>
      <c r="H199" s="145"/>
      <c r="J199" s="70"/>
      <c r="K199" s="70"/>
      <c r="L199" s="70"/>
      <c r="M199" s="70"/>
      <c r="N199" s="70"/>
      <c r="O199" s="70"/>
      <c r="P199" s="70"/>
      <c r="Q199" s="70"/>
      <c r="Y199" s="118"/>
      <c r="AA199" s="120"/>
      <c r="AC199" s="120"/>
      <c r="AE199" s="120"/>
    </row>
    <row r="200" spans="7:31" x14ac:dyDescent="0.25">
      <c r="G200" s="118"/>
      <c r="H200" s="145"/>
      <c r="J200" s="70"/>
      <c r="K200" s="70"/>
      <c r="L200" s="70"/>
      <c r="M200" s="70"/>
      <c r="N200" s="70"/>
      <c r="O200" s="70"/>
      <c r="P200" s="70"/>
      <c r="Q200" s="70"/>
      <c r="Y200" s="118"/>
      <c r="AA200" s="120"/>
      <c r="AC200" s="120"/>
      <c r="AE200" s="120"/>
    </row>
    <row r="201" spans="7:31" x14ac:dyDescent="0.25">
      <c r="G201" s="118"/>
      <c r="H201" s="145"/>
      <c r="J201" s="70"/>
      <c r="K201" s="70"/>
      <c r="L201" s="70"/>
      <c r="M201" s="70"/>
      <c r="N201" s="70"/>
      <c r="O201" s="70"/>
      <c r="P201" s="70"/>
      <c r="Q201" s="70"/>
      <c r="Y201" s="118"/>
      <c r="AA201" s="120"/>
      <c r="AC201" s="120"/>
      <c r="AE201" s="120"/>
    </row>
    <row r="202" spans="7:31" x14ac:dyDescent="0.25">
      <c r="G202" s="118"/>
      <c r="H202" s="145"/>
      <c r="J202" s="70"/>
      <c r="K202" s="70"/>
      <c r="L202" s="70"/>
      <c r="M202" s="70"/>
      <c r="N202" s="70"/>
      <c r="O202" s="70"/>
      <c r="P202" s="70"/>
      <c r="Q202" s="70"/>
      <c r="Y202" s="118"/>
      <c r="AA202" s="120"/>
      <c r="AC202" s="120"/>
      <c r="AE202" s="120"/>
    </row>
    <row r="203" spans="7:31" x14ac:dyDescent="0.25">
      <c r="G203" s="118"/>
      <c r="H203" s="145"/>
      <c r="J203" s="70"/>
      <c r="K203" s="70"/>
      <c r="L203" s="70"/>
      <c r="M203" s="70"/>
      <c r="N203" s="70"/>
      <c r="O203" s="70"/>
      <c r="P203" s="70"/>
      <c r="Q203" s="70"/>
      <c r="Y203" s="118"/>
      <c r="AA203" s="120"/>
      <c r="AC203" s="120"/>
      <c r="AE203" s="120"/>
    </row>
    <row r="204" spans="7:31" x14ac:dyDescent="0.25">
      <c r="G204" s="118"/>
      <c r="H204" s="145"/>
      <c r="J204" s="70"/>
      <c r="K204" s="70"/>
      <c r="L204" s="70"/>
      <c r="M204" s="70"/>
      <c r="N204" s="70"/>
      <c r="O204" s="70"/>
      <c r="P204" s="70"/>
      <c r="Q204" s="70"/>
      <c r="Y204" s="118"/>
      <c r="AA204" s="120"/>
      <c r="AC204" s="120"/>
      <c r="AE204" s="120"/>
    </row>
    <row r="205" spans="7:31" x14ac:dyDescent="0.25">
      <c r="G205" s="118"/>
      <c r="H205" s="145"/>
      <c r="J205" s="70"/>
      <c r="K205" s="70"/>
      <c r="L205" s="70"/>
      <c r="M205" s="70"/>
      <c r="N205" s="70"/>
      <c r="O205" s="70"/>
      <c r="P205" s="70"/>
      <c r="Q205" s="70"/>
      <c r="Y205" s="118"/>
      <c r="AA205" s="120"/>
      <c r="AC205" s="120"/>
      <c r="AE205" s="120"/>
    </row>
    <row r="206" spans="7:31" x14ac:dyDescent="0.25">
      <c r="G206" s="118"/>
      <c r="H206" s="145"/>
      <c r="J206" s="70"/>
      <c r="K206" s="70"/>
      <c r="L206" s="70"/>
      <c r="M206" s="70"/>
      <c r="N206" s="70"/>
      <c r="O206" s="70"/>
      <c r="P206" s="70"/>
      <c r="Q206" s="70"/>
      <c r="Y206" s="118"/>
      <c r="AA206" s="120"/>
      <c r="AC206" s="120"/>
      <c r="AE206" s="120"/>
    </row>
    <row r="207" spans="7:31" x14ac:dyDescent="0.25">
      <c r="G207" s="118"/>
      <c r="H207" s="145"/>
      <c r="J207" s="70"/>
      <c r="K207" s="70"/>
      <c r="L207" s="70"/>
      <c r="M207" s="70"/>
      <c r="N207" s="70"/>
      <c r="O207" s="70"/>
      <c r="P207" s="70"/>
      <c r="Q207" s="70"/>
      <c r="Y207" s="118"/>
      <c r="AA207" s="120"/>
      <c r="AC207" s="120"/>
      <c r="AE207" s="120"/>
    </row>
    <row r="208" spans="7:31" x14ac:dyDescent="0.25">
      <c r="G208" s="118"/>
      <c r="K208" s="69"/>
      <c r="M208" s="69"/>
      <c r="O208" s="69"/>
      <c r="Y208" s="118"/>
      <c r="AA208" s="120"/>
      <c r="AC208" s="120"/>
      <c r="AE208" s="120"/>
    </row>
  </sheetData>
  <sortState ref="G4:Q200">
    <sortCondition ref="H4"/>
    <sortCondition ref="I4"/>
    <sortCondition ref="G4"/>
  </sortState>
  <customSheetViews>
    <customSheetView guid="{A3995B4C-F3BA-4340-9E6D-92D2A5A4204C}">
      <selection activeCell="Z13" sqref="Z13"/>
      <pageMargins left="0.7" right="0.7" top="0.75" bottom="0.75" header="0.3" footer="0.3"/>
      <pageSetup orientation="portrait" r:id="rId1"/>
    </customSheetView>
  </customSheetViews>
  <mergeCells count="55">
    <mergeCell ref="U2:U3"/>
    <mergeCell ref="W2:W3"/>
    <mergeCell ref="G2:K2"/>
    <mergeCell ref="Y2:AD2"/>
    <mergeCell ref="B6:D6"/>
    <mergeCell ref="B2:E3"/>
    <mergeCell ref="B4:D4"/>
    <mergeCell ref="B5:D5"/>
    <mergeCell ref="S2:S3"/>
    <mergeCell ref="B7:D7"/>
    <mergeCell ref="B8:D8"/>
    <mergeCell ref="B26:E26"/>
    <mergeCell ref="B9:D9"/>
    <mergeCell ref="B10:D10"/>
    <mergeCell ref="B11:D11"/>
    <mergeCell ref="B13:E13"/>
    <mergeCell ref="B20:E20"/>
    <mergeCell ref="C38:D38"/>
    <mergeCell ref="Y27:AD27"/>
    <mergeCell ref="Y51:AD51"/>
    <mergeCell ref="B31:E31"/>
    <mergeCell ref="C32:D32"/>
    <mergeCell ref="C33:D33"/>
    <mergeCell ref="C35:D35"/>
    <mergeCell ref="B27:E29"/>
    <mergeCell ref="Y77:Z77"/>
    <mergeCell ref="Y78:Z78"/>
    <mergeCell ref="C34:D34"/>
    <mergeCell ref="Y80:Z80"/>
    <mergeCell ref="Y79:Z79"/>
    <mergeCell ref="C36:D36"/>
    <mergeCell ref="C37:D37"/>
    <mergeCell ref="C43:D43"/>
    <mergeCell ref="C44:D44"/>
    <mergeCell ref="C45:D45"/>
    <mergeCell ref="C46:D46"/>
    <mergeCell ref="C47:D47"/>
    <mergeCell ref="C48:D48"/>
    <mergeCell ref="C49:D49"/>
    <mergeCell ref="C50:D50"/>
    <mergeCell ref="Y75:AD75"/>
    <mergeCell ref="Y76:Z76"/>
    <mergeCell ref="C39:D39"/>
    <mergeCell ref="C40:D40"/>
    <mergeCell ref="C41:D41"/>
    <mergeCell ref="C42:D42"/>
    <mergeCell ref="C56:D56"/>
    <mergeCell ref="C58:D58"/>
    <mergeCell ref="C59:D59"/>
    <mergeCell ref="C57:D57"/>
    <mergeCell ref="C51:D51"/>
    <mergeCell ref="C52:D52"/>
    <mergeCell ref="C53:D53"/>
    <mergeCell ref="C54:D54"/>
    <mergeCell ref="C55:D55"/>
  </mergeCells>
  <conditionalFormatting sqref="E11">
    <cfRule type="cellIs" dxfId="55" priority="2" operator="lessThan">
      <formula>0</formula>
    </cfRule>
  </conditionalFormatting>
  <conditionalFormatting sqref="E4:E11">
    <cfRule type="cellIs" dxfId="54" priority="1" operator="lessThan">
      <formula>0</formula>
    </cfRule>
  </conditionalFormatting>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E242"/>
  <sheetViews>
    <sheetView workbookViewId="0">
      <selection activeCell="K45" sqref="K45"/>
    </sheetView>
  </sheetViews>
  <sheetFormatPr defaultColWidth="9.140625" defaultRowHeight="15.75" x14ac:dyDescent="0.25"/>
  <cols>
    <col min="1" max="1" width="2.7109375" style="92" customWidth="1"/>
    <col min="2" max="4" width="9.140625" style="67"/>
    <col min="5" max="5" width="10.7109375" style="67" customWidth="1"/>
    <col min="6" max="6" width="2.7109375" style="67" customWidth="1"/>
    <col min="7" max="7" width="30.7109375" style="69" customWidth="1"/>
    <col min="8" max="8" width="10.7109375" style="67" customWidth="1"/>
    <col min="9" max="9" width="10.7109375" style="70" customWidth="1"/>
    <col min="10" max="17" width="10.7109375" style="67" customWidth="1"/>
    <col min="18" max="18" width="2.7109375" style="67" customWidth="1"/>
    <col min="19" max="19" width="18.7109375" style="67" customWidth="1"/>
    <col min="20" max="20" width="2.7109375" style="67" customWidth="1"/>
    <col min="21" max="21" width="18.7109375" style="67" customWidth="1"/>
    <col min="22" max="22" width="2.7109375" style="67" customWidth="1"/>
    <col min="23" max="23" width="18.7109375" style="67" customWidth="1"/>
    <col min="24" max="24" width="2.7109375" style="67" customWidth="1"/>
    <col min="25" max="25" width="20.7109375" style="67" customWidth="1"/>
    <col min="26" max="30" width="9.140625" style="67" customWidth="1"/>
    <col min="31" max="31" width="2.7109375" style="67" customWidth="1"/>
    <col min="32" max="32" width="9.140625" style="67" customWidth="1"/>
    <col min="33" max="16384" width="9.140625" style="67"/>
  </cols>
  <sheetData>
    <row r="1" spans="2:31" ht="14.25" customHeight="1" x14ac:dyDescent="0.25">
      <c r="B1" s="92"/>
      <c r="C1" s="92"/>
      <c r="D1" s="92"/>
      <c r="E1" s="169"/>
      <c r="F1" s="92"/>
      <c r="G1" s="118"/>
      <c r="H1" s="92"/>
      <c r="I1" s="294"/>
      <c r="J1" s="92"/>
      <c r="K1" s="92"/>
      <c r="L1" s="92"/>
      <c r="M1" s="92"/>
      <c r="N1" s="92"/>
      <c r="O1" s="92"/>
      <c r="P1" s="92"/>
      <c r="Q1" s="92"/>
      <c r="R1" s="92"/>
      <c r="S1" s="92"/>
      <c r="T1" s="92"/>
      <c r="U1" s="92"/>
      <c r="V1" s="92"/>
      <c r="W1" s="92"/>
      <c r="X1" s="92"/>
      <c r="Y1" s="92"/>
      <c r="Z1" s="92"/>
      <c r="AA1" s="92"/>
      <c r="AB1" s="92"/>
      <c r="AC1" s="92"/>
      <c r="AD1" s="92"/>
      <c r="AE1" s="92"/>
    </row>
    <row r="2" spans="2:31" ht="14.25" customHeight="1" x14ac:dyDescent="0.25">
      <c r="B2" s="926" t="s">
        <v>1357</v>
      </c>
      <c r="C2" s="927"/>
      <c r="D2" s="927"/>
      <c r="E2" s="928"/>
      <c r="F2" s="92"/>
      <c r="G2" s="881" t="s">
        <v>1295</v>
      </c>
      <c r="H2" s="882"/>
      <c r="I2" s="882"/>
      <c r="J2" s="882"/>
      <c r="K2" s="882"/>
      <c r="L2" s="299"/>
      <c r="M2" s="139"/>
      <c r="N2" s="139"/>
      <c r="O2" s="139"/>
      <c r="P2" s="139"/>
      <c r="Q2" s="140"/>
      <c r="R2" s="107"/>
      <c r="S2" s="883" t="s">
        <v>1358</v>
      </c>
      <c r="T2" s="92"/>
      <c r="U2" s="883" t="s">
        <v>2481</v>
      </c>
      <c r="V2" s="92"/>
      <c r="W2" s="883" t="s">
        <v>3125</v>
      </c>
      <c r="X2" s="92"/>
      <c r="Y2" s="855" t="s">
        <v>1296</v>
      </c>
      <c r="Z2" s="855"/>
      <c r="AA2" s="855"/>
      <c r="AB2" s="855"/>
      <c r="AC2" s="855"/>
      <c r="AD2" s="855"/>
      <c r="AE2" s="92"/>
    </row>
    <row r="3" spans="2:31" ht="14.25" customHeight="1" x14ac:dyDescent="0.25">
      <c r="B3" s="929"/>
      <c r="C3" s="930"/>
      <c r="D3" s="930"/>
      <c r="E3" s="931"/>
      <c r="F3" s="92"/>
      <c r="G3" s="201" t="s">
        <v>115</v>
      </c>
      <c r="H3" s="202">
        <v>2022</v>
      </c>
      <c r="I3" s="202">
        <v>2023</v>
      </c>
      <c r="J3" s="202">
        <v>2024</v>
      </c>
      <c r="K3" s="202">
        <v>2025</v>
      </c>
      <c r="L3" s="202">
        <v>2026</v>
      </c>
      <c r="M3" s="202">
        <v>2027</v>
      </c>
      <c r="N3" s="202">
        <v>2028</v>
      </c>
      <c r="O3" s="202">
        <v>2029</v>
      </c>
      <c r="P3" s="202">
        <v>2030</v>
      </c>
      <c r="Q3" s="141">
        <v>2031</v>
      </c>
      <c r="R3" s="107"/>
      <c r="S3" s="884"/>
      <c r="T3" s="92"/>
      <c r="U3" s="884"/>
      <c r="V3" s="92"/>
      <c r="W3" s="884"/>
      <c r="X3" s="92"/>
      <c r="Y3" s="174" t="s">
        <v>115</v>
      </c>
      <c r="Z3" s="560">
        <v>2022</v>
      </c>
      <c r="AA3" s="560">
        <v>2023</v>
      </c>
      <c r="AB3" s="560">
        <v>2024</v>
      </c>
      <c r="AC3" s="560">
        <v>2025</v>
      </c>
      <c r="AD3" s="560">
        <v>2026</v>
      </c>
      <c r="AE3" s="92"/>
    </row>
    <row r="4" spans="2:31" ht="14.25" customHeight="1" x14ac:dyDescent="0.25">
      <c r="B4" s="857" t="s">
        <v>1144</v>
      </c>
      <c r="C4" s="858"/>
      <c r="D4" s="858"/>
      <c r="E4" s="317">
        <v>117.92</v>
      </c>
      <c r="F4" s="92"/>
      <c r="G4" s="242" t="s">
        <v>402</v>
      </c>
      <c r="H4" s="246">
        <v>0.3</v>
      </c>
      <c r="I4" s="246">
        <v>0.5</v>
      </c>
      <c r="J4" s="247">
        <v>0.3</v>
      </c>
      <c r="K4" s="777">
        <v>0.4</v>
      </c>
      <c r="L4" s="777">
        <v>0.6</v>
      </c>
      <c r="M4" s="778" t="s">
        <v>116</v>
      </c>
      <c r="N4" s="178"/>
      <c r="O4" s="178"/>
      <c r="P4" s="178"/>
      <c r="Q4" s="178"/>
      <c r="R4" s="92"/>
      <c r="S4"/>
      <c r="T4" s="92"/>
      <c r="V4" s="92"/>
      <c r="X4" s="92"/>
      <c r="Y4" s="212"/>
      <c r="Z4" s="264">
        <v>1</v>
      </c>
      <c r="AA4" s="264">
        <v>0.75</v>
      </c>
      <c r="AB4" s="264">
        <v>0.5</v>
      </c>
      <c r="AC4" s="264">
        <v>0.25</v>
      </c>
      <c r="AD4" s="264">
        <v>0.25</v>
      </c>
      <c r="AE4" s="92"/>
    </row>
    <row r="5" spans="2:31" ht="14.25" customHeight="1" x14ac:dyDescent="0.25">
      <c r="B5" s="859" t="s">
        <v>1145</v>
      </c>
      <c r="C5" s="860"/>
      <c r="D5" s="860"/>
      <c r="E5" s="318">
        <f>SUM(H4:H255)</f>
        <v>148.25</v>
      </c>
      <c r="F5" s="92"/>
      <c r="G5" s="253" t="s">
        <v>803</v>
      </c>
      <c r="H5" s="246">
        <v>0.5</v>
      </c>
      <c r="I5" s="247">
        <v>0.3</v>
      </c>
      <c r="J5" s="247">
        <v>0.4</v>
      </c>
      <c r="K5" s="247">
        <v>0.6</v>
      </c>
      <c r="L5" s="259" t="s">
        <v>116</v>
      </c>
      <c r="M5" s="176"/>
      <c r="N5" s="176"/>
      <c r="O5" s="176"/>
      <c r="P5" s="176"/>
      <c r="Q5" s="176"/>
      <c r="R5" s="92"/>
      <c r="S5"/>
      <c r="T5" s="92"/>
      <c r="V5" s="92"/>
      <c r="X5" s="92"/>
      <c r="Y5" s="241"/>
      <c r="Z5" s="241"/>
      <c r="AA5" s="164"/>
      <c r="AB5" s="164"/>
      <c r="AC5" s="164"/>
      <c r="AD5" s="164"/>
      <c r="AE5" s="92"/>
    </row>
    <row r="6" spans="2:31" x14ac:dyDescent="0.25">
      <c r="B6" s="859" t="s">
        <v>1297</v>
      </c>
      <c r="C6" s="860"/>
      <c r="D6" s="860"/>
      <c r="E6" s="318">
        <f>(COUNTA(G104:G128)*0.3)+(COUNTA(G129:G153)*0.5)+(COUNTA(G154:G255)*1)</f>
        <v>0</v>
      </c>
      <c r="F6" s="92"/>
      <c r="G6" s="242" t="s">
        <v>1991</v>
      </c>
      <c r="H6" s="246">
        <v>0.5</v>
      </c>
      <c r="I6" s="247">
        <v>0.3</v>
      </c>
      <c r="J6" s="247">
        <v>0.4</v>
      </c>
      <c r="K6" s="247">
        <v>0.6</v>
      </c>
      <c r="L6" s="259" t="s">
        <v>116</v>
      </c>
      <c r="M6" s="176"/>
      <c r="N6" s="176"/>
      <c r="O6" s="176"/>
      <c r="P6" s="176"/>
      <c r="Q6" s="176"/>
      <c r="R6" s="92"/>
      <c r="S6"/>
      <c r="T6" s="92"/>
      <c r="V6" s="92"/>
      <c r="X6" s="92"/>
      <c r="Y6" s="241"/>
      <c r="Z6" s="241"/>
      <c r="AA6" s="164"/>
      <c r="AB6" s="164"/>
      <c r="AC6" s="164"/>
      <c r="AD6" s="164"/>
      <c r="AE6" s="92"/>
    </row>
    <row r="7" spans="2:31" x14ac:dyDescent="0.25">
      <c r="B7" s="859" t="s">
        <v>1298</v>
      </c>
      <c r="C7" s="860"/>
      <c r="D7" s="860"/>
      <c r="E7" s="318">
        <f>AA80</f>
        <v>31.909999999999997</v>
      </c>
      <c r="F7" s="92"/>
      <c r="G7" s="253" t="s">
        <v>1922</v>
      </c>
      <c r="H7" s="246">
        <v>0.5</v>
      </c>
      <c r="I7" s="247">
        <v>0.3</v>
      </c>
      <c r="J7" s="247">
        <v>0.4</v>
      </c>
      <c r="K7" s="247">
        <v>0.6</v>
      </c>
      <c r="L7" s="259" t="s">
        <v>116</v>
      </c>
      <c r="M7" s="176"/>
      <c r="N7" s="176"/>
      <c r="O7" s="176"/>
      <c r="P7" s="176"/>
      <c r="Q7" s="176"/>
      <c r="R7" s="92"/>
      <c r="S7"/>
      <c r="T7" s="92"/>
      <c r="V7" s="92"/>
      <c r="X7" s="92"/>
      <c r="Y7" s="241"/>
      <c r="Z7" s="241"/>
      <c r="AA7" s="164"/>
      <c r="AB7" s="164"/>
      <c r="AC7" s="164"/>
      <c r="AD7" s="164"/>
      <c r="AE7" s="92"/>
    </row>
    <row r="8" spans="2:31" x14ac:dyDescent="0.25">
      <c r="B8" s="859" t="s">
        <v>1296</v>
      </c>
      <c r="C8" s="860"/>
      <c r="D8" s="860"/>
      <c r="E8" s="318">
        <f>Z25</f>
        <v>0</v>
      </c>
      <c r="F8" s="92"/>
      <c r="G8" s="164" t="s">
        <v>1527</v>
      </c>
      <c r="H8" s="246">
        <v>0.5</v>
      </c>
      <c r="I8" s="247">
        <v>0.3</v>
      </c>
      <c r="J8" s="247">
        <v>0.4</v>
      </c>
      <c r="K8" s="247">
        <v>0.6</v>
      </c>
      <c r="L8" s="259" t="s">
        <v>116</v>
      </c>
      <c r="M8" s="176"/>
      <c r="N8" s="176"/>
      <c r="O8" s="176"/>
      <c r="P8" s="176"/>
      <c r="Q8" s="176"/>
      <c r="R8" s="92"/>
      <c r="S8"/>
      <c r="T8" s="92"/>
      <c r="V8" s="92"/>
      <c r="X8" s="92"/>
      <c r="Y8" s="241"/>
      <c r="Z8" s="241"/>
      <c r="AA8" s="164"/>
      <c r="AB8" s="164"/>
      <c r="AC8" s="164"/>
      <c r="AD8" s="164"/>
      <c r="AE8" s="92"/>
    </row>
    <row r="9" spans="2:31" ht="15.75" customHeight="1" x14ac:dyDescent="0.25">
      <c r="B9" s="859" t="s">
        <v>1299</v>
      </c>
      <c r="C9" s="860"/>
      <c r="D9" s="860"/>
      <c r="E9" s="318">
        <f>B18</f>
        <v>0</v>
      </c>
      <c r="F9" s="92"/>
      <c r="G9" s="175" t="s">
        <v>2376</v>
      </c>
      <c r="H9" s="246">
        <v>0.5</v>
      </c>
      <c r="I9" s="247">
        <v>0.3</v>
      </c>
      <c r="J9" s="247">
        <v>0.4</v>
      </c>
      <c r="K9" s="247">
        <v>0.6</v>
      </c>
      <c r="L9" s="259" t="s">
        <v>116</v>
      </c>
      <c r="M9" s="176"/>
      <c r="N9" s="176"/>
      <c r="O9" s="176"/>
      <c r="P9" s="176"/>
      <c r="Q9" s="176"/>
      <c r="R9" s="92"/>
      <c r="S9"/>
      <c r="T9" s="92"/>
      <c r="V9" s="92"/>
      <c r="X9" s="92"/>
      <c r="Y9" s="241"/>
      <c r="Z9" s="297"/>
      <c r="AA9" s="297"/>
      <c r="AB9" s="297"/>
      <c r="AC9" s="297"/>
      <c r="AD9" s="297"/>
      <c r="AE9" s="92"/>
    </row>
    <row r="10" spans="2:31" ht="15.75" customHeight="1" thickBot="1" x14ac:dyDescent="0.3">
      <c r="B10" s="859" t="s">
        <v>1300</v>
      </c>
      <c r="C10" s="860"/>
      <c r="D10" s="860"/>
      <c r="E10" s="319">
        <f>B24</f>
        <v>0</v>
      </c>
      <c r="F10" s="92"/>
      <c r="G10" s="164" t="s">
        <v>1525</v>
      </c>
      <c r="H10" s="172">
        <v>0.5</v>
      </c>
      <c r="I10" s="184">
        <v>0.6</v>
      </c>
      <c r="J10" s="162" t="s">
        <v>116</v>
      </c>
      <c r="K10" s="176"/>
      <c r="L10" s="176"/>
      <c r="M10" s="176"/>
      <c r="N10" s="176"/>
      <c r="O10" s="176"/>
      <c r="P10" s="176"/>
      <c r="Q10" s="176"/>
      <c r="R10" s="92"/>
      <c r="S10"/>
      <c r="T10" s="92"/>
      <c r="V10" s="92"/>
      <c r="X10" s="92"/>
      <c r="Y10" s="241"/>
      <c r="Z10" s="297"/>
      <c r="AA10" s="297"/>
      <c r="AB10" s="297"/>
      <c r="AC10" s="297"/>
      <c r="AD10" s="297"/>
      <c r="AE10" s="92"/>
    </row>
    <row r="11" spans="2:31" x14ac:dyDescent="0.25">
      <c r="B11" s="862" t="s">
        <v>1301</v>
      </c>
      <c r="C11" s="863"/>
      <c r="D11" s="863"/>
      <c r="E11" s="320">
        <f>(E4+E7+E10)-(E5+E6+E8+E9)</f>
        <v>1.5799999999999841</v>
      </c>
      <c r="F11" s="92"/>
      <c r="G11" s="242" t="s">
        <v>659</v>
      </c>
      <c r="H11" s="303">
        <v>0.5</v>
      </c>
      <c r="I11" s="304">
        <v>0.6</v>
      </c>
      <c r="J11" s="274" t="s">
        <v>116</v>
      </c>
      <c r="K11" s="176"/>
      <c r="L11" s="176"/>
      <c r="M11" s="176"/>
      <c r="N11" s="176"/>
      <c r="O11" s="176"/>
      <c r="P11" s="176"/>
      <c r="Q11" s="176"/>
      <c r="R11" s="92"/>
      <c r="S11"/>
      <c r="T11" s="92"/>
      <c r="V11" s="92"/>
      <c r="X11" s="92"/>
      <c r="Y11" s="241"/>
      <c r="Z11" s="297"/>
      <c r="AA11" s="297"/>
      <c r="AB11" s="297"/>
      <c r="AC11" s="297"/>
      <c r="AD11" s="297"/>
      <c r="AE11" s="92"/>
    </row>
    <row r="12" spans="2:31" x14ac:dyDescent="0.25">
      <c r="B12" s="92"/>
      <c r="C12" s="92"/>
      <c r="D12" s="92"/>
      <c r="E12" s="92"/>
      <c r="F12" s="92"/>
      <c r="G12" s="69" t="s">
        <v>2349</v>
      </c>
      <c r="H12" s="176">
        <v>0.5</v>
      </c>
      <c r="I12" s="176"/>
      <c r="J12" s="176"/>
      <c r="K12" s="176"/>
      <c r="L12" s="176"/>
      <c r="M12" s="176"/>
      <c r="N12" s="176"/>
      <c r="O12" s="176"/>
      <c r="P12" s="176"/>
      <c r="Q12" s="176"/>
      <c r="R12" s="92"/>
      <c r="S12"/>
      <c r="T12" s="92"/>
      <c r="V12" s="92"/>
      <c r="X12" s="92"/>
      <c r="Y12" s="241"/>
      <c r="Z12" s="297"/>
      <c r="AA12" s="297"/>
      <c r="AB12" s="297"/>
      <c r="AC12" s="297"/>
      <c r="AD12" s="297"/>
      <c r="AE12" s="92"/>
    </row>
    <row r="13" spans="2:31" x14ac:dyDescent="0.25">
      <c r="B13" s="881" t="s">
        <v>1299</v>
      </c>
      <c r="C13" s="882"/>
      <c r="D13" s="882"/>
      <c r="E13" s="919"/>
      <c r="F13" s="92"/>
      <c r="G13" s="253" t="s">
        <v>4067</v>
      </c>
      <c r="H13" s="708">
        <v>0.5</v>
      </c>
      <c r="I13" s="176"/>
      <c r="J13" s="176"/>
      <c r="K13" s="176"/>
      <c r="L13" s="176"/>
      <c r="M13" s="176"/>
      <c r="N13" s="176"/>
      <c r="O13" s="176"/>
      <c r="P13" s="176"/>
      <c r="Q13" s="176"/>
      <c r="R13" s="92"/>
      <c r="S13"/>
      <c r="T13" s="92"/>
      <c r="V13" s="92"/>
      <c r="X13" s="92"/>
      <c r="Y13" s="241"/>
      <c r="Z13" s="297"/>
      <c r="AA13" s="297"/>
      <c r="AB13" s="297"/>
      <c r="AC13" s="297"/>
      <c r="AD13" s="297"/>
      <c r="AE13" s="92"/>
    </row>
    <row r="14" spans="2:31" ht="18" x14ac:dyDescent="0.25">
      <c r="B14" s="562">
        <v>2022</v>
      </c>
      <c r="C14" s="560">
        <v>2023</v>
      </c>
      <c r="D14" s="560">
        <v>2024</v>
      </c>
      <c r="E14" s="126">
        <v>2025</v>
      </c>
      <c r="F14" s="92"/>
      <c r="G14" s="175" t="s">
        <v>239</v>
      </c>
      <c r="H14" s="176">
        <v>0.55000000000000004</v>
      </c>
      <c r="I14" s="185">
        <v>0.6</v>
      </c>
      <c r="J14" s="528" t="s">
        <v>116</v>
      </c>
      <c r="K14" s="176"/>
      <c r="L14" s="176"/>
      <c r="M14" s="176"/>
      <c r="N14" s="176"/>
      <c r="O14" s="176"/>
      <c r="P14" s="176"/>
      <c r="Q14" s="176"/>
      <c r="R14" s="92"/>
      <c r="S14"/>
      <c r="T14" s="92"/>
      <c r="V14" s="92"/>
      <c r="X14" s="92"/>
      <c r="Y14" s="241"/>
      <c r="Z14" s="297"/>
      <c r="AA14" s="297"/>
      <c r="AB14" s="297"/>
      <c r="AC14" s="297"/>
      <c r="AD14" s="297"/>
      <c r="AE14" s="92"/>
    </row>
    <row r="15" spans="2:31" x14ac:dyDescent="0.25">
      <c r="B15" s="127"/>
      <c r="C15" s="165"/>
      <c r="D15" s="165"/>
      <c r="E15" s="124"/>
      <c r="F15" s="92"/>
      <c r="G15" s="242" t="s">
        <v>1882</v>
      </c>
      <c r="H15" s="246">
        <v>0.81</v>
      </c>
      <c r="I15" s="259" t="s">
        <v>116</v>
      </c>
      <c r="J15" s="176"/>
      <c r="K15" s="176"/>
      <c r="L15" s="176"/>
      <c r="M15" s="176"/>
      <c r="N15" s="176"/>
      <c r="O15" s="176"/>
      <c r="P15" s="176"/>
      <c r="Q15" s="176"/>
      <c r="R15" s="92"/>
      <c r="S15" s="173"/>
      <c r="T15" s="92"/>
      <c r="U15" s="173"/>
      <c r="V15" s="92"/>
      <c r="W15" s="173"/>
      <c r="X15" s="92"/>
      <c r="Y15" s="241"/>
      <c r="Z15" s="297"/>
      <c r="AA15" s="297"/>
      <c r="AB15" s="297"/>
      <c r="AC15" s="297"/>
      <c r="AD15" s="297"/>
      <c r="AE15" s="92"/>
    </row>
    <row r="16" spans="2:31" x14ac:dyDescent="0.25">
      <c r="B16" s="127"/>
      <c r="C16" s="165"/>
      <c r="D16" s="165"/>
      <c r="E16" s="124"/>
      <c r="F16" s="92"/>
      <c r="G16" s="253" t="s">
        <v>1589</v>
      </c>
      <c r="H16" s="246">
        <v>1.5</v>
      </c>
      <c r="I16" s="274" t="s">
        <v>116</v>
      </c>
      <c r="J16" s="259"/>
      <c r="K16" s="176"/>
      <c r="L16" s="176"/>
      <c r="M16" s="176"/>
      <c r="N16" s="176"/>
      <c r="O16" s="176"/>
      <c r="P16" s="176"/>
      <c r="Q16" s="176"/>
      <c r="R16" s="92"/>
      <c r="S16" s="173"/>
      <c r="T16" s="92"/>
      <c r="U16" s="173"/>
      <c r="V16" s="92"/>
      <c r="W16" s="173"/>
      <c r="X16" s="92"/>
      <c r="Y16" s="241"/>
      <c r="Z16" s="297"/>
      <c r="AA16" s="297"/>
      <c r="AB16" s="297"/>
      <c r="AC16" s="297"/>
      <c r="AD16" s="297"/>
      <c r="AE16" s="92"/>
    </row>
    <row r="17" spans="2:31" ht="16.5" thickBot="1" x14ac:dyDescent="0.3">
      <c r="B17" s="128"/>
      <c r="C17" s="129"/>
      <c r="D17" s="129"/>
      <c r="E17" s="125"/>
      <c r="F17" s="92"/>
      <c r="G17" s="164" t="s">
        <v>1405</v>
      </c>
      <c r="H17" s="246">
        <v>1.79</v>
      </c>
      <c r="I17" s="247">
        <v>0.4</v>
      </c>
      <c r="J17" s="247">
        <v>0.6</v>
      </c>
      <c r="K17" s="259" t="s">
        <v>116</v>
      </c>
      <c r="L17" s="176"/>
      <c r="M17" s="176"/>
      <c r="N17" s="176"/>
      <c r="O17" s="176"/>
      <c r="P17" s="176"/>
      <c r="Q17" s="176"/>
      <c r="R17" s="92"/>
      <c r="S17" s="173"/>
      <c r="T17" s="92"/>
      <c r="U17" s="173"/>
      <c r="V17" s="92"/>
      <c r="W17" s="173"/>
      <c r="X17" s="92"/>
      <c r="Y17" s="241"/>
      <c r="Z17" s="297"/>
      <c r="AA17" s="297"/>
      <c r="AB17" s="297"/>
      <c r="AC17" s="297"/>
      <c r="AD17" s="297"/>
      <c r="AE17" s="92"/>
    </row>
    <row r="18" spans="2:31" x14ac:dyDescent="0.25">
      <c r="B18" s="130">
        <f>SUM(B15:B17)</f>
        <v>0</v>
      </c>
      <c r="C18" s="131"/>
      <c r="D18" s="131"/>
      <c r="E18" s="132"/>
      <c r="F18" s="92"/>
      <c r="G18" s="253" t="s">
        <v>3985</v>
      </c>
      <c r="H18" s="246">
        <v>1.98</v>
      </c>
      <c r="I18" s="246">
        <v>1.98</v>
      </c>
      <c r="J18" s="246">
        <v>1.98</v>
      </c>
      <c r="K18" s="176"/>
      <c r="L18" s="176"/>
      <c r="M18" s="176"/>
      <c r="N18" s="176"/>
      <c r="O18" s="176"/>
      <c r="P18" s="176"/>
      <c r="Q18" s="176"/>
      <c r="R18" s="92"/>
      <c r="S18" s="262"/>
      <c r="T18" s="92"/>
      <c r="U18" s="262"/>
      <c r="V18" s="92"/>
      <c r="W18" s="262"/>
      <c r="X18" s="92"/>
      <c r="Y18" s="241"/>
      <c r="Z18" s="297"/>
      <c r="AA18" s="297"/>
      <c r="AB18" s="297"/>
      <c r="AC18" s="297"/>
      <c r="AD18" s="297"/>
      <c r="AE18" s="92"/>
    </row>
    <row r="19" spans="2:31" x14ac:dyDescent="0.25">
      <c r="B19" s="118"/>
      <c r="C19" s="118"/>
      <c r="D19" s="118"/>
      <c r="E19" s="118"/>
      <c r="F19" s="92"/>
      <c r="G19" s="242" t="s">
        <v>1886</v>
      </c>
      <c r="H19" s="246">
        <v>2</v>
      </c>
      <c r="I19" s="247">
        <v>0.6</v>
      </c>
      <c r="J19" s="248" t="s">
        <v>116</v>
      </c>
      <c r="K19" s="176"/>
      <c r="L19" s="176"/>
      <c r="M19" s="176"/>
      <c r="N19" s="176"/>
      <c r="O19" s="176"/>
      <c r="P19" s="176"/>
      <c r="Q19" s="176"/>
      <c r="R19" s="92"/>
      <c r="S19" s="262"/>
      <c r="T19" s="92"/>
      <c r="U19" s="262"/>
      <c r="V19" s="92"/>
      <c r="W19" s="262"/>
      <c r="X19" s="92"/>
      <c r="Y19" s="241"/>
      <c r="Z19" s="297"/>
      <c r="AA19" s="297"/>
      <c r="AB19" s="297"/>
      <c r="AC19" s="297"/>
      <c r="AD19" s="297"/>
      <c r="AE19" s="92"/>
    </row>
    <row r="20" spans="2:31" x14ac:dyDescent="0.25">
      <c r="B20" s="881" t="s">
        <v>1302</v>
      </c>
      <c r="C20" s="882"/>
      <c r="D20" s="882"/>
      <c r="E20" s="919"/>
      <c r="F20" s="92"/>
      <c r="G20" s="253" t="s">
        <v>786</v>
      </c>
      <c r="H20" s="246">
        <v>2.1</v>
      </c>
      <c r="I20" s="259" t="s">
        <v>116</v>
      </c>
      <c r="J20" s="176"/>
      <c r="K20" s="176"/>
      <c r="L20" s="176"/>
      <c r="M20" s="176"/>
      <c r="N20" s="176"/>
      <c r="O20" s="176"/>
      <c r="P20" s="176"/>
      <c r="Q20" s="176"/>
      <c r="R20" s="92"/>
      <c r="S20" s="262"/>
      <c r="T20" s="92"/>
      <c r="U20" s="262"/>
      <c r="V20" s="92"/>
      <c r="W20" s="262"/>
      <c r="X20" s="92"/>
      <c r="Y20" s="241"/>
      <c r="Z20" s="297"/>
      <c r="AA20" s="297"/>
      <c r="AB20" s="297"/>
      <c r="AC20" s="297"/>
      <c r="AD20" s="297"/>
      <c r="AE20" s="92"/>
    </row>
    <row r="21" spans="2:31" x14ac:dyDescent="0.25">
      <c r="B21" s="562">
        <v>2022</v>
      </c>
      <c r="C21" s="560">
        <v>2023</v>
      </c>
      <c r="D21" s="560">
        <v>2024</v>
      </c>
      <c r="E21" s="126">
        <v>2025</v>
      </c>
      <c r="F21" s="92"/>
      <c r="G21" s="188" t="s">
        <v>4028</v>
      </c>
      <c r="H21" s="181">
        <v>2.6</v>
      </c>
      <c r="L21" s="176"/>
      <c r="M21" s="176"/>
      <c r="N21" s="176"/>
      <c r="O21" s="176"/>
      <c r="P21" s="176"/>
      <c r="Q21" s="176"/>
      <c r="R21" s="92"/>
      <c r="S21" s="262"/>
      <c r="T21" s="92"/>
      <c r="U21" s="262"/>
      <c r="V21" s="92"/>
      <c r="W21" s="262"/>
      <c r="X21" s="92"/>
      <c r="Y21" s="241"/>
      <c r="Z21" s="297"/>
      <c r="AA21" s="297"/>
      <c r="AB21" s="297"/>
      <c r="AC21" s="297"/>
      <c r="AD21" s="297"/>
      <c r="AE21" s="92"/>
    </row>
    <row r="22" spans="2:31" x14ac:dyDescent="0.25">
      <c r="B22" s="127"/>
      <c r="C22" s="165"/>
      <c r="D22" s="165"/>
      <c r="E22" s="124"/>
      <c r="F22" s="92"/>
      <c r="G22" s="175" t="s">
        <v>242</v>
      </c>
      <c r="H22" s="172">
        <v>3.19</v>
      </c>
      <c r="I22" s="184">
        <v>0.6</v>
      </c>
      <c r="J22" s="162" t="s">
        <v>116</v>
      </c>
      <c r="K22" s="176"/>
      <c r="L22" s="176"/>
      <c r="M22" s="176"/>
      <c r="N22" s="176"/>
      <c r="O22" s="176"/>
      <c r="P22" s="176"/>
      <c r="Q22" s="176"/>
      <c r="R22" s="92"/>
      <c r="S22" s="262"/>
      <c r="T22" s="92"/>
      <c r="U22" s="262"/>
      <c r="V22" s="92"/>
      <c r="W22" s="262"/>
      <c r="X22" s="92"/>
      <c r="Y22" s="241"/>
      <c r="Z22" s="297"/>
      <c r="AA22" s="297"/>
      <c r="AB22" s="297"/>
      <c r="AC22" s="297"/>
      <c r="AD22" s="297"/>
      <c r="AE22" s="92"/>
    </row>
    <row r="23" spans="2:31" ht="16.5" thickBot="1" x14ac:dyDescent="0.3">
      <c r="B23" s="128"/>
      <c r="C23" s="129"/>
      <c r="D23" s="129"/>
      <c r="E23" s="125"/>
      <c r="F23" s="92"/>
      <c r="G23" s="175" t="s">
        <v>214</v>
      </c>
      <c r="H23" s="246">
        <v>4.05</v>
      </c>
      <c r="I23" s="247">
        <v>0.4</v>
      </c>
      <c r="J23" s="247">
        <v>0.6</v>
      </c>
      <c r="K23" s="259" t="s">
        <v>116</v>
      </c>
      <c r="L23" s="176"/>
      <c r="M23" s="176"/>
      <c r="N23" s="176"/>
      <c r="O23" s="176"/>
      <c r="P23" s="176"/>
      <c r="Q23" s="176"/>
      <c r="R23" s="92"/>
      <c r="S23" s="262"/>
      <c r="T23" s="92"/>
      <c r="U23" s="262"/>
      <c r="V23" s="92"/>
      <c r="W23" s="262"/>
      <c r="X23" s="92"/>
      <c r="Y23" s="241"/>
      <c r="Z23" s="241"/>
      <c r="AA23" s="164"/>
      <c r="AB23" s="164"/>
      <c r="AC23" s="164"/>
      <c r="AD23" s="164"/>
      <c r="AE23" s="92"/>
    </row>
    <row r="24" spans="2:31" ht="16.5" thickBot="1" x14ac:dyDescent="0.3">
      <c r="B24" s="130">
        <f>SUM(B22:B23)</f>
        <v>0</v>
      </c>
      <c r="C24" s="131"/>
      <c r="D24" s="131"/>
      <c r="E24" s="132"/>
      <c r="F24" s="92"/>
      <c r="G24" s="577" t="s">
        <v>3989</v>
      </c>
      <c r="H24" s="246">
        <v>4.7</v>
      </c>
      <c r="I24" s="246">
        <v>4.7</v>
      </c>
      <c r="M24" s="176"/>
      <c r="N24" s="176"/>
      <c r="O24" s="176"/>
      <c r="P24" s="176"/>
      <c r="Q24" s="176"/>
      <c r="R24" s="92"/>
      <c r="S24" s="262"/>
      <c r="T24" s="92"/>
      <c r="U24" s="262"/>
      <c r="V24" s="92"/>
      <c r="W24" s="262"/>
      <c r="X24" s="92"/>
      <c r="Y24" s="241"/>
      <c r="Z24" s="129"/>
      <c r="AA24" s="150"/>
      <c r="AB24" s="150"/>
      <c r="AC24" s="150"/>
      <c r="AD24" s="150"/>
      <c r="AE24" s="92"/>
    </row>
    <row r="25" spans="2:31" x14ac:dyDescent="0.25">
      <c r="B25" s="118"/>
      <c r="C25" s="118"/>
      <c r="D25" s="118"/>
      <c r="E25" s="118"/>
      <c r="F25" s="92"/>
      <c r="G25" s="164" t="s">
        <v>233</v>
      </c>
      <c r="H25" s="176">
        <v>4.92</v>
      </c>
      <c r="I25" s="273" t="s">
        <v>116</v>
      </c>
      <c r="J25" s="176"/>
      <c r="K25" s="176"/>
      <c r="L25" s="176"/>
      <c r="M25" s="176"/>
      <c r="N25" s="176"/>
      <c r="O25" s="176"/>
      <c r="P25" s="176"/>
      <c r="Q25" s="176"/>
      <c r="R25" s="92"/>
      <c r="S25" s="262"/>
      <c r="T25" s="92"/>
      <c r="U25" s="262"/>
      <c r="V25" s="92"/>
      <c r="W25" s="262"/>
      <c r="X25" s="92"/>
      <c r="Y25" s="241"/>
      <c r="Z25" s="266">
        <f>SUM(Z5:Z24)</f>
        <v>0</v>
      </c>
      <c r="AA25" s="291"/>
      <c r="AB25" s="291"/>
      <c r="AC25" s="291"/>
      <c r="AD25" s="291"/>
      <c r="AE25" s="92"/>
    </row>
    <row r="26" spans="2:31" x14ac:dyDescent="0.25">
      <c r="B26" s="881" t="s">
        <v>44</v>
      </c>
      <c r="C26" s="882"/>
      <c r="D26" s="882"/>
      <c r="E26" s="919"/>
      <c r="F26" s="92"/>
      <c r="G26" s="175" t="s">
        <v>2330</v>
      </c>
      <c r="H26" s="171">
        <v>5.75</v>
      </c>
      <c r="I26" s="176"/>
      <c r="J26" s="176"/>
      <c r="K26" s="176"/>
      <c r="L26" s="176"/>
      <c r="M26" s="176"/>
      <c r="N26" s="176"/>
      <c r="O26" s="176"/>
      <c r="P26" s="176"/>
      <c r="Q26" s="176"/>
      <c r="R26" s="92"/>
      <c r="S26" s="262"/>
      <c r="T26" s="92"/>
      <c r="U26" s="262"/>
      <c r="V26" s="92"/>
      <c r="W26" s="262"/>
      <c r="X26" s="92"/>
      <c r="Y26" s="118"/>
      <c r="Z26" s="118"/>
      <c r="AA26" s="118"/>
      <c r="AB26" s="118"/>
      <c r="AC26" s="118"/>
      <c r="AD26" s="118"/>
      <c r="AE26" s="92"/>
    </row>
    <row r="27" spans="2:31" x14ac:dyDescent="0.25">
      <c r="B27" s="913"/>
      <c r="C27" s="914"/>
      <c r="D27" s="914"/>
      <c r="E27" s="915"/>
      <c r="F27" s="92"/>
      <c r="G27" s="164" t="s">
        <v>2258</v>
      </c>
      <c r="H27" s="258">
        <v>6.61</v>
      </c>
      <c r="I27" s="176"/>
      <c r="J27" s="176"/>
      <c r="K27" s="176"/>
      <c r="L27" s="176"/>
      <c r="M27" s="176"/>
      <c r="N27" s="176"/>
      <c r="O27" s="176"/>
      <c r="P27" s="176"/>
      <c r="Q27" s="176"/>
      <c r="R27" s="92"/>
      <c r="S27" s="262"/>
      <c r="T27" s="92"/>
      <c r="U27" s="262"/>
      <c r="V27" s="92"/>
      <c r="W27" s="262"/>
      <c r="X27" s="92"/>
      <c r="Y27" s="855" t="s">
        <v>1303</v>
      </c>
      <c r="Z27" s="855"/>
      <c r="AA27" s="855"/>
      <c r="AB27" s="855"/>
      <c r="AC27" s="855"/>
      <c r="AD27" s="855"/>
      <c r="AE27" s="92"/>
    </row>
    <row r="28" spans="2:31" x14ac:dyDescent="0.25">
      <c r="B28" s="913"/>
      <c r="C28" s="914"/>
      <c r="D28" s="914"/>
      <c r="E28" s="915"/>
      <c r="F28" s="92"/>
      <c r="G28" s="164" t="s">
        <v>1361</v>
      </c>
      <c r="H28" s="656">
        <v>7.92</v>
      </c>
      <c r="I28" s="176"/>
      <c r="J28" s="176"/>
      <c r="K28" s="176"/>
      <c r="L28" s="176"/>
      <c r="M28" s="176"/>
      <c r="N28" s="176"/>
      <c r="O28" s="176"/>
      <c r="P28" s="176"/>
      <c r="Q28" s="176"/>
      <c r="R28" s="92"/>
      <c r="S28" s="262"/>
      <c r="T28" s="92"/>
      <c r="U28" s="262"/>
      <c r="V28" s="92"/>
      <c r="W28" s="262"/>
      <c r="X28" s="92"/>
      <c r="Y28" s="174" t="s">
        <v>115</v>
      </c>
      <c r="Z28" s="212" t="s">
        <v>1304</v>
      </c>
      <c r="AA28" s="564">
        <v>2022</v>
      </c>
      <c r="AB28" s="564">
        <v>2023</v>
      </c>
      <c r="AC28" s="564">
        <v>2024</v>
      </c>
      <c r="AD28" s="212">
        <v>2025</v>
      </c>
      <c r="AE28" s="92"/>
    </row>
    <row r="29" spans="2:31" x14ac:dyDescent="0.25">
      <c r="B29" s="916"/>
      <c r="C29" s="917"/>
      <c r="D29" s="917"/>
      <c r="E29" s="918"/>
      <c r="F29" s="92"/>
      <c r="G29" s="242" t="s">
        <v>1533</v>
      </c>
      <c r="H29" s="246">
        <v>10.45</v>
      </c>
      <c r="I29" s="176"/>
      <c r="J29" s="176"/>
      <c r="K29" s="176"/>
      <c r="L29" s="176"/>
      <c r="M29" s="176"/>
      <c r="N29" s="176"/>
      <c r="O29" s="176"/>
      <c r="P29" s="176"/>
      <c r="Q29" s="176"/>
      <c r="R29" s="92"/>
      <c r="S29" s="262"/>
      <c r="T29" s="92"/>
      <c r="U29" s="262"/>
      <c r="V29" s="92"/>
      <c r="W29" s="262"/>
      <c r="X29" s="92"/>
      <c r="Y29" s="241" t="s">
        <v>3395</v>
      </c>
      <c r="Z29" s="241" t="s">
        <v>84</v>
      </c>
      <c r="AA29" s="241">
        <v>10.45</v>
      </c>
      <c r="AB29" s="297"/>
      <c r="AC29" s="164"/>
      <c r="AD29" s="164"/>
      <c r="AE29" s="92"/>
    </row>
    <row r="30" spans="2:31" x14ac:dyDescent="0.25">
      <c r="B30" s="92"/>
      <c r="C30" s="92"/>
      <c r="D30" s="92"/>
      <c r="E30" s="92"/>
      <c r="F30" s="92"/>
      <c r="G30" s="253" t="s">
        <v>2341</v>
      </c>
      <c r="H30" s="246">
        <v>17.73</v>
      </c>
      <c r="I30" s="246">
        <v>17.73</v>
      </c>
      <c r="J30" s="246">
        <v>17.73</v>
      </c>
      <c r="K30" s="176"/>
      <c r="L30" s="176"/>
      <c r="M30" s="176"/>
      <c r="N30" s="176"/>
      <c r="O30" s="176"/>
      <c r="P30" s="176"/>
      <c r="Q30" s="176"/>
      <c r="R30" s="92"/>
      <c r="S30" s="262"/>
      <c r="T30" s="92"/>
      <c r="U30" s="262"/>
      <c r="V30" s="92"/>
      <c r="W30" s="262"/>
      <c r="X30" s="92"/>
      <c r="Y30" s="241" t="s">
        <v>3078</v>
      </c>
      <c r="Z30" s="241" t="s">
        <v>84</v>
      </c>
      <c r="AA30" s="241">
        <v>7.92</v>
      </c>
      <c r="AB30" s="297"/>
      <c r="AC30" s="164"/>
      <c r="AD30" s="164"/>
      <c r="AE30" s="92"/>
    </row>
    <row r="31" spans="2:31" x14ac:dyDescent="0.25">
      <c r="B31" s="873" t="s">
        <v>1305</v>
      </c>
      <c r="C31" s="873"/>
      <c r="D31" s="873"/>
      <c r="E31" s="873"/>
      <c r="F31" s="92"/>
      <c r="G31" s="253" t="s">
        <v>1572</v>
      </c>
      <c r="H31" s="246">
        <v>18</v>
      </c>
      <c r="I31" s="67"/>
      <c r="J31" s="176"/>
      <c r="K31" s="176"/>
      <c r="L31" s="176"/>
      <c r="M31" s="176"/>
      <c r="N31" s="176"/>
      <c r="O31" s="176"/>
      <c r="P31" s="176"/>
      <c r="Q31" s="176"/>
      <c r="R31" s="92"/>
      <c r="S31" s="262"/>
      <c r="T31" s="92"/>
      <c r="U31" s="262"/>
      <c r="V31" s="92"/>
      <c r="W31" s="262"/>
      <c r="X31" s="92"/>
      <c r="Y31" s="241" t="s">
        <v>3396</v>
      </c>
      <c r="Z31" s="241" t="s">
        <v>84</v>
      </c>
      <c r="AA31" s="241">
        <v>4.05</v>
      </c>
      <c r="AB31" s="241"/>
      <c r="AC31" s="241"/>
      <c r="AD31" s="241"/>
      <c r="AE31" s="92"/>
    </row>
    <row r="32" spans="2:31" x14ac:dyDescent="0.25">
      <c r="B32" s="231" t="s">
        <v>1306</v>
      </c>
      <c r="C32" s="874" t="s">
        <v>1548</v>
      </c>
      <c r="D32" s="874"/>
      <c r="E32" s="231" t="s">
        <v>1307</v>
      </c>
      <c r="F32" s="92"/>
      <c r="G32" s="175" t="s">
        <v>1360</v>
      </c>
      <c r="H32" s="176">
        <v>19.8</v>
      </c>
      <c r="I32" s="176">
        <v>19.8</v>
      </c>
      <c r="J32" s="176">
        <v>19.8</v>
      </c>
      <c r="K32" s="176">
        <v>19.8</v>
      </c>
      <c r="L32" s="176">
        <v>19.8</v>
      </c>
      <c r="M32" s="176"/>
      <c r="N32" s="176"/>
      <c r="O32" s="176"/>
      <c r="P32" s="176"/>
      <c r="Q32" s="176"/>
      <c r="R32" s="92"/>
      <c r="S32" s="262"/>
      <c r="T32" s="92"/>
      <c r="U32" s="262"/>
      <c r="V32" s="92"/>
      <c r="W32" s="262"/>
      <c r="X32" s="92"/>
      <c r="Y32" s="241" t="s">
        <v>3397</v>
      </c>
      <c r="Z32" s="241" t="s">
        <v>84</v>
      </c>
      <c r="AA32" s="241">
        <v>1.79</v>
      </c>
      <c r="AB32" s="241"/>
      <c r="AC32" s="241"/>
      <c r="AD32" s="241"/>
      <c r="AE32" s="92"/>
    </row>
    <row r="33" spans="2:31" x14ac:dyDescent="0.25">
      <c r="B33" s="233">
        <v>2010</v>
      </c>
      <c r="C33" s="932" t="s">
        <v>1373</v>
      </c>
      <c r="D33" s="932"/>
      <c r="E33" s="233">
        <v>2.84</v>
      </c>
      <c r="F33" s="92"/>
      <c r="G33" s="253" t="s">
        <v>3916</v>
      </c>
      <c r="H33" s="246">
        <v>27</v>
      </c>
      <c r="I33" s="246">
        <v>27</v>
      </c>
      <c r="J33" s="246">
        <v>27</v>
      </c>
      <c r="K33" s="606">
        <v>27</v>
      </c>
      <c r="L33" s="176">
        <v>27</v>
      </c>
      <c r="M33" s="176"/>
      <c r="N33" s="176"/>
      <c r="O33" s="176"/>
      <c r="P33" s="176"/>
      <c r="Q33" s="176"/>
      <c r="R33" s="92"/>
      <c r="S33" s="262"/>
      <c r="T33" s="92"/>
      <c r="U33" s="262"/>
      <c r="V33" s="92"/>
      <c r="W33" s="262"/>
      <c r="X33" s="92"/>
      <c r="Y33" s="241" t="s">
        <v>3939</v>
      </c>
      <c r="Z33" s="241" t="s">
        <v>76</v>
      </c>
      <c r="AA33" s="241">
        <v>3</v>
      </c>
      <c r="AB33" s="241"/>
      <c r="AC33" s="241"/>
      <c r="AD33" s="241"/>
      <c r="AE33" s="92"/>
    </row>
    <row r="34" spans="2:31" x14ac:dyDescent="0.25">
      <c r="B34" s="228">
        <v>2011</v>
      </c>
      <c r="C34" s="933" t="s">
        <v>1374</v>
      </c>
      <c r="D34" s="933"/>
      <c r="E34" s="234">
        <v>3.41</v>
      </c>
      <c r="F34" s="92"/>
      <c r="G34" s="69" t="s">
        <v>3742</v>
      </c>
      <c r="H34" s="176"/>
      <c r="I34" s="176"/>
      <c r="J34" s="176"/>
      <c r="K34" s="176"/>
      <c r="L34" s="176"/>
      <c r="M34" s="176"/>
      <c r="N34" s="176"/>
      <c r="O34" s="176"/>
      <c r="P34" s="176"/>
      <c r="Q34" s="176"/>
      <c r="R34" s="92"/>
      <c r="S34" s="262"/>
      <c r="T34" s="92"/>
      <c r="U34" s="262"/>
      <c r="V34" s="92"/>
      <c r="W34" s="262"/>
      <c r="X34" s="92"/>
      <c r="Y34" s="241" t="s">
        <v>4146</v>
      </c>
      <c r="Z34" s="241" t="s">
        <v>96</v>
      </c>
      <c r="AA34" s="241">
        <v>2</v>
      </c>
      <c r="AB34" s="241"/>
      <c r="AC34" s="241"/>
      <c r="AD34" s="241"/>
      <c r="AE34" s="92"/>
    </row>
    <row r="35" spans="2:31" x14ac:dyDescent="0.25">
      <c r="B35" s="220">
        <v>2012</v>
      </c>
      <c r="C35" s="934" t="s">
        <v>1375</v>
      </c>
      <c r="D35" s="934"/>
      <c r="E35" s="235">
        <v>1.9</v>
      </c>
      <c r="F35" s="92"/>
      <c r="G35" s="164" t="s">
        <v>236</v>
      </c>
      <c r="H35" s="164"/>
      <c r="I35" s="176"/>
      <c r="J35" s="176"/>
      <c r="K35" s="176"/>
      <c r="L35" s="176"/>
      <c r="M35" s="176"/>
      <c r="N35" s="176"/>
      <c r="O35" s="176"/>
      <c r="P35" s="176"/>
      <c r="Q35" s="176"/>
      <c r="R35" s="92"/>
      <c r="S35" s="262"/>
      <c r="T35" s="92"/>
      <c r="U35" s="262"/>
      <c r="V35" s="92"/>
      <c r="W35" s="262"/>
      <c r="X35" s="92"/>
      <c r="Y35" s="241" t="s">
        <v>4160</v>
      </c>
      <c r="Z35" s="241" t="s">
        <v>76</v>
      </c>
      <c r="AA35" s="241">
        <v>0.5</v>
      </c>
      <c r="AB35" s="241"/>
      <c r="AC35" s="241"/>
      <c r="AD35" s="241"/>
      <c r="AE35" s="92"/>
    </row>
    <row r="36" spans="2:31" x14ac:dyDescent="0.25">
      <c r="B36" s="218">
        <v>2013</v>
      </c>
      <c r="C36" s="885" t="s">
        <v>223</v>
      </c>
      <c r="D36" s="885"/>
      <c r="E36" s="218">
        <v>1.1299999999999999</v>
      </c>
      <c r="F36" s="92"/>
      <c r="G36" s="175" t="s">
        <v>690</v>
      </c>
      <c r="H36" s="176"/>
      <c r="I36" s="176"/>
      <c r="J36" s="176"/>
      <c r="K36" s="176"/>
      <c r="L36" s="176"/>
      <c r="M36" s="176"/>
      <c r="N36" s="176"/>
      <c r="O36" s="176"/>
      <c r="P36" s="176"/>
      <c r="Q36" s="176"/>
      <c r="R36" s="92"/>
      <c r="S36" s="262"/>
      <c r="T36" s="92"/>
      <c r="U36" s="262"/>
      <c r="V36" s="92"/>
      <c r="W36" s="262"/>
      <c r="X36" s="92"/>
      <c r="Y36" s="241" t="s">
        <v>4152</v>
      </c>
      <c r="Z36" s="241" t="s">
        <v>86</v>
      </c>
      <c r="AA36" s="241">
        <v>2</v>
      </c>
      <c r="AB36" s="241"/>
      <c r="AC36" s="241"/>
      <c r="AD36" s="241"/>
      <c r="AE36" s="92"/>
    </row>
    <row r="37" spans="2:31" x14ac:dyDescent="0.25">
      <c r="B37" s="218">
        <v>2014</v>
      </c>
      <c r="C37" s="885" t="s">
        <v>224</v>
      </c>
      <c r="D37" s="885"/>
      <c r="E37" s="218">
        <v>0.89</v>
      </c>
      <c r="F37" s="92"/>
      <c r="G37" s="175" t="s">
        <v>1367</v>
      </c>
      <c r="H37" s="176"/>
      <c r="I37" s="176"/>
      <c r="J37" s="176"/>
      <c r="K37" s="176"/>
      <c r="L37" s="176"/>
      <c r="M37" s="176"/>
      <c r="N37" s="176"/>
      <c r="O37" s="176"/>
      <c r="P37" s="176"/>
      <c r="Q37" s="176"/>
      <c r="R37" s="92"/>
      <c r="S37" s="262"/>
      <c r="T37" s="92"/>
      <c r="U37" s="262"/>
      <c r="V37" s="92"/>
      <c r="W37" s="262"/>
      <c r="X37" s="92"/>
      <c r="Y37" s="241" t="s">
        <v>4188</v>
      </c>
      <c r="Z37" s="241" t="s">
        <v>3050</v>
      </c>
      <c r="AA37" s="241">
        <v>2.6</v>
      </c>
      <c r="AB37" s="241"/>
      <c r="AC37" s="241"/>
      <c r="AD37" s="241"/>
      <c r="AE37" s="92"/>
    </row>
    <row r="38" spans="2:31" x14ac:dyDescent="0.25">
      <c r="B38" s="218">
        <v>2015</v>
      </c>
      <c r="C38" s="885" t="s">
        <v>226</v>
      </c>
      <c r="D38" s="885"/>
      <c r="E38" s="218">
        <v>1.07</v>
      </c>
      <c r="F38" s="92"/>
      <c r="G38" s="69" t="s">
        <v>3677</v>
      </c>
      <c r="H38" s="176"/>
      <c r="I38" s="176"/>
      <c r="J38" s="176"/>
      <c r="K38" s="176"/>
      <c r="L38" s="176"/>
      <c r="M38" s="176"/>
      <c r="N38" s="176"/>
      <c r="O38" s="176"/>
      <c r="P38" s="176"/>
      <c r="Q38" s="176"/>
      <c r="R38" s="92"/>
      <c r="S38" s="262"/>
      <c r="T38" s="92"/>
      <c r="U38" s="262"/>
      <c r="V38" s="92"/>
      <c r="W38" s="262"/>
      <c r="X38" s="92"/>
      <c r="Y38" s="241" t="s">
        <v>4203</v>
      </c>
      <c r="Z38" s="241" t="s">
        <v>72</v>
      </c>
      <c r="AA38" s="241">
        <v>3.6</v>
      </c>
      <c r="AB38" s="241"/>
      <c r="AC38" s="241"/>
      <c r="AD38" s="241"/>
      <c r="AE38" s="92"/>
    </row>
    <row r="39" spans="2:31" x14ac:dyDescent="0.25">
      <c r="B39" s="221">
        <v>2016</v>
      </c>
      <c r="C39" s="886" t="s">
        <v>1376</v>
      </c>
      <c r="D39" s="886"/>
      <c r="E39" s="221">
        <v>1.7</v>
      </c>
      <c r="F39" s="92"/>
      <c r="G39" s="164" t="s">
        <v>1363</v>
      </c>
      <c r="H39" s="176"/>
      <c r="I39" s="176"/>
      <c r="J39" s="176"/>
      <c r="K39" s="176"/>
      <c r="L39" s="176"/>
      <c r="M39" s="176"/>
      <c r="N39" s="176"/>
      <c r="O39" s="176"/>
      <c r="P39" s="176"/>
      <c r="Q39" s="176"/>
      <c r="R39" s="92"/>
      <c r="S39" s="262"/>
      <c r="T39" s="92"/>
      <c r="U39" s="262"/>
      <c r="V39" s="92"/>
      <c r="W39" s="262"/>
      <c r="X39" s="92"/>
      <c r="Y39" s="241"/>
      <c r="Z39" s="241"/>
      <c r="AA39" s="241"/>
      <c r="AB39" s="241"/>
      <c r="AC39" s="241"/>
      <c r="AD39" s="241"/>
      <c r="AE39" s="92"/>
    </row>
    <row r="40" spans="2:31" x14ac:dyDescent="0.25">
      <c r="B40" s="221">
        <v>2017</v>
      </c>
      <c r="C40" s="886" t="s">
        <v>1377</v>
      </c>
      <c r="D40" s="886"/>
      <c r="E40" s="224">
        <v>1.53</v>
      </c>
      <c r="F40" s="92"/>
      <c r="G40" s="175" t="s">
        <v>228</v>
      </c>
      <c r="H40" s="176"/>
      <c r="I40" s="176"/>
      <c r="J40" s="176"/>
      <c r="K40" s="176"/>
      <c r="L40" s="176"/>
      <c r="M40" s="176"/>
      <c r="N40" s="176"/>
      <c r="O40" s="176"/>
      <c r="P40" s="176"/>
      <c r="Q40" s="176"/>
      <c r="R40" s="92"/>
      <c r="S40" s="262"/>
      <c r="T40" s="92"/>
      <c r="U40" s="262"/>
      <c r="V40" s="92"/>
      <c r="W40" s="262"/>
      <c r="X40" s="92"/>
      <c r="Y40" s="241"/>
      <c r="Z40" s="241"/>
      <c r="AA40" s="241"/>
      <c r="AB40" s="241"/>
      <c r="AC40" s="241"/>
      <c r="AD40" s="241"/>
      <c r="AE40" s="92"/>
    </row>
    <row r="41" spans="2:31" x14ac:dyDescent="0.25">
      <c r="B41" s="221">
        <v>2018</v>
      </c>
      <c r="C41" s="886" t="s">
        <v>1378</v>
      </c>
      <c r="D41" s="886"/>
      <c r="E41" s="224">
        <v>1.72</v>
      </c>
      <c r="F41" s="92"/>
      <c r="G41" s="175" t="s">
        <v>709</v>
      </c>
      <c r="H41" s="176"/>
      <c r="I41" s="176"/>
      <c r="J41" s="176"/>
      <c r="K41" s="176"/>
      <c r="L41" s="176"/>
      <c r="M41" s="176"/>
      <c r="N41" s="176"/>
      <c r="O41" s="176"/>
      <c r="P41" s="176"/>
      <c r="Q41" s="176"/>
      <c r="R41" s="92"/>
      <c r="S41" s="262"/>
      <c r="T41" s="92"/>
      <c r="U41" s="262"/>
      <c r="V41" s="92"/>
      <c r="W41" s="262"/>
      <c r="X41" s="92"/>
      <c r="Y41" s="241"/>
      <c r="Z41" s="241"/>
      <c r="AA41" s="241"/>
      <c r="AB41" s="241"/>
      <c r="AC41" s="241"/>
      <c r="AD41" s="241"/>
      <c r="AE41" s="92"/>
    </row>
    <row r="42" spans="2:31" x14ac:dyDescent="0.25">
      <c r="B42" s="517">
        <v>2019</v>
      </c>
      <c r="C42" s="886" t="s">
        <v>2072</v>
      </c>
      <c r="D42" s="886"/>
      <c r="E42" s="517">
        <v>2.0299999999999998</v>
      </c>
      <c r="F42" s="92"/>
      <c r="G42" s="253" t="s">
        <v>3639</v>
      </c>
      <c r="H42" s="176"/>
      <c r="I42" s="176"/>
      <c r="J42" s="176"/>
      <c r="K42" s="176"/>
      <c r="L42" s="176"/>
      <c r="M42" s="176"/>
      <c r="N42" s="176"/>
      <c r="O42" s="176"/>
      <c r="P42" s="176"/>
      <c r="Q42" s="176"/>
      <c r="R42" s="92"/>
      <c r="S42" s="262"/>
      <c r="T42" s="92"/>
      <c r="U42" s="262"/>
      <c r="V42" s="92"/>
      <c r="W42" s="262"/>
      <c r="X42" s="92"/>
      <c r="Y42" s="241"/>
      <c r="Z42" s="241"/>
      <c r="AA42" s="241"/>
      <c r="AB42" s="241"/>
      <c r="AC42" s="241"/>
      <c r="AD42" s="241"/>
      <c r="AE42" s="92"/>
    </row>
    <row r="43" spans="2:31" x14ac:dyDescent="0.25">
      <c r="B43" s="570">
        <v>2020</v>
      </c>
      <c r="C43" s="935" t="s">
        <v>2418</v>
      </c>
      <c r="D43" s="936"/>
      <c r="E43" s="570">
        <v>2.09</v>
      </c>
      <c r="F43" s="92"/>
      <c r="G43" s="242" t="s">
        <v>1529</v>
      </c>
      <c r="H43" s="176"/>
      <c r="I43" s="176"/>
      <c r="J43" s="176"/>
      <c r="K43" s="176"/>
      <c r="L43" s="176"/>
      <c r="M43" s="176"/>
      <c r="N43" s="176"/>
      <c r="O43" s="176"/>
      <c r="P43" s="176"/>
      <c r="Q43" s="176"/>
      <c r="R43" s="92"/>
      <c r="S43" s="262"/>
      <c r="T43" s="92"/>
      <c r="U43" s="262"/>
      <c r="V43" s="92"/>
      <c r="W43" s="262"/>
      <c r="X43" s="92"/>
      <c r="Y43" s="241"/>
      <c r="Z43" s="241"/>
      <c r="AA43" s="241"/>
      <c r="AB43" s="241"/>
      <c r="AC43" s="241"/>
      <c r="AD43" s="241"/>
      <c r="AE43" s="92"/>
    </row>
    <row r="44" spans="2:31" x14ac:dyDescent="0.25">
      <c r="B44" s="570">
        <v>2021</v>
      </c>
      <c r="C44" s="935" t="s">
        <v>3389</v>
      </c>
      <c r="D44" s="936"/>
      <c r="E44" s="570">
        <v>2.61</v>
      </c>
      <c r="F44" s="92"/>
      <c r="G44" s="253" t="s">
        <v>1366</v>
      </c>
      <c r="H44" s="176"/>
      <c r="I44" s="176"/>
      <c r="J44" s="176"/>
      <c r="K44" s="176"/>
      <c r="L44" s="176"/>
      <c r="M44" s="176"/>
      <c r="N44" s="176"/>
      <c r="O44" s="176"/>
      <c r="P44" s="176"/>
      <c r="Q44" s="176"/>
      <c r="R44" s="92"/>
      <c r="S44" s="262"/>
      <c r="T44" s="92"/>
      <c r="U44" s="262"/>
      <c r="V44" s="92"/>
      <c r="W44" s="262"/>
      <c r="X44" s="92"/>
      <c r="Y44" s="241"/>
      <c r="Z44" s="241"/>
      <c r="AA44" s="241"/>
      <c r="AB44" s="241"/>
      <c r="AC44" s="241"/>
      <c r="AD44" s="241"/>
      <c r="AE44" s="92"/>
    </row>
    <row r="45" spans="2:31" x14ac:dyDescent="0.25">
      <c r="B45" s="634"/>
      <c r="C45" s="851"/>
      <c r="D45" s="852"/>
      <c r="E45" s="634"/>
      <c r="F45" s="92"/>
      <c r="G45" s="694" t="s">
        <v>3893</v>
      </c>
      <c r="I45" s="67"/>
      <c r="L45" s="176"/>
      <c r="M45" s="176"/>
      <c r="N45" s="176"/>
      <c r="O45" s="176"/>
      <c r="P45" s="176"/>
      <c r="Q45" s="176"/>
      <c r="R45" s="92"/>
      <c r="S45" s="262"/>
      <c r="T45" s="92"/>
      <c r="U45" s="262"/>
      <c r="V45" s="92"/>
      <c r="W45" s="262"/>
      <c r="X45" s="92"/>
      <c r="Y45" s="217"/>
      <c r="Z45" s="164"/>
      <c r="AA45" s="241"/>
      <c r="AB45" s="164"/>
      <c r="AC45" s="164"/>
      <c r="AD45" s="164"/>
      <c r="AE45" s="92"/>
    </row>
    <row r="46" spans="2:31" x14ac:dyDescent="0.25">
      <c r="B46" s="634"/>
      <c r="C46" s="851"/>
      <c r="D46" s="852"/>
      <c r="E46" s="634"/>
      <c r="F46" s="92"/>
      <c r="G46" s="164" t="s">
        <v>1475</v>
      </c>
      <c r="H46" s="176"/>
      <c r="I46" s="176"/>
      <c r="J46" s="176"/>
      <c r="K46" s="176"/>
      <c r="L46" s="176"/>
      <c r="M46" s="176"/>
      <c r="N46" s="176"/>
      <c r="O46" s="176"/>
      <c r="P46" s="176"/>
      <c r="Q46" s="176"/>
      <c r="R46" s="92"/>
      <c r="S46" s="262"/>
      <c r="T46" s="92"/>
      <c r="U46" s="262"/>
      <c r="V46" s="92"/>
      <c r="W46" s="262"/>
      <c r="X46" s="92"/>
      <c r="Y46" s="217"/>
      <c r="Z46" s="164"/>
      <c r="AA46" s="241"/>
      <c r="AB46" s="164"/>
      <c r="AC46" s="164"/>
      <c r="AD46" s="164"/>
      <c r="AE46" s="92"/>
    </row>
    <row r="47" spans="2:31" x14ac:dyDescent="0.25">
      <c r="B47" s="634"/>
      <c r="C47" s="851"/>
      <c r="D47" s="852"/>
      <c r="E47" s="634"/>
      <c r="F47" s="92"/>
      <c r="G47" s="558" t="s">
        <v>2488</v>
      </c>
      <c r="H47" s="176"/>
      <c r="I47" s="176"/>
      <c r="J47" s="176"/>
      <c r="K47" s="176"/>
      <c r="L47" s="176"/>
      <c r="M47" s="176"/>
      <c r="N47" s="176"/>
      <c r="O47" s="176"/>
      <c r="P47" s="176"/>
      <c r="Q47" s="176"/>
      <c r="R47" s="92"/>
      <c r="S47" s="262"/>
      <c r="T47" s="92"/>
      <c r="U47" s="262"/>
      <c r="V47" s="92"/>
      <c r="W47" s="262"/>
      <c r="X47" s="92"/>
      <c r="Y47" s="217"/>
      <c r="Z47" s="164"/>
      <c r="AA47" s="241"/>
      <c r="AB47" s="164"/>
      <c r="AC47" s="164"/>
      <c r="AD47" s="164"/>
      <c r="AE47" s="92"/>
    </row>
    <row r="48" spans="2:31" ht="16.5" thickBot="1" x14ac:dyDescent="0.3">
      <c r="B48" s="634"/>
      <c r="C48" s="851"/>
      <c r="D48" s="852"/>
      <c r="E48" s="634"/>
      <c r="F48" s="92"/>
      <c r="G48" s="164" t="s">
        <v>237</v>
      </c>
      <c r="H48" s="176"/>
      <c r="I48" s="176"/>
      <c r="J48" s="176"/>
      <c r="K48" s="176"/>
      <c r="L48" s="176"/>
      <c r="M48" s="176"/>
      <c r="N48" s="176"/>
      <c r="O48" s="176"/>
      <c r="P48" s="176"/>
      <c r="Q48" s="176"/>
      <c r="R48" s="92"/>
      <c r="S48" s="262"/>
      <c r="T48" s="92"/>
      <c r="U48" s="262"/>
      <c r="V48" s="92"/>
      <c r="W48" s="262"/>
      <c r="X48" s="92"/>
      <c r="Y48" s="217"/>
      <c r="Z48" s="150"/>
      <c r="AA48" s="129"/>
      <c r="AB48" s="150"/>
      <c r="AC48" s="150"/>
      <c r="AD48" s="150"/>
      <c r="AE48" s="92"/>
    </row>
    <row r="49" spans="2:31" x14ac:dyDescent="0.25">
      <c r="B49" s="634"/>
      <c r="C49" s="851"/>
      <c r="D49" s="852"/>
      <c r="E49" s="634"/>
      <c r="F49" s="92"/>
      <c r="G49" s="69" t="s">
        <v>3737</v>
      </c>
      <c r="J49" s="176"/>
      <c r="K49" s="176"/>
      <c r="L49" s="176"/>
      <c r="M49" s="176"/>
      <c r="N49" s="176"/>
      <c r="O49" s="176"/>
      <c r="P49" s="176"/>
      <c r="Q49" s="176"/>
      <c r="R49" s="92"/>
      <c r="S49" s="262"/>
      <c r="T49" s="92"/>
      <c r="U49" s="262"/>
      <c r="V49" s="92"/>
      <c r="W49" s="262"/>
      <c r="X49" s="92"/>
      <c r="Y49" s="217"/>
      <c r="Z49" s="290"/>
      <c r="AA49" s="266">
        <f>SUM(AA29:AA48)</f>
        <v>37.909999999999997</v>
      </c>
      <c r="AB49" s="291"/>
      <c r="AC49" s="291"/>
      <c r="AD49" s="291"/>
      <c r="AE49" s="92"/>
    </row>
    <row r="50" spans="2:31" x14ac:dyDescent="0.25">
      <c r="B50" s="226"/>
      <c r="C50" s="851"/>
      <c r="D50" s="852"/>
      <c r="E50" s="226"/>
      <c r="F50" s="92"/>
      <c r="G50" s="69" t="s">
        <v>3115</v>
      </c>
      <c r="H50" s="164"/>
      <c r="I50" s="176"/>
      <c r="J50" s="176"/>
      <c r="K50" s="176"/>
      <c r="L50" s="176"/>
      <c r="M50" s="176"/>
      <c r="N50" s="176"/>
      <c r="O50" s="176"/>
      <c r="P50" s="176"/>
      <c r="Q50" s="176"/>
      <c r="R50" s="92"/>
      <c r="S50" s="262"/>
      <c r="T50" s="92"/>
      <c r="U50" s="262"/>
      <c r="V50" s="92"/>
      <c r="W50" s="262"/>
      <c r="X50" s="92"/>
      <c r="Y50" s="118"/>
      <c r="Z50" s="118"/>
      <c r="AA50" s="118"/>
      <c r="AB50" s="118"/>
      <c r="AC50" s="118"/>
      <c r="AD50" s="118"/>
      <c r="AE50" s="92"/>
    </row>
    <row r="51" spans="2:31" x14ac:dyDescent="0.25">
      <c r="B51" s="226"/>
      <c r="C51" s="851"/>
      <c r="D51" s="852"/>
      <c r="E51" s="226"/>
      <c r="F51" s="92"/>
      <c r="G51" s="69" t="s">
        <v>3379</v>
      </c>
      <c r="H51" s="173"/>
      <c r="I51" s="176"/>
      <c r="J51" s="176"/>
      <c r="K51" s="176"/>
      <c r="L51" s="176"/>
      <c r="M51" s="176"/>
      <c r="N51" s="176"/>
      <c r="O51" s="176"/>
      <c r="P51" s="176"/>
      <c r="Q51" s="176"/>
      <c r="R51" s="92"/>
      <c r="S51" s="262"/>
      <c r="T51" s="92"/>
      <c r="U51" s="262"/>
      <c r="V51" s="92"/>
      <c r="W51" s="262"/>
      <c r="X51" s="92"/>
      <c r="Y51" s="855" t="s">
        <v>1308</v>
      </c>
      <c r="Z51" s="855"/>
      <c r="AA51" s="855"/>
      <c r="AB51" s="855"/>
      <c r="AC51" s="855"/>
      <c r="AD51" s="855"/>
      <c r="AE51" s="92"/>
    </row>
    <row r="52" spans="2:31" x14ac:dyDescent="0.25">
      <c r="B52" s="226"/>
      <c r="C52" s="851"/>
      <c r="D52" s="852"/>
      <c r="E52" s="226"/>
      <c r="F52" s="92"/>
      <c r="G52" s="164" t="s">
        <v>2348</v>
      </c>
      <c r="H52" s="176"/>
      <c r="I52" s="176"/>
      <c r="J52" s="176"/>
      <c r="K52" s="176"/>
      <c r="L52" s="176"/>
      <c r="M52" s="176"/>
      <c r="N52" s="176"/>
      <c r="O52" s="176"/>
      <c r="P52" s="176"/>
      <c r="Q52" s="176"/>
      <c r="R52" s="92"/>
      <c r="S52" s="262"/>
      <c r="T52" s="92"/>
      <c r="U52" s="262"/>
      <c r="V52" s="92"/>
      <c r="W52" s="262"/>
      <c r="X52" s="92"/>
      <c r="Y52" s="174" t="s">
        <v>115</v>
      </c>
      <c r="Z52" s="212" t="s">
        <v>1309</v>
      </c>
      <c r="AA52" s="564">
        <v>2022</v>
      </c>
      <c r="AB52" s="564">
        <v>2023</v>
      </c>
      <c r="AC52" s="564">
        <v>2024</v>
      </c>
      <c r="AD52" s="564">
        <v>2025</v>
      </c>
      <c r="AE52" s="92"/>
    </row>
    <row r="53" spans="2:31" x14ac:dyDescent="0.25">
      <c r="B53" s="226"/>
      <c r="C53" s="851"/>
      <c r="D53" s="852"/>
      <c r="E53" s="226"/>
      <c r="F53" s="92"/>
      <c r="G53" s="253" t="s">
        <v>3393</v>
      </c>
      <c r="J53" s="176"/>
      <c r="K53" s="176"/>
      <c r="L53" s="176"/>
      <c r="M53" s="176"/>
      <c r="N53" s="176"/>
      <c r="O53" s="176"/>
      <c r="P53" s="176"/>
      <c r="Q53" s="176"/>
      <c r="R53" s="92"/>
      <c r="S53" s="262"/>
      <c r="T53" s="92"/>
      <c r="U53" s="262"/>
      <c r="V53" s="92"/>
      <c r="W53" s="262"/>
      <c r="X53" s="92"/>
      <c r="Y53" s="241" t="s">
        <v>3547</v>
      </c>
      <c r="Z53" s="241" t="s">
        <v>46</v>
      </c>
      <c r="AA53" s="241">
        <v>-5.5</v>
      </c>
      <c r="AB53" s="241"/>
      <c r="AC53" s="241"/>
      <c r="AD53" s="241"/>
      <c r="AE53" s="92"/>
    </row>
    <row r="54" spans="2:31" x14ac:dyDescent="0.25">
      <c r="B54" s="226"/>
      <c r="C54" s="851"/>
      <c r="D54" s="852"/>
      <c r="E54" s="226"/>
      <c r="F54" s="92"/>
      <c r="G54" s="175" t="s">
        <v>241</v>
      </c>
      <c r="I54" s="67"/>
      <c r="K54" s="176"/>
      <c r="L54" s="176"/>
      <c r="M54" s="176"/>
      <c r="N54" s="176"/>
      <c r="O54" s="176"/>
      <c r="P54" s="176"/>
      <c r="Q54" s="176"/>
      <c r="R54" s="92"/>
      <c r="S54" s="262"/>
      <c r="T54" s="92"/>
      <c r="U54" s="262"/>
      <c r="V54" s="92"/>
      <c r="W54" s="262"/>
      <c r="X54" s="92"/>
      <c r="Y54" s="241" t="s">
        <v>3559</v>
      </c>
      <c r="Z54" s="241" t="s">
        <v>86</v>
      </c>
      <c r="AA54" s="241">
        <v>-0.5</v>
      </c>
      <c r="AB54" s="241"/>
      <c r="AC54" s="241"/>
      <c r="AD54" s="241"/>
      <c r="AE54" s="92"/>
    </row>
    <row r="55" spans="2:31" x14ac:dyDescent="0.25">
      <c r="B55" s="226"/>
      <c r="C55" s="851"/>
      <c r="D55" s="852"/>
      <c r="E55" s="226"/>
      <c r="F55" s="92"/>
      <c r="G55" s="577" t="s">
        <v>2489</v>
      </c>
      <c r="H55" s="176"/>
      <c r="I55" s="176"/>
      <c r="J55" s="176"/>
      <c r="K55" s="176"/>
      <c r="L55" s="176"/>
      <c r="M55" s="176"/>
      <c r="N55" s="176"/>
      <c r="O55" s="176"/>
      <c r="P55" s="176"/>
      <c r="Q55" s="176"/>
      <c r="R55" s="92"/>
      <c r="S55" s="296"/>
      <c r="T55" s="92"/>
      <c r="U55" s="296"/>
      <c r="V55" s="92"/>
      <c r="W55" s="296"/>
      <c r="X55" s="92"/>
      <c r="Y55" s="241"/>
      <c r="Z55" s="241"/>
      <c r="AA55" s="241"/>
      <c r="AB55" s="241"/>
      <c r="AC55" s="241"/>
      <c r="AD55" s="241"/>
      <c r="AE55" s="92"/>
    </row>
    <row r="56" spans="2:31" x14ac:dyDescent="0.25">
      <c r="B56" s="226"/>
      <c r="C56" s="851"/>
      <c r="D56" s="852"/>
      <c r="E56" s="226"/>
      <c r="F56" s="92"/>
      <c r="G56" s="253" t="s">
        <v>821</v>
      </c>
      <c r="H56" s="70"/>
      <c r="I56" s="176"/>
      <c r="J56" s="176"/>
      <c r="K56" s="176"/>
      <c r="L56" s="176"/>
      <c r="M56" s="176"/>
      <c r="N56" s="176"/>
      <c r="O56" s="176"/>
      <c r="P56" s="176"/>
      <c r="Q56" s="176"/>
      <c r="R56" s="92"/>
      <c r="S56" s="296"/>
      <c r="T56" s="92"/>
      <c r="U56" s="296"/>
      <c r="V56" s="92"/>
      <c r="W56" s="296"/>
      <c r="X56" s="92"/>
      <c r="Y56" s="241"/>
      <c r="Z56" s="241"/>
      <c r="AA56" s="241"/>
      <c r="AB56" s="241"/>
      <c r="AC56" s="241"/>
      <c r="AD56" s="241"/>
      <c r="AE56" s="92"/>
    </row>
    <row r="57" spans="2:31" x14ac:dyDescent="0.25">
      <c r="B57" s="229"/>
      <c r="C57" s="910"/>
      <c r="D57" s="911"/>
      <c r="E57" s="229"/>
      <c r="F57" s="92"/>
      <c r="G57" s="694" t="s">
        <v>3895</v>
      </c>
      <c r="H57" s="70"/>
      <c r="I57" s="67"/>
      <c r="M57" s="176"/>
      <c r="N57" s="176"/>
      <c r="O57" s="176"/>
      <c r="P57" s="176"/>
      <c r="Q57" s="176"/>
      <c r="R57" s="92"/>
      <c r="S57" s="296"/>
      <c r="T57" s="92"/>
      <c r="U57" s="296"/>
      <c r="V57" s="92"/>
      <c r="W57" s="296"/>
      <c r="X57" s="92"/>
      <c r="Y57" s="241"/>
      <c r="Z57" s="241"/>
      <c r="AA57" s="241"/>
      <c r="AB57" s="241"/>
      <c r="AC57" s="241"/>
      <c r="AD57" s="241"/>
      <c r="AE57" s="92"/>
    </row>
    <row r="58" spans="2:31" x14ac:dyDescent="0.25">
      <c r="B58" s="219"/>
      <c r="C58" s="908"/>
      <c r="D58" s="908"/>
      <c r="E58" s="219"/>
      <c r="F58" s="92"/>
      <c r="G58" s="242" t="s">
        <v>3927</v>
      </c>
      <c r="H58" s="173"/>
      <c r="I58" s="164"/>
      <c r="J58" s="176"/>
      <c r="K58" s="176"/>
      <c r="L58" s="176"/>
      <c r="M58" s="176"/>
      <c r="N58" s="176"/>
      <c r="O58" s="176"/>
      <c r="P58" s="176"/>
      <c r="Q58" s="176"/>
      <c r="R58" s="92"/>
      <c r="S58" s="296"/>
      <c r="T58" s="92"/>
      <c r="U58" s="296"/>
      <c r="V58" s="92"/>
      <c r="W58" s="296"/>
      <c r="X58" s="92"/>
      <c r="Y58" s="241"/>
      <c r="Z58" s="241"/>
      <c r="AA58" s="241"/>
      <c r="AB58" s="241"/>
      <c r="AC58" s="241"/>
      <c r="AD58" s="241"/>
      <c r="AE58" s="92"/>
    </row>
    <row r="59" spans="2:31" x14ac:dyDescent="0.25">
      <c r="B59" s="219"/>
      <c r="C59" s="909"/>
      <c r="D59" s="909"/>
      <c r="E59" s="219"/>
      <c r="F59" s="92"/>
      <c r="G59" s="164" t="s">
        <v>1504</v>
      </c>
      <c r="H59" s="176"/>
      <c r="I59" s="176"/>
      <c r="J59" s="176"/>
      <c r="K59" s="176"/>
      <c r="L59" s="176"/>
      <c r="M59" s="176"/>
      <c r="N59" s="176"/>
      <c r="O59" s="176"/>
      <c r="P59" s="176"/>
      <c r="Q59" s="176"/>
      <c r="R59" s="92"/>
      <c r="S59" s="296"/>
      <c r="T59" s="92"/>
      <c r="U59" s="296"/>
      <c r="V59" s="92"/>
      <c r="W59" s="296"/>
      <c r="X59" s="92"/>
      <c r="Y59" s="241"/>
      <c r="Z59" s="241"/>
      <c r="AA59" s="241"/>
      <c r="AB59" s="241"/>
      <c r="AC59" s="241"/>
      <c r="AD59" s="241"/>
      <c r="AE59" s="92"/>
    </row>
    <row r="60" spans="2:31" x14ac:dyDescent="0.25">
      <c r="B60" s="92"/>
      <c r="C60" s="92"/>
      <c r="D60" s="92"/>
      <c r="E60" s="92"/>
      <c r="F60" s="92"/>
      <c r="G60" s="175" t="s">
        <v>232</v>
      </c>
      <c r="H60" s="176"/>
      <c r="I60" s="176"/>
      <c r="J60" s="176"/>
      <c r="K60" s="176"/>
      <c r="L60" s="176"/>
      <c r="M60" s="176"/>
      <c r="N60" s="176"/>
      <c r="O60" s="176"/>
      <c r="P60" s="176"/>
      <c r="Q60" s="176"/>
      <c r="R60" s="92"/>
      <c r="S60" s="296"/>
      <c r="T60" s="92"/>
      <c r="U60" s="296"/>
      <c r="V60" s="92"/>
      <c r="W60" s="296"/>
      <c r="X60" s="92"/>
      <c r="Y60" s="241"/>
      <c r="Z60" s="241"/>
      <c r="AA60" s="241"/>
      <c r="AB60" s="241"/>
      <c r="AC60" s="241"/>
      <c r="AD60" s="241"/>
      <c r="AE60" s="92"/>
    </row>
    <row r="61" spans="2:31" ht="18" x14ac:dyDescent="0.25">
      <c r="B61" s="92"/>
      <c r="C61" s="92"/>
      <c r="D61" s="92"/>
      <c r="E61" s="92"/>
      <c r="F61" s="92"/>
      <c r="G61" s="253" t="s">
        <v>3113</v>
      </c>
      <c r="H61" s="322"/>
      <c r="I61" s="348"/>
      <c r="J61" s="176"/>
      <c r="K61" s="176"/>
      <c r="L61" s="176"/>
      <c r="M61" s="176"/>
      <c r="N61" s="176"/>
      <c r="O61" s="176"/>
      <c r="P61" s="176"/>
      <c r="Q61" s="176"/>
      <c r="R61" s="92"/>
      <c r="S61" s="296"/>
      <c r="T61" s="92"/>
      <c r="U61" s="296"/>
      <c r="V61" s="92"/>
      <c r="W61" s="296"/>
      <c r="X61" s="92"/>
      <c r="Y61" s="241"/>
      <c r="Z61" s="241"/>
      <c r="AA61" s="241"/>
      <c r="AB61" s="241"/>
      <c r="AC61" s="241"/>
      <c r="AD61" s="241"/>
      <c r="AE61" s="92"/>
    </row>
    <row r="62" spans="2:31" x14ac:dyDescent="0.25">
      <c r="B62" s="92"/>
      <c r="C62" s="92"/>
      <c r="D62" s="92"/>
      <c r="E62" s="92"/>
      <c r="F62" s="92"/>
      <c r="G62" s="164" t="s">
        <v>1479</v>
      </c>
      <c r="H62" s="176"/>
      <c r="I62" s="176"/>
      <c r="J62" s="176"/>
      <c r="K62" s="176"/>
      <c r="L62" s="176"/>
      <c r="M62" s="176"/>
      <c r="N62" s="176"/>
      <c r="O62" s="176"/>
      <c r="P62" s="176"/>
      <c r="Q62" s="176"/>
      <c r="R62" s="92"/>
      <c r="S62" s="296"/>
      <c r="T62" s="92"/>
      <c r="U62" s="296"/>
      <c r="V62" s="92"/>
      <c r="W62" s="296"/>
      <c r="X62" s="92"/>
      <c r="Y62" s="241"/>
      <c r="Z62" s="241"/>
      <c r="AA62" s="241"/>
      <c r="AB62" s="241"/>
      <c r="AC62" s="241"/>
      <c r="AD62" s="241"/>
      <c r="AE62" s="92"/>
    </row>
    <row r="63" spans="2:31" x14ac:dyDescent="0.25">
      <c r="B63" s="92"/>
      <c r="C63" s="92"/>
      <c r="D63" s="92"/>
      <c r="E63" s="92"/>
      <c r="F63" s="92"/>
      <c r="G63" s="164" t="s">
        <v>1400</v>
      </c>
      <c r="H63" s="176"/>
      <c r="I63" s="176"/>
      <c r="J63" s="176"/>
      <c r="K63" s="176"/>
      <c r="L63" s="176"/>
      <c r="M63" s="176"/>
      <c r="N63" s="176"/>
      <c r="O63" s="176"/>
      <c r="P63" s="176"/>
      <c r="Q63" s="176"/>
      <c r="R63" s="92"/>
      <c r="S63" s="296"/>
      <c r="T63" s="92"/>
      <c r="U63" s="296"/>
      <c r="V63" s="92"/>
      <c r="W63" s="296"/>
      <c r="X63" s="92"/>
      <c r="Y63" s="241"/>
      <c r="Z63" s="241"/>
      <c r="AA63" s="241"/>
      <c r="AB63" s="241"/>
      <c r="AC63" s="241"/>
      <c r="AD63" s="241"/>
      <c r="AE63" s="92"/>
    </row>
    <row r="64" spans="2:31" x14ac:dyDescent="0.25">
      <c r="B64" s="92"/>
      <c r="C64" s="92"/>
      <c r="D64" s="92"/>
      <c r="E64" s="92"/>
      <c r="F64" s="92"/>
      <c r="G64" s="175" t="s">
        <v>235</v>
      </c>
      <c r="H64" s="176"/>
      <c r="I64" s="176"/>
      <c r="J64" s="176"/>
      <c r="K64" s="176"/>
      <c r="L64" s="176"/>
      <c r="M64" s="176"/>
      <c r="N64" s="176"/>
      <c r="O64" s="176"/>
      <c r="P64" s="176"/>
      <c r="Q64" s="176"/>
      <c r="R64" s="92"/>
      <c r="S64" s="94"/>
      <c r="T64" s="92"/>
      <c r="U64" s="94"/>
      <c r="V64" s="92"/>
      <c r="W64" s="94"/>
      <c r="X64" s="92"/>
      <c r="Y64" s="241"/>
      <c r="Z64" s="241"/>
      <c r="AA64" s="241"/>
      <c r="AB64" s="241"/>
      <c r="AC64" s="241"/>
      <c r="AD64" s="241"/>
      <c r="AE64" s="92"/>
    </row>
    <row r="65" spans="2:31" x14ac:dyDescent="0.25">
      <c r="B65" s="92"/>
      <c r="C65" s="92"/>
      <c r="D65" s="92"/>
      <c r="E65" s="92"/>
      <c r="F65" s="92"/>
      <c r="G65" s="577" t="s">
        <v>2490</v>
      </c>
      <c r="H65" s="176"/>
      <c r="I65" s="176"/>
      <c r="J65" s="176"/>
      <c r="K65" s="176"/>
      <c r="L65" s="176"/>
      <c r="M65" s="176"/>
      <c r="N65" s="176"/>
      <c r="O65" s="176"/>
      <c r="P65" s="176"/>
      <c r="Q65" s="176"/>
      <c r="R65" s="92"/>
      <c r="S65" s="94"/>
      <c r="T65" s="92"/>
      <c r="U65" s="94"/>
      <c r="V65" s="92"/>
      <c r="W65" s="94"/>
      <c r="X65" s="92"/>
      <c r="Y65" s="241"/>
      <c r="Z65" s="241"/>
      <c r="AA65" s="241"/>
      <c r="AB65" s="241"/>
      <c r="AC65" s="241"/>
      <c r="AD65" s="241"/>
      <c r="AE65" s="92"/>
    </row>
    <row r="66" spans="2:31" x14ac:dyDescent="0.25">
      <c r="B66" s="92"/>
      <c r="C66" s="92"/>
      <c r="D66" s="92"/>
      <c r="E66" s="92"/>
      <c r="F66" s="92"/>
      <c r="G66" s="577" t="s">
        <v>2491</v>
      </c>
      <c r="H66" s="176"/>
      <c r="I66" s="176"/>
      <c r="J66" s="176"/>
      <c r="K66" s="176"/>
      <c r="L66" s="176"/>
      <c r="M66" s="176"/>
      <c r="N66" s="176"/>
      <c r="O66" s="176"/>
      <c r="P66" s="176"/>
      <c r="Q66" s="176"/>
      <c r="R66" s="92"/>
      <c r="S66" s="94"/>
      <c r="T66" s="92"/>
      <c r="U66" s="94"/>
      <c r="V66" s="92"/>
      <c r="W66" s="94"/>
      <c r="X66" s="92"/>
      <c r="Y66" s="241"/>
      <c r="Z66" s="241"/>
      <c r="AA66" s="241"/>
      <c r="AB66" s="241"/>
      <c r="AC66" s="241"/>
      <c r="AD66" s="241"/>
      <c r="AE66" s="92"/>
    </row>
    <row r="67" spans="2:31" x14ac:dyDescent="0.25">
      <c r="B67" s="92"/>
      <c r="C67" s="92"/>
      <c r="D67" s="92"/>
      <c r="E67" s="92"/>
      <c r="F67" s="92"/>
      <c r="G67" s="253" t="s">
        <v>3391</v>
      </c>
      <c r="H67" s="176"/>
      <c r="I67" s="176"/>
      <c r="J67" s="176"/>
      <c r="K67" s="176"/>
      <c r="L67" s="176"/>
      <c r="M67" s="176"/>
      <c r="N67" s="176"/>
      <c r="O67" s="176"/>
      <c r="P67" s="176"/>
      <c r="Q67" s="176"/>
      <c r="R67" s="92"/>
      <c r="S67" s="94"/>
      <c r="T67" s="92"/>
      <c r="U67" s="94"/>
      <c r="V67" s="92"/>
      <c r="W67" s="94"/>
      <c r="X67" s="92"/>
      <c r="Y67" s="241"/>
      <c r="Z67" s="241"/>
      <c r="AA67" s="241"/>
      <c r="AB67" s="241"/>
      <c r="AC67" s="241"/>
      <c r="AD67" s="241"/>
      <c r="AE67" s="92"/>
    </row>
    <row r="68" spans="2:31" x14ac:dyDescent="0.25">
      <c r="B68" s="92"/>
      <c r="C68" s="92"/>
      <c r="D68" s="92"/>
      <c r="E68" s="92"/>
      <c r="F68" s="92"/>
      <c r="G68" s="253" t="s">
        <v>3591</v>
      </c>
      <c r="H68" s="176"/>
      <c r="I68" s="176"/>
      <c r="J68" s="176"/>
      <c r="K68" s="176"/>
      <c r="L68" s="176"/>
      <c r="M68" s="176"/>
      <c r="N68" s="176"/>
      <c r="O68" s="176"/>
      <c r="P68" s="176"/>
      <c r="Q68" s="176"/>
      <c r="R68" s="92"/>
      <c r="S68" s="94"/>
      <c r="T68" s="92"/>
      <c r="U68" s="94"/>
      <c r="V68" s="92"/>
      <c r="W68" s="94"/>
      <c r="X68" s="92"/>
      <c r="Y68" s="241"/>
      <c r="Z68" s="241"/>
      <c r="AA68" s="241"/>
      <c r="AB68" s="241"/>
      <c r="AC68" s="241"/>
      <c r="AD68" s="241"/>
      <c r="AE68" s="92"/>
    </row>
    <row r="69" spans="2:31" x14ac:dyDescent="0.25">
      <c r="B69" s="92"/>
      <c r="C69" s="92"/>
      <c r="D69" s="92"/>
      <c r="E69" s="92"/>
      <c r="F69" s="92"/>
      <c r="G69" s="253" t="s">
        <v>3390</v>
      </c>
      <c r="H69" s="176"/>
      <c r="I69" s="176"/>
      <c r="J69" s="176"/>
      <c r="K69" s="176"/>
      <c r="L69" s="176"/>
      <c r="M69" s="176"/>
      <c r="N69" s="176"/>
      <c r="O69" s="176"/>
      <c r="P69" s="176"/>
      <c r="Q69" s="176"/>
      <c r="R69" s="92"/>
      <c r="S69" s="94"/>
      <c r="T69" s="92"/>
      <c r="U69" s="94"/>
      <c r="V69" s="92"/>
      <c r="W69" s="94"/>
      <c r="X69" s="92"/>
      <c r="Y69" s="241"/>
      <c r="Z69" s="241"/>
      <c r="AA69" s="241"/>
      <c r="AB69" s="241"/>
      <c r="AC69" s="241"/>
      <c r="AD69" s="241"/>
      <c r="AE69" s="92"/>
    </row>
    <row r="70" spans="2:31" x14ac:dyDescent="0.25">
      <c r="B70" s="92"/>
      <c r="C70" s="92"/>
      <c r="D70" s="92"/>
      <c r="E70" s="92"/>
      <c r="F70" s="92"/>
      <c r="G70" s="253" t="s">
        <v>718</v>
      </c>
      <c r="H70" s="246"/>
      <c r="I70" s="259"/>
      <c r="J70" s="176"/>
      <c r="K70" s="176"/>
      <c r="L70" s="176"/>
      <c r="M70" s="176"/>
      <c r="N70" s="176"/>
      <c r="O70" s="176"/>
      <c r="P70" s="176"/>
      <c r="Q70" s="176"/>
      <c r="R70" s="92"/>
      <c r="S70" s="94"/>
      <c r="T70" s="92"/>
      <c r="U70" s="94"/>
      <c r="V70" s="92"/>
      <c r="W70" s="94"/>
      <c r="X70" s="92"/>
      <c r="Y70" s="241"/>
      <c r="Z70" s="241"/>
      <c r="AA70" s="241"/>
      <c r="AB70" s="241"/>
      <c r="AC70" s="241"/>
      <c r="AD70" s="241"/>
      <c r="AE70" s="92"/>
    </row>
    <row r="71" spans="2:31" x14ac:dyDescent="0.25">
      <c r="B71" s="92"/>
      <c r="C71" s="92"/>
      <c r="D71" s="92"/>
      <c r="E71" s="92"/>
      <c r="F71" s="92"/>
      <c r="G71" s="694" t="s">
        <v>3896</v>
      </c>
      <c r="H71" s="70"/>
      <c r="I71" s="67"/>
      <c r="M71" s="176"/>
      <c r="N71" s="176"/>
      <c r="O71" s="176"/>
      <c r="P71" s="176"/>
      <c r="Q71" s="176"/>
      <c r="R71" s="92"/>
      <c r="S71" s="94"/>
      <c r="T71" s="92"/>
      <c r="U71" s="94"/>
      <c r="V71" s="92"/>
      <c r="W71" s="94"/>
      <c r="X71" s="92"/>
      <c r="Y71" s="241"/>
      <c r="Z71" s="241"/>
      <c r="AA71" s="241"/>
      <c r="AB71" s="241"/>
      <c r="AC71" s="241"/>
      <c r="AD71" s="241"/>
      <c r="AE71" s="92"/>
    </row>
    <row r="72" spans="2:31" ht="16.5" thickBot="1" x14ac:dyDescent="0.3">
      <c r="B72" s="92"/>
      <c r="C72" s="92"/>
      <c r="D72" s="92"/>
      <c r="E72" s="92"/>
      <c r="F72" s="92"/>
      <c r="G72" s="253" t="s">
        <v>1751</v>
      </c>
      <c r="H72" s="176"/>
      <c r="I72" s="176"/>
      <c r="J72" s="176"/>
      <c r="K72" s="176"/>
      <c r="L72" s="176"/>
      <c r="M72" s="176"/>
      <c r="N72" s="176"/>
      <c r="O72" s="176"/>
      <c r="P72" s="176"/>
      <c r="Q72" s="176"/>
      <c r="R72" s="92"/>
      <c r="S72" s="94"/>
      <c r="T72" s="92"/>
      <c r="U72" s="94"/>
      <c r="V72" s="92"/>
      <c r="W72" s="94"/>
      <c r="X72" s="92"/>
      <c r="Y72" s="241"/>
      <c r="Z72" s="129"/>
      <c r="AA72" s="129"/>
      <c r="AB72" s="129"/>
      <c r="AC72" s="129"/>
      <c r="AD72" s="129"/>
      <c r="AE72" s="92"/>
    </row>
    <row r="73" spans="2:31" x14ac:dyDescent="0.25">
      <c r="B73" s="92"/>
      <c r="C73" s="92"/>
      <c r="D73" s="92"/>
      <c r="E73" s="92"/>
      <c r="F73" s="92"/>
      <c r="G73" s="69" t="s">
        <v>2385</v>
      </c>
      <c r="H73" s="176"/>
      <c r="I73" s="176"/>
      <c r="J73" s="176"/>
      <c r="K73" s="176"/>
      <c r="L73" s="176"/>
      <c r="M73" s="176"/>
      <c r="N73" s="176"/>
      <c r="O73" s="176"/>
      <c r="P73" s="176"/>
      <c r="Q73" s="176"/>
      <c r="R73" s="92"/>
      <c r="S73" s="94"/>
      <c r="T73" s="92"/>
      <c r="U73" s="94"/>
      <c r="V73" s="92"/>
      <c r="W73" s="94"/>
      <c r="X73" s="92"/>
      <c r="Y73" s="241"/>
      <c r="Z73" s="267"/>
      <c r="AA73" s="266">
        <f>SUM(AA53:AA72)</f>
        <v>-6</v>
      </c>
      <c r="AB73" s="267"/>
      <c r="AC73" s="267"/>
      <c r="AD73" s="267"/>
      <c r="AE73" s="92"/>
    </row>
    <row r="74" spans="2:31" x14ac:dyDescent="0.25">
      <c r="B74" s="92"/>
      <c r="C74" s="92"/>
      <c r="D74" s="92"/>
      <c r="E74" s="92"/>
      <c r="F74" s="92"/>
      <c r="G74" s="253" t="s">
        <v>3394</v>
      </c>
      <c r="H74" s="176"/>
      <c r="I74" s="176"/>
      <c r="J74" s="176"/>
      <c r="K74" s="176"/>
      <c r="L74" s="176"/>
      <c r="M74" s="176"/>
      <c r="N74" s="176"/>
      <c r="O74" s="176"/>
      <c r="P74" s="176"/>
      <c r="Q74" s="176"/>
      <c r="R74" s="92"/>
      <c r="S74" s="94"/>
      <c r="T74" s="92"/>
      <c r="U74" s="94"/>
      <c r="V74" s="92"/>
      <c r="W74" s="94"/>
      <c r="X74" s="92"/>
      <c r="Y74" s="118"/>
      <c r="Z74" s="118"/>
      <c r="AA74" s="118"/>
      <c r="AB74" s="118"/>
      <c r="AC74" s="118"/>
      <c r="AD74" s="118"/>
      <c r="AE74" s="92"/>
    </row>
    <row r="75" spans="2:31" x14ac:dyDescent="0.25">
      <c r="B75" s="92"/>
      <c r="C75" s="92"/>
      <c r="D75" s="92"/>
      <c r="E75" s="92"/>
      <c r="F75" s="92"/>
      <c r="G75" s="164" t="s">
        <v>1466</v>
      </c>
      <c r="H75" s="176"/>
      <c r="I75" s="176"/>
      <c r="J75" s="176"/>
      <c r="K75" s="176"/>
      <c r="L75" s="176"/>
      <c r="M75" s="176"/>
      <c r="N75" s="176"/>
      <c r="O75" s="176"/>
      <c r="P75" s="176"/>
      <c r="Q75" s="176"/>
      <c r="R75" s="92"/>
      <c r="S75" s="94"/>
      <c r="T75" s="92"/>
      <c r="U75" s="94"/>
      <c r="V75" s="92"/>
      <c r="W75" s="94"/>
      <c r="X75" s="92"/>
      <c r="Y75" s="855" t="s">
        <v>1298</v>
      </c>
      <c r="Z75" s="855"/>
      <c r="AA75" s="855"/>
      <c r="AB75" s="855"/>
      <c r="AC75" s="855"/>
      <c r="AD75" s="855"/>
      <c r="AE75" s="92"/>
    </row>
    <row r="76" spans="2:31" x14ac:dyDescent="0.25">
      <c r="B76" s="92"/>
      <c r="C76" s="92"/>
      <c r="D76" s="92"/>
      <c r="E76" s="92"/>
      <c r="F76" s="92"/>
      <c r="G76" s="275" t="s">
        <v>1365</v>
      </c>
      <c r="H76" s="176"/>
      <c r="I76" s="176"/>
      <c r="J76" s="176"/>
      <c r="K76" s="176"/>
      <c r="L76" s="176"/>
      <c r="M76" s="176"/>
      <c r="N76" s="176"/>
      <c r="O76" s="176"/>
      <c r="P76" s="176"/>
      <c r="Q76" s="176"/>
      <c r="R76" s="92"/>
      <c r="S76" s="94"/>
      <c r="T76" s="92"/>
      <c r="U76" s="94"/>
      <c r="V76" s="92"/>
      <c r="W76" s="94"/>
      <c r="X76" s="92"/>
      <c r="Y76" s="907"/>
      <c r="Z76" s="907"/>
      <c r="AA76" s="564">
        <v>2022</v>
      </c>
      <c r="AB76" s="564">
        <v>2023</v>
      </c>
      <c r="AC76" s="564">
        <v>2024</v>
      </c>
      <c r="AD76" s="212">
        <v>2025</v>
      </c>
      <c r="AE76" s="92"/>
    </row>
    <row r="77" spans="2:31" x14ac:dyDescent="0.25">
      <c r="B77" s="92"/>
      <c r="C77" s="92"/>
      <c r="D77" s="92"/>
      <c r="E77" s="92"/>
      <c r="F77" s="92"/>
      <c r="G77" s="175"/>
      <c r="H77" s="176"/>
      <c r="I77" s="176"/>
      <c r="J77" s="176"/>
      <c r="K77" s="176"/>
      <c r="L77" s="176"/>
      <c r="M77" s="176"/>
      <c r="N77" s="176"/>
      <c r="O77" s="176"/>
      <c r="P77" s="176"/>
      <c r="Q77" s="176"/>
      <c r="R77" s="92"/>
      <c r="S77" s="94"/>
      <c r="T77" s="92"/>
      <c r="U77" s="94"/>
      <c r="V77" s="92"/>
      <c r="W77" s="94"/>
      <c r="X77" s="92"/>
      <c r="Y77" s="912" t="s">
        <v>1311</v>
      </c>
      <c r="Z77" s="912"/>
      <c r="AA77" s="241" t="s">
        <v>1310</v>
      </c>
      <c r="AB77" s="241" t="s">
        <v>138</v>
      </c>
      <c r="AC77" s="241" t="s">
        <v>139</v>
      </c>
      <c r="AD77" s="241" t="s">
        <v>139</v>
      </c>
      <c r="AE77" s="92"/>
    </row>
    <row r="78" spans="2:31" x14ac:dyDescent="0.25">
      <c r="B78" s="92"/>
      <c r="C78" s="92"/>
      <c r="D78" s="92"/>
      <c r="E78" s="92"/>
      <c r="F78" s="92"/>
      <c r="H78" s="70"/>
      <c r="I78" s="67"/>
      <c r="K78" s="176"/>
      <c r="L78" s="176"/>
      <c r="M78" s="176"/>
      <c r="N78" s="176"/>
      <c r="O78" s="176"/>
      <c r="P78" s="176"/>
      <c r="Q78" s="176"/>
      <c r="R78" s="92"/>
      <c r="S78" s="94"/>
      <c r="T78" s="92"/>
      <c r="U78" s="94"/>
      <c r="V78" s="92"/>
      <c r="W78" s="94"/>
      <c r="X78" s="92"/>
      <c r="Y78" s="912" t="s">
        <v>1312</v>
      </c>
      <c r="Z78" s="912"/>
      <c r="AA78" s="164">
        <f>AA49</f>
        <v>37.909999999999997</v>
      </c>
      <c r="AB78" s="164"/>
      <c r="AC78" s="164"/>
      <c r="AD78" s="164"/>
      <c r="AE78" s="92"/>
    </row>
    <row r="79" spans="2:31" ht="16.5" thickBot="1" x14ac:dyDescent="0.3">
      <c r="B79" s="92"/>
      <c r="C79" s="92"/>
      <c r="D79" s="92"/>
      <c r="E79" s="92"/>
      <c r="F79" s="92"/>
      <c r="H79" s="173"/>
      <c r="I79" s="176"/>
      <c r="J79" s="176"/>
      <c r="K79" s="176"/>
      <c r="L79" s="176"/>
      <c r="M79" s="176"/>
      <c r="N79" s="176"/>
      <c r="O79" s="176"/>
      <c r="P79" s="176"/>
      <c r="Q79" s="176"/>
      <c r="R79" s="92"/>
      <c r="S79" s="94"/>
      <c r="T79" s="92"/>
      <c r="U79" s="94"/>
      <c r="V79" s="92"/>
      <c r="W79" s="94"/>
      <c r="X79" s="92"/>
      <c r="Y79" s="912" t="s">
        <v>1313</v>
      </c>
      <c r="Z79" s="912"/>
      <c r="AA79" s="164">
        <f>AA73</f>
        <v>-6</v>
      </c>
      <c r="AB79" s="164"/>
      <c r="AC79" s="164"/>
      <c r="AD79" s="164"/>
      <c r="AE79" s="92"/>
    </row>
    <row r="80" spans="2:31" x14ac:dyDescent="0.25">
      <c r="B80" s="92"/>
      <c r="C80" s="92"/>
      <c r="D80" s="92"/>
      <c r="E80" s="92"/>
      <c r="F80" s="92"/>
      <c r="I80" s="176"/>
      <c r="J80" s="176"/>
      <c r="K80" s="176"/>
      <c r="L80" s="176"/>
      <c r="M80" s="176"/>
      <c r="N80" s="176"/>
      <c r="O80" s="176"/>
      <c r="P80" s="176"/>
      <c r="Q80" s="176"/>
      <c r="R80" s="92"/>
      <c r="S80" s="94"/>
      <c r="T80" s="92"/>
      <c r="U80" s="94"/>
      <c r="V80" s="92"/>
      <c r="W80" s="94"/>
      <c r="X80" s="92"/>
      <c r="Y80" s="912" t="s">
        <v>1314</v>
      </c>
      <c r="Z80" s="912"/>
      <c r="AA80" s="290">
        <f>SUM(AA78:AA79)</f>
        <v>31.909999999999997</v>
      </c>
      <c r="AB80" s="291"/>
      <c r="AC80" s="291"/>
      <c r="AD80" s="291"/>
      <c r="AE80" s="92"/>
    </row>
    <row r="81" spans="2:31" x14ac:dyDescent="0.25">
      <c r="B81" s="92"/>
      <c r="C81" s="92"/>
      <c r="D81" s="92"/>
      <c r="E81" s="92"/>
      <c r="F81" s="92"/>
      <c r="H81" s="176"/>
      <c r="I81" s="176"/>
      <c r="J81" s="176"/>
      <c r="K81" s="176"/>
      <c r="L81" s="176"/>
      <c r="M81" s="176"/>
      <c r="N81" s="176"/>
      <c r="O81" s="176"/>
      <c r="P81" s="176"/>
      <c r="Q81" s="176"/>
      <c r="R81" s="92"/>
      <c r="S81" s="94"/>
      <c r="T81" s="92"/>
      <c r="U81" s="94"/>
      <c r="V81" s="92"/>
      <c r="W81" s="94"/>
      <c r="X81" s="92"/>
      <c r="Y81" s="118"/>
      <c r="Z81" s="118"/>
      <c r="AA81" s="118"/>
      <c r="AB81" s="118"/>
      <c r="AC81" s="118"/>
      <c r="AD81" s="118"/>
      <c r="AE81" s="92"/>
    </row>
    <row r="82" spans="2:31" x14ac:dyDescent="0.25">
      <c r="B82" s="92"/>
      <c r="C82" s="92"/>
      <c r="D82" s="92"/>
      <c r="E82" s="92"/>
      <c r="F82" s="92"/>
      <c r="H82" s="176"/>
      <c r="I82" s="176"/>
      <c r="J82" s="176"/>
      <c r="K82" s="176"/>
      <c r="L82" s="176"/>
      <c r="M82" s="176"/>
      <c r="N82" s="176"/>
      <c r="O82" s="176"/>
      <c r="P82" s="176"/>
      <c r="Q82" s="176"/>
      <c r="R82" s="92"/>
      <c r="S82" s="94"/>
      <c r="T82" s="92"/>
      <c r="U82" s="94"/>
      <c r="V82" s="92"/>
      <c r="W82" s="94"/>
      <c r="X82" s="92"/>
      <c r="Y82" s="118"/>
      <c r="Z82" s="118"/>
      <c r="AA82" s="118"/>
      <c r="AB82" s="118"/>
      <c r="AC82" s="118"/>
      <c r="AD82" s="118"/>
      <c r="AE82" s="92"/>
    </row>
    <row r="83" spans="2:31" x14ac:dyDescent="0.25">
      <c r="B83" s="92"/>
      <c r="C83" s="92"/>
      <c r="D83" s="92"/>
      <c r="E83" s="92"/>
      <c r="F83" s="92"/>
      <c r="G83" s="253"/>
      <c r="H83" s="176"/>
      <c r="I83" s="176"/>
      <c r="J83" s="176"/>
      <c r="K83" s="176"/>
      <c r="L83" s="176"/>
      <c r="M83" s="176"/>
      <c r="N83" s="176"/>
      <c r="O83" s="176"/>
      <c r="P83" s="176"/>
      <c r="Q83" s="176"/>
      <c r="R83" s="92"/>
      <c r="S83" s="94"/>
      <c r="T83" s="92"/>
      <c r="U83" s="94"/>
      <c r="V83" s="92"/>
      <c r="W83" s="94"/>
      <c r="X83" s="92"/>
      <c r="Y83" s="118"/>
      <c r="Z83" s="118"/>
      <c r="AA83" s="118"/>
      <c r="AB83" s="118"/>
      <c r="AC83" s="118"/>
      <c r="AD83" s="118"/>
      <c r="AE83" s="92"/>
    </row>
    <row r="84" spans="2:31" x14ac:dyDescent="0.25">
      <c r="B84" s="92"/>
      <c r="C84" s="92"/>
      <c r="D84" s="92"/>
      <c r="E84" s="92"/>
      <c r="F84" s="92"/>
      <c r="H84" s="70"/>
      <c r="I84" s="67"/>
      <c r="M84" s="176"/>
      <c r="N84" s="176"/>
      <c r="O84" s="176"/>
      <c r="P84" s="176"/>
      <c r="Q84" s="176"/>
      <c r="R84" s="92"/>
      <c r="S84" s="94"/>
      <c r="T84" s="92"/>
      <c r="U84" s="94"/>
      <c r="V84" s="92"/>
      <c r="W84" s="94"/>
      <c r="X84" s="92"/>
      <c r="Y84" s="118"/>
      <c r="Z84" s="118"/>
      <c r="AA84" s="118"/>
      <c r="AB84" s="118"/>
      <c r="AC84" s="118"/>
      <c r="AD84" s="118"/>
      <c r="AE84" s="92"/>
    </row>
    <row r="85" spans="2:31" x14ac:dyDescent="0.25">
      <c r="B85" s="92"/>
      <c r="C85" s="92"/>
      <c r="D85" s="92"/>
      <c r="E85" s="92"/>
      <c r="F85" s="92"/>
      <c r="G85" s="253"/>
      <c r="H85" s="164"/>
      <c r="I85" s="164"/>
      <c r="J85" s="176"/>
      <c r="K85" s="176"/>
      <c r="L85" s="176"/>
      <c r="M85" s="176"/>
      <c r="N85" s="176"/>
      <c r="O85" s="176"/>
      <c r="P85" s="176"/>
      <c r="Q85" s="176"/>
      <c r="R85" s="92"/>
      <c r="S85" s="94"/>
      <c r="T85" s="92"/>
      <c r="U85" s="94"/>
      <c r="V85" s="92"/>
      <c r="W85" s="94"/>
      <c r="X85" s="92"/>
      <c r="Y85" s="118"/>
      <c r="Z85" s="118"/>
      <c r="AA85" s="118"/>
      <c r="AB85" s="118"/>
      <c r="AC85" s="118"/>
      <c r="AD85" s="118"/>
      <c r="AE85" s="92"/>
    </row>
    <row r="86" spans="2:31" x14ac:dyDescent="0.25">
      <c r="B86" s="92"/>
      <c r="C86" s="92"/>
      <c r="D86" s="92"/>
      <c r="E86" s="92"/>
      <c r="F86" s="92"/>
      <c r="G86" s="253"/>
      <c r="H86" s="176"/>
      <c r="I86" s="176"/>
      <c r="J86" s="176"/>
      <c r="K86" s="176"/>
      <c r="L86" s="176"/>
      <c r="M86" s="176"/>
      <c r="N86" s="176"/>
      <c r="O86" s="176"/>
      <c r="P86" s="176"/>
      <c r="Q86" s="176"/>
      <c r="R86" s="92"/>
      <c r="S86" s="94"/>
      <c r="T86" s="92"/>
      <c r="U86" s="94"/>
      <c r="V86" s="92"/>
      <c r="W86" s="94"/>
      <c r="X86" s="92"/>
      <c r="Y86" s="118"/>
      <c r="Z86" s="118"/>
      <c r="AA86" s="118"/>
      <c r="AB86" s="118"/>
      <c r="AC86" s="118"/>
      <c r="AD86" s="118"/>
      <c r="AE86" s="92"/>
    </row>
    <row r="87" spans="2:31" x14ac:dyDescent="0.25">
      <c r="B87" s="92"/>
      <c r="C87" s="92"/>
      <c r="D87" s="92"/>
      <c r="E87" s="92"/>
      <c r="F87" s="92"/>
      <c r="G87" s="253"/>
      <c r="H87" s="176"/>
      <c r="I87" s="176"/>
      <c r="J87" s="176"/>
      <c r="K87" s="176"/>
      <c r="L87" s="176"/>
      <c r="M87" s="176"/>
      <c r="N87" s="176"/>
      <c r="O87" s="176"/>
      <c r="P87" s="176"/>
      <c r="Q87" s="176"/>
      <c r="R87" s="92"/>
      <c r="S87" s="94"/>
      <c r="T87" s="92"/>
      <c r="U87" s="94"/>
      <c r="V87" s="92"/>
      <c r="W87" s="94"/>
      <c r="X87" s="92"/>
      <c r="Y87" s="118"/>
      <c r="Z87" s="118"/>
      <c r="AA87" s="118"/>
      <c r="AB87" s="118"/>
      <c r="AC87" s="118"/>
      <c r="AD87" s="118"/>
      <c r="AE87" s="92"/>
    </row>
    <row r="88" spans="2:31" x14ac:dyDescent="0.25">
      <c r="B88" s="92"/>
      <c r="C88" s="92"/>
      <c r="D88" s="92"/>
      <c r="E88" s="92"/>
      <c r="F88" s="92"/>
      <c r="G88" s="253"/>
      <c r="H88" s="176"/>
      <c r="I88" s="176"/>
      <c r="J88" s="176"/>
      <c r="K88" s="176"/>
      <c r="L88" s="176"/>
      <c r="M88" s="176"/>
      <c r="N88" s="176"/>
      <c r="O88" s="176"/>
      <c r="P88" s="176"/>
      <c r="Q88" s="176"/>
      <c r="R88" s="92"/>
      <c r="S88" s="94"/>
      <c r="T88" s="92"/>
      <c r="U88" s="94"/>
      <c r="V88" s="92"/>
      <c r="W88" s="94"/>
      <c r="X88" s="92"/>
      <c r="Y88" s="118"/>
      <c r="Z88" s="118"/>
      <c r="AA88" s="118"/>
      <c r="AB88" s="118"/>
      <c r="AC88" s="118"/>
      <c r="AD88" s="118"/>
      <c r="AE88" s="92"/>
    </row>
    <row r="89" spans="2:31" x14ac:dyDescent="0.25">
      <c r="B89" s="92"/>
      <c r="C89" s="92"/>
      <c r="D89" s="92"/>
      <c r="E89" s="92"/>
      <c r="F89" s="92"/>
      <c r="G89" s="253"/>
      <c r="H89" s="176"/>
      <c r="I89" s="67"/>
      <c r="M89" s="176"/>
      <c r="N89" s="176"/>
      <c r="O89" s="176"/>
      <c r="P89" s="176"/>
      <c r="Q89" s="176"/>
      <c r="R89" s="92"/>
      <c r="S89" s="94"/>
      <c r="T89" s="92"/>
      <c r="U89" s="94"/>
      <c r="V89" s="92"/>
      <c r="W89" s="94"/>
      <c r="X89" s="92"/>
      <c r="Y89" s="118"/>
      <c r="Z89" s="118"/>
      <c r="AA89" s="118"/>
      <c r="AB89" s="118"/>
      <c r="AC89" s="118"/>
      <c r="AD89" s="118"/>
      <c r="AE89" s="92"/>
    </row>
    <row r="90" spans="2:31" x14ac:dyDescent="0.25">
      <c r="B90" s="92"/>
      <c r="C90" s="92"/>
      <c r="D90" s="92"/>
      <c r="E90" s="92"/>
      <c r="F90" s="92"/>
      <c r="G90" s="253"/>
      <c r="H90" s="176"/>
      <c r="I90" s="173"/>
      <c r="J90" s="173"/>
      <c r="K90" s="173"/>
      <c r="L90" s="176"/>
      <c r="M90" s="176"/>
      <c r="N90" s="176"/>
      <c r="O90" s="176"/>
      <c r="P90" s="176"/>
      <c r="Q90" s="176"/>
      <c r="R90" s="92"/>
      <c r="S90" s="94"/>
      <c r="T90" s="92"/>
      <c r="U90" s="94"/>
      <c r="V90" s="92"/>
      <c r="W90" s="94"/>
      <c r="X90" s="92"/>
      <c r="Y90" s="118"/>
      <c r="Z90" s="118"/>
      <c r="AA90" s="118"/>
      <c r="AB90" s="118"/>
      <c r="AC90" s="118"/>
      <c r="AD90" s="118"/>
      <c r="AE90" s="92"/>
    </row>
    <row r="91" spans="2:31" x14ac:dyDescent="0.25">
      <c r="B91" s="92"/>
      <c r="C91" s="92"/>
      <c r="D91" s="92"/>
      <c r="E91" s="92"/>
      <c r="F91" s="92"/>
      <c r="G91" s="253"/>
      <c r="H91" s="518"/>
      <c r="I91" s="176"/>
      <c r="J91" s="176"/>
      <c r="K91" s="176"/>
      <c r="L91" s="176"/>
      <c r="M91" s="176"/>
      <c r="N91" s="176"/>
      <c r="O91" s="176"/>
      <c r="P91" s="176"/>
      <c r="Q91" s="176"/>
      <c r="R91" s="92"/>
      <c r="S91" s="94"/>
      <c r="T91" s="92"/>
      <c r="U91" s="94"/>
      <c r="V91" s="92"/>
      <c r="W91" s="94"/>
      <c r="X91" s="92"/>
      <c r="Y91" s="118"/>
      <c r="Z91" s="118"/>
      <c r="AA91" s="118"/>
      <c r="AB91" s="118"/>
      <c r="AC91" s="118"/>
      <c r="AD91" s="118"/>
      <c r="AE91" s="92"/>
    </row>
    <row r="92" spans="2:31" x14ac:dyDescent="0.25">
      <c r="B92" s="92"/>
      <c r="C92" s="92"/>
      <c r="D92" s="92"/>
      <c r="E92" s="92"/>
      <c r="F92" s="92"/>
      <c r="G92" s="253"/>
      <c r="H92" s="176"/>
      <c r="I92" s="176"/>
      <c r="J92" s="176"/>
      <c r="K92" s="176"/>
      <c r="L92" s="176"/>
      <c r="M92" s="176"/>
      <c r="N92" s="176"/>
      <c r="O92" s="176"/>
      <c r="P92" s="176"/>
      <c r="Q92" s="176"/>
      <c r="R92" s="92"/>
      <c r="S92" s="94"/>
      <c r="T92" s="92"/>
      <c r="U92" s="94"/>
      <c r="V92" s="92"/>
      <c r="W92" s="94"/>
      <c r="X92" s="92"/>
      <c r="Y92" s="118"/>
      <c r="Z92" s="118"/>
      <c r="AA92" s="118"/>
      <c r="AB92" s="118"/>
      <c r="AC92" s="118"/>
      <c r="AD92" s="118"/>
      <c r="AE92" s="92"/>
    </row>
    <row r="93" spans="2:31" x14ac:dyDescent="0.25">
      <c r="B93" s="92"/>
      <c r="C93" s="92"/>
      <c r="D93" s="92"/>
      <c r="E93" s="92"/>
      <c r="F93" s="92"/>
      <c r="G93" s="253"/>
      <c r="H93" s="176"/>
      <c r="I93" s="173"/>
      <c r="J93" s="176"/>
      <c r="K93" s="176"/>
      <c r="L93" s="176"/>
      <c r="M93" s="176"/>
      <c r="N93" s="176"/>
      <c r="O93" s="176"/>
      <c r="P93" s="176"/>
      <c r="Q93" s="176"/>
      <c r="R93" s="92"/>
      <c r="S93" s="94"/>
      <c r="T93" s="92"/>
      <c r="U93" s="94"/>
      <c r="V93" s="92"/>
      <c r="W93" s="94"/>
      <c r="X93" s="92"/>
      <c r="Y93" s="118"/>
      <c r="Z93" s="118"/>
      <c r="AA93" s="118"/>
      <c r="AB93" s="118"/>
      <c r="AC93" s="118"/>
      <c r="AD93" s="118"/>
      <c r="AE93" s="92"/>
    </row>
    <row r="94" spans="2:31" x14ac:dyDescent="0.25">
      <c r="B94" s="92"/>
      <c r="C94" s="92"/>
      <c r="D94" s="92"/>
      <c r="E94" s="92"/>
      <c r="F94" s="92"/>
      <c r="H94" s="176"/>
      <c r="I94" s="176"/>
      <c r="J94" s="176"/>
      <c r="K94" s="176"/>
      <c r="L94" s="176"/>
      <c r="M94" s="176"/>
      <c r="N94" s="176"/>
      <c r="O94" s="176"/>
      <c r="P94" s="176"/>
      <c r="Q94" s="176"/>
      <c r="R94" s="92"/>
      <c r="S94" s="94"/>
      <c r="T94" s="92"/>
      <c r="U94" s="94"/>
      <c r="V94" s="92"/>
      <c r="W94" s="94"/>
      <c r="X94" s="92"/>
      <c r="Y94" s="118"/>
      <c r="Z94" s="118"/>
      <c r="AA94" s="118"/>
      <c r="AB94" s="118"/>
      <c r="AC94" s="118"/>
      <c r="AD94" s="118"/>
      <c r="AE94" s="92"/>
    </row>
    <row r="95" spans="2:31" x14ac:dyDescent="0.25">
      <c r="B95" s="92"/>
      <c r="C95" s="92"/>
      <c r="D95" s="92"/>
      <c r="E95" s="92"/>
      <c r="F95" s="92"/>
      <c r="H95" s="70"/>
      <c r="I95" s="176"/>
      <c r="J95" s="176"/>
      <c r="K95" s="176"/>
      <c r="L95" s="176"/>
      <c r="M95" s="176"/>
      <c r="N95" s="176"/>
      <c r="O95" s="176"/>
      <c r="P95" s="176"/>
      <c r="Q95" s="176"/>
      <c r="R95" s="92"/>
      <c r="S95" s="94"/>
      <c r="T95" s="92"/>
      <c r="U95" s="94"/>
      <c r="V95" s="92"/>
      <c r="W95" s="94"/>
      <c r="X95" s="92"/>
      <c r="Y95" s="118"/>
      <c r="Z95" s="118"/>
      <c r="AA95" s="118"/>
      <c r="AB95" s="118"/>
      <c r="AC95" s="118"/>
      <c r="AD95" s="118"/>
      <c r="AE95" s="92"/>
    </row>
    <row r="96" spans="2:31" x14ac:dyDescent="0.25">
      <c r="B96" s="92"/>
      <c r="C96" s="92"/>
      <c r="D96" s="92"/>
      <c r="E96" s="92"/>
      <c r="F96" s="92"/>
      <c r="H96" s="70"/>
      <c r="I96" s="176"/>
      <c r="J96" s="176"/>
      <c r="K96" s="176"/>
      <c r="L96" s="176"/>
      <c r="M96" s="176"/>
      <c r="N96" s="176"/>
      <c r="O96" s="176"/>
      <c r="P96" s="176"/>
      <c r="Q96" s="176"/>
      <c r="R96" s="92"/>
      <c r="S96" s="94"/>
      <c r="T96" s="92"/>
      <c r="U96" s="94"/>
      <c r="V96" s="92"/>
      <c r="W96" s="94"/>
      <c r="X96" s="92"/>
      <c r="Y96" s="118"/>
      <c r="Z96" s="118"/>
      <c r="AA96" s="118"/>
      <c r="AB96" s="118"/>
      <c r="AC96" s="118"/>
      <c r="AD96" s="118"/>
      <c r="AE96" s="92"/>
    </row>
    <row r="97" spans="2:31" x14ac:dyDescent="0.25">
      <c r="B97" s="92"/>
      <c r="C97" s="92"/>
      <c r="D97" s="92"/>
      <c r="E97" s="92"/>
      <c r="F97" s="92"/>
      <c r="H97" s="70"/>
      <c r="I97" s="164"/>
      <c r="J97" s="176"/>
      <c r="K97" s="176"/>
      <c r="L97" s="176"/>
      <c r="M97" s="176"/>
      <c r="N97" s="176"/>
      <c r="O97" s="176"/>
      <c r="P97" s="176"/>
      <c r="Q97" s="176"/>
      <c r="R97" s="92"/>
      <c r="S97" s="94"/>
      <c r="T97" s="92"/>
      <c r="U97" s="94"/>
      <c r="V97" s="92"/>
      <c r="W97" s="94"/>
      <c r="X97" s="92"/>
      <c r="Y97" s="118"/>
      <c r="Z97" s="118"/>
      <c r="AA97" s="118"/>
      <c r="AB97" s="118"/>
      <c r="AC97" s="118"/>
      <c r="AD97" s="118"/>
      <c r="AE97" s="92"/>
    </row>
    <row r="98" spans="2:31" x14ac:dyDescent="0.25">
      <c r="B98" s="92"/>
      <c r="C98" s="92"/>
      <c r="D98" s="92"/>
      <c r="E98" s="92"/>
      <c r="F98" s="92"/>
      <c r="H98" s="70"/>
      <c r="I98" s="176"/>
      <c r="J98" s="176"/>
      <c r="K98" s="176"/>
      <c r="L98" s="176"/>
      <c r="M98" s="176"/>
      <c r="N98" s="176"/>
      <c r="O98" s="176"/>
      <c r="P98" s="176"/>
      <c r="Q98" s="176"/>
      <c r="R98" s="92"/>
      <c r="S98" s="94"/>
      <c r="T98" s="92"/>
      <c r="U98" s="94"/>
      <c r="V98" s="92"/>
      <c r="W98" s="94"/>
      <c r="X98" s="92"/>
      <c r="Y98" s="118"/>
      <c r="Z98" s="118"/>
      <c r="AA98" s="118"/>
      <c r="AB98" s="118"/>
      <c r="AC98" s="118"/>
      <c r="AD98" s="118"/>
      <c r="AE98" s="92"/>
    </row>
    <row r="99" spans="2:31" x14ac:dyDescent="0.25">
      <c r="B99" s="92"/>
      <c r="C99" s="92"/>
      <c r="D99" s="92"/>
      <c r="E99" s="92"/>
      <c r="F99" s="92"/>
      <c r="H99" s="70"/>
      <c r="I99" s="176"/>
      <c r="J99" s="176"/>
      <c r="K99" s="176"/>
      <c r="L99" s="176"/>
      <c r="M99" s="176"/>
      <c r="N99" s="176"/>
      <c r="O99" s="176"/>
      <c r="P99" s="176"/>
      <c r="Q99" s="176"/>
      <c r="R99" s="92"/>
      <c r="S99" s="94"/>
      <c r="T99" s="92"/>
      <c r="U99" s="94"/>
      <c r="V99" s="92"/>
      <c r="W99" s="94"/>
      <c r="X99" s="92"/>
      <c r="Y99" s="118"/>
      <c r="Z99" s="118"/>
      <c r="AA99" s="118"/>
      <c r="AB99" s="118"/>
      <c r="AC99" s="118"/>
      <c r="AD99" s="118"/>
      <c r="AE99" s="92"/>
    </row>
    <row r="100" spans="2:31" x14ac:dyDescent="0.25">
      <c r="B100" s="92"/>
      <c r="C100" s="92"/>
      <c r="D100" s="92"/>
      <c r="E100" s="92"/>
      <c r="F100" s="92"/>
      <c r="H100" s="70"/>
      <c r="I100" s="176"/>
      <c r="J100" s="176"/>
      <c r="K100" s="176"/>
      <c r="L100" s="176"/>
      <c r="M100" s="176"/>
      <c r="N100" s="176"/>
      <c r="O100" s="176"/>
      <c r="P100" s="176"/>
      <c r="Q100" s="176"/>
      <c r="R100" s="92"/>
      <c r="S100" s="94"/>
      <c r="T100" s="92"/>
      <c r="U100" s="94"/>
      <c r="V100" s="92"/>
      <c r="W100" s="94"/>
      <c r="X100" s="92"/>
      <c r="Y100" s="118"/>
      <c r="Z100" s="118"/>
      <c r="AA100" s="118"/>
      <c r="AB100" s="118"/>
      <c r="AC100" s="118"/>
      <c r="AD100" s="118"/>
      <c r="AE100" s="92"/>
    </row>
    <row r="101" spans="2:31" x14ac:dyDescent="0.25">
      <c r="B101" s="92"/>
      <c r="C101" s="92"/>
      <c r="D101" s="92"/>
      <c r="E101" s="92"/>
      <c r="F101" s="92"/>
      <c r="H101" s="518"/>
      <c r="I101" s="164"/>
      <c r="J101" s="164"/>
      <c r="K101" s="176"/>
      <c r="L101" s="176"/>
      <c r="M101" s="176"/>
      <c r="N101" s="176"/>
      <c r="O101" s="176"/>
      <c r="P101" s="176"/>
      <c r="Q101" s="176"/>
      <c r="R101" s="92"/>
      <c r="S101" s="94"/>
      <c r="T101" s="92"/>
      <c r="U101" s="94"/>
      <c r="V101" s="92"/>
      <c r="W101" s="94"/>
      <c r="X101" s="92"/>
      <c r="Y101" s="118"/>
      <c r="Z101" s="118"/>
      <c r="AA101" s="118"/>
      <c r="AB101" s="118"/>
      <c r="AC101" s="118"/>
      <c r="AD101" s="118"/>
      <c r="AE101" s="92"/>
    </row>
    <row r="102" spans="2:31" x14ac:dyDescent="0.25">
      <c r="B102" s="92"/>
      <c r="C102" s="92"/>
      <c r="D102" s="92"/>
      <c r="E102" s="92"/>
      <c r="F102" s="92"/>
      <c r="G102" s="256"/>
      <c r="H102" s="518"/>
      <c r="I102" s="173"/>
      <c r="J102" s="176"/>
      <c r="K102" s="176"/>
      <c r="L102" s="176"/>
      <c r="M102" s="176"/>
      <c r="N102" s="176"/>
      <c r="O102" s="176"/>
      <c r="P102" s="176"/>
      <c r="Q102" s="176"/>
      <c r="R102" s="92"/>
      <c r="S102" s="94"/>
      <c r="T102" s="92"/>
      <c r="U102" s="94"/>
      <c r="V102" s="92"/>
      <c r="W102" s="94"/>
      <c r="X102" s="92"/>
      <c r="Y102" s="118"/>
      <c r="Z102" s="118"/>
      <c r="AA102" s="118"/>
      <c r="AB102" s="118"/>
      <c r="AC102" s="118"/>
      <c r="AD102" s="118"/>
      <c r="AE102" s="92"/>
    </row>
    <row r="103" spans="2:31" ht="16.5" thickBot="1" x14ac:dyDescent="0.3">
      <c r="B103" s="92"/>
      <c r="C103" s="92"/>
      <c r="D103" s="92"/>
      <c r="E103" s="115"/>
      <c r="F103" s="115"/>
      <c r="H103" s="70"/>
      <c r="I103" s="173"/>
      <c r="J103" s="176"/>
      <c r="K103" s="176"/>
      <c r="L103" s="176"/>
      <c r="M103" s="176"/>
      <c r="N103" s="176"/>
      <c r="O103" s="176"/>
      <c r="P103" s="176"/>
      <c r="Q103" s="176"/>
      <c r="R103" s="92"/>
      <c r="S103" s="94"/>
      <c r="T103" s="92"/>
      <c r="U103" s="94"/>
      <c r="V103" s="92"/>
      <c r="W103" s="94"/>
      <c r="X103" s="92"/>
      <c r="Y103" s="118"/>
      <c r="Z103" s="118"/>
      <c r="AA103" s="118"/>
      <c r="AB103" s="118"/>
      <c r="AC103" s="118"/>
      <c r="AD103" s="118"/>
      <c r="AE103" s="92"/>
    </row>
    <row r="104" spans="2:31" ht="16.5" thickTop="1" x14ac:dyDescent="0.25">
      <c r="B104" s="92"/>
      <c r="C104" s="92"/>
      <c r="D104" s="92"/>
      <c r="E104" s="116"/>
      <c r="F104" s="116"/>
      <c r="G104" s="164"/>
      <c r="H104" s="518"/>
      <c r="I104" s="176"/>
      <c r="J104" s="176"/>
      <c r="K104" s="176"/>
      <c r="L104" s="176"/>
      <c r="M104" s="176"/>
      <c r="N104" s="176"/>
      <c r="O104" s="176"/>
      <c r="P104" s="176"/>
      <c r="Q104" s="176"/>
      <c r="R104" s="92"/>
      <c r="S104" s="94"/>
      <c r="T104" s="92"/>
      <c r="U104" s="94"/>
      <c r="V104" s="92"/>
      <c r="W104" s="94"/>
      <c r="X104" s="92"/>
      <c r="Y104" s="118"/>
      <c r="Z104" s="118"/>
      <c r="AA104" s="118"/>
      <c r="AB104" s="118"/>
      <c r="AC104" s="118"/>
      <c r="AD104" s="118"/>
      <c r="AE104" s="92"/>
    </row>
    <row r="105" spans="2:31" x14ac:dyDescent="0.25">
      <c r="B105" s="92"/>
      <c r="C105" s="92"/>
      <c r="D105" s="92"/>
      <c r="E105" s="92"/>
      <c r="F105" s="92"/>
      <c r="G105" s="164"/>
      <c r="H105" s="518"/>
      <c r="I105" s="164"/>
      <c r="J105" s="176"/>
      <c r="K105" s="176"/>
      <c r="L105" s="176"/>
      <c r="M105" s="176"/>
      <c r="N105" s="176"/>
      <c r="O105" s="176"/>
      <c r="P105" s="176"/>
      <c r="Q105" s="176"/>
      <c r="R105" s="92"/>
      <c r="S105" s="94"/>
      <c r="T105" s="92"/>
      <c r="U105" s="94"/>
      <c r="V105" s="92"/>
      <c r="W105" s="94"/>
      <c r="X105" s="92"/>
      <c r="Y105" s="118"/>
      <c r="Z105" s="118"/>
      <c r="AA105" s="118"/>
      <c r="AB105" s="118"/>
      <c r="AC105" s="118"/>
      <c r="AD105" s="118"/>
      <c r="AE105" s="92"/>
    </row>
    <row r="106" spans="2:31" x14ac:dyDescent="0.25">
      <c r="B106" s="92"/>
      <c r="C106" s="92"/>
      <c r="D106" s="92"/>
      <c r="E106" s="92"/>
      <c r="F106" s="92"/>
      <c r="G106" s="164"/>
      <c r="H106" s="176"/>
      <c r="I106" s="176"/>
      <c r="J106" s="176"/>
      <c r="K106" s="176"/>
      <c r="L106" s="176"/>
      <c r="M106" s="176"/>
      <c r="N106" s="176"/>
      <c r="O106" s="176"/>
      <c r="P106" s="176"/>
      <c r="Q106" s="176"/>
      <c r="R106" s="92"/>
      <c r="S106" s="94"/>
      <c r="T106" s="92"/>
      <c r="U106" s="94"/>
      <c r="V106" s="92"/>
      <c r="W106" s="94"/>
      <c r="X106" s="92"/>
      <c r="Y106" s="118"/>
      <c r="Z106" s="118"/>
      <c r="AA106" s="118"/>
      <c r="AB106" s="118"/>
      <c r="AC106" s="118"/>
      <c r="AD106" s="118"/>
      <c r="AE106" s="92"/>
    </row>
    <row r="107" spans="2:31" x14ac:dyDescent="0.25">
      <c r="B107" s="92"/>
      <c r="C107" s="92"/>
      <c r="D107" s="92"/>
      <c r="E107" s="92"/>
      <c r="F107" s="92"/>
      <c r="G107" s="164"/>
      <c r="H107" s="176"/>
      <c r="I107" s="176"/>
      <c r="J107" s="176"/>
      <c r="K107" s="176"/>
      <c r="L107" s="176"/>
      <c r="M107" s="176"/>
      <c r="N107" s="176"/>
      <c r="O107" s="176"/>
      <c r="P107" s="176"/>
      <c r="Q107" s="176"/>
      <c r="R107" s="92"/>
      <c r="S107" s="94"/>
      <c r="T107" s="92"/>
      <c r="U107" s="94"/>
      <c r="V107" s="92"/>
      <c r="W107" s="94"/>
      <c r="X107" s="92"/>
      <c r="Y107" s="118"/>
      <c r="Z107" s="118"/>
      <c r="AA107" s="118"/>
      <c r="AB107" s="118"/>
      <c r="AC107" s="118"/>
      <c r="AD107" s="118"/>
      <c r="AE107" s="92"/>
    </row>
    <row r="108" spans="2:31" x14ac:dyDescent="0.25">
      <c r="B108" s="92"/>
      <c r="C108" s="92"/>
      <c r="D108" s="92"/>
      <c r="E108" s="92"/>
      <c r="F108" s="92"/>
      <c r="G108" s="164"/>
      <c r="H108" s="176"/>
      <c r="I108" s="176"/>
      <c r="J108" s="176"/>
      <c r="K108" s="176"/>
      <c r="L108" s="176"/>
      <c r="M108" s="176"/>
      <c r="N108" s="176"/>
      <c r="O108" s="176"/>
      <c r="P108" s="176"/>
      <c r="Q108" s="176"/>
      <c r="R108" s="92"/>
      <c r="S108" s="94"/>
      <c r="T108" s="92"/>
      <c r="U108" s="94"/>
      <c r="V108" s="92"/>
      <c r="W108" s="94"/>
      <c r="X108" s="92"/>
      <c r="Y108" s="118"/>
      <c r="Z108" s="118"/>
      <c r="AA108" s="118"/>
      <c r="AB108" s="118"/>
      <c r="AC108" s="118"/>
      <c r="AD108" s="118"/>
      <c r="AE108" s="92"/>
    </row>
    <row r="109" spans="2:31" x14ac:dyDescent="0.25">
      <c r="B109" s="92"/>
      <c r="C109" s="92"/>
      <c r="D109" s="92"/>
      <c r="E109" s="92"/>
      <c r="F109" s="92"/>
      <c r="G109" s="164"/>
      <c r="H109" s="176"/>
      <c r="I109" s="176"/>
      <c r="J109" s="176"/>
      <c r="K109" s="176"/>
      <c r="L109" s="176"/>
      <c r="M109" s="176"/>
      <c r="N109" s="176"/>
      <c r="O109" s="176"/>
      <c r="P109" s="176"/>
      <c r="Q109" s="176"/>
      <c r="R109" s="92"/>
      <c r="S109" s="94"/>
      <c r="T109" s="92"/>
      <c r="U109" s="94"/>
      <c r="V109" s="92"/>
      <c r="W109" s="94"/>
      <c r="X109" s="92"/>
      <c r="Y109" s="118"/>
      <c r="Z109" s="118"/>
      <c r="AA109" s="118"/>
      <c r="AB109" s="118"/>
      <c r="AC109" s="118"/>
      <c r="AD109" s="118"/>
      <c r="AE109" s="92"/>
    </row>
    <row r="110" spans="2:31" x14ac:dyDescent="0.25">
      <c r="B110" s="92"/>
      <c r="C110" s="92"/>
      <c r="D110" s="92"/>
      <c r="E110" s="92"/>
      <c r="F110" s="92"/>
      <c r="G110" s="164"/>
      <c r="H110" s="176"/>
      <c r="I110" s="176"/>
      <c r="J110" s="176"/>
      <c r="K110" s="176"/>
      <c r="L110" s="176"/>
      <c r="M110" s="176"/>
      <c r="N110" s="176"/>
      <c r="O110" s="176"/>
      <c r="P110" s="176"/>
      <c r="Q110" s="176"/>
      <c r="R110" s="92"/>
      <c r="S110" s="94"/>
      <c r="T110" s="92"/>
      <c r="U110" s="94"/>
      <c r="V110" s="92"/>
      <c r="W110" s="94"/>
      <c r="X110" s="92"/>
      <c r="Y110" s="118"/>
      <c r="Z110" s="118"/>
      <c r="AA110" s="118"/>
      <c r="AB110" s="118"/>
      <c r="AC110" s="118"/>
      <c r="AD110" s="118"/>
      <c r="AE110" s="92"/>
    </row>
    <row r="111" spans="2:31" x14ac:dyDescent="0.25">
      <c r="B111" s="92"/>
      <c r="C111" s="92"/>
      <c r="D111" s="92"/>
      <c r="E111" s="92"/>
      <c r="F111" s="92"/>
      <c r="G111" s="164"/>
      <c r="H111" s="176"/>
      <c r="I111" s="176"/>
      <c r="J111" s="176"/>
      <c r="K111" s="176"/>
      <c r="L111" s="176"/>
      <c r="M111" s="176"/>
      <c r="N111" s="176"/>
      <c r="O111" s="176"/>
      <c r="P111" s="176"/>
      <c r="Q111" s="176"/>
      <c r="R111" s="92"/>
      <c r="S111" s="94"/>
      <c r="T111" s="92"/>
      <c r="U111" s="94"/>
      <c r="V111" s="92"/>
      <c r="W111" s="94"/>
      <c r="X111" s="92"/>
      <c r="Y111" s="118"/>
      <c r="Z111" s="118"/>
      <c r="AA111" s="118"/>
      <c r="AB111" s="118"/>
      <c r="AC111" s="118"/>
      <c r="AD111" s="118"/>
      <c r="AE111" s="92"/>
    </row>
    <row r="112" spans="2:31" x14ac:dyDescent="0.25">
      <c r="B112" s="92"/>
      <c r="C112" s="92"/>
      <c r="D112" s="92"/>
      <c r="E112" s="92"/>
      <c r="F112" s="92"/>
      <c r="G112" s="164"/>
      <c r="H112" s="176"/>
      <c r="I112" s="176"/>
      <c r="J112" s="176"/>
      <c r="K112" s="176"/>
      <c r="L112" s="176"/>
      <c r="M112" s="176"/>
      <c r="N112" s="176"/>
      <c r="O112" s="176"/>
      <c r="P112" s="176"/>
      <c r="Q112" s="176"/>
      <c r="R112" s="92"/>
      <c r="S112" s="94"/>
      <c r="T112" s="92"/>
      <c r="U112" s="94"/>
      <c r="V112" s="92"/>
      <c r="W112" s="94"/>
      <c r="X112" s="92"/>
      <c r="Y112" s="118"/>
      <c r="Z112" s="118"/>
      <c r="AA112" s="118"/>
      <c r="AB112" s="118"/>
      <c r="AC112" s="118"/>
      <c r="AD112" s="118"/>
      <c r="AE112" s="92"/>
    </row>
    <row r="113" spans="2:31" x14ac:dyDescent="0.25">
      <c r="B113" s="92"/>
      <c r="C113" s="92"/>
      <c r="D113" s="92"/>
      <c r="E113" s="92"/>
      <c r="F113" s="92"/>
      <c r="G113" s="164"/>
      <c r="H113" s="176"/>
      <c r="I113" s="176"/>
      <c r="J113" s="176"/>
      <c r="K113" s="176"/>
      <c r="L113" s="176"/>
      <c r="M113" s="176"/>
      <c r="N113" s="176"/>
      <c r="O113" s="176"/>
      <c r="P113" s="176"/>
      <c r="Q113" s="176"/>
      <c r="R113" s="92"/>
      <c r="S113" s="94"/>
      <c r="T113" s="92"/>
      <c r="U113" s="94"/>
      <c r="V113" s="92"/>
      <c r="W113" s="94"/>
      <c r="X113" s="92"/>
      <c r="Y113" s="118"/>
      <c r="Z113" s="118"/>
      <c r="AA113" s="118"/>
      <c r="AB113" s="118"/>
      <c r="AC113" s="118"/>
      <c r="AD113" s="118"/>
      <c r="AE113" s="92"/>
    </row>
    <row r="114" spans="2:31" x14ac:dyDescent="0.25">
      <c r="B114" s="92"/>
      <c r="C114" s="92"/>
      <c r="D114" s="92"/>
      <c r="E114" s="92"/>
      <c r="F114" s="92"/>
      <c r="G114" s="164"/>
      <c r="H114" s="176"/>
      <c r="I114" s="176"/>
      <c r="J114" s="176"/>
      <c r="K114" s="176"/>
      <c r="L114" s="176"/>
      <c r="M114" s="176"/>
      <c r="N114" s="176"/>
      <c r="O114" s="176"/>
      <c r="P114" s="176"/>
      <c r="Q114" s="176"/>
      <c r="R114" s="92"/>
      <c r="S114" s="94"/>
      <c r="T114" s="92"/>
      <c r="U114" s="94"/>
      <c r="V114" s="92"/>
      <c r="W114" s="94"/>
      <c r="X114" s="92"/>
      <c r="Y114" s="118"/>
      <c r="Z114" s="118"/>
      <c r="AA114" s="118"/>
      <c r="AB114" s="118"/>
      <c r="AC114" s="118"/>
      <c r="AD114" s="118"/>
      <c r="AE114" s="92"/>
    </row>
    <row r="115" spans="2:31" x14ac:dyDescent="0.25">
      <c r="B115" s="92"/>
      <c r="C115" s="92"/>
      <c r="D115" s="92"/>
      <c r="E115" s="92"/>
      <c r="F115" s="92"/>
      <c r="G115" s="164"/>
      <c r="H115" s="176"/>
      <c r="I115" s="176"/>
      <c r="J115" s="176"/>
      <c r="K115" s="176"/>
      <c r="L115" s="176"/>
      <c r="M115" s="176"/>
      <c r="N115" s="176"/>
      <c r="O115" s="176"/>
      <c r="P115" s="176"/>
      <c r="Q115" s="176"/>
      <c r="R115" s="92"/>
      <c r="S115" s="94"/>
      <c r="T115" s="92"/>
      <c r="U115" s="94"/>
      <c r="V115" s="92"/>
      <c r="W115" s="94"/>
      <c r="X115" s="92"/>
      <c r="Y115" s="118"/>
      <c r="Z115" s="118"/>
      <c r="AA115" s="118"/>
      <c r="AB115" s="118"/>
      <c r="AC115" s="118"/>
      <c r="AD115" s="118"/>
      <c r="AE115" s="92"/>
    </row>
    <row r="116" spans="2:31" x14ac:dyDescent="0.25">
      <c r="B116" s="92"/>
      <c r="C116" s="92"/>
      <c r="D116" s="92"/>
      <c r="E116" s="92"/>
      <c r="F116" s="92"/>
      <c r="G116" s="164"/>
      <c r="H116" s="176"/>
      <c r="I116" s="176"/>
      <c r="J116" s="176"/>
      <c r="K116" s="176"/>
      <c r="L116" s="176"/>
      <c r="M116" s="176"/>
      <c r="N116" s="176"/>
      <c r="O116" s="176"/>
      <c r="P116" s="176"/>
      <c r="Q116" s="176"/>
      <c r="R116" s="92"/>
      <c r="S116" s="94"/>
      <c r="T116" s="92"/>
      <c r="U116" s="94"/>
      <c r="V116" s="92"/>
      <c r="W116" s="94"/>
      <c r="X116" s="92"/>
      <c r="Y116" s="118"/>
      <c r="Z116" s="118"/>
      <c r="AA116" s="118"/>
      <c r="AB116" s="118"/>
      <c r="AC116" s="118"/>
      <c r="AD116" s="118"/>
      <c r="AE116" s="92"/>
    </row>
    <row r="117" spans="2:31" x14ac:dyDescent="0.25">
      <c r="B117" s="92"/>
      <c r="C117" s="92"/>
      <c r="D117" s="92"/>
      <c r="E117" s="92"/>
      <c r="F117" s="92"/>
      <c r="G117" s="164"/>
      <c r="H117" s="176"/>
      <c r="I117" s="176"/>
      <c r="J117" s="176"/>
      <c r="K117" s="176"/>
      <c r="L117" s="176"/>
      <c r="M117" s="176"/>
      <c r="N117" s="176"/>
      <c r="O117" s="176"/>
      <c r="P117" s="176"/>
      <c r="Q117" s="176"/>
      <c r="R117" s="92"/>
      <c r="S117" s="94"/>
      <c r="T117" s="92"/>
      <c r="U117" s="94"/>
      <c r="V117" s="92"/>
      <c r="W117" s="94"/>
      <c r="X117" s="92"/>
      <c r="Y117" s="118"/>
      <c r="Z117" s="118"/>
      <c r="AA117" s="118"/>
      <c r="AB117" s="118"/>
      <c r="AC117" s="118"/>
      <c r="AD117" s="118"/>
      <c r="AE117" s="92"/>
    </row>
    <row r="118" spans="2:31" x14ac:dyDescent="0.25">
      <c r="B118" s="92"/>
      <c r="C118" s="92"/>
      <c r="D118" s="92"/>
      <c r="E118" s="92"/>
      <c r="F118" s="92"/>
      <c r="G118" s="164"/>
      <c r="H118" s="176"/>
      <c r="I118" s="176"/>
      <c r="J118" s="176"/>
      <c r="K118" s="176"/>
      <c r="L118" s="176"/>
      <c r="M118" s="176"/>
      <c r="N118" s="176"/>
      <c r="O118" s="176"/>
      <c r="P118" s="176"/>
      <c r="Q118" s="176"/>
      <c r="R118" s="92"/>
      <c r="S118" s="94"/>
      <c r="T118" s="92"/>
      <c r="U118" s="94"/>
      <c r="V118" s="92"/>
      <c r="W118" s="94"/>
      <c r="X118" s="92"/>
      <c r="Y118" s="118"/>
      <c r="Z118" s="118"/>
      <c r="AA118" s="118"/>
      <c r="AB118" s="118"/>
      <c r="AC118" s="118"/>
      <c r="AD118" s="118"/>
      <c r="AE118" s="92"/>
    </row>
    <row r="119" spans="2:31" x14ac:dyDescent="0.25">
      <c r="B119" s="92"/>
      <c r="C119" s="92"/>
      <c r="D119" s="92"/>
      <c r="E119" s="92"/>
      <c r="F119" s="92"/>
      <c r="G119" s="175"/>
      <c r="H119" s="176"/>
      <c r="I119" s="176"/>
      <c r="J119" s="176"/>
      <c r="K119" s="176"/>
      <c r="L119" s="176"/>
      <c r="M119" s="176"/>
      <c r="N119" s="176"/>
      <c r="O119" s="176"/>
      <c r="P119" s="176"/>
      <c r="Q119" s="176"/>
      <c r="R119" s="92"/>
      <c r="S119" s="94"/>
      <c r="T119" s="92"/>
      <c r="U119" s="94"/>
      <c r="V119" s="92"/>
      <c r="W119" s="94"/>
      <c r="X119" s="92"/>
      <c r="Y119" s="118"/>
      <c r="Z119" s="118"/>
      <c r="AA119" s="118"/>
      <c r="AB119" s="118"/>
      <c r="AC119" s="118"/>
      <c r="AD119" s="118"/>
      <c r="AE119" s="92"/>
    </row>
    <row r="120" spans="2:31" x14ac:dyDescent="0.25">
      <c r="B120" s="92"/>
      <c r="C120" s="92"/>
      <c r="D120" s="92"/>
      <c r="E120" s="92"/>
      <c r="F120" s="92"/>
      <c r="G120" s="175"/>
      <c r="H120" s="176"/>
      <c r="I120" s="176"/>
      <c r="J120" s="176"/>
      <c r="K120" s="176"/>
      <c r="L120" s="176"/>
      <c r="M120" s="176"/>
      <c r="N120" s="176"/>
      <c r="O120" s="176"/>
      <c r="P120" s="176"/>
      <c r="Q120" s="176"/>
      <c r="R120" s="92"/>
      <c r="S120" s="94"/>
      <c r="T120" s="92"/>
      <c r="U120" s="94"/>
      <c r="V120" s="92"/>
      <c r="W120" s="94"/>
      <c r="X120" s="92"/>
      <c r="Y120" s="118"/>
      <c r="Z120" s="118"/>
      <c r="AA120" s="118"/>
      <c r="AB120" s="118"/>
      <c r="AC120" s="118"/>
      <c r="AD120" s="118"/>
      <c r="AE120" s="92"/>
    </row>
    <row r="121" spans="2:31" x14ac:dyDescent="0.25">
      <c r="B121" s="92"/>
      <c r="C121" s="92"/>
      <c r="D121" s="92"/>
      <c r="E121" s="92"/>
      <c r="F121" s="92"/>
      <c r="G121" s="175"/>
      <c r="H121" s="176"/>
      <c r="I121" s="176"/>
      <c r="J121" s="176"/>
      <c r="K121" s="176"/>
      <c r="L121" s="176"/>
      <c r="M121" s="176"/>
      <c r="N121" s="176"/>
      <c r="O121" s="176"/>
      <c r="P121" s="176"/>
      <c r="Q121" s="176"/>
      <c r="R121" s="92"/>
      <c r="S121" s="94"/>
      <c r="T121" s="92"/>
      <c r="U121" s="94"/>
      <c r="V121" s="92"/>
      <c r="W121" s="94"/>
      <c r="X121" s="92"/>
      <c r="Y121" s="118"/>
      <c r="Z121" s="118"/>
      <c r="AA121" s="118"/>
      <c r="AB121" s="118"/>
      <c r="AC121" s="118"/>
      <c r="AD121" s="118"/>
      <c r="AE121" s="92"/>
    </row>
    <row r="122" spans="2:31" x14ac:dyDescent="0.25">
      <c r="B122" s="92"/>
      <c r="C122" s="92"/>
      <c r="D122" s="92"/>
      <c r="E122" s="92"/>
      <c r="F122" s="92"/>
      <c r="G122" s="175"/>
      <c r="H122" s="176"/>
      <c r="I122" s="176"/>
      <c r="J122" s="176"/>
      <c r="K122" s="176"/>
      <c r="L122" s="176"/>
      <c r="M122" s="176"/>
      <c r="N122" s="176"/>
      <c r="O122" s="176"/>
      <c r="P122" s="176"/>
      <c r="Q122" s="176"/>
      <c r="R122" s="92"/>
      <c r="S122" s="94"/>
      <c r="T122" s="92"/>
      <c r="U122" s="94"/>
      <c r="V122" s="92"/>
      <c r="W122" s="94"/>
      <c r="X122" s="92"/>
      <c r="Y122" s="118"/>
      <c r="Z122" s="118"/>
      <c r="AA122" s="118"/>
      <c r="AB122" s="118"/>
      <c r="AC122" s="118"/>
      <c r="AD122" s="118"/>
      <c r="AE122" s="92"/>
    </row>
    <row r="123" spans="2:31" x14ac:dyDescent="0.25">
      <c r="B123" s="92"/>
      <c r="C123" s="92"/>
      <c r="D123" s="92"/>
      <c r="E123" s="92"/>
      <c r="F123" s="92"/>
      <c r="G123" s="175"/>
      <c r="H123" s="176"/>
      <c r="I123" s="176"/>
      <c r="J123" s="176"/>
      <c r="K123" s="176"/>
      <c r="L123" s="176"/>
      <c r="M123" s="176"/>
      <c r="N123" s="176"/>
      <c r="O123" s="176"/>
      <c r="P123" s="176"/>
      <c r="Q123" s="176"/>
      <c r="R123" s="92"/>
      <c r="S123" s="94"/>
      <c r="T123" s="92"/>
      <c r="U123" s="94"/>
      <c r="V123" s="92"/>
      <c r="W123" s="94"/>
      <c r="X123" s="92"/>
      <c r="Y123" s="118"/>
      <c r="Z123" s="118"/>
      <c r="AA123" s="118"/>
      <c r="AB123" s="118"/>
      <c r="AC123" s="118"/>
      <c r="AD123" s="118"/>
      <c r="AE123" s="92"/>
    </row>
    <row r="124" spans="2:31" x14ac:dyDescent="0.25">
      <c r="B124" s="92"/>
      <c r="C124" s="92"/>
      <c r="D124" s="92"/>
      <c r="E124" s="92"/>
      <c r="F124" s="92"/>
      <c r="G124" s="175"/>
      <c r="H124" s="176"/>
      <c r="I124" s="176"/>
      <c r="J124" s="176"/>
      <c r="K124" s="176"/>
      <c r="L124" s="176"/>
      <c r="M124" s="176"/>
      <c r="N124" s="176"/>
      <c r="O124" s="176"/>
      <c r="P124" s="176"/>
      <c r="Q124" s="176"/>
      <c r="R124" s="92"/>
      <c r="S124" s="94"/>
      <c r="T124" s="92"/>
      <c r="U124" s="94"/>
      <c r="V124" s="92"/>
      <c r="W124" s="94"/>
      <c r="X124" s="92"/>
      <c r="Y124" s="118"/>
      <c r="Z124" s="118"/>
      <c r="AA124" s="118"/>
      <c r="AB124" s="118"/>
      <c r="AC124" s="118"/>
      <c r="AD124" s="118"/>
      <c r="AE124" s="92"/>
    </row>
    <row r="125" spans="2:31" x14ac:dyDescent="0.25">
      <c r="B125" s="92"/>
      <c r="C125" s="92"/>
      <c r="D125" s="92"/>
      <c r="E125" s="92"/>
      <c r="F125" s="92"/>
      <c r="G125" s="175"/>
      <c r="H125" s="176"/>
      <c r="I125" s="176"/>
      <c r="J125" s="176"/>
      <c r="K125" s="176"/>
      <c r="L125" s="176"/>
      <c r="M125" s="176"/>
      <c r="N125" s="176"/>
      <c r="O125" s="176"/>
      <c r="P125" s="176"/>
      <c r="Q125" s="176"/>
      <c r="R125" s="92"/>
      <c r="S125" s="94"/>
      <c r="T125" s="92"/>
      <c r="U125" s="94"/>
      <c r="V125" s="92"/>
      <c r="W125" s="94"/>
      <c r="X125" s="92"/>
      <c r="Y125" s="118"/>
      <c r="Z125" s="118"/>
      <c r="AA125" s="118"/>
      <c r="AB125" s="118"/>
      <c r="AC125" s="118"/>
      <c r="AD125" s="118"/>
      <c r="AE125" s="92"/>
    </row>
    <row r="126" spans="2:31" x14ac:dyDescent="0.25">
      <c r="B126" s="92"/>
      <c r="C126" s="92"/>
      <c r="D126" s="92"/>
      <c r="E126" s="92"/>
      <c r="F126" s="92"/>
      <c r="G126" s="175"/>
      <c r="H126" s="176"/>
      <c r="I126" s="176"/>
      <c r="J126" s="176"/>
      <c r="K126" s="176"/>
      <c r="L126" s="176"/>
      <c r="M126" s="176"/>
      <c r="N126" s="176"/>
      <c r="O126" s="176"/>
      <c r="P126" s="176"/>
      <c r="Q126" s="176"/>
      <c r="R126" s="92"/>
      <c r="S126" s="94"/>
      <c r="T126" s="92"/>
      <c r="U126" s="94"/>
      <c r="V126" s="92"/>
      <c r="W126" s="94"/>
      <c r="X126" s="92"/>
      <c r="Y126" s="118"/>
      <c r="Z126" s="118"/>
      <c r="AA126" s="118"/>
      <c r="AB126" s="118"/>
      <c r="AC126" s="118"/>
      <c r="AD126" s="118"/>
      <c r="AE126" s="92"/>
    </row>
    <row r="127" spans="2:31" x14ac:dyDescent="0.25">
      <c r="B127" s="92"/>
      <c r="C127" s="92"/>
      <c r="D127" s="92"/>
      <c r="E127" s="92"/>
      <c r="F127" s="92"/>
      <c r="G127" s="175"/>
      <c r="H127" s="176"/>
      <c r="I127" s="176"/>
      <c r="J127" s="176"/>
      <c r="K127" s="176"/>
      <c r="L127" s="176"/>
      <c r="M127" s="176"/>
      <c r="N127" s="176"/>
      <c r="O127" s="176"/>
      <c r="P127" s="176"/>
      <c r="Q127" s="176"/>
      <c r="R127" s="92"/>
      <c r="S127" s="94"/>
      <c r="T127" s="92"/>
      <c r="U127" s="94"/>
      <c r="V127" s="92"/>
      <c r="W127" s="94"/>
      <c r="X127" s="92"/>
      <c r="Y127" s="118"/>
      <c r="Z127" s="118"/>
      <c r="AA127" s="118"/>
      <c r="AB127" s="118"/>
      <c r="AC127" s="118"/>
      <c r="AD127" s="118"/>
      <c r="AE127" s="92"/>
    </row>
    <row r="128" spans="2:31" x14ac:dyDescent="0.25">
      <c r="B128" s="92"/>
      <c r="C128" s="92"/>
      <c r="D128" s="92"/>
      <c r="E128" s="92"/>
      <c r="F128" s="92"/>
      <c r="G128" s="175"/>
      <c r="H128" s="176"/>
      <c r="I128" s="176"/>
      <c r="J128" s="176"/>
      <c r="K128" s="176"/>
      <c r="L128" s="176"/>
      <c r="M128" s="176"/>
      <c r="N128" s="176"/>
      <c r="O128" s="176"/>
      <c r="P128" s="176"/>
      <c r="Q128" s="176"/>
      <c r="R128" s="92"/>
      <c r="S128" s="94"/>
      <c r="T128" s="92"/>
      <c r="U128" s="94"/>
      <c r="V128" s="92"/>
      <c r="W128" s="94"/>
      <c r="X128" s="92"/>
      <c r="Y128" s="118"/>
      <c r="Z128" s="118"/>
      <c r="AA128" s="118"/>
      <c r="AB128" s="118"/>
      <c r="AC128" s="118"/>
      <c r="AD128" s="118"/>
      <c r="AE128" s="92"/>
    </row>
    <row r="129" spans="2:31" x14ac:dyDescent="0.25">
      <c r="B129" s="92"/>
      <c r="C129" s="92"/>
      <c r="D129" s="92"/>
      <c r="E129" s="92"/>
      <c r="F129" s="92"/>
      <c r="G129" s="179"/>
      <c r="H129" s="180"/>
      <c r="I129" s="180"/>
      <c r="J129" s="180"/>
      <c r="K129" s="180"/>
      <c r="L129" s="180"/>
      <c r="M129" s="180"/>
      <c r="N129" s="180"/>
      <c r="O129" s="180"/>
      <c r="P129" s="180"/>
      <c r="Q129" s="180"/>
      <c r="R129" s="92"/>
      <c r="S129" s="94"/>
      <c r="T129" s="92"/>
      <c r="U129" s="94"/>
      <c r="V129" s="92"/>
      <c r="W129" s="94"/>
      <c r="X129" s="92"/>
      <c r="Y129" s="118"/>
      <c r="Z129" s="118"/>
      <c r="AA129" s="118"/>
      <c r="AB129" s="118"/>
      <c r="AC129" s="118"/>
      <c r="AD129" s="118"/>
      <c r="AE129" s="92"/>
    </row>
    <row r="130" spans="2:31" x14ac:dyDescent="0.25">
      <c r="B130" s="92"/>
      <c r="C130" s="92"/>
      <c r="D130" s="92"/>
      <c r="E130" s="92"/>
      <c r="F130" s="92"/>
      <c r="G130" s="179"/>
      <c r="H130" s="180"/>
      <c r="I130" s="180"/>
      <c r="J130" s="180"/>
      <c r="K130" s="180"/>
      <c r="L130" s="180"/>
      <c r="M130" s="180"/>
      <c r="N130" s="180"/>
      <c r="O130" s="180"/>
      <c r="P130" s="180"/>
      <c r="Q130" s="180"/>
      <c r="R130" s="92"/>
      <c r="S130" s="94"/>
      <c r="T130" s="92"/>
      <c r="U130" s="94"/>
      <c r="V130" s="92"/>
      <c r="W130" s="94"/>
      <c r="X130" s="92"/>
      <c r="Y130" s="118"/>
      <c r="Z130" s="118"/>
      <c r="AA130" s="118"/>
      <c r="AB130" s="118"/>
      <c r="AC130" s="118"/>
      <c r="AD130" s="118"/>
      <c r="AE130" s="92"/>
    </row>
    <row r="131" spans="2:31" x14ac:dyDescent="0.25">
      <c r="B131" s="92"/>
      <c r="C131" s="92"/>
      <c r="D131" s="92"/>
      <c r="E131" s="92"/>
      <c r="F131" s="92"/>
      <c r="G131" s="179"/>
      <c r="H131" s="180"/>
      <c r="I131" s="180"/>
      <c r="J131" s="180"/>
      <c r="K131" s="180"/>
      <c r="L131" s="180"/>
      <c r="M131" s="180"/>
      <c r="N131" s="180"/>
      <c r="O131" s="180"/>
      <c r="P131" s="180"/>
      <c r="Q131" s="180"/>
      <c r="R131" s="92"/>
      <c r="S131" s="94"/>
      <c r="T131" s="92"/>
      <c r="U131" s="94"/>
      <c r="V131" s="92"/>
      <c r="W131" s="94"/>
      <c r="X131" s="92"/>
      <c r="Y131" s="118"/>
      <c r="Z131" s="118"/>
      <c r="AA131" s="118"/>
      <c r="AB131" s="118"/>
      <c r="AC131" s="118"/>
      <c r="AD131" s="118"/>
      <c r="AE131" s="92"/>
    </row>
    <row r="132" spans="2:31" x14ac:dyDescent="0.25">
      <c r="B132" s="92"/>
      <c r="C132" s="92"/>
      <c r="D132" s="92"/>
      <c r="E132" s="92"/>
      <c r="F132" s="92"/>
      <c r="G132" s="179"/>
      <c r="H132" s="180"/>
      <c r="I132" s="180"/>
      <c r="J132" s="180"/>
      <c r="K132" s="180"/>
      <c r="L132" s="180"/>
      <c r="M132" s="180"/>
      <c r="N132" s="180"/>
      <c r="O132" s="180"/>
      <c r="P132" s="180"/>
      <c r="Q132" s="180"/>
      <c r="R132" s="92"/>
      <c r="S132" s="94"/>
      <c r="T132" s="92"/>
      <c r="U132" s="94"/>
      <c r="V132" s="92"/>
      <c r="W132" s="94"/>
      <c r="X132" s="92"/>
      <c r="Y132" s="118"/>
      <c r="Z132" s="118"/>
      <c r="AA132" s="118"/>
      <c r="AB132" s="118"/>
      <c r="AC132" s="118"/>
      <c r="AD132" s="118"/>
      <c r="AE132" s="92"/>
    </row>
    <row r="133" spans="2:31" x14ac:dyDescent="0.25">
      <c r="G133" s="175"/>
      <c r="H133" s="176"/>
      <c r="I133" s="176"/>
      <c r="J133" s="176"/>
      <c r="K133" s="176"/>
      <c r="L133" s="176"/>
      <c r="M133" s="176"/>
      <c r="N133" s="176"/>
      <c r="O133" s="176"/>
      <c r="P133" s="176"/>
      <c r="Q133" s="176"/>
      <c r="R133" s="92"/>
      <c r="S133" s="94"/>
      <c r="T133" s="92"/>
      <c r="U133" s="94"/>
      <c r="V133" s="92"/>
      <c r="W133" s="94"/>
      <c r="X133" s="92"/>
      <c r="Y133" s="118"/>
      <c r="Z133" s="118"/>
      <c r="AA133" s="118"/>
      <c r="AB133" s="118"/>
      <c r="AC133" s="118"/>
      <c r="AD133" s="118"/>
      <c r="AE133" s="92"/>
    </row>
    <row r="134" spans="2:31" x14ac:dyDescent="0.25">
      <c r="G134" s="175"/>
      <c r="H134" s="176"/>
      <c r="I134" s="176"/>
      <c r="J134" s="176"/>
      <c r="K134" s="176"/>
      <c r="L134" s="176"/>
      <c r="M134" s="176"/>
      <c r="N134" s="176"/>
      <c r="O134" s="176"/>
      <c r="P134" s="176"/>
      <c r="Q134" s="176"/>
      <c r="R134" s="92"/>
      <c r="S134" s="94"/>
      <c r="T134" s="92"/>
      <c r="U134" s="94"/>
      <c r="V134" s="92"/>
      <c r="W134" s="94"/>
      <c r="X134" s="92"/>
      <c r="Y134" s="118"/>
      <c r="Z134" s="118"/>
      <c r="AA134" s="118"/>
      <c r="AB134" s="118"/>
      <c r="AC134" s="118"/>
      <c r="AD134" s="118"/>
      <c r="AE134" s="92"/>
    </row>
    <row r="135" spans="2:31" x14ac:dyDescent="0.25">
      <c r="G135" s="175"/>
      <c r="H135" s="176"/>
      <c r="I135" s="176"/>
      <c r="J135" s="176"/>
      <c r="K135" s="176"/>
      <c r="L135" s="176"/>
      <c r="M135" s="176"/>
      <c r="N135" s="176"/>
      <c r="O135" s="176"/>
      <c r="P135" s="176"/>
      <c r="Q135" s="176"/>
      <c r="R135" s="92"/>
      <c r="S135" s="94"/>
      <c r="T135" s="92"/>
      <c r="U135" s="94"/>
      <c r="V135" s="92"/>
      <c r="W135" s="94"/>
      <c r="X135" s="92"/>
      <c r="Y135" s="118"/>
      <c r="Z135" s="118"/>
      <c r="AA135" s="118"/>
      <c r="AB135" s="118"/>
      <c r="AC135" s="118"/>
      <c r="AD135" s="118"/>
      <c r="AE135" s="92"/>
    </row>
    <row r="136" spans="2:31" x14ac:dyDescent="0.25">
      <c r="G136" s="175"/>
      <c r="H136" s="176"/>
      <c r="I136" s="176"/>
      <c r="J136" s="176"/>
      <c r="K136" s="176"/>
      <c r="L136" s="176"/>
      <c r="M136" s="176"/>
      <c r="N136" s="176"/>
      <c r="O136" s="176"/>
      <c r="P136" s="176"/>
      <c r="Q136" s="176"/>
      <c r="R136" s="92"/>
      <c r="S136" s="94"/>
      <c r="T136" s="92"/>
      <c r="U136" s="94"/>
      <c r="V136" s="92"/>
      <c r="W136" s="94"/>
      <c r="X136" s="92"/>
      <c r="Y136" s="118"/>
      <c r="Z136" s="118"/>
      <c r="AA136" s="118"/>
      <c r="AB136" s="118"/>
      <c r="AC136" s="118"/>
      <c r="AD136" s="118"/>
      <c r="AE136" s="92"/>
    </row>
    <row r="137" spans="2:31" x14ac:dyDescent="0.25">
      <c r="G137" s="175"/>
      <c r="H137" s="176"/>
      <c r="I137" s="176"/>
      <c r="J137" s="176"/>
      <c r="K137" s="176"/>
      <c r="L137" s="176"/>
      <c r="M137" s="176"/>
      <c r="N137" s="176"/>
      <c r="O137" s="176"/>
      <c r="P137" s="176"/>
      <c r="Q137" s="176"/>
      <c r="R137" s="92"/>
      <c r="S137" s="94"/>
      <c r="T137" s="92"/>
      <c r="U137" s="94"/>
      <c r="V137" s="92"/>
      <c r="W137" s="94"/>
      <c r="X137" s="92"/>
      <c r="Y137" s="118"/>
      <c r="Z137" s="118"/>
      <c r="AA137" s="118"/>
      <c r="AB137" s="118"/>
      <c r="AC137" s="118"/>
      <c r="AD137" s="118"/>
      <c r="AE137" s="92"/>
    </row>
    <row r="138" spans="2:31" x14ac:dyDescent="0.25">
      <c r="G138" s="175"/>
      <c r="H138" s="176"/>
      <c r="I138" s="176"/>
      <c r="J138" s="176"/>
      <c r="K138" s="176"/>
      <c r="L138" s="176"/>
      <c r="M138" s="176"/>
      <c r="N138" s="176"/>
      <c r="O138" s="176"/>
      <c r="P138" s="176"/>
      <c r="Q138" s="176"/>
      <c r="R138" s="92"/>
      <c r="S138" s="92"/>
      <c r="T138" s="92"/>
      <c r="U138" s="92"/>
      <c r="V138" s="92"/>
      <c r="W138" s="92"/>
      <c r="X138" s="92"/>
      <c r="Y138" s="118"/>
      <c r="Z138" s="118"/>
      <c r="AA138" s="118"/>
      <c r="AB138" s="118"/>
      <c r="AC138" s="118"/>
      <c r="AD138" s="118"/>
      <c r="AE138" s="92"/>
    </row>
    <row r="139" spans="2:31" x14ac:dyDescent="0.25">
      <c r="G139" s="175"/>
      <c r="H139" s="176"/>
      <c r="I139" s="176"/>
      <c r="J139" s="176"/>
      <c r="K139" s="176"/>
      <c r="L139" s="176"/>
      <c r="M139" s="176"/>
      <c r="N139" s="176"/>
      <c r="O139" s="176"/>
      <c r="P139" s="176"/>
      <c r="Q139" s="176"/>
      <c r="R139" s="92"/>
      <c r="S139" s="92"/>
      <c r="T139" s="92"/>
      <c r="U139" s="92"/>
      <c r="V139" s="92"/>
      <c r="W139" s="92"/>
      <c r="X139" s="92"/>
      <c r="Y139" s="118"/>
      <c r="Z139" s="118"/>
      <c r="AA139" s="118"/>
      <c r="AB139" s="118"/>
      <c r="AC139" s="118"/>
      <c r="AD139" s="118"/>
      <c r="AE139" s="92"/>
    </row>
    <row r="140" spans="2:31" x14ac:dyDescent="0.25">
      <c r="G140" s="175"/>
      <c r="H140" s="176"/>
      <c r="I140" s="176"/>
      <c r="J140" s="176"/>
      <c r="K140" s="176"/>
      <c r="L140" s="176"/>
      <c r="M140" s="176"/>
      <c r="N140" s="176"/>
      <c r="O140" s="176"/>
      <c r="P140" s="176"/>
      <c r="Q140" s="176"/>
      <c r="R140" s="92"/>
      <c r="S140" s="92"/>
      <c r="T140" s="92"/>
      <c r="U140" s="92"/>
      <c r="V140" s="92"/>
      <c r="W140" s="92"/>
      <c r="X140" s="92"/>
      <c r="Y140" s="118"/>
      <c r="Z140" s="118"/>
      <c r="AA140" s="118"/>
      <c r="AB140" s="118"/>
      <c r="AC140" s="118"/>
      <c r="AD140" s="118"/>
      <c r="AE140" s="92"/>
    </row>
    <row r="141" spans="2:31" x14ac:dyDescent="0.25">
      <c r="G141" s="175"/>
      <c r="H141" s="176"/>
      <c r="I141" s="176"/>
      <c r="J141" s="176"/>
      <c r="K141" s="176"/>
      <c r="L141" s="176"/>
      <c r="M141" s="176"/>
      <c r="N141" s="176"/>
      <c r="O141" s="176"/>
      <c r="P141" s="176"/>
      <c r="Q141" s="176"/>
      <c r="R141" s="92"/>
      <c r="S141" s="92"/>
      <c r="T141" s="92"/>
      <c r="U141" s="92"/>
      <c r="V141" s="92"/>
      <c r="W141" s="92"/>
      <c r="X141" s="92"/>
      <c r="Y141" s="118"/>
      <c r="Z141" s="118"/>
      <c r="AA141" s="118"/>
      <c r="AB141" s="118"/>
      <c r="AC141" s="118"/>
      <c r="AD141" s="118"/>
      <c r="AE141" s="92"/>
    </row>
    <row r="142" spans="2:31" x14ac:dyDescent="0.25">
      <c r="G142" s="175"/>
      <c r="H142" s="176"/>
      <c r="I142" s="176"/>
      <c r="J142" s="176"/>
      <c r="K142" s="176"/>
      <c r="L142" s="176"/>
      <c r="M142" s="176"/>
      <c r="N142" s="176"/>
      <c r="O142" s="176"/>
      <c r="P142" s="176"/>
      <c r="Q142" s="176"/>
      <c r="R142" s="92"/>
      <c r="S142" s="92"/>
      <c r="T142" s="92"/>
      <c r="U142" s="92"/>
      <c r="V142" s="92"/>
      <c r="W142" s="92"/>
      <c r="X142" s="92"/>
      <c r="Y142" s="118"/>
      <c r="Z142" s="118"/>
      <c r="AA142" s="118"/>
      <c r="AB142" s="118"/>
      <c r="AC142" s="118"/>
      <c r="AD142" s="118"/>
      <c r="AE142" s="92"/>
    </row>
    <row r="143" spans="2:31" x14ac:dyDescent="0.25">
      <c r="G143" s="175"/>
      <c r="H143" s="176"/>
      <c r="I143" s="176"/>
      <c r="J143" s="176"/>
      <c r="K143" s="176"/>
      <c r="L143" s="176"/>
      <c r="M143" s="176"/>
      <c r="N143" s="176"/>
      <c r="O143" s="176"/>
      <c r="P143" s="176"/>
      <c r="Q143" s="176"/>
      <c r="R143" s="92"/>
      <c r="S143" s="92"/>
      <c r="T143" s="92"/>
      <c r="U143" s="92"/>
      <c r="V143" s="92"/>
      <c r="W143" s="92"/>
      <c r="X143" s="92"/>
      <c r="Y143" s="118"/>
      <c r="Z143" s="118"/>
      <c r="AA143" s="118"/>
      <c r="AB143" s="118"/>
      <c r="AC143" s="118"/>
      <c r="AD143" s="118"/>
      <c r="AE143" s="92"/>
    </row>
    <row r="144" spans="2:31" x14ac:dyDescent="0.25">
      <c r="G144" s="175"/>
      <c r="H144" s="176"/>
      <c r="I144" s="176"/>
      <c r="J144" s="176"/>
      <c r="K144" s="176"/>
      <c r="L144" s="176"/>
      <c r="M144" s="176"/>
      <c r="N144" s="176"/>
      <c r="O144" s="176"/>
      <c r="P144" s="176"/>
      <c r="Q144" s="176"/>
      <c r="R144" s="92"/>
      <c r="S144" s="92"/>
      <c r="T144" s="92"/>
      <c r="U144" s="92"/>
      <c r="V144" s="92"/>
      <c r="W144" s="92"/>
      <c r="X144" s="92"/>
      <c r="Y144" s="118"/>
      <c r="Z144" s="118"/>
      <c r="AA144" s="118"/>
      <c r="AB144" s="118"/>
      <c r="AC144" s="118"/>
      <c r="AD144" s="118"/>
      <c r="AE144" s="92"/>
    </row>
    <row r="145" spans="7:31" x14ac:dyDescent="0.25">
      <c r="G145" s="175"/>
      <c r="H145" s="176"/>
      <c r="I145" s="176"/>
      <c r="J145" s="176"/>
      <c r="K145" s="176"/>
      <c r="L145" s="176"/>
      <c r="M145" s="176"/>
      <c r="N145" s="176"/>
      <c r="O145" s="176"/>
      <c r="P145" s="176"/>
      <c r="Q145" s="176"/>
      <c r="R145" s="92"/>
      <c r="S145" s="92"/>
      <c r="T145" s="92"/>
      <c r="U145" s="92"/>
      <c r="V145" s="92"/>
      <c r="W145" s="92"/>
      <c r="X145" s="92"/>
      <c r="Y145" s="118"/>
      <c r="Z145" s="118"/>
      <c r="AA145" s="118"/>
      <c r="AB145" s="118"/>
      <c r="AC145" s="118"/>
      <c r="AD145" s="118"/>
      <c r="AE145" s="92"/>
    </row>
    <row r="146" spans="7:31" x14ac:dyDescent="0.25">
      <c r="G146" s="175"/>
      <c r="H146" s="176"/>
      <c r="I146" s="176"/>
      <c r="J146" s="176"/>
      <c r="K146" s="176"/>
      <c r="L146" s="176"/>
      <c r="M146" s="176"/>
      <c r="N146" s="176"/>
      <c r="O146" s="176"/>
      <c r="P146" s="176"/>
      <c r="Q146" s="176"/>
      <c r="R146" s="92"/>
      <c r="S146" s="92"/>
      <c r="T146" s="92"/>
      <c r="U146" s="92"/>
      <c r="V146" s="92"/>
      <c r="W146" s="92"/>
      <c r="X146" s="92"/>
      <c r="Y146" s="118"/>
      <c r="Z146" s="118"/>
      <c r="AA146" s="118"/>
      <c r="AB146" s="118"/>
      <c r="AC146" s="118"/>
      <c r="AD146" s="118"/>
      <c r="AE146" s="92"/>
    </row>
    <row r="147" spans="7:31" x14ac:dyDescent="0.25">
      <c r="G147" s="175"/>
      <c r="H147" s="176"/>
      <c r="I147" s="176"/>
      <c r="J147" s="176"/>
      <c r="K147" s="176"/>
      <c r="L147" s="176"/>
      <c r="M147" s="176"/>
      <c r="N147" s="176"/>
      <c r="O147" s="176"/>
      <c r="P147" s="176"/>
      <c r="Q147" s="176"/>
      <c r="R147" s="92"/>
      <c r="S147" s="92"/>
      <c r="T147" s="92"/>
      <c r="U147" s="92"/>
      <c r="V147" s="92"/>
      <c r="W147" s="92"/>
      <c r="X147" s="92"/>
      <c r="Y147" s="118"/>
      <c r="Z147" s="118"/>
      <c r="AA147" s="118"/>
      <c r="AB147" s="118"/>
      <c r="AC147" s="118"/>
      <c r="AD147" s="118"/>
      <c r="AE147" s="92"/>
    </row>
    <row r="148" spans="7:31" x14ac:dyDescent="0.25">
      <c r="G148" s="175"/>
      <c r="H148" s="176"/>
      <c r="I148" s="176"/>
      <c r="J148" s="176"/>
      <c r="K148" s="176"/>
      <c r="L148" s="176"/>
      <c r="M148" s="176"/>
      <c r="N148" s="176"/>
      <c r="O148" s="176"/>
      <c r="P148" s="176"/>
      <c r="Q148" s="176"/>
      <c r="R148" s="92"/>
      <c r="S148" s="92"/>
      <c r="T148" s="92"/>
      <c r="U148" s="92"/>
      <c r="V148" s="92"/>
      <c r="W148" s="92"/>
      <c r="X148" s="92"/>
      <c r="Y148" s="118"/>
      <c r="Z148" s="118"/>
      <c r="AA148" s="118"/>
      <c r="AB148" s="118"/>
      <c r="AC148" s="118"/>
      <c r="AD148" s="118"/>
      <c r="AE148" s="92"/>
    </row>
    <row r="149" spans="7:31" x14ac:dyDescent="0.25">
      <c r="G149" s="175"/>
      <c r="H149" s="176"/>
      <c r="I149" s="176"/>
      <c r="J149" s="176"/>
      <c r="K149" s="176"/>
      <c r="L149" s="176"/>
      <c r="M149" s="176"/>
      <c r="N149" s="176"/>
      <c r="O149" s="176"/>
      <c r="P149" s="176"/>
      <c r="Q149" s="176"/>
      <c r="R149" s="92"/>
      <c r="S149" s="92"/>
      <c r="T149" s="92"/>
      <c r="U149" s="92"/>
      <c r="V149" s="92"/>
      <c r="W149" s="92"/>
      <c r="X149" s="92"/>
      <c r="Y149" s="118"/>
      <c r="Z149" s="118"/>
      <c r="AA149" s="118"/>
      <c r="AB149" s="118"/>
      <c r="AC149" s="118"/>
      <c r="AD149" s="118"/>
      <c r="AE149" s="92"/>
    </row>
    <row r="150" spans="7:31" x14ac:dyDescent="0.25">
      <c r="G150" s="175"/>
      <c r="H150" s="176"/>
      <c r="I150" s="176"/>
      <c r="J150" s="176"/>
      <c r="K150" s="176"/>
      <c r="L150" s="176"/>
      <c r="M150" s="176"/>
      <c r="N150" s="176"/>
      <c r="O150" s="176"/>
      <c r="P150" s="176"/>
      <c r="Q150" s="176"/>
      <c r="R150" s="92"/>
      <c r="S150" s="92"/>
      <c r="T150" s="92"/>
      <c r="U150" s="92"/>
      <c r="V150" s="92"/>
      <c r="W150" s="92"/>
      <c r="X150" s="92"/>
      <c r="Y150" s="118"/>
      <c r="Z150" s="118"/>
      <c r="AA150" s="118"/>
      <c r="AB150" s="118"/>
      <c r="AC150" s="118"/>
      <c r="AD150" s="118"/>
      <c r="AE150" s="92"/>
    </row>
    <row r="151" spans="7:31" x14ac:dyDescent="0.25">
      <c r="G151" s="175"/>
      <c r="H151" s="176"/>
      <c r="I151" s="176"/>
      <c r="J151" s="176"/>
      <c r="K151" s="176"/>
      <c r="L151" s="176"/>
      <c r="M151" s="176"/>
      <c r="N151" s="176"/>
      <c r="O151" s="176"/>
      <c r="P151" s="176"/>
      <c r="Q151" s="176"/>
      <c r="R151" s="92"/>
      <c r="S151" s="92"/>
      <c r="T151" s="92"/>
      <c r="U151" s="92"/>
      <c r="V151" s="92"/>
      <c r="W151" s="92"/>
      <c r="X151" s="92"/>
      <c r="Y151" s="118"/>
      <c r="Z151" s="118"/>
      <c r="AA151" s="118"/>
      <c r="AB151" s="118"/>
      <c r="AC151" s="118"/>
      <c r="AD151" s="118"/>
      <c r="AE151" s="92"/>
    </row>
    <row r="152" spans="7:31" x14ac:dyDescent="0.25">
      <c r="G152" s="175"/>
      <c r="H152" s="176"/>
      <c r="I152" s="176"/>
      <c r="J152" s="176"/>
      <c r="K152" s="176"/>
      <c r="L152" s="176"/>
      <c r="M152" s="176"/>
      <c r="N152" s="176"/>
      <c r="O152" s="176"/>
      <c r="P152" s="176"/>
      <c r="Q152" s="176"/>
      <c r="R152" s="92"/>
      <c r="S152" s="92"/>
      <c r="T152" s="92"/>
      <c r="U152" s="92"/>
      <c r="V152" s="92"/>
      <c r="W152" s="92"/>
      <c r="X152" s="92"/>
      <c r="Y152" s="118"/>
      <c r="Z152" s="118"/>
      <c r="AA152" s="118"/>
      <c r="AB152" s="118"/>
      <c r="AC152" s="118"/>
      <c r="AD152" s="118"/>
      <c r="AE152" s="92"/>
    </row>
    <row r="153" spans="7:31" x14ac:dyDescent="0.25">
      <c r="G153" s="175"/>
      <c r="H153" s="176"/>
      <c r="I153" s="176"/>
      <c r="J153" s="176"/>
      <c r="K153" s="176"/>
      <c r="L153" s="176"/>
      <c r="M153" s="176"/>
      <c r="N153" s="176"/>
      <c r="O153" s="176"/>
      <c r="P153" s="176"/>
      <c r="Q153" s="176"/>
      <c r="R153" s="92"/>
      <c r="S153" s="92"/>
      <c r="T153" s="92"/>
      <c r="U153" s="92"/>
      <c r="V153" s="92"/>
      <c r="W153" s="92"/>
      <c r="X153" s="92"/>
      <c r="Y153" s="118"/>
      <c r="Z153" s="118"/>
      <c r="AA153" s="118"/>
      <c r="AB153" s="118"/>
      <c r="AC153" s="118"/>
      <c r="AD153" s="118"/>
      <c r="AE153" s="92"/>
    </row>
    <row r="154" spans="7:31" x14ac:dyDescent="0.25">
      <c r="G154" s="175"/>
      <c r="H154" s="176"/>
      <c r="I154" s="176"/>
      <c r="J154" s="176"/>
      <c r="K154" s="176"/>
      <c r="L154" s="176"/>
      <c r="M154" s="176"/>
      <c r="N154" s="176"/>
      <c r="O154" s="176"/>
      <c r="P154" s="176"/>
      <c r="Q154" s="176"/>
      <c r="R154" s="92"/>
      <c r="S154" s="92"/>
      <c r="T154" s="92"/>
      <c r="U154" s="92"/>
      <c r="V154" s="92"/>
      <c r="W154" s="92"/>
      <c r="X154" s="92"/>
      <c r="Y154" s="118"/>
      <c r="Z154" s="118"/>
      <c r="AA154" s="118"/>
      <c r="AB154" s="118"/>
      <c r="AC154" s="118"/>
      <c r="AD154" s="118"/>
      <c r="AE154" s="92"/>
    </row>
    <row r="155" spans="7:31" x14ac:dyDescent="0.25">
      <c r="G155" s="175"/>
      <c r="H155" s="176"/>
      <c r="I155" s="176"/>
      <c r="J155" s="176"/>
      <c r="K155" s="176"/>
      <c r="L155" s="176"/>
      <c r="M155" s="176"/>
      <c r="N155" s="176"/>
      <c r="O155" s="176"/>
      <c r="P155" s="176"/>
      <c r="Q155" s="176"/>
      <c r="R155" s="92"/>
      <c r="S155" s="92"/>
      <c r="T155" s="92"/>
      <c r="U155" s="92"/>
      <c r="V155" s="92"/>
      <c r="W155" s="92"/>
      <c r="X155" s="92"/>
      <c r="Y155" s="118"/>
      <c r="Z155" s="118"/>
      <c r="AA155" s="118"/>
      <c r="AB155" s="118"/>
      <c r="AC155" s="118"/>
      <c r="AD155" s="118"/>
      <c r="AE155" s="92"/>
    </row>
    <row r="156" spans="7:31" x14ac:dyDescent="0.25">
      <c r="G156" s="175"/>
      <c r="H156" s="176"/>
      <c r="I156" s="176"/>
      <c r="J156" s="176"/>
      <c r="K156" s="176"/>
      <c r="L156" s="176"/>
      <c r="M156" s="176"/>
      <c r="N156" s="176"/>
      <c r="O156" s="176"/>
      <c r="P156" s="176"/>
      <c r="Q156" s="176"/>
      <c r="R156" s="92"/>
      <c r="S156" s="92"/>
      <c r="T156" s="92"/>
      <c r="U156" s="92"/>
      <c r="V156" s="92"/>
      <c r="W156" s="92"/>
      <c r="X156" s="92"/>
      <c r="Y156" s="118"/>
      <c r="Z156" s="118"/>
      <c r="AA156" s="118"/>
      <c r="AB156" s="118"/>
      <c r="AC156" s="118"/>
      <c r="AD156" s="118"/>
      <c r="AE156" s="92"/>
    </row>
    <row r="157" spans="7:31" x14ac:dyDescent="0.25">
      <c r="G157" s="175"/>
      <c r="H157" s="176"/>
      <c r="I157" s="176"/>
      <c r="J157" s="176"/>
      <c r="K157" s="176"/>
      <c r="L157" s="176"/>
      <c r="M157" s="176"/>
      <c r="N157" s="176"/>
      <c r="O157" s="176"/>
      <c r="P157" s="176"/>
      <c r="Q157" s="176"/>
      <c r="R157" s="92"/>
      <c r="S157" s="92"/>
      <c r="T157" s="92"/>
      <c r="U157" s="92"/>
      <c r="V157" s="92"/>
      <c r="W157" s="92"/>
      <c r="X157" s="92"/>
      <c r="Y157" s="118"/>
      <c r="Z157" s="118"/>
      <c r="AA157" s="118"/>
      <c r="AB157" s="118"/>
      <c r="AC157" s="118"/>
      <c r="AD157" s="118"/>
      <c r="AE157" s="92"/>
    </row>
    <row r="158" spans="7:31" x14ac:dyDescent="0.25">
      <c r="G158" s="175"/>
      <c r="H158" s="176"/>
      <c r="I158" s="176"/>
      <c r="J158" s="176"/>
      <c r="K158" s="176"/>
      <c r="L158" s="176"/>
      <c r="M158" s="176"/>
      <c r="N158" s="176"/>
      <c r="O158" s="176"/>
      <c r="P158" s="176"/>
      <c r="Q158" s="176"/>
      <c r="R158" s="92"/>
      <c r="S158" s="92"/>
      <c r="T158" s="92"/>
      <c r="U158" s="92"/>
      <c r="V158" s="92"/>
      <c r="W158" s="92"/>
      <c r="X158" s="92"/>
      <c r="Y158" s="118"/>
      <c r="Z158" s="118"/>
      <c r="AA158" s="118"/>
      <c r="AB158" s="118"/>
      <c r="AC158" s="118"/>
      <c r="AD158" s="118"/>
      <c r="AE158" s="92"/>
    </row>
    <row r="159" spans="7:31" x14ac:dyDescent="0.25">
      <c r="G159" s="175"/>
      <c r="H159" s="176"/>
      <c r="I159" s="176"/>
      <c r="J159" s="176"/>
      <c r="K159" s="176"/>
      <c r="L159" s="176"/>
      <c r="M159" s="176"/>
      <c r="N159" s="176"/>
      <c r="O159" s="176"/>
      <c r="P159" s="176"/>
      <c r="Q159" s="176"/>
      <c r="R159" s="92"/>
      <c r="S159" s="92"/>
      <c r="T159" s="92"/>
      <c r="U159" s="92"/>
      <c r="V159" s="92"/>
      <c r="W159" s="92"/>
      <c r="X159" s="92"/>
      <c r="Y159" s="118"/>
      <c r="Z159" s="118"/>
      <c r="AA159" s="118"/>
      <c r="AB159" s="118"/>
      <c r="AC159" s="118"/>
      <c r="AD159" s="118"/>
      <c r="AE159" s="92"/>
    </row>
    <row r="160" spans="7:31" x14ac:dyDescent="0.25">
      <c r="G160" s="175"/>
      <c r="H160" s="176"/>
      <c r="I160" s="176"/>
      <c r="J160" s="176"/>
      <c r="K160" s="176"/>
      <c r="L160" s="176"/>
      <c r="M160" s="176"/>
      <c r="N160" s="176"/>
      <c r="O160" s="176"/>
      <c r="P160" s="176"/>
      <c r="Q160" s="176"/>
      <c r="R160" s="92"/>
      <c r="S160" s="92"/>
      <c r="T160" s="92"/>
      <c r="U160" s="92"/>
      <c r="V160" s="92"/>
      <c r="W160" s="92"/>
      <c r="X160" s="92"/>
      <c r="Y160" s="118"/>
      <c r="Z160" s="118"/>
      <c r="AA160" s="118"/>
      <c r="AB160" s="118"/>
      <c r="AC160" s="118"/>
      <c r="AD160" s="118"/>
      <c r="AE160" s="92"/>
    </row>
    <row r="161" spans="7:31" x14ac:dyDescent="0.25">
      <c r="G161" s="164"/>
      <c r="H161" s="164"/>
      <c r="I161" s="217"/>
      <c r="J161" s="164"/>
      <c r="K161" s="164"/>
      <c r="L161" s="164"/>
      <c r="M161" s="164"/>
      <c r="N161" s="164"/>
      <c r="O161" s="164"/>
      <c r="P161" s="164"/>
      <c r="Q161" s="164"/>
      <c r="R161" s="103"/>
      <c r="S161" s="166"/>
      <c r="T161" s="168"/>
      <c r="U161" s="166"/>
      <c r="V161" s="168"/>
      <c r="W161" s="166"/>
      <c r="X161" s="168"/>
      <c r="Y161" s="181"/>
      <c r="Z161" s="181"/>
      <c r="AA161" s="181"/>
      <c r="AB161" s="181"/>
      <c r="AC161" s="181"/>
      <c r="AD161" s="181"/>
      <c r="AE161" s="168"/>
    </row>
    <row r="162" spans="7:31" x14ac:dyDescent="0.25">
      <c r="G162" s="164"/>
      <c r="H162" s="164"/>
      <c r="I162" s="217"/>
      <c r="J162" s="164"/>
      <c r="K162" s="164"/>
      <c r="L162" s="164"/>
      <c r="M162" s="164"/>
      <c r="N162" s="164"/>
      <c r="O162" s="164"/>
      <c r="P162" s="164"/>
      <c r="Q162" s="164"/>
      <c r="R162" s="103"/>
      <c r="S162" s="166"/>
      <c r="T162" s="168"/>
      <c r="U162" s="166"/>
      <c r="V162" s="168"/>
      <c r="W162" s="166"/>
      <c r="X162" s="168"/>
      <c r="Y162" s="181"/>
      <c r="Z162" s="181"/>
      <c r="AA162" s="181"/>
      <c r="AB162" s="181"/>
      <c r="AC162" s="181"/>
      <c r="AD162" s="181"/>
      <c r="AE162" s="168"/>
    </row>
    <row r="163" spans="7:31" x14ac:dyDescent="0.25">
      <c r="G163" s="164"/>
      <c r="H163" s="164"/>
      <c r="I163" s="217"/>
      <c r="J163" s="164"/>
      <c r="K163" s="164"/>
      <c r="L163" s="164"/>
      <c r="M163" s="164"/>
      <c r="N163" s="164"/>
      <c r="O163" s="164"/>
      <c r="P163" s="164"/>
      <c r="Q163" s="164"/>
      <c r="R163" s="103"/>
      <c r="S163" s="166"/>
      <c r="T163" s="168"/>
      <c r="U163" s="166"/>
      <c r="V163" s="168"/>
      <c r="W163" s="166"/>
      <c r="X163" s="168"/>
      <c r="Y163" s="181"/>
      <c r="Z163" s="181"/>
      <c r="AA163" s="181"/>
      <c r="AB163" s="181"/>
      <c r="AC163" s="181"/>
      <c r="AD163" s="181"/>
      <c r="AE163" s="168"/>
    </row>
    <row r="164" spans="7:31" x14ac:dyDescent="0.25">
      <c r="G164" s="164"/>
      <c r="H164" s="164"/>
      <c r="I164" s="217"/>
      <c r="J164" s="164"/>
      <c r="K164" s="164"/>
      <c r="L164" s="164"/>
      <c r="M164" s="164"/>
      <c r="N164" s="164"/>
      <c r="O164" s="164"/>
      <c r="P164" s="164"/>
      <c r="Q164" s="164"/>
      <c r="R164" s="103"/>
      <c r="S164" s="166"/>
      <c r="T164" s="168"/>
      <c r="U164" s="166"/>
      <c r="V164" s="168"/>
      <c r="W164" s="166"/>
      <c r="X164" s="168"/>
      <c r="Y164" s="181"/>
      <c r="Z164" s="181"/>
      <c r="AA164" s="181"/>
      <c r="AB164" s="181"/>
      <c r="AC164" s="181"/>
      <c r="AD164" s="181"/>
      <c r="AE164" s="168"/>
    </row>
    <row r="165" spans="7:31" x14ac:dyDescent="0.25">
      <c r="G165" s="164"/>
      <c r="H165" s="164"/>
      <c r="I165" s="217"/>
      <c r="J165" s="164"/>
      <c r="K165" s="164"/>
      <c r="L165" s="164"/>
      <c r="M165" s="164"/>
      <c r="N165" s="164"/>
      <c r="O165" s="164"/>
      <c r="P165" s="164"/>
      <c r="Q165" s="164"/>
      <c r="R165" s="103"/>
      <c r="S165" s="166"/>
      <c r="T165" s="168"/>
      <c r="U165" s="166"/>
      <c r="V165" s="168"/>
      <c r="W165" s="166"/>
      <c r="X165" s="168"/>
      <c r="Y165" s="181"/>
      <c r="Z165" s="181"/>
      <c r="AA165" s="181"/>
      <c r="AB165" s="181"/>
      <c r="AC165" s="181"/>
      <c r="AD165" s="181"/>
      <c r="AE165" s="168"/>
    </row>
    <row r="166" spans="7:31" x14ac:dyDescent="0.25">
      <c r="G166" s="164"/>
      <c r="H166" s="164"/>
      <c r="I166" s="217"/>
      <c r="J166" s="164"/>
      <c r="K166" s="164"/>
      <c r="L166" s="164"/>
      <c r="M166" s="164"/>
      <c r="N166" s="164"/>
      <c r="O166" s="164"/>
      <c r="P166" s="164"/>
      <c r="Q166" s="164"/>
      <c r="R166" s="103"/>
      <c r="S166" s="166"/>
      <c r="T166" s="168"/>
      <c r="U166" s="166"/>
      <c r="V166" s="168"/>
      <c r="W166" s="166"/>
      <c r="X166" s="168"/>
      <c r="Y166" s="181"/>
      <c r="Z166" s="181"/>
      <c r="AA166" s="181"/>
      <c r="AB166" s="181"/>
      <c r="AC166" s="181"/>
      <c r="AD166" s="181"/>
      <c r="AE166" s="168"/>
    </row>
    <row r="167" spans="7:31" x14ac:dyDescent="0.25">
      <c r="G167" s="164"/>
      <c r="H167" s="164"/>
      <c r="I167" s="217"/>
      <c r="J167" s="164"/>
      <c r="K167" s="164"/>
      <c r="L167" s="164"/>
      <c r="M167" s="164"/>
      <c r="N167" s="164"/>
      <c r="O167" s="164"/>
      <c r="P167" s="164"/>
      <c r="Q167" s="164"/>
      <c r="R167" s="103"/>
      <c r="S167" s="166"/>
      <c r="T167" s="168"/>
      <c r="U167" s="166"/>
      <c r="V167" s="168"/>
      <c r="W167" s="166"/>
      <c r="X167" s="168"/>
      <c r="Y167" s="181"/>
      <c r="Z167" s="181"/>
      <c r="AA167" s="181"/>
      <c r="AB167" s="181"/>
      <c r="AC167" s="181"/>
      <c r="AD167" s="181"/>
      <c r="AE167" s="168"/>
    </row>
    <row r="168" spans="7:31" x14ac:dyDescent="0.25">
      <c r="G168" s="164"/>
      <c r="H168" s="164"/>
      <c r="I168" s="217"/>
      <c r="J168" s="164"/>
      <c r="K168" s="164"/>
      <c r="L168" s="164"/>
      <c r="M168" s="164"/>
      <c r="N168" s="164"/>
      <c r="O168" s="164"/>
      <c r="P168" s="164"/>
      <c r="Q168" s="164"/>
      <c r="R168" s="103"/>
      <c r="S168" s="166"/>
      <c r="T168" s="168"/>
      <c r="U168" s="166"/>
      <c r="V168" s="168"/>
      <c r="W168" s="166"/>
      <c r="X168" s="168"/>
      <c r="Y168" s="181"/>
      <c r="Z168" s="181"/>
      <c r="AA168" s="181"/>
      <c r="AB168" s="181"/>
      <c r="AC168" s="181"/>
      <c r="AD168" s="181"/>
      <c r="AE168" s="168"/>
    </row>
    <row r="169" spans="7:31" x14ac:dyDescent="0.25">
      <c r="G169" s="164"/>
      <c r="H169" s="164"/>
      <c r="I169" s="217"/>
      <c r="J169" s="164"/>
      <c r="K169" s="164"/>
      <c r="L169" s="164"/>
      <c r="M169" s="164"/>
      <c r="N169" s="164"/>
      <c r="O169" s="164"/>
      <c r="P169" s="164"/>
      <c r="Q169" s="164"/>
      <c r="R169" s="103"/>
      <c r="S169" s="166"/>
      <c r="T169" s="168"/>
      <c r="U169" s="166"/>
      <c r="V169" s="168"/>
      <c r="W169" s="166"/>
      <c r="X169" s="168"/>
      <c r="Y169" s="181"/>
      <c r="Z169" s="181"/>
      <c r="AA169" s="181"/>
      <c r="AB169" s="181"/>
      <c r="AC169" s="181"/>
      <c r="AD169" s="181"/>
      <c r="AE169" s="168"/>
    </row>
    <row r="170" spans="7:31" x14ac:dyDescent="0.25">
      <c r="G170" s="164"/>
      <c r="H170" s="164"/>
      <c r="I170" s="217"/>
      <c r="J170" s="164"/>
      <c r="K170" s="164"/>
      <c r="L170" s="164"/>
      <c r="M170" s="164"/>
      <c r="N170" s="164"/>
      <c r="O170" s="164"/>
      <c r="P170" s="164"/>
      <c r="Q170" s="164"/>
      <c r="R170" s="103"/>
      <c r="S170" s="166"/>
      <c r="T170" s="168"/>
      <c r="U170" s="166"/>
      <c r="V170" s="168"/>
      <c r="W170" s="166"/>
      <c r="X170" s="168"/>
      <c r="Y170" s="181"/>
      <c r="Z170" s="181"/>
      <c r="AA170" s="181"/>
      <c r="AB170" s="181"/>
      <c r="AC170" s="181"/>
      <c r="AD170" s="181"/>
      <c r="AE170" s="168"/>
    </row>
    <row r="171" spans="7:31" x14ac:dyDescent="0.25">
      <c r="G171" s="164"/>
      <c r="H171" s="164"/>
      <c r="I171" s="217"/>
      <c r="J171" s="164"/>
      <c r="K171" s="164"/>
      <c r="L171" s="164"/>
      <c r="M171" s="164"/>
      <c r="N171" s="164"/>
      <c r="O171" s="164"/>
      <c r="P171" s="164"/>
      <c r="Q171" s="164"/>
      <c r="R171" s="103"/>
      <c r="S171" s="166"/>
      <c r="T171" s="168"/>
      <c r="U171" s="166"/>
      <c r="V171" s="168"/>
      <c r="W171" s="166"/>
      <c r="X171" s="168"/>
      <c r="Y171" s="181"/>
      <c r="Z171" s="181"/>
      <c r="AA171" s="181"/>
      <c r="AB171" s="181"/>
      <c r="AC171" s="181"/>
      <c r="AD171" s="181"/>
      <c r="AE171" s="168"/>
    </row>
    <row r="172" spans="7:31" x14ac:dyDescent="0.25">
      <c r="G172" s="164"/>
      <c r="H172" s="164"/>
      <c r="I172" s="217"/>
      <c r="J172" s="164"/>
      <c r="K172" s="164"/>
      <c r="L172" s="164"/>
      <c r="M172" s="164"/>
      <c r="N172" s="164"/>
      <c r="O172" s="164"/>
      <c r="P172" s="164"/>
      <c r="Q172" s="164"/>
      <c r="R172" s="103"/>
      <c r="S172" s="166"/>
      <c r="T172" s="168"/>
      <c r="U172" s="166"/>
      <c r="V172" s="168"/>
      <c r="W172" s="166"/>
      <c r="X172" s="168"/>
      <c r="Y172" s="181"/>
      <c r="Z172" s="181"/>
      <c r="AA172" s="181"/>
      <c r="AB172" s="181"/>
      <c r="AC172" s="181"/>
      <c r="AD172" s="181"/>
      <c r="AE172" s="168"/>
    </row>
    <row r="173" spans="7:31" x14ac:dyDescent="0.25">
      <c r="G173" s="164"/>
      <c r="H173" s="164"/>
      <c r="I173" s="217"/>
      <c r="J173" s="164"/>
      <c r="K173" s="164"/>
      <c r="L173" s="164"/>
      <c r="M173" s="164"/>
      <c r="N173" s="164"/>
      <c r="O173" s="164"/>
      <c r="P173" s="164"/>
      <c r="Q173" s="164"/>
      <c r="R173" s="103"/>
      <c r="S173" s="166"/>
      <c r="T173" s="168"/>
      <c r="U173" s="166"/>
      <c r="V173" s="168"/>
      <c r="W173" s="166"/>
      <c r="X173" s="168"/>
      <c r="Y173" s="181"/>
      <c r="Z173" s="181"/>
      <c r="AA173" s="181"/>
      <c r="AB173" s="181"/>
      <c r="AC173" s="181"/>
      <c r="AD173" s="181"/>
      <c r="AE173" s="168"/>
    </row>
    <row r="174" spans="7:31" x14ac:dyDescent="0.25">
      <c r="G174" s="164"/>
      <c r="H174" s="164"/>
      <c r="I174" s="217"/>
      <c r="J174" s="164"/>
      <c r="K174" s="164"/>
      <c r="L174" s="164"/>
      <c r="M174" s="164"/>
      <c r="N174" s="164"/>
      <c r="O174" s="164"/>
      <c r="P174" s="164"/>
      <c r="Q174" s="164"/>
      <c r="R174" s="103"/>
      <c r="S174" s="166"/>
      <c r="T174" s="168"/>
      <c r="U174" s="166"/>
      <c r="V174" s="168"/>
      <c r="W174" s="166"/>
      <c r="X174" s="168"/>
      <c r="Y174" s="181"/>
      <c r="Z174" s="181"/>
      <c r="AA174" s="181"/>
      <c r="AB174" s="181"/>
      <c r="AC174" s="181"/>
      <c r="AD174" s="181"/>
      <c r="AE174" s="168"/>
    </row>
    <row r="175" spans="7:31" x14ac:dyDescent="0.25">
      <c r="G175" s="164"/>
      <c r="H175" s="164"/>
      <c r="I175" s="217"/>
      <c r="J175" s="164"/>
      <c r="K175" s="164"/>
      <c r="L175" s="164"/>
      <c r="M175" s="164"/>
      <c r="N175" s="164"/>
      <c r="O175" s="164"/>
      <c r="P175" s="164"/>
      <c r="Q175" s="164"/>
      <c r="R175" s="103"/>
      <c r="S175" s="166"/>
      <c r="T175" s="168"/>
      <c r="U175" s="166"/>
      <c r="V175" s="168"/>
      <c r="W175" s="166"/>
      <c r="X175" s="168"/>
      <c r="Y175" s="181"/>
      <c r="Z175" s="181"/>
      <c r="AA175" s="181"/>
      <c r="AB175" s="181"/>
      <c r="AC175" s="181"/>
      <c r="AD175" s="181"/>
      <c r="AE175" s="168"/>
    </row>
    <row r="176" spans="7:31" x14ac:dyDescent="0.25">
      <c r="G176" s="164"/>
      <c r="H176" s="164"/>
      <c r="I176" s="217"/>
      <c r="J176" s="164"/>
      <c r="K176" s="164"/>
      <c r="L176" s="164"/>
      <c r="M176" s="164"/>
      <c r="N176" s="164"/>
      <c r="O176" s="164"/>
      <c r="P176" s="164"/>
      <c r="Q176" s="164"/>
      <c r="R176" s="103"/>
      <c r="S176" s="166"/>
      <c r="T176" s="168"/>
      <c r="U176" s="166"/>
      <c r="V176" s="168"/>
      <c r="W176" s="166"/>
      <c r="X176" s="168"/>
      <c r="Y176" s="181"/>
      <c r="Z176" s="181"/>
      <c r="AA176" s="181"/>
      <c r="AB176" s="181"/>
      <c r="AC176" s="181"/>
      <c r="AD176" s="181"/>
      <c r="AE176" s="168"/>
    </row>
    <row r="177" spans="7:31" x14ac:dyDescent="0.25">
      <c r="G177" s="164"/>
      <c r="H177" s="164"/>
      <c r="I177" s="217"/>
      <c r="J177" s="164"/>
      <c r="K177" s="164"/>
      <c r="L177" s="164"/>
      <c r="M177" s="164"/>
      <c r="N177" s="164"/>
      <c r="O177" s="164"/>
      <c r="P177" s="164"/>
      <c r="Q177" s="164"/>
      <c r="R177" s="103"/>
      <c r="S177" s="166"/>
      <c r="T177" s="168"/>
      <c r="U177" s="166"/>
      <c r="V177" s="168"/>
      <c r="W177" s="166"/>
      <c r="X177" s="168"/>
      <c r="Y177" s="181"/>
      <c r="Z177" s="181"/>
      <c r="AA177" s="181"/>
      <c r="AB177" s="181"/>
      <c r="AC177" s="181"/>
      <c r="AD177" s="181"/>
      <c r="AE177" s="168"/>
    </row>
    <row r="178" spans="7:31" x14ac:dyDescent="0.25">
      <c r="G178" s="164"/>
      <c r="H178" s="164"/>
      <c r="I178" s="217"/>
      <c r="J178" s="164"/>
      <c r="K178" s="164"/>
      <c r="L178" s="164"/>
      <c r="M178" s="164"/>
      <c r="N178" s="164"/>
      <c r="O178" s="164"/>
      <c r="P178" s="164"/>
      <c r="Q178" s="164"/>
      <c r="R178" s="103"/>
      <c r="S178" s="166"/>
      <c r="T178" s="168"/>
      <c r="U178" s="166"/>
      <c r="V178" s="168"/>
      <c r="W178" s="166"/>
      <c r="X178" s="168"/>
      <c r="Y178" s="181"/>
      <c r="Z178" s="181"/>
      <c r="AA178" s="181"/>
      <c r="AB178" s="181"/>
      <c r="AC178" s="181"/>
      <c r="AD178" s="181"/>
      <c r="AE178" s="168"/>
    </row>
    <row r="179" spans="7:31" x14ac:dyDescent="0.25">
      <c r="G179" s="164"/>
      <c r="H179" s="164"/>
      <c r="I179" s="217"/>
      <c r="J179" s="164"/>
      <c r="K179" s="164"/>
      <c r="L179" s="164"/>
      <c r="M179" s="164"/>
      <c r="N179" s="164"/>
      <c r="O179" s="164"/>
      <c r="P179" s="164"/>
      <c r="Q179" s="164"/>
      <c r="R179" s="103"/>
      <c r="S179" s="166"/>
      <c r="T179" s="168"/>
      <c r="U179" s="166"/>
      <c r="V179" s="168"/>
      <c r="W179" s="166"/>
      <c r="X179" s="168"/>
      <c r="Y179" s="181"/>
      <c r="Z179" s="181"/>
      <c r="AA179" s="181"/>
      <c r="AB179" s="181"/>
      <c r="AC179" s="181"/>
      <c r="AD179" s="181"/>
      <c r="AE179" s="168"/>
    </row>
    <row r="180" spans="7:31" x14ac:dyDescent="0.25">
      <c r="G180" s="164"/>
      <c r="H180" s="164"/>
      <c r="I180" s="217"/>
      <c r="J180" s="164"/>
      <c r="K180" s="164"/>
      <c r="L180" s="164"/>
      <c r="M180" s="164"/>
      <c r="N180" s="164"/>
      <c r="O180" s="164"/>
      <c r="P180" s="164"/>
      <c r="Q180" s="164"/>
      <c r="R180" s="103"/>
      <c r="S180" s="166"/>
      <c r="T180" s="168"/>
      <c r="U180" s="166"/>
      <c r="V180" s="168"/>
      <c r="W180" s="166"/>
      <c r="X180" s="168"/>
      <c r="Y180" s="181"/>
      <c r="Z180" s="181"/>
      <c r="AA180" s="181"/>
      <c r="AB180" s="181"/>
      <c r="AC180" s="181"/>
      <c r="AD180" s="181"/>
      <c r="AE180" s="168"/>
    </row>
    <row r="181" spans="7:31" x14ac:dyDescent="0.25">
      <c r="G181" s="164"/>
      <c r="H181" s="164"/>
      <c r="I181" s="217"/>
      <c r="J181" s="164"/>
      <c r="K181" s="164"/>
      <c r="L181" s="164"/>
      <c r="M181" s="164"/>
      <c r="N181" s="164"/>
      <c r="O181" s="164"/>
      <c r="P181" s="164"/>
      <c r="Q181" s="164"/>
      <c r="R181" s="103"/>
      <c r="S181" s="166"/>
      <c r="T181" s="168"/>
      <c r="U181" s="166"/>
      <c r="V181" s="168"/>
      <c r="W181" s="166"/>
      <c r="X181" s="168"/>
      <c r="Y181" s="181"/>
      <c r="Z181" s="181"/>
      <c r="AA181" s="181"/>
      <c r="AB181" s="181"/>
      <c r="AC181" s="181"/>
      <c r="AD181" s="181"/>
      <c r="AE181" s="168"/>
    </row>
    <row r="182" spans="7:31" x14ac:dyDescent="0.25">
      <c r="G182" s="164"/>
      <c r="H182" s="164"/>
      <c r="I182" s="217"/>
      <c r="J182" s="164"/>
      <c r="K182" s="164"/>
      <c r="L182" s="164"/>
      <c r="M182" s="164"/>
      <c r="N182" s="164"/>
      <c r="O182" s="164"/>
      <c r="P182" s="164"/>
      <c r="Q182" s="164"/>
      <c r="R182" s="103"/>
      <c r="S182" s="166"/>
      <c r="T182" s="168"/>
      <c r="U182" s="166"/>
      <c r="V182" s="168"/>
      <c r="W182" s="166"/>
      <c r="X182" s="168"/>
      <c r="Y182" s="181"/>
      <c r="Z182" s="181"/>
      <c r="AA182" s="181"/>
      <c r="AB182" s="181"/>
      <c r="AC182" s="181"/>
      <c r="AD182" s="181"/>
      <c r="AE182" s="168"/>
    </row>
    <row r="183" spans="7:31" x14ac:dyDescent="0.25">
      <c r="G183" s="164"/>
      <c r="H183" s="173"/>
      <c r="I183" s="217"/>
      <c r="J183" s="173"/>
      <c r="K183" s="173"/>
      <c r="L183" s="173"/>
      <c r="M183" s="173"/>
      <c r="N183" s="173"/>
      <c r="O183" s="173"/>
      <c r="P183" s="173"/>
      <c r="Q183" s="173"/>
      <c r="R183" s="103"/>
      <c r="S183" s="166"/>
      <c r="T183" s="168"/>
      <c r="U183" s="166"/>
      <c r="V183" s="168"/>
      <c r="W183" s="166"/>
      <c r="X183" s="168"/>
      <c r="Y183" s="181"/>
      <c r="Z183" s="181"/>
      <c r="AA183" s="181"/>
      <c r="AB183" s="181"/>
      <c r="AC183" s="181"/>
      <c r="AD183" s="181"/>
      <c r="AE183" s="168"/>
    </row>
    <row r="184" spans="7:31" x14ac:dyDescent="0.25">
      <c r="G184" s="164"/>
      <c r="H184" s="173"/>
      <c r="I184" s="217"/>
      <c r="J184" s="173"/>
      <c r="K184" s="173"/>
      <c r="L184" s="173"/>
      <c r="M184" s="173"/>
      <c r="N184" s="173"/>
      <c r="O184" s="173"/>
      <c r="P184" s="173"/>
      <c r="Q184" s="173"/>
      <c r="R184" s="103"/>
      <c r="S184" s="166"/>
      <c r="T184" s="168"/>
      <c r="U184" s="166"/>
      <c r="V184" s="168"/>
      <c r="W184" s="166"/>
      <c r="X184" s="168"/>
      <c r="Y184" s="181"/>
      <c r="Z184" s="181"/>
      <c r="AA184" s="181"/>
      <c r="AB184" s="181"/>
      <c r="AC184" s="181"/>
      <c r="AD184" s="181"/>
      <c r="AE184" s="168"/>
    </row>
    <row r="185" spans="7:31" x14ac:dyDescent="0.25">
      <c r="G185" s="164"/>
      <c r="H185" s="173"/>
      <c r="I185" s="217"/>
      <c r="J185" s="173"/>
      <c r="K185" s="173"/>
      <c r="L185" s="173"/>
      <c r="M185" s="173"/>
      <c r="N185" s="173"/>
      <c r="O185" s="173"/>
      <c r="P185" s="173"/>
      <c r="Q185" s="173"/>
      <c r="R185" s="103"/>
      <c r="S185" s="166"/>
      <c r="T185" s="168"/>
      <c r="U185" s="166"/>
      <c r="V185" s="168"/>
      <c r="W185" s="166"/>
      <c r="X185" s="168"/>
      <c r="Y185" s="181"/>
      <c r="Z185" s="181"/>
      <c r="AA185" s="181"/>
      <c r="AB185" s="181"/>
      <c r="AC185" s="181"/>
      <c r="AD185" s="181"/>
      <c r="AE185" s="168"/>
    </row>
    <row r="186" spans="7:31" x14ac:dyDescent="0.25">
      <c r="G186" s="164"/>
      <c r="H186" s="173"/>
      <c r="I186" s="217"/>
      <c r="J186" s="173"/>
      <c r="K186" s="173"/>
      <c r="L186" s="173"/>
      <c r="M186" s="173"/>
      <c r="N186" s="173"/>
      <c r="O186" s="173"/>
      <c r="P186" s="173"/>
      <c r="Q186" s="173"/>
      <c r="R186" s="103"/>
      <c r="S186" s="166"/>
      <c r="T186" s="168"/>
      <c r="U186" s="166"/>
      <c r="V186" s="168"/>
      <c r="W186" s="166"/>
      <c r="X186" s="168"/>
      <c r="Y186" s="181"/>
      <c r="Z186" s="181"/>
      <c r="AA186" s="181"/>
      <c r="AB186" s="181"/>
      <c r="AC186" s="181"/>
      <c r="AD186" s="181"/>
      <c r="AE186" s="168"/>
    </row>
    <row r="187" spans="7:31" x14ac:dyDescent="0.25">
      <c r="G187" s="164"/>
      <c r="H187" s="173"/>
      <c r="I187" s="217"/>
      <c r="J187" s="173"/>
      <c r="K187" s="173"/>
      <c r="L187" s="173"/>
      <c r="M187" s="173"/>
      <c r="N187" s="173"/>
      <c r="O187" s="173"/>
      <c r="P187" s="173"/>
      <c r="Q187" s="173"/>
      <c r="R187" s="103"/>
      <c r="S187" s="166"/>
      <c r="T187" s="168"/>
      <c r="U187" s="166"/>
      <c r="V187" s="168"/>
      <c r="W187" s="166"/>
      <c r="X187" s="168"/>
      <c r="Y187" s="181"/>
      <c r="Z187" s="181"/>
      <c r="AA187" s="181"/>
      <c r="AB187" s="181"/>
      <c r="AC187" s="181"/>
      <c r="AD187" s="181"/>
      <c r="AE187" s="168"/>
    </row>
    <row r="188" spans="7:31" x14ac:dyDescent="0.25">
      <c r="G188" s="164"/>
      <c r="H188" s="173"/>
      <c r="I188" s="217"/>
      <c r="J188" s="173"/>
      <c r="K188" s="173"/>
      <c r="L188" s="173"/>
      <c r="M188" s="173"/>
      <c r="N188" s="173"/>
      <c r="O188" s="173"/>
      <c r="P188" s="173"/>
      <c r="Q188" s="173"/>
      <c r="R188" s="103"/>
      <c r="S188" s="166"/>
      <c r="T188" s="168"/>
      <c r="U188" s="166"/>
      <c r="V188" s="168"/>
      <c r="W188" s="166"/>
      <c r="X188" s="168"/>
      <c r="Y188" s="181"/>
      <c r="Z188" s="181"/>
      <c r="AA188" s="181"/>
      <c r="AB188" s="181"/>
      <c r="AC188" s="181"/>
      <c r="AD188" s="181"/>
      <c r="AE188" s="168"/>
    </row>
    <row r="189" spans="7:31" x14ac:dyDescent="0.25">
      <c r="G189" s="164"/>
      <c r="H189" s="173"/>
      <c r="I189" s="217"/>
      <c r="J189" s="173"/>
      <c r="K189" s="173"/>
      <c r="L189" s="173"/>
      <c r="M189" s="173"/>
      <c r="N189" s="173"/>
      <c r="O189" s="173"/>
      <c r="P189" s="173"/>
      <c r="Q189" s="173"/>
      <c r="R189" s="103"/>
      <c r="S189" s="166"/>
      <c r="T189" s="168"/>
      <c r="U189" s="166"/>
      <c r="V189" s="168"/>
      <c r="W189" s="166"/>
      <c r="X189" s="168"/>
      <c r="Y189" s="181"/>
      <c r="Z189" s="181"/>
      <c r="AA189" s="181"/>
      <c r="AB189" s="181"/>
      <c r="AC189" s="181"/>
      <c r="AD189" s="181"/>
      <c r="AE189" s="168"/>
    </row>
    <row r="190" spans="7:31" x14ac:dyDescent="0.25">
      <c r="G190" s="164"/>
      <c r="H190" s="173"/>
      <c r="I190" s="217"/>
      <c r="J190" s="173"/>
      <c r="K190" s="173"/>
      <c r="L190" s="173"/>
      <c r="M190" s="173"/>
      <c r="N190" s="173"/>
      <c r="O190" s="173"/>
      <c r="P190" s="173"/>
      <c r="Q190" s="173"/>
      <c r="R190" s="103"/>
      <c r="S190" s="166"/>
      <c r="T190" s="168"/>
      <c r="U190" s="166"/>
      <c r="V190" s="168"/>
      <c r="W190" s="166"/>
      <c r="X190" s="168"/>
      <c r="Y190" s="181"/>
      <c r="Z190" s="181"/>
      <c r="AA190" s="181"/>
      <c r="AB190" s="181"/>
      <c r="AC190" s="181"/>
      <c r="AD190" s="181"/>
      <c r="AE190" s="168"/>
    </row>
    <row r="191" spans="7:31" x14ac:dyDescent="0.25">
      <c r="G191" s="164"/>
      <c r="H191" s="173"/>
      <c r="I191" s="217"/>
      <c r="J191" s="173"/>
      <c r="K191" s="173"/>
      <c r="L191" s="173"/>
      <c r="M191" s="173"/>
      <c r="N191" s="173"/>
      <c r="O191" s="173"/>
      <c r="P191" s="173"/>
      <c r="Q191" s="173"/>
      <c r="R191" s="103"/>
      <c r="S191" s="166"/>
      <c r="T191" s="166"/>
      <c r="U191" s="166"/>
      <c r="V191" s="166"/>
      <c r="W191" s="166"/>
      <c r="X191" s="166"/>
      <c r="Y191" s="165"/>
      <c r="Z191" s="165"/>
      <c r="AA191" s="165"/>
      <c r="AB191" s="165"/>
      <c r="AC191" s="165"/>
      <c r="AD191" s="165"/>
      <c r="AE191" s="166"/>
    </row>
    <row r="192" spans="7:31" x14ac:dyDescent="0.25">
      <c r="G192" s="164"/>
      <c r="H192" s="173"/>
      <c r="I192" s="217"/>
      <c r="J192" s="173"/>
      <c r="K192" s="173"/>
      <c r="L192" s="173"/>
      <c r="M192" s="173"/>
      <c r="N192" s="173"/>
      <c r="O192" s="173"/>
      <c r="P192" s="173"/>
      <c r="Q192" s="173"/>
      <c r="R192" s="103"/>
      <c r="S192" s="166"/>
      <c r="T192" s="166"/>
      <c r="U192" s="166"/>
      <c r="V192" s="166"/>
      <c r="W192" s="166"/>
      <c r="X192" s="166"/>
      <c r="Y192" s="165"/>
      <c r="Z192" s="165"/>
      <c r="AA192" s="165"/>
      <c r="AB192" s="165"/>
      <c r="AC192" s="165"/>
      <c r="AD192" s="165"/>
      <c r="AE192" s="166"/>
    </row>
    <row r="193" spans="7:31" x14ac:dyDescent="0.25">
      <c r="G193" s="164"/>
      <c r="H193" s="173"/>
      <c r="I193" s="217"/>
      <c r="J193" s="173"/>
      <c r="K193" s="173"/>
      <c r="L193" s="173"/>
      <c r="M193" s="173"/>
      <c r="N193" s="173"/>
      <c r="O193" s="173"/>
      <c r="P193" s="173"/>
      <c r="Q193" s="173"/>
      <c r="R193" s="103"/>
      <c r="S193" s="166"/>
      <c r="T193" s="166"/>
      <c r="U193" s="166"/>
      <c r="V193" s="166"/>
      <c r="W193" s="166"/>
      <c r="X193" s="166"/>
      <c r="Y193" s="165"/>
      <c r="Z193" s="165"/>
      <c r="AA193" s="165"/>
      <c r="AB193" s="165"/>
      <c r="AC193" s="165"/>
      <c r="AD193" s="165"/>
      <c r="AE193" s="166"/>
    </row>
    <row r="194" spans="7:31" x14ac:dyDescent="0.25">
      <c r="G194" s="164"/>
      <c r="H194" s="173"/>
      <c r="I194" s="217"/>
      <c r="J194" s="173"/>
      <c r="K194" s="173"/>
      <c r="L194" s="173"/>
      <c r="M194" s="173"/>
      <c r="N194" s="173"/>
      <c r="O194" s="173"/>
      <c r="P194" s="173"/>
      <c r="Q194" s="173"/>
      <c r="R194" s="103"/>
      <c r="S194" s="166"/>
      <c r="T194" s="166"/>
      <c r="U194" s="166"/>
      <c r="V194" s="166"/>
      <c r="W194" s="166"/>
      <c r="X194" s="166"/>
      <c r="Y194" s="165"/>
      <c r="Z194" s="165"/>
      <c r="AA194" s="165"/>
      <c r="AB194" s="165"/>
      <c r="AC194" s="165"/>
      <c r="AD194" s="165"/>
      <c r="AE194" s="166"/>
    </row>
    <row r="195" spans="7:31" x14ac:dyDescent="0.25">
      <c r="G195" s="164"/>
      <c r="H195" s="173"/>
      <c r="I195" s="217"/>
      <c r="J195" s="173"/>
      <c r="K195" s="173"/>
      <c r="L195" s="173"/>
      <c r="M195" s="173"/>
      <c r="N195" s="173"/>
      <c r="O195" s="173"/>
      <c r="P195" s="173"/>
      <c r="Q195" s="173"/>
      <c r="R195" s="103"/>
      <c r="S195" s="166"/>
      <c r="T195" s="166"/>
      <c r="U195" s="166"/>
      <c r="V195" s="166"/>
      <c r="W195" s="166"/>
      <c r="X195" s="166"/>
      <c r="Y195" s="165"/>
      <c r="Z195" s="165"/>
      <c r="AA195" s="165"/>
      <c r="AB195" s="165"/>
      <c r="AC195" s="165"/>
      <c r="AD195" s="165"/>
      <c r="AE195" s="166"/>
    </row>
    <row r="196" spans="7:31" x14ac:dyDescent="0.25">
      <c r="G196" s="164"/>
      <c r="H196" s="173"/>
      <c r="I196" s="217"/>
      <c r="J196" s="173"/>
      <c r="K196" s="173"/>
      <c r="L196" s="173"/>
      <c r="M196" s="173"/>
      <c r="N196" s="173"/>
      <c r="O196" s="173"/>
      <c r="P196" s="173"/>
      <c r="Q196" s="173"/>
      <c r="R196" s="103"/>
      <c r="S196" s="166"/>
      <c r="T196" s="166"/>
      <c r="U196" s="166"/>
      <c r="V196" s="166"/>
      <c r="W196" s="166"/>
      <c r="X196" s="166"/>
      <c r="Y196" s="165"/>
      <c r="Z196" s="165"/>
      <c r="AA196" s="165"/>
      <c r="AB196" s="165"/>
      <c r="AC196" s="165"/>
      <c r="AD196" s="165"/>
      <c r="AE196" s="166"/>
    </row>
    <row r="197" spans="7:31" x14ac:dyDescent="0.25">
      <c r="G197" s="164"/>
      <c r="H197" s="173"/>
      <c r="I197" s="217"/>
      <c r="J197" s="173"/>
      <c r="K197" s="173"/>
      <c r="L197" s="173"/>
      <c r="M197" s="173"/>
      <c r="N197" s="173"/>
      <c r="O197" s="173"/>
      <c r="P197" s="173"/>
      <c r="Q197" s="173"/>
      <c r="R197" s="103"/>
      <c r="S197" s="166"/>
      <c r="T197" s="166"/>
      <c r="U197" s="166"/>
      <c r="V197" s="166"/>
      <c r="W197" s="166"/>
      <c r="X197" s="166"/>
      <c r="Y197" s="165"/>
      <c r="Z197" s="165"/>
      <c r="AA197" s="165"/>
      <c r="AB197" s="165"/>
      <c r="AC197" s="165"/>
      <c r="AD197" s="165"/>
      <c r="AE197" s="166"/>
    </row>
    <row r="198" spans="7:31" x14ac:dyDescent="0.25">
      <c r="G198" s="164"/>
      <c r="H198" s="173"/>
      <c r="I198" s="217"/>
      <c r="J198" s="173"/>
      <c r="K198" s="173"/>
      <c r="L198" s="173"/>
      <c r="M198" s="173"/>
      <c r="N198" s="173"/>
      <c r="O198" s="173"/>
      <c r="P198" s="173"/>
      <c r="Q198" s="173"/>
      <c r="R198" s="103"/>
      <c r="S198" s="166"/>
      <c r="T198" s="166"/>
      <c r="U198" s="166"/>
      <c r="V198" s="166"/>
      <c r="W198" s="166"/>
      <c r="X198" s="166"/>
      <c r="Y198" s="165"/>
      <c r="Z198" s="165"/>
      <c r="AA198" s="165"/>
      <c r="AB198" s="165"/>
      <c r="AC198" s="165"/>
      <c r="AD198" s="165"/>
      <c r="AE198" s="166"/>
    </row>
    <row r="199" spans="7:31" x14ac:dyDescent="0.25">
      <c r="G199" s="164"/>
      <c r="H199" s="173"/>
      <c r="I199" s="217"/>
      <c r="J199" s="173"/>
      <c r="K199" s="173"/>
      <c r="L199" s="173"/>
      <c r="M199" s="173"/>
      <c r="N199" s="173"/>
      <c r="O199" s="173"/>
      <c r="P199" s="173"/>
      <c r="Q199" s="173"/>
      <c r="R199" s="103"/>
      <c r="S199" s="166"/>
      <c r="T199" s="166"/>
      <c r="U199" s="166"/>
      <c r="V199" s="166"/>
      <c r="W199" s="166"/>
      <c r="X199" s="166"/>
      <c r="Y199" s="165"/>
      <c r="Z199" s="165"/>
      <c r="AA199" s="165"/>
      <c r="AB199" s="165"/>
      <c r="AC199" s="165"/>
      <c r="AD199" s="165"/>
      <c r="AE199" s="166"/>
    </row>
    <row r="200" spans="7:31" x14ac:dyDescent="0.25">
      <c r="G200" s="164"/>
      <c r="H200" s="173"/>
      <c r="I200" s="217"/>
      <c r="J200" s="173"/>
      <c r="K200" s="173"/>
      <c r="L200" s="173"/>
      <c r="M200" s="173"/>
      <c r="N200" s="173"/>
      <c r="O200" s="173"/>
      <c r="P200" s="173"/>
      <c r="Q200" s="173"/>
      <c r="R200" s="103"/>
      <c r="S200" s="166"/>
      <c r="T200" s="166"/>
      <c r="U200" s="166"/>
      <c r="V200" s="166"/>
      <c r="W200" s="166"/>
      <c r="X200" s="166"/>
      <c r="Y200" s="165"/>
      <c r="Z200" s="165"/>
      <c r="AA200" s="165"/>
      <c r="AB200" s="165"/>
      <c r="AC200" s="165"/>
      <c r="AD200" s="165"/>
      <c r="AE200" s="166"/>
    </row>
    <row r="201" spans="7:31" x14ac:dyDescent="0.25">
      <c r="G201" s="164"/>
      <c r="H201" s="173"/>
      <c r="I201" s="217"/>
      <c r="J201" s="173"/>
      <c r="K201" s="173"/>
      <c r="L201" s="173"/>
      <c r="M201" s="173"/>
      <c r="N201" s="173"/>
      <c r="O201" s="173"/>
      <c r="P201" s="173"/>
      <c r="Q201" s="173"/>
      <c r="R201" s="103"/>
      <c r="S201" s="166"/>
      <c r="T201" s="166"/>
      <c r="U201" s="166"/>
      <c r="V201" s="166"/>
      <c r="W201" s="166"/>
      <c r="X201" s="166"/>
      <c r="Y201" s="165"/>
      <c r="Z201" s="165"/>
      <c r="AA201" s="165"/>
      <c r="AB201" s="165"/>
      <c r="AC201" s="165"/>
      <c r="AD201" s="165"/>
      <c r="AE201" s="166"/>
    </row>
    <row r="202" spans="7:31" x14ac:dyDescent="0.25">
      <c r="G202" s="164"/>
      <c r="H202" s="173"/>
      <c r="I202" s="217"/>
      <c r="J202" s="173"/>
      <c r="K202" s="173"/>
      <c r="L202" s="173"/>
      <c r="M202" s="173"/>
      <c r="N202" s="173"/>
      <c r="O202" s="173"/>
      <c r="P202" s="173"/>
      <c r="Q202" s="173"/>
      <c r="R202" s="103"/>
      <c r="S202" s="166"/>
      <c r="T202" s="166"/>
      <c r="U202" s="166"/>
      <c r="V202" s="166"/>
      <c r="W202" s="166"/>
      <c r="X202" s="166"/>
      <c r="Y202" s="165"/>
      <c r="Z202" s="165"/>
      <c r="AA202" s="165"/>
      <c r="AB202" s="165"/>
      <c r="AC202" s="165"/>
      <c r="AD202" s="165"/>
      <c r="AE202" s="166"/>
    </row>
    <row r="203" spans="7:31" x14ac:dyDescent="0.25">
      <c r="G203" s="164"/>
      <c r="H203" s="173"/>
      <c r="I203" s="217"/>
      <c r="J203" s="173"/>
      <c r="K203" s="173"/>
      <c r="L203" s="173"/>
      <c r="M203" s="173"/>
      <c r="N203" s="173"/>
      <c r="O203" s="173"/>
      <c r="P203" s="173"/>
      <c r="Q203" s="173"/>
      <c r="R203" s="103"/>
      <c r="S203" s="166"/>
      <c r="T203" s="166"/>
      <c r="U203" s="166"/>
      <c r="V203" s="166"/>
      <c r="W203" s="166"/>
      <c r="X203" s="166"/>
      <c r="Y203" s="165"/>
      <c r="Z203" s="165"/>
      <c r="AA203" s="165"/>
      <c r="AB203" s="165"/>
      <c r="AC203" s="165"/>
      <c r="AD203" s="165"/>
      <c r="AE203" s="166"/>
    </row>
    <row r="204" spans="7:31" x14ac:dyDescent="0.25">
      <c r="G204" s="164"/>
      <c r="H204" s="173"/>
      <c r="I204" s="217"/>
      <c r="J204" s="173"/>
      <c r="K204" s="173"/>
      <c r="L204" s="173"/>
      <c r="M204" s="173"/>
      <c r="N204" s="173"/>
      <c r="O204" s="173"/>
      <c r="P204" s="173"/>
      <c r="Q204" s="173"/>
      <c r="R204" s="103"/>
      <c r="S204" s="166"/>
      <c r="T204" s="166"/>
      <c r="U204" s="166"/>
      <c r="V204" s="166"/>
      <c r="W204" s="166"/>
      <c r="X204" s="166"/>
      <c r="Y204" s="165"/>
      <c r="Z204" s="165"/>
      <c r="AA204" s="165"/>
      <c r="AB204" s="165"/>
      <c r="AC204" s="165"/>
      <c r="AD204" s="165"/>
      <c r="AE204" s="166"/>
    </row>
    <row r="205" spans="7:31" x14ac:dyDescent="0.25">
      <c r="G205" s="164"/>
      <c r="H205" s="173"/>
      <c r="I205" s="217"/>
      <c r="J205" s="173"/>
      <c r="K205" s="173"/>
      <c r="L205" s="173"/>
      <c r="M205" s="173"/>
      <c r="N205" s="173"/>
      <c r="O205" s="173"/>
      <c r="P205" s="173"/>
      <c r="Q205" s="173"/>
      <c r="R205" s="103"/>
      <c r="S205" s="166"/>
      <c r="T205" s="166"/>
      <c r="U205" s="166"/>
      <c r="V205" s="166"/>
      <c r="W205" s="166"/>
      <c r="X205" s="166"/>
      <c r="Y205" s="165"/>
      <c r="Z205" s="165"/>
      <c r="AA205" s="165"/>
      <c r="AB205" s="165"/>
      <c r="AC205" s="165"/>
      <c r="AD205" s="165"/>
      <c r="AE205" s="166"/>
    </row>
    <row r="206" spans="7:31" x14ac:dyDescent="0.25">
      <c r="G206" s="164"/>
      <c r="H206" s="173"/>
      <c r="I206" s="217"/>
      <c r="J206" s="173"/>
      <c r="K206" s="173"/>
      <c r="L206" s="173"/>
      <c r="M206" s="173"/>
      <c r="N206" s="173"/>
      <c r="O206" s="173"/>
      <c r="P206" s="173"/>
      <c r="Q206" s="173"/>
      <c r="R206" s="103"/>
      <c r="S206" s="166"/>
      <c r="T206" s="166"/>
      <c r="U206" s="166"/>
      <c r="V206" s="166"/>
      <c r="W206" s="166"/>
      <c r="X206" s="166"/>
      <c r="Y206" s="165"/>
      <c r="Z206" s="165"/>
      <c r="AA206" s="165"/>
      <c r="AB206" s="165"/>
      <c r="AC206" s="165"/>
      <c r="AD206" s="165"/>
      <c r="AE206" s="166"/>
    </row>
    <row r="207" spans="7:31" x14ac:dyDescent="0.25">
      <c r="G207" s="164"/>
      <c r="H207" s="173"/>
      <c r="I207" s="217"/>
      <c r="J207" s="173"/>
      <c r="K207" s="173"/>
      <c r="L207" s="173"/>
      <c r="M207" s="173"/>
      <c r="N207" s="173"/>
      <c r="O207" s="173"/>
      <c r="P207" s="173"/>
      <c r="Q207" s="173"/>
      <c r="R207" s="103"/>
      <c r="S207" s="166"/>
      <c r="T207" s="166"/>
      <c r="U207" s="166"/>
      <c r="V207" s="166"/>
      <c r="W207" s="166"/>
      <c r="X207" s="166"/>
      <c r="Y207" s="165"/>
      <c r="Z207" s="165"/>
      <c r="AA207" s="165"/>
      <c r="AB207" s="165"/>
      <c r="AC207" s="165"/>
      <c r="AD207" s="165"/>
      <c r="AE207" s="166"/>
    </row>
    <row r="208" spans="7:31" x14ac:dyDescent="0.25">
      <c r="G208" s="164"/>
      <c r="H208" s="173"/>
      <c r="I208" s="217"/>
      <c r="J208" s="173"/>
      <c r="K208" s="173"/>
      <c r="L208" s="173"/>
      <c r="M208" s="173"/>
      <c r="N208" s="173"/>
      <c r="O208" s="173"/>
      <c r="P208" s="173"/>
      <c r="Q208" s="173"/>
      <c r="R208" s="103"/>
      <c r="S208" s="166"/>
      <c r="T208" s="166"/>
      <c r="U208" s="166"/>
      <c r="V208" s="166"/>
      <c r="W208" s="166"/>
      <c r="X208" s="166"/>
      <c r="Y208" s="165"/>
      <c r="Z208" s="165"/>
      <c r="AA208" s="165"/>
      <c r="AB208" s="165"/>
      <c r="AC208" s="165"/>
      <c r="AD208" s="165"/>
      <c r="AE208" s="166"/>
    </row>
    <row r="209" spans="7:31" x14ac:dyDescent="0.25">
      <c r="G209" s="164"/>
      <c r="H209" s="173"/>
      <c r="I209" s="217"/>
      <c r="J209" s="173"/>
      <c r="K209" s="173"/>
      <c r="L209" s="173"/>
      <c r="M209" s="173"/>
      <c r="N209" s="173"/>
      <c r="O209" s="173"/>
      <c r="P209" s="173"/>
      <c r="Q209" s="173"/>
      <c r="R209" s="103"/>
      <c r="S209" s="166"/>
      <c r="T209" s="166"/>
      <c r="U209" s="166"/>
      <c r="V209" s="166"/>
      <c r="W209" s="166"/>
      <c r="X209" s="166"/>
      <c r="Y209" s="165"/>
      <c r="Z209" s="165"/>
      <c r="AA209" s="165"/>
      <c r="AB209" s="165"/>
      <c r="AC209" s="165"/>
      <c r="AD209" s="165"/>
      <c r="AE209" s="166"/>
    </row>
    <row r="210" spans="7:31" x14ac:dyDescent="0.25">
      <c r="G210" s="164"/>
      <c r="H210" s="173"/>
      <c r="I210" s="217"/>
      <c r="J210" s="173"/>
      <c r="K210" s="173"/>
      <c r="L210" s="173"/>
      <c r="M210" s="173"/>
      <c r="N210" s="173"/>
      <c r="O210" s="173"/>
      <c r="P210" s="173"/>
      <c r="Q210" s="173"/>
      <c r="R210" s="103"/>
      <c r="S210" s="166"/>
      <c r="T210" s="166"/>
      <c r="U210" s="166"/>
      <c r="V210" s="166"/>
      <c r="W210" s="166"/>
      <c r="X210" s="166"/>
      <c r="Y210" s="165"/>
      <c r="Z210" s="165"/>
      <c r="AA210" s="165"/>
      <c r="AB210" s="165"/>
      <c r="AC210" s="165"/>
      <c r="AD210" s="165"/>
      <c r="AE210" s="166"/>
    </row>
    <row r="211" spans="7:31" x14ac:dyDescent="0.25">
      <c r="G211" s="164"/>
      <c r="H211" s="173"/>
      <c r="I211" s="217"/>
      <c r="J211" s="173"/>
      <c r="K211" s="173"/>
      <c r="L211" s="173"/>
      <c r="M211" s="173"/>
      <c r="N211" s="173"/>
      <c r="O211" s="173"/>
      <c r="P211" s="173"/>
      <c r="Q211" s="173"/>
      <c r="R211" s="103"/>
      <c r="S211" s="166"/>
      <c r="T211" s="166"/>
      <c r="U211" s="166"/>
      <c r="V211" s="166"/>
      <c r="W211" s="166"/>
      <c r="X211" s="166"/>
      <c r="Y211" s="165"/>
      <c r="Z211" s="165"/>
      <c r="AA211" s="165"/>
      <c r="AB211" s="165"/>
      <c r="AC211" s="165"/>
      <c r="AD211" s="165"/>
      <c r="AE211" s="166"/>
    </row>
    <row r="212" spans="7:31" x14ac:dyDescent="0.25">
      <c r="G212" s="164"/>
      <c r="H212" s="173"/>
      <c r="I212" s="217"/>
      <c r="J212" s="173"/>
      <c r="K212" s="173"/>
      <c r="L212" s="173"/>
      <c r="M212" s="173"/>
      <c r="N212" s="173"/>
      <c r="O212" s="173"/>
      <c r="P212" s="173"/>
      <c r="Q212" s="173"/>
      <c r="R212" s="103"/>
      <c r="S212" s="166"/>
      <c r="T212" s="166"/>
      <c r="U212" s="166"/>
      <c r="V212" s="166"/>
      <c r="W212" s="166"/>
      <c r="X212" s="166"/>
      <c r="Y212" s="165"/>
      <c r="Z212" s="165"/>
      <c r="AA212" s="165"/>
      <c r="AB212" s="165"/>
      <c r="AC212" s="165"/>
      <c r="AD212" s="165"/>
      <c r="AE212" s="166"/>
    </row>
    <row r="213" spans="7:31" x14ac:dyDescent="0.25">
      <c r="G213" s="164"/>
      <c r="H213" s="173"/>
      <c r="I213" s="217"/>
      <c r="J213" s="173"/>
      <c r="K213" s="173"/>
      <c r="L213" s="173"/>
      <c r="M213" s="173"/>
      <c r="N213" s="173"/>
      <c r="O213" s="173"/>
      <c r="P213" s="173"/>
      <c r="Q213" s="173"/>
      <c r="R213" s="103"/>
      <c r="S213" s="166"/>
      <c r="T213" s="166"/>
      <c r="U213" s="166"/>
      <c r="V213" s="166"/>
      <c r="W213" s="166"/>
      <c r="X213" s="166"/>
      <c r="Y213" s="166"/>
      <c r="Z213" s="166"/>
      <c r="AA213" s="166"/>
      <c r="AB213" s="166"/>
      <c r="AC213" s="166"/>
      <c r="AD213" s="166"/>
      <c r="AE213" s="166"/>
    </row>
    <row r="214" spans="7:31" x14ac:dyDescent="0.25">
      <c r="G214" s="164"/>
      <c r="H214" s="173"/>
      <c r="I214" s="217"/>
      <c r="J214" s="173"/>
      <c r="K214" s="173"/>
      <c r="L214" s="173"/>
      <c r="M214" s="173"/>
      <c r="N214" s="173"/>
      <c r="O214" s="173"/>
      <c r="P214" s="173"/>
      <c r="Q214" s="173"/>
      <c r="R214" s="103"/>
      <c r="S214" s="166"/>
      <c r="T214" s="166"/>
      <c r="U214" s="166"/>
      <c r="V214" s="166"/>
      <c r="W214" s="166"/>
      <c r="X214" s="166"/>
      <c r="Y214" s="166"/>
      <c r="Z214" s="166"/>
      <c r="AA214" s="166"/>
      <c r="AB214" s="166"/>
      <c r="AC214" s="166"/>
      <c r="AD214" s="166"/>
      <c r="AE214" s="166"/>
    </row>
    <row r="215" spans="7:31" x14ac:dyDescent="0.25">
      <c r="G215" s="164"/>
      <c r="H215" s="173"/>
      <c r="I215" s="217"/>
      <c r="J215" s="173"/>
      <c r="K215" s="173"/>
      <c r="L215" s="173"/>
      <c r="M215" s="173"/>
      <c r="N215" s="173"/>
      <c r="O215" s="173"/>
      <c r="P215" s="173"/>
      <c r="Q215" s="173"/>
      <c r="R215" s="103"/>
      <c r="S215" s="166"/>
      <c r="T215" s="166"/>
      <c r="U215" s="166"/>
      <c r="V215" s="166"/>
      <c r="W215" s="166"/>
      <c r="X215" s="166"/>
      <c r="Y215" s="166"/>
      <c r="Z215" s="166"/>
      <c r="AA215" s="166"/>
      <c r="AB215" s="166"/>
      <c r="AC215" s="166"/>
      <c r="AD215" s="166"/>
      <c r="AE215" s="166"/>
    </row>
    <row r="216" spans="7:31" x14ac:dyDescent="0.25">
      <c r="G216" s="164"/>
      <c r="H216" s="173"/>
      <c r="I216" s="217"/>
      <c r="J216" s="173"/>
      <c r="K216" s="173"/>
      <c r="L216" s="173"/>
      <c r="M216" s="173"/>
      <c r="N216" s="173"/>
      <c r="O216" s="173"/>
      <c r="P216" s="173"/>
      <c r="Q216" s="173"/>
      <c r="R216" s="103"/>
      <c r="S216" s="166"/>
      <c r="T216" s="166"/>
      <c r="U216" s="166"/>
      <c r="V216" s="166"/>
      <c r="W216" s="166"/>
      <c r="X216" s="166"/>
      <c r="Y216" s="166"/>
      <c r="Z216" s="166"/>
      <c r="AA216" s="166"/>
      <c r="AB216" s="166"/>
      <c r="AC216" s="166"/>
      <c r="AD216" s="166"/>
      <c r="AE216" s="166"/>
    </row>
    <row r="217" spans="7:31" x14ac:dyDescent="0.25">
      <c r="G217" s="164"/>
      <c r="H217" s="173"/>
      <c r="I217" s="217"/>
      <c r="J217" s="173"/>
      <c r="K217" s="173"/>
      <c r="L217" s="173"/>
      <c r="M217" s="173"/>
      <c r="N217" s="173"/>
      <c r="O217" s="173"/>
      <c r="P217" s="173"/>
      <c r="Q217" s="173"/>
      <c r="R217" s="103"/>
      <c r="S217" s="166"/>
      <c r="T217" s="166"/>
      <c r="U217" s="166"/>
      <c r="V217" s="166"/>
      <c r="W217" s="166"/>
      <c r="X217" s="166"/>
      <c r="Y217" s="166"/>
      <c r="Z217" s="166"/>
      <c r="AA217" s="166"/>
      <c r="AB217" s="166"/>
      <c r="AC217" s="166"/>
      <c r="AD217" s="166"/>
      <c r="AE217" s="166"/>
    </row>
    <row r="218" spans="7:31" x14ac:dyDescent="0.25">
      <c r="G218" s="164"/>
      <c r="H218" s="173"/>
      <c r="I218" s="217"/>
      <c r="J218" s="173"/>
      <c r="K218" s="173"/>
      <c r="L218" s="173"/>
      <c r="M218" s="173"/>
      <c r="N218" s="173"/>
      <c r="O218" s="173"/>
      <c r="P218" s="173"/>
      <c r="Q218" s="173"/>
      <c r="R218" s="103"/>
      <c r="S218" s="166"/>
      <c r="T218" s="166"/>
      <c r="U218" s="166"/>
      <c r="V218" s="166"/>
      <c r="W218" s="166"/>
      <c r="X218" s="166"/>
      <c r="Y218" s="166"/>
      <c r="Z218" s="166"/>
      <c r="AA218" s="166"/>
      <c r="AB218" s="166"/>
      <c r="AC218" s="166"/>
      <c r="AD218" s="166"/>
      <c r="AE218" s="166"/>
    </row>
    <row r="219" spans="7:31" x14ac:dyDescent="0.25">
      <c r="G219" s="164"/>
      <c r="H219" s="173"/>
      <c r="I219" s="217"/>
      <c r="J219" s="173"/>
      <c r="K219" s="173"/>
      <c r="L219" s="173"/>
      <c r="M219" s="173"/>
      <c r="N219" s="173"/>
      <c r="O219" s="173"/>
      <c r="P219" s="173"/>
      <c r="Q219" s="173"/>
      <c r="R219" s="103"/>
      <c r="S219" s="166"/>
      <c r="T219" s="166"/>
      <c r="U219" s="166"/>
      <c r="V219" s="166"/>
      <c r="W219" s="166"/>
      <c r="X219" s="166"/>
      <c r="Y219" s="166"/>
      <c r="Z219" s="166"/>
      <c r="AA219" s="166"/>
      <c r="AB219" s="166"/>
      <c r="AC219" s="166"/>
      <c r="AD219" s="166"/>
      <c r="AE219" s="166"/>
    </row>
    <row r="220" spans="7:31" x14ac:dyDescent="0.25">
      <c r="G220" s="164"/>
      <c r="H220" s="173"/>
      <c r="I220" s="217"/>
      <c r="J220" s="173"/>
      <c r="K220" s="173"/>
      <c r="L220" s="173"/>
      <c r="M220" s="173"/>
      <c r="N220" s="173"/>
      <c r="O220" s="173"/>
      <c r="P220" s="173"/>
      <c r="Q220" s="173"/>
      <c r="R220" s="103"/>
      <c r="S220" s="166"/>
      <c r="T220" s="166"/>
      <c r="U220" s="166"/>
      <c r="V220" s="166"/>
      <c r="W220" s="166"/>
      <c r="X220" s="166"/>
      <c r="Y220" s="166"/>
      <c r="Z220" s="166"/>
      <c r="AA220" s="166"/>
      <c r="AB220" s="166"/>
      <c r="AC220" s="166"/>
      <c r="AD220" s="166"/>
      <c r="AE220" s="166"/>
    </row>
    <row r="221" spans="7:31" x14ac:dyDescent="0.25">
      <c r="G221" s="164"/>
      <c r="H221" s="173"/>
      <c r="I221" s="217"/>
      <c r="J221" s="173"/>
      <c r="K221" s="173"/>
      <c r="L221" s="173"/>
      <c r="M221" s="173"/>
      <c r="N221" s="173"/>
      <c r="O221" s="173"/>
      <c r="P221" s="173"/>
      <c r="Q221" s="173"/>
      <c r="R221" s="103"/>
      <c r="S221" s="166"/>
      <c r="T221" s="166"/>
      <c r="U221" s="166"/>
      <c r="V221" s="166"/>
      <c r="W221" s="166"/>
      <c r="X221" s="166"/>
      <c r="Y221" s="166"/>
      <c r="Z221" s="166"/>
      <c r="AA221" s="166"/>
      <c r="AB221" s="166"/>
      <c r="AC221" s="166"/>
      <c r="AD221" s="166"/>
      <c r="AE221" s="166"/>
    </row>
    <row r="222" spans="7:31" x14ac:dyDescent="0.25">
      <c r="G222" s="164"/>
      <c r="H222" s="173"/>
      <c r="I222" s="217"/>
      <c r="J222" s="173"/>
      <c r="K222" s="173"/>
      <c r="L222" s="173"/>
      <c r="M222" s="173"/>
      <c r="N222" s="173"/>
      <c r="O222" s="173"/>
      <c r="P222" s="173"/>
      <c r="Q222" s="173"/>
      <c r="R222" s="103"/>
      <c r="S222" s="166"/>
      <c r="T222" s="166"/>
      <c r="U222" s="166"/>
      <c r="V222" s="166"/>
      <c r="W222" s="166"/>
      <c r="X222" s="166"/>
      <c r="Y222" s="166"/>
      <c r="Z222" s="166"/>
      <c r="AA222" s="166"/>
      <c r="AB222" s="166"/>
      <c r="AC222" s="166"/>
      <c r="AD222" s="166"/>
      <c r="AE222" s="166"/>
    </row>
    <row r="223" spans="7:31" x14ac:dyDescent="0.25">
      <c r="G223" s="164"/>
      <c r="H223" s="173"/>
      <c r="I223" s="217"/>
      <c r="J223" s="173"/>
      <c r="K223" s="173"/>
      <c r="L223" s="173"/>
      <c r="M223" s="173"/>
      <c r="N223" s="173"/>
      <c r="O223" s="173"/>
      <c r="P223" s="173"/>
      <c r="Q223" s="173"/>
      <c r="R223" s="103"/>
      <c r="S223" s="166"/>
      <c r="T223" s="166"/>
      <c r="U223" s="166"/>
      <c r="V223" s="166"/>
      <c r="W223" s="166"/>
      <c r="X223" s="166"/>
      <c r="Y223" s="166"/>
      <c r="Z223" s="166"/>
      <c r="AA223" s="166"/>
      <c r="AB223" s="166"/>
      <c r="AC223" s="166"/>
      <c r="AD223" s="166"/>
      <c r="AE223" s="166"/>
    </row>
    <row r="224" spans="7:31" x14ac:dyDescent="0.25">
      <c r="G224" s="164"/>
      <c r="H224" s="173"/>
      <c r="I224" s="217"/>
      <c r="J224" s="173"/>
      <c r="K224" s="173"/>
      <c r="L224" s="173"/>
      <c r="M224" s="173"/>
      <c r="N224" s="173"/>
      <c r="O224" s="173"/>
      <c r="P224" s="173"/>
      <c r="Q224" s="173"/>
      <c r="R224" s="103"/>
      <c r="S224" s="166"/>
      <c r="T224" s="166"/>
      <c r="U224" s="166"/>
      <c r="V224" s="166"/>
      <c r="W224" s="166"/>
      <c r="X224" s="166"/>
      <c r="Y224" s="166"/>
      <c r="Z224" s="166"/>
      <c r="AA224" s="166"/>
      <c r="AB224" s="166"/>
      <c r="AC224" s="166"/>
      <c r="AD224" s="166"/>
      <c r="AE224" s="166"/>
    </row>
    <row r="225" spans="7:18" x14ac:dyDescent="0.25">
      <c r="G225" s="164"/>
      <c r="H225" s="173"/>
      <c r="I225" s="217"/>
      <c r="J225" s="173"/>
      <c r="K225" s="173"/>
      <c r="L225" s="173"/>
      <c r="M225" s="173"/>
      <c r="N225" s="173"/>
      <c r="O225" s="173"/>
      <c r="P225" s="173"/>
      <c r="Q225" s="173"/>
      <c r="R225" s="103"/>
    </row>
    <row r="226" spans="7:18" x14ac:dyDescent="0.25">
      <c r="G226" s="164"/>
      <c r="H226" s="173"/>
      <c r="I226" s="217"/>
      <c r="J226" s="173"/>
      <c r="K226" s="173"/>
      <c r="L226" s="173"/>
      <c r="M226" s="173"/>
      <c r="N226" s="173"/>
      <c r="O226" s="173"/>
      <c r="P226" s="173"/>
      <c r="Q226" s="173"/>
      <c r="R226" s="103"/>
    </row>
    <row r="227" spans="7:18" x14ac:dyDescent="0.25">
      <c r="G227" s="164"/>
      <c r="H227" s="173"/>
      <c r="I227" s="217"/>
      <c r="J227" s="173"/>
      <c r="K227" s="173"/>
      <c r="L227" s="173"/>
      <c r="M227" s="173"/>
      <c r="N227" s="173"/>
      <c r="O227" s="173"/>
      <c r="P227" s="173"/>
      <c r="Q227" s="173"/>
      <c r="R227" s="103"/>
    </row>
    <row r="228" spans="7:18" x14ac:dyDescent="0.25">
      <c r="G228" s="164"/>
      <c r="H228" s="173"/>
      <c r="I228" s="217"/>
      <c r="J228" s="173"/>
      <c r="K228" s="173"/>
      <c r="L228" s="173"/>
      <c r="M228" s="173"/>
      <c r="N228" s="173"/>
      <c r="O228" s="173"/>
      <c r="P228" s="173"/>
      <c r="Q228" s="173"/>
      <c r="R228" s="103"/>
    </row>
    <row r="229" spans="7:18" x14ac:dyDescent="0.25">
      <c r="G229" s="164"/>
      <c r="H229" s="173"/>
      <c r="I229" s="217"/>
      <c r="J229" s="173"/>
      <c r="K229" s="173"/>
      <c r="L229" s="173"/>
      <c r="M229" s="173"/>
      <c r="N229" s="173"/>
      <c r="O229" s="173"/>
      <c r="P229" s="173"/>
      <c r="Q229" s="173"/>
      <c r="R229" s="103"/>
    </row>
    <row r="230" spans="7:18" x14ac:dyDescent="0.25">
      <c r="G230" s="164"/>
      <c r="H230" s="173"/>
      <c r="I230" s="217"/>
      <c r="J230" s="173"/>
      <c r="K230" s="173"/>
      <c r="L230" s="173"/>
      <c r="M230" s="173"/>
      <c r="N230" s="173"/>
      <c r="O230" s="173"/>
      <c r="P230" s="173"/>
      <c r="Q230" s="173"/>
      <c r="R230" s="103"/>
    </row>
    <row r="231" spans="7:18" x14ac:dyDescent="0.25">
      <c r="G231" s="164"/>
      <c r="H231" s="173"/>
      <c r="I231" s="217"/>
      <c r="J231" s="173"/>
      <c r="K231" s="173"/>
      <c r="L231" s="173"/>
      <c r="M231" s="173"/>
      <c r="N231" s="173"/>
      <c r="O231" s="173"/>
      <c r="P231" s="173"/>
      <c r="Q231" s="173"/>
      <c r="R231" s="103"/>
    </row>
    <row r="232" spans="7:18" x14ac:dyDescent="0.25">
      <c r="R232" s="103"/>
    </row>
    <row r="233" spans="7:18" x14ac:dyDescent="0.25">
      <c r="R233" s="103"/>
    </row>
    <row r="234" spans="7:18" x14ac:dyDescent="0.25">
      <c r="R234" s="103"/>
    </row>
    <row r="235" spans="7:18" x14ac:dyDescent="0.25">
      <c r="R235" s="103"/>
    </row>
    <row r="236" spans="7:18" x14ac:dyDescent="0.25">
      <c r="R236" s="103"/>
    </row>
    <row r="237" spans="7:18" x14ac:dyDescent="0.25">
      <c r="R237" s="103"/>
    </row>
    <row r="238" spans="7:18" x14ac:dyDescent="0.25">
      <c r="R238" s="103"/>
    </row>
    <row r="239" spans="7:18" x14ac:dyDescent="0.25">
      <c r="R239" s="103"/>
    </row>
    <row r="240" spans="7:18" x14ac:dyDescent="0.25">
      <c r="R240" s="103"/>
    </row>
    <row r="241" spans="18:18" x14ac:dyDescent="0.25">
      <c r="R241" s="103"/>
    </row>
    <row r="242" spans="18:18" x14ac:dyDescent="0.25">
      <c r="R242" s="103"/>
    </row>
  </sheetData>
  <sortState ref="G4:Q200">
    <sortCondition ref="H4"/>
    <sortCondition ref="I4"/>
    <sortCondition ref="G4"/>
  </sortState>
  <customSheetViews>
    <customSheetView guid="{A3995B4C-F3BA-4340-9E6D-92D2A5A4204C}">
      <selection activeCell="K84" sqref="K84"/>
      <pageMargins left="0.7" right="0.7" top="0.75" bottom="0.75" header="0.3" footer="0.3"/>
      <pageSetup orientation="portrait" r:id="rId1"/>
    </customSheetView>
  </customSheetViews>
  <mergeCells count="55">
    <mergeCell ref="Y27:AD27"/>
    <mergeCell ref="Y51:AD51"/>
    <mergeCell ref="C39:D39"/>
    <mergeCell ref="C40:D40"/>
    <mergeCell ref="C41:D41"/>
    <mergeCell ref="C45:D45"/>
    <mergeCell ref="C46:D46"/>
    <mergeCell ref="C47:D47"/>
    <mergeCell ref="C48:D48"/>
    <mergeCell ref="C49:D49"/>
    <mergeCell ref="C50:D50"/>
    <mergeCell ref="C51:D51"/>
    <mergeCell ref="Y80:Z80"/>
    <mergeCell ref="B31:E31"/>
    <mergeCell ref="C32:D32"/>
    <mergeCell ref="C33:D33"/>
    <mergeCell ref="C34:D34"/>
    <mergeCell ref="C35:D35"/>
    <mergeCell ref="C36:D36"/>
    <mergeCell ref="C38:D38"/>
    <mergeCell ref="C42:D42"/>
    <mergeCell ref="Y75:AD75"/>
    <mergeCell ref="Y76:Z76"/>
    <mergeCell ref="Y77:Z77"/>
    <mergeCell ref="Y78:Z78"/>
    <mergeCell ref="Y79:Z79"/>
    <mergeCell ref="C43:D43"/>
    <mergeCell ref="C44:D44"/>
    <mergeCell ref="B26:E26"/>
    <mergeCell ref="B27:E29"/>
    <mergeCell ref="C37:D37"/>
    <mergeCell ref="W2:W3"/>
    <mergeCell ref="B4:D4"/>
    <mergeCell ref="B5:D5"/>
    <mergeCell ref="B13:E13"/>
    <mergeCell ref="B20:E20"/>
    <mergeCell ref="U2:U3"/>
    <mergeCell ref="G2:K2"/>
    <mergeCell ref="Y2:AD2"/>
    <mergeCell ref="B10:D10"/>
    <mergeCell ref="B11:D11"/>
    <mergeCell ref="B6:D6"/>
    <mergeCell ref="B2:E3"/>
    <mergeCell ref="B7:D7"/>
    <mergeCell ref="B8:D8"/>
    <mergeCell ref="B9:D9"/>
    <mergeCell ref="S2:S3"/>
    <mergeCell ref="C57:D57"/>
    <mergeCell ref="C58:D58"/>
    <mergeCell ref="C59:D59"/>
    <mergeCell ref="C52:D52"/>
    <mergeCell ref="C53:D53"/>
    <mergeCell ref="C54:D54"/>
    <mergeCell ref="C55:D55"/>
    <mergeCell ref="C56:D56"/>
  </mergeCells>
  <conditionalFormatting sqref="E11">
    <cfRule type="cellIs" dxfId="53" priority="2" operator="lessThan">
      <formula>0</formula>
    </cfRule>
  </conditionalFormatting>
  <conditionalFormatting sqref="E4:E11">
    <cfRule type="cellIs" dxfId="52" priority="1" operator="lessThan">
      <formula>0</formula>
    </cfRule>
  </conditionalFormatting>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E257"/>
  <sheetViews>
    <sheetView workbookViewId="0">
      <selection activeCell="G71" sqref="G71"/>
    </sheetView>
  </sheetViews>
  <sheetFormatPr defaultColWidth="9.140625" defaultRowHeight="15" x14ac:dyDescent="0.25"/>
  <cols>
    <col min="1" max="1" width="2.7109375" style="3" customWidth="1"/>
    <col min="2" max="4" width="9.140625" style="1"/>
    <col min="5" max="5" width="10.7109375" style="1" customWidth="1"/>
    <col min="6" max="6" width="2.7109375" style="1" customWidth="1"/>
    <col min="7" max="7" width="39.28515625" style="1" customWidth="1"/>
    <col min="8" max="10" width="10.7109375" style="1" customWidth="1"/>
    <col min="11" max="11" width="10.7109375" customWidth="1"/>
    <col min="12" max="12" width="10.7109375" style="1" customWidth="1"/>
    <col min="13" max="13" width="10.7109375" style="189" customWidth="1"/>
    <col min="14" max="14" width="10.7109375" style="1" customWidth="1"/>
    <col min="15" max="15" width="10.7109375" style="189" customWidth="1"/>
    <col min="16" max="17" width="10.7109375" style="1" customWidth="1"/>
    <col min="18" max="18" width="2.7109375" style="1" customWidth="1"/>
    <col min="19" max="19" width="18.7109375" style="1" customWidth="1"/>
    <col min="20" max="20" width="2.7109375" style="1" customWidth="1"/>
    <col min="21" max="21" width="18.7109375" style="1" customWidth="1"/>
    <col min="22" max="22" width="2.7109375" style="1" customWidth="1"/>
    <col min="23" max="23" width="18.7109375" style="1" customWidth="1"/>
    <col min="24" max="24" width="2.7109375" style="1" customWidth="1"/>
    <col min="25" max="25" width="20.7109375" style="1" customWidth="1"/>
    <col min="26" max="26" width="9.140625" style="1" customWidth="1"/>
    <col min="27" max="27" width="9.7109375" style="1" customWidth="1"/>
    <col min="28" max="30" width="9.140625" style="1" customWidth="1"/>
    <col min="31" max="31" width="2.7109375" style="1" customWidth="1"/>
    <col min="32" max="32" width="9.140625" style="1" customWidth="1"/>
    <col min="33" max="16384" width="9.140625" style="1"/>
  </cols>
  <sheetData>
    <row r="1" spans="2:31" ht="14.25" customHeight="1" x14ac:dyDescent="0.25">
      <c r="B1" s="92"/>
      <c r="C1" s="92"/>
      <c r="D1" s="92"/>
      <c r="E1" s="169"/>
      <c r="F1" s="92"/>
      <c r="G1" s="3"/>
      <c r="H1" s="3"/>
      <c r="I1" s="3"/>
      <c r="J1" s="3"/>
      <c r="K1" s="3"/>
      <c r="L1" s="3"/>
      <c r="M1" s="3"/>
      <c r="N1" s="3"/>
      <c r="O1" s="3"/>
      <c r="P1" s="3"/>
      <c r="Q1" s="3"/>
      <c r="R1" s="3"/>
      <c r="S1" s="7"/>
      <c r="T1" s="3"/>
      <c r="U1" s="7"/>
      <c r="V1" s="3"/>
      <c r="W1" s="7"/>
      <c r="X1" s="3"/>
      <c r="Y1" s="3"/>
      <c r="Z1" s="3"/>
      <c r="AA1" s="3"/>
      <c r="AB1" s="3"/>
      <c r="AC1" s="3"/>
      <c r="AD1" s="3"/>
      <c r="AE1" s="4"/>
    </row>
    <row r="2" spans="2:31" ht="14.25" customHeight="1" x14ac:dyDescent="0.25">
      <c r="B2" s="939" t="s">
        <v>1569</v>
      </c>
      <c r="C2" s="940"/>
      <c r="D2" s="940"/>
      <c r="E2" s="941"/>
      <c r="F2" s="92"/>
      <c r="G2" s="881" t="s">
        <v>1295</v>
      </c>
      <c r="H2" s="882"/>
      <c r="I2" s="882"/>
      <c r="J2" s="882"/>
      <c r="K2" s="882"/>
      <c r="L2" s="139"/>
      <c r="M2" s="139"/>
      <c r="N2" s="139"/>
      <c r="O2" s="139"/>
      <c r="P2" s="139"/>
      <c r="Q2" s="140"/>
      <c r="R2" s="300"/>
      <c r="S2" s="937" t="s">
        <v>1358</v>
      </c>
      <c r="T2" s="118"/>
      <c r="U2" s="937" t="s">
        <v>2481</v>
      </c>
      <c r="V2" s="118"/>
      <c r="W2" s="937" t="s">
        <v>3125</v>
      </c>
      <c r="X2" s="118"/>
      <c r="Y2" s="855" t="s">
        <v>1296</v>
      </c>
      <c r="Z2" s="855"/>
      <c r="AA2" s="855"/>
      <c r="AB2" s="855"/>
      <c r="AC2" s="855"/>
      <c r="AD2" s="855"/>
      <c r="AE2" s="4"/>
    </row>
    <row r="3" spans="2:31" ht="14.25" customHeight="1" x14ac:dyDescent="0.25">
      <c r="B3" s="942"/>
      <c r="C3" s="943"/>
      <c r="D3" s="943"/>
      <c r="E3" s="944"/>
      <c r="F3" s="92"/>
      <c r="G3" s="201" t="s">
        <v>115</v>
      </c>
      <c r="H3" s="202">
        <v>2022</v>
      </c>
      <c r="I3" s="202">
        <v>2023</v>
      </c>
      <c r="J3" s="202">
        <v>2024</v>
      </c>
      <c r="K3" s="202">
        <v>2025</v>
      </c>
      <c r="L3" s="202">
        <v>2026</v>
      </c>
      <c r="M3" s="202">
        <v>2027</v>
      </c>
      <c r="N3" s="202">
        <v>2028</v>
      </c>
      <c r="O3" s="202">
        <v>2029</v>
      </c>
      <c r="P3" s="202">
        <v>2030</v>
      </c>
      <c r="Q3" s="141">
        <v>2031</v>
      </c>
      <c r="R3" s="300"/>
      <c r="S3" s="938"/>
      <c r="T3" s="118"/>
      <c r="U3" s="938"/>
      <c r="V3" s="118"/>
      <c r="W3" s="938"/>
      <c r="X3" s="118"/>
      <c r="Y3" s="174" t="s">
        <v>115</v>
      </c>
      <c r="Z3" s="560">
        <v>2022</v>
      </c>
      <c r="AA3" s="560">
        <v>2023</v>
      </c>
      <c r="AB3" s="560">
        <v>2024</v>
      </c>
      <c r="AC3" s="560">
        <v>2025</v>
      </c>
      <c r="AD3" s="560">
        <v>2026</v>
      </c>
      <c r="AE3" s="4"/>
    </row>
    <row r="4" spans="2:31" ht="16.5" customHeight="1" x14ac:dyDescent="0.25">
      <c r="B4" s="857" t="s">
        <v>1144</v>
      </c>
      <c r="C4" s="858"/>
      <c r="D4" s="858"/>
      <c r="E4" s="317">
        <v>108.39</v>
      </c>
      <c r="F4" s="92"/>
      <c r="G4" s="253" t="s">
        <v>2138</v>
      </c>
      <c r="H4" s="246">
        <v>0.5</v>
      </c>
      <c r="I4" s="247">
        <v>0.3</v>
      </c>
      <c r="J4" s="247">
        <v>0.4</v>
      </c>
      <c r="K4" s="247">
        <v>0.6</v>
      </c>
      <c r="L4" s="259" t="s">
        <v>116</v>
      </c>
      <c r="M4" s="176"/>
      <c r="N4" s="176"/>
      <c r="O4" s="176"/>
      <c r="P4" s="176"/>
      <c r="Q4" s="176"/>
      <c r="R4" s="118"/>
      <c r="T4" s="118"/>
      <c r="U4" s="301" t="s">
        <v>2493</v>
      </c>
      <c r="V4" s="118"/>
      <c r="W4" s="301" t="s">
        <v>3349</v>
      </c>
      <c r="X4" s="118"/>
      <c r="Y4" s="212"/>
      <c r="Z4" s="264">
        <v>1</v>
      </c>
      <c r="AA4" s="264">
        <v>0.75</v>
      </c>
      <c r="AB4" s="264">
        <v>0.5</v>
      </c>
      <c r="AC4" s="264">
        <v>0.25</v>
      </c>
      <c r="AD4" s="264">
        <v>0.25</v>
      </c>
      <c r="AE4" s="4"/>
    </row>
    <row r="5" spans="2:31" ht="15.75" x14ac:dyDescent="0.25">
      <c r="B5" s="859" t="s">
        <v>1145</v>
      </c>
      <c r="C5" s="860"/>
      <c r="D5" s="860"/>
      <c r="E5" s="318">
        <f>SUM(H4:H255)</f>
        <v>99.03</v>
      </c>
      <c r="F5" s="92"/>
      <c r="G5" s="253" t="s">
        <v>251</v>
      </c>
      <c r="H5" s="246">
        <v>0.5</v>
      </c>
      <c r="I5" s="247">
        <v>0.3</v>
      </c>
      <c r="J5" s="247">
        <v>0.4</v>
      </c>
      <c r="K5" s="247">
        <v>0.6</v>
      </c>
      <c r="L5" s="259" t="s">
        <v>116</v>
      </c>
      <c r="M5" s="176"/>
      <c r="N5" s="176"/>
      <c r="O5" s="176"/>
      <c r="P5" s="176"/>
      <c r="Q5" s="176"/>
      <c r="R5" s="118"/>
      <c r="T5" s="118"/>
      <c r="U5" s="301" t="s">
        <v>2494</v>
      </c>
      <c r="V5" s="118"/>
      <c r="W5" s="301" t="s">
        <v>3350</v>
      </c>
      <c r="X5" s="118"/>
      <c r="Y5" s="241" t="s">
        <v>3587</v>
      </c>
      <c r="Z5" s="164">
        <v>3.75</v>
      </c>
      <c r="AA5" s="164">
        <v>2.5</v>
      </c>
      <c r="AB5" s="164">
        <v>1.25</v>
      </c>
      <c r="AC5" s="164"/>
      <c r="AD5" s="164"/>
      <c r="AE5" s="4"/>
    </row>
    <row r="6" spans="2:31" ht="15.75" x14ac:dyDescent="0.25">
      <c r="B6" s="859" t="s">
        <v>1297</v>
      </c>
      <c r="C6" s="860"/>
      <c r="D6" s="860"/>
      <c r="E6" s="318">
        <f>(COUNTA(G104:G128)*0.3)+(COUNTA(G129:G153)*0.5)+(COUNTA(G154:G255)*1)</f>
        <v>0.6</v>
      </c>
      <c r="F6" s="92"/>
      <c r="G6" s="242" t="s">
        <v>1111</v>
      </c>
      <c r="H6" s="246">
        <v>0.5</v>
      </c>
      <c r="I6" s="247">
        <v>0.3</v>
      </c>
      <c r="J6" s="247">
        <v>0.4</v>
      </c>
      <c r="K6" s="247">
        <v>0.6</v>
      </c>
      <c r="L6" s="259" t="s">
        <v>116</v>
      </c>
      <c r="M6" s="176"/>
      <c r="N6" s="176"/>
      <c r="O6" s="176"/>
      <c r="P6" s="176"/>
      <c r="Q6" s="176"/>
      <c r="R6" s="118"/>
      <c r="S6"/>
      <c r="T6" s="118"/>
      <c r="U6" s="301" t="s">
        <v>2495</v>
      </c>
      <c r="V6" s="118"/>
      <c r="W6" s="301" t="s">
        <v>3351</v>
      </c>
      <c r="X6" s="118"/>
      <c r="Y6" s="241"/>
      <c r="Z6" s="164"/>
      <c r="AA6" s="164"/>
      <c r="AB6" s="164"/>
      <c r="AC6" s="164"/>
      <c r="AD6" s="164"/>
      <c r="AE6" s="4"/>
    </row>
    <row r="7" spans="2:31" ht="15.75" x14ac:dyDescent="0.25">
      <c r="B7" s="859" t="s">
        <v>1298</v>
      </c>
      <c r="C7" s="860"/>
      <c r="D7" s="860"/>
      <c r="E7" s="318">
        <f>AA80</f>
        <v>4</v>
      </c>
      <c r="F7" s="92"/>
      <c r="G7" s="242" t="s">
        <v>1384</v>
      </c>
      <c r="H7" s="246">
        <v>0.5</v>
      </c>
      <c r="I7" s="247">
        <v>0.3</v>
      </c>
      <c r="J7" s="247">
        <v>0.4</v>
      </c>
      <c r="K7" s="247">
        <v>0.6</v>
      </c>
      <c r="L7" s="259" t="s">
        <v>116</v>
      </c>
      <c r="M7" s="176"/>
      <c r="N7" s="176"/>
      <c r="O7" s="176"/>
      <c r="P7" s="176"/>
      <c r="Q7" s="176"/>
      <c r="R7" s="118"/>
      <c r="T7" s="118"/>
      <c r="U7" s="301" t="s">
        <v>2496</v>
      </c>
      <c r="V7" s="118"/>
      <c r="W7" s="301" t="s">
        <v>3352</v>
      </c>
      <c r="X7" s="118"/>
      <c r="Y7" s="241"/>
      <c r="Z7" s="164"/>
      <c r="AA7" s="164"/>
      <c r="AB7" s="164"/>
      <c r="AC7" s="164"/>
      <c r="AD7" s="164"/>
      <c r="AE7" s="4"/>
    </row>
    <row r="8" spans="2:31" ht="15.75" x14ac:dyDescent="0.25">
      <c r="B8" s="859" t="s">
        <v>1296</v>
      </c>
      <c r="C8" s="860"/>
      <c r="D8" s="860"/>
      <c r="E8" s="318">
        <f>Z25</f>
        <v>3.75</v>
      </c>
      <c r="F8" s="92"/>
      <c r="G8" s="242" t="s">
        <v>810</v>
      </c>
      <c r="H8" s="246">
        <v>0.5</v>
      </c>
      <c r="I8" s="247">
        <v>0.3</v>
      </c>
      <c r="J8" s="247">
        <v>0.4</v>
      </c>
      <c r="K8" s="247">
        <v>0.6</v>
      </c>
      <c r="L8" s="259" t="s">
        <v>116</v>
      </c>
      <c r="M8" s="176"/>
      <c r="N8" s="176"/>
      <c r="O8" s="176"/>
      <c r="P8" s="176"/>
      <c r="Q8" s="176"/>
      <c r="R8" s="118"/>
      <c r="T8" s="118"/>
      <c r="U8" s="301" t="s">
        <v>2497</v>
      </c>
      <c r="V8" s="118"/>
      <c r="W8" s="301" t="s">
        <v>3353</v>
      </c>
      <c r="X8" s="118"/>
      <c r="Y8" s="241"/>
      <c r="Z8" s="164"/>
      <c r="AA8" s="164"/>
      <c r="AB8" s="164"/>
      <c r="AC8" s="164"/>
      <c r="AD8" s="164"/>
      <c r="AE8" s="4"/>
    </row>
    <row r="9" spans="2:31" ht="15.75" x14ac:dyDescent="0.25">
      <c r="B9" s="859" t="s">
        <v>1299</v>
      </c>
      <c r="C9" s="860"/>
      <c r="D9" s="860"/>
      <c r="E9" s="318">
        <f>B18</f>
        <v>0</v>
      </c>
      <c r="F9" s="92"/>
      <c r="G9" s="253" t="s">
        <v>1686</v>
      </c>
      <c r="H9" s="246">
        <v>0.5</v>
      </c>
      <c r="I9" s="247">
        <v>0.4</v>
      </c>
      <c r="J9" s="247">
        <v>0.6</v>
      </c>
      <c r="K9" s="259" t="s">
        <v>116</v>
      </c>
      <c r="L9" s="176"/>
      <c r="M9" s="176"/>
      <c r="N9" s="176"/>
      <c r="O9" s="176"/>
      <c r="P9" s="176"/>
      <c r="Q9" s="176"/>
      <c r="R9" s="118"/>
      <c r="S9"/>
      <c r="T9" s="118"/>
      <c r="U9" s="301" t="s">
        <v>2498</v>
      </c>
      <c r="V9" s="118"/>
      <c r="W9" s="301" t="s">
        <v>3354</v>
      </c>
      <c r="X9" s="118"/>
      <c r="Y9" s="241"/>
      <c r="Z9" s="396"/>
      <c r="AA9" s="241"/>
      <c r="AB9" s="241"/>
      <c r="AC9" s="241"/>
      <c r="AD9" s="241"/>
      <c r="AE9" s="4"/>
    </row>
    <row r="10" spans="2:31" ht="16.5" thickBot="1" x14ac:dyDescent="0.3">
      <c r="B10" s="859" t="s">
        <v>1300</v>
      </c>
      <c r="C10" s="860"/>
      <c r="D10" s="860"/>
      <c r="E10" s="319">
        <f>B24</f>
        <v>0</v>
      </c>
      <c r="F10" s="92"/>
      <c r="G10" s="242" t="s">
        <v>1623</v>
      </c>
      <c r="H10" s="246">
        <v>0.5</v>
      </c>
      <c r="I10" s="245">
        <v>0.4</v>
      </c>
      <c r="J10" s="304">
        <v>0.6</v>
      </c>
      <c r="K10" s="259" t="s">
        <v>116</v>
      </c>
      <c r="L10" s="176"/>
      <c r="M10" s="176"/>
      <c r="N10" s="176"/>
      <c r="O10" s="176"/>
      <c r="P10" s="176"/>
      <c r="Q10" s="176"/>
      <c r="R10" s="118"/>
      <c r="S10"/>
      <c r="T10" s="118"/>
      <c r="U10" s="342" t="s">
        <v>2623</v>
      </c>
      <c r="V10" s="118"/>
      <c r="W10" s="307" t="s">
        <v>3227</v>
      </c>
      <c r="X10" s="118"/>
      <c r="Y10" s="241"/>
      <c r="Z10" s="396"/>
      <c r="AA10" s="241"/>
      <c r="AB10" s="241"/>
      <c r="AC10" s="241"/>
      <c r="AD10" s="241"/>
      <c r="AE10" s="4"/>
    </row>
    <row r="11" spans="2:31" ht="15.75" x14ac:dyDescent="0.25">
      <c r="B11" s="862" t="s">
        <v>1301</v>
      </c>
      <c r="C11" s="863"/>
      <c r="D11" s="863"/>
      <c r="E11" s="320">
        <f>(E4+E7+E10)-(E5+E6+E8+E9)</f>
        <v>9.0100000000000051</v>
      </c>
      <c r="F11" s="92"/>
      <c r="G11" s="253" t="s">
        <v>269</v>
      </c>
      <c r="H11" s="303">
        <v>0.5</v>
      </c>
      <c r="I11" s="252">
        <v>0.6</v>
      </c>
      <c r="J11" s="274" t="s">
        <v>116</v>
      </c>
      <c r="K11" s="176"/>
      <c r="L11" s="176"/>
      <c r="M11" s="176"/>
      <c r="N11" s="176"/>
      <c r="O11" s="176"/>
      <c r="P11" s="176"/>
      <c r="Q11" s="176"/>
      <c r="R11" s="118"/>
      <c r="S11"/>
      <c r="T11" s="118"/>
      <c r="U11" s="342" t="s">
        <v>2624</v>
      </c>
      <c r="V11" s="118"/>
      <c r="W11" s="307" t="s">
        <v>3229</v>
      </c>
      <c r="X11" s="118"/>
      <c r="Y11" s="241"/>
      <c r="Z11" s="396"/>
      <c r="AA11" s="241"/>
      <c r="AB11" s="241"/>
      <c r="AC11" s="241"/>
      <c r="AD11" s="241"/>
      <c r="AE11" s="4"/>
    </row>
    <row r="12" spans="2:31" ht="15.75" x14ac:dyDescent="0.25">
      <c r="B12" s="92"/>
      <c r="C12" s="92"/>
      <c r="D12" s="92"/>
      <c r="E12" s="92"/>
      <c r="F12" s="92"/>
      <c r="G12" s="242" t="s">
        <v>271</v>
      </c>
      <c r="H12" s="250">
        <v>0.5</v>
      </c>
      <c r="I12" s="252">
        <v>0.6</v>
      </c>
      <c r="J12" s="274" t="s">
        <v>116</v>
      </c>
      <c r="K12" s="176"/>
      <c r="L12" s="176"/>
      <c r="M12" s="176"/>
      <c r="N12" s="176"/>
      <c r="O12" s="176"/>
      <c r="P12" s="176"/>
      <c r="Q12" s="176"/>
      <c r="R12" s="118"/>
      <c r="S12"/>
      <c r="T12" s="118"/>
      <c r="U12" s="306" t="s">
        <v>2562</v>
      </c>
      <c r="V12" s="118"/>
      <c r="W12" s="307" t="s">
        <v>3230</v>
      </c>
      <c r="X12" s="118"/>
      <c r="Y12" s="241"/>
      <c r="Z12" s="396"/>
      <c r="AA12" s="241"/>
      <c r="AB12" s="241"/>
      <c r="AC12" s="241"/>
      <c r="AD12" s="241"/>
      <c r="AE12" s="4"/>
    </row>
    <row r="13" spans="2:31" ht="15.75" x14ac:dyDescent="0.25">
      <c r="B13" s="881" t="s">
        <v>1299</v>
      </c>
      <c r="C13" s="882"/>
      <c r="D13" s="882"/>
      <c r="E13" s="919"/>
      <c r="F13" s="92"/>
      <c r="G13" s="253" t="s">
        <v>265</v>
      </c>
      <c r="H13" s="246">
        <v>0.5</v>
      </c>
      <c r="I13" s="274" t="s">
        <v>116</v>
      </c>
      <c r="J13" s="246"/>
      <c r="K13" s="176"/>
      <c r="L13" s="176"/>
      <c r="M13" s="176"/>
      <c r="N13" s="176"/>
      <c r="O13" s="176"/>
      <c r="P13" s="176"/>
      <c r="Q13" s="176"/>
      <c r="R13" s="118"/>
      <c r="S13"/>
      <c r="T13" s="118"/>
      <c r="U13"/>
      <c r="V13" s="118"/>
      <c r="W13"/>
      <c r="X13" s="118"/>
      <c r="Y13" s="241"/>
      <c r="Z13" s="396"/>
      <c r="AA13" s="241"/>
      <c r="AB13" s="241"/>
      <c r="AC13" s="241"/>
      <c r="AD13" s="241"/>
      <c r="AE13" s="4"/>
    </row>
    <row r="14" spans="2:31" ht="15.75" x14ac:dyDescent="0.25">
      <c r="B14" s="562">
        <v>2022</v>
      </c>
      <c r="C14" s="560">
        <v>2023</v>
      </c>
      <c r="D14" s="560">
        <v>2024</v>
      </c>
      <c r="E14" s="126">
        <v>2025</v>
      </c>
      <c r="F14" s="92"/>
      <c r="G14" s="253" t="s">
        <v>253</v>
      </c>
      <c r="H14" s="258">
        <v>0.5</v>
      </c>
      <c r="I14" s="246"/>
      <c r="J14" s="246"/>
      <c r="K14" s="176"/>
      <c r="L14" s="176"/>
      <c r="M14" s="176"/>
      <c r="N14" s="176"/>
      <c r="O14" s="176"/>
      <c r="P14" s="176"/>
      <c r="Q14" s="176"/>
      <c r="R14" s="118"/>
      <c r="S14"/>
      <c r="T14" s="118"/>
      <c r="U14"/>
      <c r="V14" s="118"/>
      <c r="W14"/>
      <c r="X14" s="118"/>
      <c r="Y14" s="241"/>
      <c r="Z14" s="396"/>
      <c r="AA14" s="241"/>
      <c r="AB14" s="241"/>
      <c r="AC14" s="241"/>
      <c r="AD14" s="241"/>
      <c r="AE14" s="4"/>
    </row>
    <row r="15" spans="2:31" ht="15.75" x14ac:dyDescent="0.25">
      <c r="B15" s="127"/>
      <c r="C15" s="195"/>
      <c r="D15" s="195"/>
      <c r="E15" s="124"/>
      <c r="F15" s="92"/>
      <c r="G15" s="164" t="s">
        <v>188</v>
      </c>
      <c r="H15" s="258">
        <v>0.5</v>
      </c>
      <c r="I15" s="246"/>
      <c r="J15" s="246"/>
      <c r="K15" s="176"/>
      <c r="L15" s="176"/>
      <c r="M15" s="176"/>
      <c r="N15" s="176"/>
      <c r="O15" s="176"/>
      <c r="P15" s="176"/>
      <c r="Q15" s="176"/>
      <c r="R15" s="118"/>
      <c r="S15"/>
      <c r="T15" s="118"/>
      <c r="U15"/>
      <c r="V15" s="118"/>
      <c r="W15"/>
      <c r="X15" s="118"/>
      <c r="Y15" s="241"/>
      <c r="Z15" s="396"/>
      <c r="AA15" s="241"/>
      <c r="AB15" s="241"/>
      <c r="AC15" s="241"/>
      <c r="AD15" s="241"/>
      <c r="AE15" s="4"/>
    </row>
    <row r="16" spans="2:31" ht="15.75" x14ac:dyDescent="0.25">
      <c r="B16" s="127"/>
      <c r="C16" s="195"/>
      <c r="D16" s="195"/>
      <c r="E16" s="124"/>
      <c r="F16" s="92"/>
      <c r="G16" s="242" t="s">
        <v>787</v>
      </c>
      <c r="H16" s="315">
        <v>0.5</v>
      </c>
      <c r="M16" s="176"/>
      <c r="N16" s="176"/>
      <c r="O16" s="176"/>
      <c r="P16" s="176"/>
      <c r="Q16" s="176"/>
      <c r="R16" s="118"/>
      <c r="S16"/>
      <c r="T16" s="118"/>
      <c r="U16"/>
      <c r="V16" s="118"/>
      <c r="W16"/>
      <c r="X16" s="118"/>
      <c r="Y16" s="241"/>
      <c r="Z16" s="396"/>
      <c r="AA16" s="241"/>
      <c r="AB16" s="241"/>
      <c r="AC16" s="241"/>
      <c r="AD16" s="241"/>
      <c r="AE16" s="4"/>
    </row>
    <row r="17" spans="2:31" ht="16.5" thickBot="1" x14ac:dyDescent="0.3">
      <c r="B17" s="128"/>
      <c r="C17" s="129"/>
      <c r="D17" s="129"/>
      <c r="E17" s="125"/>
      <c r="F17" s="92"/>
      <c r="G17" s="253" t="s">
        <v>249</v>
      </c>
      <c r="H17" s="258">
        <v>0.5</v>
      </c>
      <c r="I17" s="246"/>
      <c r="J17" s="246"/>
      <c r="K17" s="176"/>
      <c r="L17" s="176"/>
      <c r="M17" s="176"/>
      <c r="N17" s="176"/>
      <c r="O17" s="176"/>
      <c r="P17" s="176"/>
      <c r="Q17" s="176"/>
      <c r="R17" s="118"/>
      <c r="S17"/>
      <c r="T17" s="118"/>
      <c r="U17"/>
      <c r="V17" s="118"/>
      <c r="W17"/>
      <c r="X17" s="118"/>
      <c r="Y17" s="241"/>
      <c r="Z17" s="396"/>
      <c r="AA17" s="241"/>
      <c r="AB17" s="241"/>
      <c r="AC17" s="241"/>
      <c r="AD17" s="241"/>
      <c r="AE17" s="4"/>
    </row>
    <row r="18" spans="2:31" ht="15.75" x14ac:dyDescent="0.25">
      <c r="B18" s="130">
        <f>SUM(B15:B17)</f>
        <v>0</v>
      </c>
      <c r="C18" s="131"/>
      <c r="D18" s="131"/>
      <c r="E18" s="132"/>
      <c r="F18" s="92"/>
      <c r="G18" s="242" t="s">
        <v>4015</v>
      </c>
      <c r="H18" s="246">
        <v>0.5</v>
      </c>
      <c r="I18" s="246"/>
      <c r="J18" s="246"/>
      <c r="K18" s="176"/>
      <c r="L18" s="176"/>
      <c r="M18" s="176"/>
      <c r="N18" s="176"/>
      <c r="O18" s="176"/>
      <c r="P18" s="176"/>
      <c r="Q18" s="176"/>
      <c r="R18" s="118"/>
      <c r="S18" s="241"/>
      <c r="T18" s="118"/>
      <c r="U18" s="241"/>
      <c r="V18" s="118"/>
      <c r="W18" s="241"/>
      <c r="X18" s="118"/>
      <c r="Y18" s="241"/>
      <c r="Z18" s="396"/>
      <c r="AA18" s="241"/>
      <c r="AB18" s="241"/>
      <c r="AC18" s="241"/>
      <c r="AD18" s="241"/>
      <c r="AE18" s="4"/>
    </row>
    <row r="19" spans="2:31" ht="15.75" x14ac:dyDescent="0.25">
      <c r="B19" s="118"/>
      <c r="C19" s="118"/>
      <c r="D19" s="118"/>
      <c r="E19" s="118"/>
      <c r="F19" s="92"/>
      <c r="G19" s="253" t="s">
        <v>998</v>
      </c>
      <c r="H19" s="315">
        <v>0.5</v>
      </c>
      <c r="I19" s="246"/>
      <c r="J19" s="246"/>
      <c r="K19" s="176"/>
      <c r="L19" s="176"/>
      <c r="M19" s="176"/>
      <c r="N19" s="176"/>
      <c r="O19" s="176"/>
      <c r="P19" s="176"/>
      <c r="Q19" s="176"/>
      <c r="R19" s="118"/>
      <c r="S19" s="241"/>
      <c r="T19" s="118"/>
      <c r="U19" s="241"/>
      <c r="V19" s="118"/>
      <c r="W19" s="241"/>
      <c r="X19" s="118"/>
      <c r="Y19" s="241"/>
      <c r="Z19" s="396"/>
      <c r="AA19" s="241"/>
      <c r="AB19" s="241"/>
      <c r="AC19" s="241"/>
      <c r="AD19" s="241"/>
      <c r="AE19" s="4"/>
    </row>
    <row r="20" spans="2:31" ht="15.75" x14ac:dyDescent="0.25">
      <c r="B20" s="881" t="s">
        <v>1302</v>
      </c>
      <c r="C20" s="882"/>
      <c r="D20" s="882"/>
      <c r="E20" s="919"/>
      <c r="F20" s="92"/>
      <c r="G20" s="253" t="s">
        <v>263</v>
      </c>
      <c r="H20" s="258">
        <v>0.63</v>
      </c>
      <c r="I20" s="246"/>
      <c r="J20" s="246"/>
      <c r="K20" s="176"/>
      <c r="L20" s="176"/>
      <c r="M20" s="176"/>
      <c r="N20" s="176"/>
      <c r="O20" s="176"/>
      <c r="P20" s="176"/>
      <c r="Q20" s="176"/>
      <c r="R20" s="118"/>
      <c r="S20" s="241"/>
      <c r="T20" s="118"/>
      <c r="U20" s="241"/>
      <c r="V20" s="118"/>
      <c r="W20" s="241"/>
      <c r="X20" s="118"/>
      <c r="Y20" s="241"/>
      <c r="Z20" s="396"/>
      <c r="AA20" s="241"/>
      <c r="AB20" s="241"/>
      <c r="AC20" s="241"/>
      <c r="AD20" s="241"/>
      <c r="AE20" s="4"/>
    </row>
    <row r="21" spans="2:31" ht="15.75" x14ac:dyDescent="0.25">
      <c r="B21" s="562">
        <v>2022</v>
      </c>
      <c r="C21" s="560">
        <v>2023</v>
      </c>
      <c r="D21" s="560">
        <v>2024</v>
      </c>
      <c r="E21" s="126">
        <v>2025</v>
      </c>
      <c r="F21" s="92"/>
      <c r="G21" s="164" t="s">
        <v>4039</v>
      </c>
      <c r="H21" s="250">
        <v>1</v>
      </c>
      <c r="I21" s="250"/>
      <c r="J21" s="246"/>
      <c r="M21" s="176"/>
      <c r="N21" s="176"/>
      <c r="O21" s="176"/>
      <c r="P21" s="176"/>
      <c r="Q21" s="176"/>
      <c r="R21" s="118"/>
      <c r="S21" s="241"/>
      <c r="T21" s="118"/>
      <c r="U21" s="241"/>
      <c r="V21" s="118"/>
      <c r="W21" s="241"/>
      <c r="X21" s="118"/>
      <c r="Y21" s="241"/>
      <c r="Z21" s="396"/>
      <c r="AA21" s="241"/>
      <c r="AB21" s="241"/>
      <c r="AC21" s="241"/>
      <c r="AD21" s="241"/>
      <c r="AE21" s="4"/>
    </row>
    <row r="22" spans="2:31" ht="15.75" x14ac:dyDescent="0.25">
      <c r="B22" s="127"/>
      <c r="C22" s="195"/>
      <c r="D22" s="195"/>
      <c r="E22" s="124"/>
      <c r="F22" s="92"/>
      <c r="G22" s="253" t="s">
        <v>3997</v>
      </c>
      <c r="H22" s="246">
        <v>1</v>
      </c>
      <c r="I22" s="246"/>
      <c r="J22" s="246"/>
      <c r="K22" s="176"/>
      <c r="L22" s="176"/>
      <c r="M22" s="176"/>
      <c r="N22" s="176"/>
      <c r="O22" s="176"/>
      <c r="P22" s="176"/>
      <c r="Q22" s="176"/>
      <c r="R22" s="118"/>
      <c r="S22" s="241"/>
      <c r="T22" s="118"/>
      <c r="U22" s="241"/>
      <c r="V22" s="118"/>
      <c r="W22" s="241"/>
      <c r="X22" s="118"/>
      <c r="Y22" s="241"/>
      <c r="Z22" s="241"/>
      <c r="AA22" s="241"/>
      <c r="AB22" s="241"/>
      <c r="AC22" s="241"/>
      <c r="AD22" s="241"/>
      <c r="AE22" s="4"/>
    </row>
    <row r="23" spans="2:31" ht="16.5" thickBot="1" x14ac:dyDescent="0.3">
      <c r="B23" s="128"/>
      <c r="C23" s="129"/>
      <c r="D23" s="129"/>
      <c r="E23" s="125"/>
      <c r="F23" s="92"/>
      <c r="G23" s="253" t="s">
        <v>882</v>
      </c>
      <c r="H23" s="172">
        <v>1.8</v>
      </c>
      <c r="I23" s="161">
        <v>0.6</v>
      </c>
      <c r="J23" s="257" t="s">
        <v>116</v>
      </c>
      <c r="K23" s="176"/>
      <c r="L23" s="176"/>
      <c r="M23" s="176"/>
      <c r="N23" s="176"/>
      <c r="O23" s="176"/>
      <c r="P23" s="176"/>
      <c r="Q23" s="176"/>
      <c r="R23" s="118"/>
      <c r="S23" s="241"/>
      <c r="T23" s="118"/>
      <c r="U23" s="241"/>
      <c r="V23" s="118"/>
      <c r="W23" s="241"/>
      <c r="X23" s="118"/>
      <c r="Y23" s="241"/>
      <c r="Z23" s="164"/>
      <c r="AA23" s="164"/>
      <c r="AB23" s="164"/>
      <c r="AC23" s="164"/>
      <c r="AD23" s="164"/>
      <c r="AE23" s="4"/>
    </row>
    <row r="24" spans="2:31" ht="15.75" x14ac:dyDescent="0.25">
      <c r="B24" s="130">
        <f>SUM(B22:B23)</f>
        <v>0</v>
      </c>
      <c r="C24" s="131"/>
      <c r="D24" s="131"/>
      <c r="E24" s="132"/>
      <c r="F24" s="92"/>
      <c r="G24" s="164" t="s">
        <v>4086</v>
      </c>
      <c r="H24" s="250">
        <v>1.8</v>
      </c>
      <c r="I24" s="250"/>
      <c r="J24" s="246"/>
      <c r="M24" s="176"/>
      <c r="N24" s="176"/>
      <c r="O24" s="176"/>
      <c r="P24" s="176"/>
      <c r="Q24" s="176"/>
      <c r="R24" s="118"/>
      <c r="S24" s="241"/>
      <c r="T24" s="118"/>
      <c r="U24" s="241"/>
      <c r="V24" s="118"/>
      <c r="W24" s="241"/>
      <c r="X24" s="118"/>
      <c r="Y24" s="241"/>
      <c r="Z24" s="164"/>
      <c r="AA24" s="164"/>
      <c r="AB24" s="164"/>
      <c r="AC24" s="164"/>
      <c r="AD24" s="164"/>
      <c r="AE24" s="4"/>
    </row>
    <row r="25" spans="2:31" ht="15.75" x14ac:dyDescent="0.25">
      <c r="B25" s="118"/>
      <c r="C25" s="118"/>
      <c r="D25" s="118"/>
      <c r="E25" s="118"/>
      <c r="F25" s="92"/>
      <c r="G25" s="242" t="s">
        <v>517</v>
      </c>
      <c r="H25" s="315">
        <v>2</v>
      </c>
      <c r="I25" s="246"/>
      <c r="J25" s="246"/>
      <c r="K25" s="176"/>
      <c r="L25" s="176"/>
      <c r="M25" s="176"/>
      <c r="N25" s="176"/>
      <c r="O25" s="176"/>
      <c r="P25" s="176"/>
      <c r="Q25" s="176"/>
      <c r="R25" s="118"/>
      <c r="S25" s="241"/>
      <c r="T25" s="118"/>
      <c r="U25" s="241"/>
      <c r="V25" s="118"/>
      <c r="W25" s="241"/>
      <c r="X25" s="118"/>
      <c r="Y25" s="241"/>
      <c r="Z25" s="298">
        <f>SUM(Z5:Z24)</f>
        <v>3.75</v>
      </c>
      <c r="AA25" s="298">
        <f>SUM(AA5:AA24)</f>
        <v>2.5</v>
      </c>
      <c r="AB25" s="298">
        <f>SUM(AB5:AB24)</f>
        <v>1.25</v>
      </c>
      <c r="AC25" s="164"/>
      <c r="AD25" s="164"/>
      <c r="AE25" s="4"/>
    </row>
    <row r="26" spans="2:31" ht="15.75" x14ac:dyDescent="0.25">
      <c r="B26" s="881" t="s">
        <v>44</v>
      </c>
      <c r="C26" s="882"/>
      <c r="D26" s="882"/>
      <c r="E26" s="919"/>
      <c r="F26" s="92"/>
      <c r="G26" s="242" t="s">
        <v>185</v>
      </c>
      <c r="H26" s="315">
        <v>2.4</v>
      </c>
      <c r="I26" s="246"/>
      <c r="J26" s="246"/>
      <c r="K26" s="176"/>
      <c r="L26" s="176"/>
      <c r="M26" s="176"/>
      <c r="N26" s="176"/>
      <c r="O26" s="176"/>
      <c r="P26" s="176"/>
      <c r="Q26" s="176"/>
      <c r="R26" s="118"/>
      <c r="S26" s="241"/>
      <c r="T26" s="118"/>
      <c r="U26" s="241"/>
      <c r="V26" s="118"/>
      <c r="W26" s="241"/>
      <c r="X26" s="118"/>
      <c r="Y26" s="118"/>
      <c r="Z26" s="118"/>
      <c r="AA26" s="118"/>
      <c r="AB26" s="118"/>
      <c r="AC26" s="118"/>
      <c r="AD26" s="118"/>
      <c r="AE26" s="4"/>
    </row>
    <row r="27" spans="2:31" ht="15" customHeight="1" x14ac:dyDescent="0.25">
      <c r="B27" s="913"/>
      <c r="C27" s="914"/>
      <c r="D27" s="914"/>
      <c r="E27" s="915"/>
      <c r="F27" s="92"/>
      <c r="G27" s="242" t="s">
        <v>919</v>
      </c>
      <c r="H27" s="258">
        <v>2.4</v>
      </c>
      <c r="I27" s="246"/>
      <c r="J27" s="246"/>
      <c r="K27" s="176"/>
      <c r="L27" s="176"/>
      <c r="M27" s="176"/>
      <c r="N27" s="176"/>
      <c r="O27" s="176"/>
      <c r="P27" s="176"/>
      <c r="Q27" s="176"/>
      <c r="R27" s="118"/>
      <c r="S27" s="241"/>
      <c r="T27" s="118"/>
      <c r="U27" s="241"/>
      <c r="V27" s="118"/>
      <c r="W27" s="241"/>
      <c r="X27" s="118"/>
      <c r="Y27" s="855" t="s">
        <v>1303</v>
      </c>
      <c r="Z27" s="855"/>
      <c r="AA27" s="855"/>
      <c r="AB27" s="855"/>
      <c r="AC27" s="855"/>
      <c r="AD27" s="855"/>
      <c r="AE27" s="4"/>
    </row>
    <row r="28" spans="2:31" ht="15" customHeight="1" x14ac:dyDescent="0.25">
      <c r="B28" s="913"/>
      <c r="C28" s="914"/>
      <c r="D28" s="914"/>
      <c r="E28" s="915"/>
      <c r="F28" s="92"/>
      <c r="G28" s="242" t="s">
        <v>3969</v>
      </c>
      <c r="H28" s="246">
        <v>3.5</v>
      </c>
      <c r="I28" s="246">
        <v>3.5</v>
      </c>
      <c r="J28" s="246">
        <v>3.5</v>
      </c>
      <c r="K28" s="176"/>
      <c r="L28" s="176"/>
      <c r="M28" s="176"/>
      <c r="N28" s="176"/>
      <c r="O28" s="176"/>
      <c r="P28" s="176"/>
      <c r="Q28" s="176"/>
      <c r="R28" s="118"/>
      <c r="S28" s="241"/>
      <c r="T28" s="118"/>
      <c r="U28" s="241"/>
      <c r="V28" s="118"/>
      <c r="W28" s="241"/>
      <c r="X28" s="118"/>
      <c r="Y28" s="174" t="s">
        <v>115</v>
      </c>
      <c r="Z28" s="212" t="s">
        <v>1304</v>
      </c>
      <c r="AA28" s="564">
        <v>2022</v>
      </c>
      <c r="AB28" s="564">
        <v>2023</v>
      </c>
      <c r="AC28" s="564">
        <v>2024</v>
      </c>
      <c r="AD28" s="212">
        <v>2025</v>
      </c>
      <c r="AE28" s="4"/>
    </row>
    <row r="29" spans="2:31" ht="15" customHeight="1" x14ac:dyDescent="0.25">
      <c r="B29" s="916"/>
      <c r="C29" s="917"/>
      <c r="D29" s="917"/>
      <c r="E29" s="918"/>
      <c r="F29" s="92"/>
      <c r="G29" s="164" t="s">
        <v>2333</v>
      </c>
      <c r="H29" s="250">
        <v>5</v>
      </c>
      <c r="I29" s="250">
        <v>5</v>
      </c>
      <c r="J29" s="246">
        <v>5</v>
      </c>
      <c r="K29" s="176"/>
      <c r="L29" s="176"/>
      <c r="M29" s="176"/>
      <c r="N29" s="176"/>
      <c r="O29" s="176"/>
      <c r="P29" s="176"/>
      <c r="Q29" s="176"/>
      <c r="R29" s="118"/>
      <c r="S29" s="241"/>
      <c r="T29" s="118"/>
      <c r="U29" s="241"/>
      <c r="V29" s="118"/>
      <c r="W29" s="241"/>
      <c r="X29" s="118"/>
      <c r="Y29" s="554" t="s">
        <v>3567</v>
      </c>
      <c r="Z29" s="241" t="s">
        <v>68</v>
      </c>
      <c r="AA29" s="241">
        <v>4</v>
      </c>
      <c r="AB29" s="297"/>
      <c r="AC29" s="297"/>
      <c r="AD29" s="297"/>
      <c r="AE29" s="4"/>
    </row>
    <row r="30" spans="2:31" ht="15.75" x14ac:dyDescent="0.25">
      <c r="B30" s="92"/>
      <c r="C30" s="92"/>
      <c r="D30" s="92"/>
      <c r="E30" s="92"/>
      <c r="F30" s="92"/>
      <c r="G30" s="242" t="s">
        <v>2332</v>
      </c>
      <c r="H30" s="246">
        <v>5.5</v>
      </c>
      <c r="I30" s="246">
        <v>5.5</v>
      </c>
      <c r="J30" s="246">
        <v>5.5</v>
      </c>
      <c r="K30" s="176"/>
      <c r="L30" s="176"/>
      <c r="M30" s="176"/>
      <c r="N30" s="176"/>
      <c r="O30" s="176"/>
      <c r="P30" s="176"/>
      <c r="Q30" s="176"/>
      <c r="R30" s="118"/>
      <c r="S30" s="241"/>
      <c r="T30" s="118"/>
      <c r="U30" s="241"/>
      <c r="V30" s="118"/>
      <c r="W30" s="241"/>
      <c r="X30" s="118"/>
      <c r="Y30" s="241"/>
      <c r="Z30" s="241"/>
      <c r="AA30" s="241"/>
      <c r="AB30" s="297"/>
      <c r="AC30" s="297"/>
      <c r="AD30" s="297"/>
      <c r="AE30" s="4"/>
    </row>
    <row r="31" spans="2:31" ht="15.75" x14ac:dyDescent="0.25">
      <c r="B31" s="873" t="s">
        <v>1305</v>
      </c>
      <c r="C31" s="873"/>
      <c r="D31" s="873"/>
      <c r="E31" s="873"/>
      <c r="F31" s="92"/>
      <c r="G31" s="164" t="s">
        <v>3022</v>
      </c>
      <c r="H31" s="246">
        <v>5.6</v>
      </c>
      <c r="I31" s="246">
        <v>5.6</v>
      </c>
      <c r="J31" s="246">
        <v>5.6</v>
      </c>
      <c r="K31" s="176">
        <v>5.6</v>
      </c>
      <c r="L31" s="176"/>
      <c r="M31" s="176"/>
      <c r="N31" s="176"/>
      <c r="O31" s="176"/>
      <c r="P31" s="176"/>
      <c r="Q31" s="176"/>
      <c r="R31" s="118"/>
      <c r="S31" s="241"/>
      <c r="T31" s="118"/>
      <c r="U31" s="241"/>
      <c r="V31" s="118"/>
      <c r="W31" s="241"/>
      <c r="X31" s="118"/>
      <c r="Y31" s="241"/>
      <c r="Z31" s="241"/>
      <c r="AA31" s="241"/>
      <c r="AB31" s="297"/>
      <c r="AC31" s="297"/>
      <c r="AD31" s="297"/>
      <c r="AE31" s="4"/>
    </row>
    <row r="32" spans="2:31" ht="15.75" x14ac:dyDescent="0.25">
      <c r="B32" s="232" t="s">
        <v>1306</v>
      </c>
      <c r="C32" s="874" t="s">
        <v>1570</v>
      </c>
      <c r="D32" s="874"/>
      <c r="E32" s="232" t="s">
        <v>1307</v>
      </c>
      <c r="F32" s="92"/>
      <c r="G32" s="253" t="s">
        <v>3036</v>
      </c>
      <c r="H32" s="246">
        <v>6.5</v>
      </c>
      <c r="I32" s="246">
        <v>6.5</v>
      </c>
      <c r="J32" s="274"/>
      <c r="K32" s="176"/>
      <c r="L32" s="176"/>
      <c r="M32" s="176"/>
      <c r="N32" s="176"/>
      <c r="O32" s="176"/>
      <c r="P32" s="176"/>
      <c r="Q32" s="176"/>
      <c r="R32" s="118"/>
      <c r="S32" s="241"/>
      <c r="T32" s="118"/>
      <c r="U32" s="241"/>
      <c r="V32" s="118"/>
      <c r="W32" s="241"/>
      <c r="X32" s="118"/>
      <c r="Y32" s="241"/>
      <c r="Z32" s="241"/>
      <c r="AA32" s="241"/>
      <c r="AB32" s="241"/>
      <c r="AC32" s="241"/>
      <c r="AD32" s="241"/>
      <c r="AE32" s="4"/>
    </row>
    <row r="33" spans="2:31" ht="15.75" x14ac:dyDescent="0.25">
      <c r="B33" s="516">
        <v>2010</v>
      </c>
      <c r="C33" s="945" t="s">
        <v>252</v>
      </c>
      <c r="D33" s="945"/>
      <c r="E33" s="516">
        <v>1.45</v>
      </c>
      <c r="F33" s="92"/>
      <c r="G33" s="242" t="s">
        <v>2990</v>
      </c>
      <c r="H33" s="246">
        <v>6.9</v>
      </c>
      <c r="I33" s="246">
        <v>6.9</v>
      </c>
      <c r="J33" s="246"/>
      <c r="K33" s="176"/>
      <c r="L33" s="176"/>
      <c r="M33" s="176"/>
      <c r="N33" s="176"/>
      <c r="O33" s="176"/>
      <c r="P33" s="176"/>
      <c r="Q33" s="176"/>
      <c r="R33" s="118"/>
      <c r="S33" s="241"/>
      <c r="T33" s="118"/>
      <c r="U33" s="241"/>
      <c r="V33" s="118"/>
      <c r="W33" s="241"/>
      <c r="X33" s="118"/>
      <c r="Y33" s="241"/>
      <c r="Z33" s="241"/>
      <c r="AA33" s="241"/>
      <c r="AB33" s="241"/>
      <c r="AC33" s="241"/>
      <c r="AD33" s="241"/>
      <c r="AE33" s="4"/>
    </row>
    <row r="34" spans="2:31" ht="15.75" x14ac:dyDescent="0.25">
      <c r="B34" s="515">
        <v>2011</v>
      </c>
      <c r="C34" s="861" t="s">
        <v>254</v>
      </c>
      <c r="D34" s="861"/>
      <c r="E34" s="223">
        <v>1.19</v>
      </c>
      <c r="F34" s="92"/>
      <c r="G34" s="242" t="s">
        <v>2338</v>
      </c>
      <c r="H34" s="246">
        <v>7</v>
      </c>
      <c r="I34" s="246">
        <v>7</v>
      </c>
      <c r="J34" s="246"/>
      <c r="K34" s="176"/>
      <c r="L34" s="176"/>
      <c r="M34" s="176"/>
      <c r="N34" s="176"/>
      <c r="O34" s="176"/>
      <c r="P34" s="176"/>
      <c r="Q34" s="176"/>
      <c r="R34" s="118"/>
      <c r="S34" s="241"/>
      <c r="T34" s="118"/>
      <c r="U34" s="241"/>
      <c r="V34" s="118"/>
      <c r="W34" s="241"/>
      <c r="X34" s="118"/>
      <c r="Y34" s="241"/>
      <c r="Z34" s="241"/>
      <c r="AA34" s="241"/>
      <c r="AB34" s="241"/>
      <c r="AC34" s="241"/>
      <c r="AD34" s="241"/>
      <c r="AE34" s="4"/>
    </row>
    <row r="35" spans="2:31" ht="15.75" x14ac:dyDescent="0.25">
      <c r="B35" s="515">
        <v>2012</v>
      </c>
      <c r="C35" s="861" t="s">
        <v>255</v>
      </c>
      <c r="D35" s="861"/>
      <c r="E35" s="223">
        <v>1.1100000000000001</v>
      </c>
      <c r="F35" s="92"/>
      <c r="G35" s="242" t="s">
        <v>2351</v>
      </c>
      <c r="H35" s="246">
        <v>7</v>
      </c>
      <c r="I35" s="246"/>
      <c r="J35" s="246"/>
      <c r="K35" s="176"/>
      <c r="L35" s="176"/>
      <c r="M35" s="176"/>
      <c r="N35" s="176"/>
      <c r="O35" s="176"/>
      <c r="P35" s="176"/>
      <c r="Q35" s="176"/>
      <c r="R35" s="118"/>
      <c r="S35" s="241"/>
      <c r="T35" s="118"/>
      <c r="U35" s="241"/>
      <c r="V35" s="118"/>
      <c r="W35" s="241"/>
      <c r="X35" s="118"/>
      <c r="Y35" s="241"/>
      <c r="Z35" s="241"/>
      <c r="AA35" s="241"/>
      <c r="AB35" s="241"/>
      <c r="AC35" s="241"/>
      <c r="AD35" s="241"/>
      <c r="AE35" s="4"/>
    </row>
    <row r="36" spans="2:31" ht="15.75" x14ac:dyDescent="0.25">
      <c r="B36" s="515">
        <v>2013</v>
      </c>
      <c r="C36" s="861" t="s">
        <v>256</v>
      </c>
      <c r="D36" s="861"/>
      <c r="E36" s="515">
        <v>0.96</v>
      </c>
      <c r="F36" s="92"/>
      <c r="G36" s="275" t="s">
        <v>3007</v>
      </c>
      <c r="H36" s="246">
        <v>9</v>
      </c>
      <c r="K36" s="176"/>
      <c r="L36" s="176"/>
      <c r="M36" s="176"/>
      <c r="N36" s="176"/>
      <c r="O36" s="176"/>
      <c r="P36" s="176"/>
      <c r="Q36" s="176"/>
      <c r="R36" s="118"/>
      <c r="S36" s="241"/>
      <c r="T36" s="118"/>
      <c r="U36" s="241"/>
      <c r="V36" s="118"/>
      <c r="W36" s="241"/>
      <c r="X36" s="118"/>
      <c r="Y36" s="241"/>
      <c r="Z36" s="241"/>
      <c r="AA36" s="241"/>
      <c r="AB36" s="241"/>
      <c r="AC36" s="241"/>
      <c r="AD36" s="241"/>
      <c r="AE36" s="4"/>
    </row>
    <row r="37" spans="2:31" ht="15.75" x14ac:dyDescent="0.25">
      <c r="B37" s="227">
        <v>2014</v>
      </c>
      <c r="C37" s="861" t="s">
        <v>257</v>
      </c>
      <c r="D37" s="861"/>
      <c r="E37" s="227">
        <v>0.94</v>
      </c>
      <c r="F37" s="92"/>
      <c r="G37" s="164" t="s">
        <v>2340</v>
      </c>
      <c r="H37" s="250">
        <v>22</v>
      </c>
      <c r="I37" s="250">
        <v>22</v>
      </c>
      <c r="J37" s="246">
        <v>22</v>
      </c>
      <c r="K37" s="176"/>
      <c r="L37" s="176"/>
      <c r="M37" s="176"/>
      <c r="N37" s="176"/>
      <c r="O37" s="176"/>
      <c r="P37" s="176"/>
      <c r="Q37" s="176"/>
      <c r="R37" s="118"/>
      <c r="S37" s="241"/>
      <c r="T37" s="118"/>
      <c r="U37" s="241"/>
      <c r="V37" s="118"/>
      <c r="W37" s="241"/>
      <c r="X37" s="118"/>
      <c r="Y37" s="241"/>
      <c r="Z37" s="241"/>
      <c r="AA37" s="241"/>
      <c r="AB37" s="241"/>
      <c r="AC37" s="241"/>
      <c r="AD37" s="241"/>
      <c r="AE37" s="4"/>
    </row>
    <row r="38" spans="2:31" ht="15.75" x14ac:dyDescent="0.25">
      <c r="B38" s="515">
        <v>2015</v>
      </c>
      <c r="C38" s="861" t="s">
        <v>258</v>
      </c>
      <c r="D38" s="861"/>
      <c r="E38" s="515">
        <v>1.0900000000000001</v>
      </c>
      <c r="F38" s="92"/>
      <c r="G38" s="253" t="s">
        <v>270</v>
      </c>
      <c r="H38" s="246"/>
      <c r="I38" s="246"/>
      <c r="J38" s="246"/>
      <c r="K38" s="176"/>
      <c r="L38" s="176"/>
      <c r="M38" s="176"/>
      <c r="N38" s="176"/>
      <c r="O38" s="176"/>
      <c r="P38" s="176"/>
      <c r="Q38" s="176"/>
      <c r="R38" s="118"/>
      <c r="S38" s="241"/>
      <c r="T38" s="118"/>
      <c r="U38" s="241"/>
      <c r="V38" s="118"/>
      <c r="W38" s="241"/>
      <c r="X38" s="118"/>
      <c r="Y38" s="241"/>
      <c r="Z38" s="241"/>
      <c r="AA38" s="241"/>
      <c r="AB38" s="241"/>
      <c r="AC38" s="241"/>
      <c r="AD38" s="241"/>
      <c r="AE38" s="4"/>
    </row>
    <row r="39" spans="2:31" ht="15.75" x14ac:dyDescent="0.25">
      <c r="B39" s="227">
        <v>2016</v>
      </c>
      <c r="C39" s="861" t="s">
        <v>259</v>
      </c>
      <c r="D39" s="861"/>
      <c r="E39" s="227">
        <v>0.56000000000000005</v>
      </c>
      <c r="F39" s="92"/>
      <c r="G39" s="555" t="s">
        <v>3357</v>
      </c>
      <c r="I39"/>
      <c r="K39" s="176"/>
      <c r="L39" s="176"/>
      <c r="M39" s="176"/>
      <c r="N39" s="176"/>
      <c r="O39" s="176"/>
      <c r="P39" s="176"/>
      <c r="Q39" s="176"/>
      <c r="R39" s="118"/>
      <c r="S39" s="241"/>
      <c r="T39" s="118"/>
      <c r="U39" s="241"/>
      <c r="V39" s="118"/>
      <c r="W39" s="241"/>
      <c r="X39" s="118"/>
      <c r="Y39" s="241"/>
      <c r="Z39" s="241"/>
      <c r="AA39" s="241"/>
      <c r="AB39" s="241"/>
      <c r="AC39" s="241"/>
      <c r="AD39" s="241"/>
      <c r="AE39" s="4"/>
    </row>
    <row r="40" spans="2:31" ht="15.75" x14ac:dyDescent="0.25">
      <c r="B40" s="515">
        <v>2017</v>
      </c>
      <c r="C40" s="861" t="s">
        <v>260</v>
      </c>
      <c r="D40" s="861"/>
      <c r="E40" s="223">
        <v>0.88</v>
      </c>
      <c r="F40" s="92"/>
      <c r="G40" s="275" t="s">
        <v>3630</v>
      </c>
      <c r="H40" s="246"/>
      <c r="I40" s="246"/>
      <c r="J40" s="246"/>
      <c r="K40" s="176"/>
      <c r="L40" s="176"/>
      <c r="M40" s="176"/>
      <c r="N40" s="176"/>
      <c r="O40" s="176"/>
      <c r="P40" s="176"/>
      <c r="Q40" s="176"/>
      <c r="R40" s="118"/>
      <c r="S40" s="241"/>
      <c r="T40" s="118"/>
      <c r="U40" s="241"/>
      <c r="V40" s="118"/>
      <c r="W40" s="241"/>
      <c r="X40" s="118"/>
      <c r="Y40" s="241"/>
      <c r="Z40" s="241"/>
      <c r="AA40" s="241"/>
      <c r="AB40" s="241"/>
      <c r="AC40" s="241"/>
      <c r="AD40" s="241"/>
      <c r="AE40" s="4"/>
    </row>
    <row r="41" spans="2:31" ht="15.75" x14ac:dyDescent="0.25">
      <c r="B41" s="515">
        <v>2018</v>
      </c>
      <c r="C41" s="861" t="s">
        <v>262</v>
      </c>
      <c r="D41" s="861"/>
      <c r="E41" s="223">
        <v>0.72</v>
      </c>
      <c r="F41" s="92"/>
      <c r="G41" s="555" t="s">
        <v>3356</v>
      </c>
      <c r="I41"/>
      <c r="K41" s="176"/>
      <c r="L41" s="176"/>
      <c r="M41" s="176"/>
      <c r="N41" s="176"/>
      <c r="O41" s="176"/>
      <c r="P41" s="176"/>
      <c r="Q41" s="176"/>
      <c r="R41" s="118"/>
      <c r="S41" s="241"/>
      <c r="T41" s="118"/>
      <c r="U41" s="241"/>
      <c r="V41" s="118"/>
      <c r="W41" s="241"/>
      <c r="X41" s="118"/>
      <c r="Y41" s="241"/>
      <c r="Z41" s="241"/>
      <c r="AA41" s="241"/>
      <c r="AB41" s="241"/>
      <c r="AC41" s="241"/>
      <c r="AD41" s="241"/>
      <c r="AE41" s="4"/>
    </row>
    <row r="42" spans="2:31" ht="15.75" x14ac:dyDescent="0.25">
      <c r="B42" s="516">
        <v>2019</v>
      </c>
      <c r="C42" s="945" t="s">
        <v>2073</v>
      </c>
      <c r="D42" s="945"/>
      <c r="E42" s="516">
        <v>1.1200000000000001</v>
      </c>
      <c r="F42" s="92"/>
      <c r="G42" s="275" t="s">
        <v>2202</v>
      </c>
      <c r="H42" s="246"/>
      <c r="I42" s="246"/>
      <c r="J42" s="246"/>
      <c r="K42" s="176"/>
      <c r="L42" s="176"/>
      <c r="M42" s="176"/>
      <c r="N42" s="176"/>
      <c r="O42" s="176"/>
      <c r="P42" s="176"/>
      <c r="Q42" s="176"/>
      <c r="R42" s="118"/>
      <c r="S42" s="241"/>
      <c r="T42" s="118"/>
      <c r="U42" s="241"/>
      <c r="V42" s="118"/>
      <c r="W42" s="241"/>
      <c r="X42" s="118"/>
      <c r="Y42" s="241"/>
      <c r="Z42" s="241"/>
      <c r="AA42" s="241"/>
      <c r="AB42" s="241"/>
      <c r="AC42" s="241"/>
      <c r="AD42" s="241"/>
      <c r="AE42" s="4"/>
    </row>
    <row r="43" spans="2:31" ht="15.75" x14ac:dyDescent="0.25">
      <c r="B43" s="571">
        <v>2020</v>
      </c>
      <c r="C43" s="946" t="s">
        <v>2420</v>
      </c>
      <c r="D43" s="947"/>
      <c r="E43" s="571">
        <v>0.53</v>
      </c>
      <c r="F43" s="92"/>
      <c r="G43" s="253" t="s">
        <v>2783</v>
      </c>
      <c r="H43" s="246"/>
      <c r="I43" s="246"/>
      <c r="J43" s="246"/>
      <c r="K43" s="176"/>
      <c r="L43" s="176"/>
      <c r="M43" s="176"/>
      <c r="N43" s="176"/>
      <c r="O43" s="176"/>
      <c r="P43" s="176"/>
      <c r="Q43" s="176"/>
      <c r="R43" s="118"/>
      <c r="S43" s="241"/>
      <c r="T43" s="118"/>
      <c r="U43" s="241"/>
      <c r="V43" s="118"/>
      <c r="W43" s="241"/>
      <c r="X43" s="118"/>
      <c r="Y43" s="241"/>
      <c r="Z43" s="241"/>
      <c r="AA43" s="241"/>
      <c r="AB43" s="241"/>
      <c r="AC43" s="241"/>
      <c r="AD43" s="241"/>
      <c r="AE43" s="4"/>
    </row>
    <row r="44" spans="2:31" ht="15.75" x14ac:dyDescent="0.25">
      <c r="B44" s="568">
        <v>2021</v>
      </c>
      <c r="C44" s="853" t="s">
        <v>3348</v>
      </c>
      <c r="D44" s="854"/>
      <c r="E44" s="568">
        <v>0.84</v>
      </c>
      <c r="F44" s="92"/>
      <c r="G44" s="674" t="s">
        <v>3783</v>
      </c>
      <c r="H44" s="246"/>
      <c r="I44" s="247"/>
      <c r="J44" s="259"/>
      <c r="K44" s="176"/>
      <c r="L44" s="176"/>
      <c r="M44" s="176"/>
      <c r="N44" s="176"/>
      <c r="O44" s="176"/>
      <c r="P44" s="176"/>
      <c r="Q44" s="176"/>
      <c r="R44" s="118"/>
      <c r="S44" s="241"/>
      <c r="T44" s="118"/>
      <c r="U44" s="241"/>
      <c r="V44" s="118"/>
      <c r="W44" s="241"/>
      <c r="X44" s="118"/>
      <c r="Y44" s="241"/>
      <c r="Z44" s="241"/>
      <c r="AA44" s="241"/>
      <c r="AB44" s="241"/>
      <c r="AC44" s="241"/>
      <c r="AD44" s="241"/>
      <c r="AE44" s="4"/>
    </row>
    <row r="45" spans="2:31" ht="15.75" x14ac:dyDescent="0.25">
      <c r="B45" s="634"/>
      <c r="C45" s="851"/>
      <c r="D45" s="852"/>
      <c r="E45" s="634"/>
      <c r="F45" s="92"/>
      <c r="G45" s="242" t="s">
        <v>1584</v>
      </c>
      <c r="H45" s="246"/>
      <c r="I45" s="246"/>
      <c r="J45" s="246"/>
      <c r="K45" s="176"/>
      <c r="L45" s="176"/>
      <c r="M45" s="176"/>
      <c r="N45" s="176"/>
      <c r="O45" s="176"/>
      <c r="P45" s="176"/>
      <c r="Q45" s="176"/>
      <c r="R45" s="118"/>
      <c r="S45" s="241"/>
      <c r="T45" s="118"/>
      <c r="U45" s="241"/>
      <c r="V45" s="118"/>
      <c r="W45" s="241"/>
      <c r="X45" s="118"/>
      <c r="Y45" s="241"/>
      <c r="Z45" s="241"/>
      <c r="AA45" s="241"/>
      <c r="AB45" s="241"/>
      <c r="AC45" s="241"/>
      <c r="AD45" s="241"/>
      <c r="AE45" s="4"/>
    </row>
    <row r="46" spans="2:31" ht="15.75" x14ac:dyDescent="0.25">
      <c r="B46" s="634"/>
      <c r="C46" s="851"/>
      <c r="D46" s="852"/>
      <c r="E46" s="634"/>
      <c r="F46" s="92"/>
      <c r="G46" s="253" t="s">
        <v>2935</v>
      </c>
      <c r="H46" s="252"/>
      <c r="I46" s="252"/>
      <c r="J46" s="274"/>
      <c r="K46" s="176"/>
      <c r="L46" s="176"/>
      <c r="M46" s="176"/>
      <c r="N46" s="176"/>
      <c r="O46" s="176"/>
      <c r="P46" s="176"/>
      <c r="Q46" s="176"/>
      <c r="R46" s="118"/>
      <c r="S46" s="241"/>
      <c r="T46" s="118"/>
      <c r="U46" s="241"/>
      <c r="V46" s="118"/>
      <c r="W46" s="241"/>
      <c r="X46" s="118"/>
      <c r="Y46" s="217"/>
      <c r="Z46" s="164"/>
      <c r="AA46" s="164"/>
      <c r="AB46" s="164"/>
      <c r="AC46" s="164"/>
      <c r="AD46" s="164"/>
      <c r="AE46" s="4"/>
    </row>
    <row r="47" spans="2:31" ht="15.75" x14ac:dyDescent="0.25">
      <c r="B47" s="634"/>
      <c r="C47" s="851"/>
      <c r="D47" s="852"/>
      <c r="E47" s="634"/>
      <c r="F47" s="92"/>
      <c r="G47" s="305" t="s">
        <v>2337</v>
      </c>
      <c r="H47" s="246"/>
      <c r="I47" s="246"/>
      <c r="J47" s="246"/>
      <c r="K47" s="176"/>
      <c r="L47" s="176"/>
      <c r="M47" s="176"/>
      <c r="N47" s="176"/>
      <c r="O47" s="176"/>
      <c r="P47" s="176"/>
      <c r="Q47" s="176"/>
      <c r="R47" s="118"/>
      <c r="S47" s="241"/>
      <c r="T47" s="118"/>
      <c r="U47" s="241"/>
      <c r="V47" s="118"/>
      <c r="W47" s="241"/>
      <c r="X47" s="118"/>
      <c r="Y47" s="217"/>
      <c r="Z47" s="164"/>
      <c r="AA47" s="164"/>
      <c r="AB47" s="164"/>
      <c r="AC47" s="164"/>
      <c r="AD47" s="164"/>
      <c r="AE47" s="4"/>
    </row>
    <row r="48" spans="2:31" ht="16.5" thickBot="1" x14ac:dyDescent="0.3">
      <c r="B48" s="634"/>
      <c r="C48" s="851"/>
      <c r="D48" s="852"/>
      <c r="E48" s="634"/>
      <c r="F48" s="92"/>
      <c r="G48" s="242" t="s">
        <v>268</v>
      </c>
      <c r="H48" s="246"/>
      <c r="I48" s="246"/>
      <c r="J48" s="246"/>
      <c r="K48" s="176"/>
      <c r="L48" s="176"/>
      <c r="M48" s="176"/>
      <c r="N48" s="176"/>
      <c r="O48" s="176"/>
      <c r="P48" s="176"/>
      <c r="Q48" s="176"/>
      <c r="R48" s="118"/>
      <c r="S48" s="241"/>
      <c r="T48" s="118"/>
      <c r="U48" s="241"/>
      <c r="V48" s="118"/>
      <c r="W48" s="241"/>
      <c r="X48" s="118"/>
      <c r="Y48" s="217"/>
      <c r="Z48" s="150"/>
      <c r="AA48" s="150"/>
      <c r="AB48" s="150"/>
      <c r="AC48" s="150"/>
      <c r="AD48" s="150"/>
      <c r="AE48" s="4"/>
    </row>
    <row r="49" spans="2:31" ht="15.75" x14ac:dyDescent="0.25">
      <c r="B49" s="634"/>
      <c r="C49" s="851"/>
      <c r="D49" s="852"/>
      <c r="E49" s="634"/>
      <c r="F49" s="92"/>
      <c r="G49" s="275" t="s">
        <v>2820</v>
      </c>
      <c r="H49" s="246"/>
      <c r="I49" s="246"/>
      <c r="J49" s="246"/>
      <c r="K49" s="176"/>
      <c r="L49" s="176"/>
      <c r="M49" s="176"/>
      <c r="N49" s="176"/>
      <c r="O49" s="176"/>
      <c r="P49" s="176"/>
      <c r="Q49" s="176"/>
      <c r="R49" s="118"/>
      <c r="S49" s="241"/>
      <c r="T49" s="118"/>
      <c r="U49" s="241"/>
      <c r="V49" s="118"/>
      <c r="W49" s="241"/>
      <c r="X49" s="118"/>
      <c r="Y49" s="217"/>
      <c r="Z49" s="291"/>
      <c r="AA49" s="290">
        <f>SUM(AA29:AA48)</f>
        <v>4</v>
      </c>
      <c r="AB49" s="291"/>
      <c r="AC49" s="291"/>
      <c r="AD49" s="291"/>
      <c r="AE49" s="4"/>
    </row>
    <row r="50" spans="2:31" ht="15.75" x14ac:dyDescent="0.25">
      <c r="B50" s="634"/>
      <c r="C50" s="851"/>
      <c r="D50" s="852"/>
      <c r="E50" s="634"/>
      <c r="F50" s="92"/>
      <c r="G50" s="555" t="s">
        <v>3598</v>
      </c>
      <c r="I50"/>
      <c r="K50" s="176"/>
      <c r="L50" s="176"/>
      <c r="M50" s="176"/>
      <c r="N50" s="176"/>
      <c r="O50" s="176"/>
      <c r="P50" s="176"/>
      <c r="Q50" s="176"/>
      <c r="R50" s="118"/>
      <c r="S50" s="241"/>
      <c r="T50" s="118"/>
      <c r="U50" s="241"/>
      <c r="V50" s="118"/>
      <c r="W50" s="241"/>
      <c r="X50" s="118"/>
      <c r="Y50" s="118"/>
      <c r="Z50" s="118"/>
      <c r="AA50" s="118"/>
      <c r="AB50" s="118"/>
      <c r="AC50" s="118"/>
      <c r="AD50" s="118"/>
      <c r="AE50" s="4"/>
    </row>
    <row r="51" spans="2:31" ht="15.75" x14ac:dyDescent="0.25">
      <c r="B51" s="634"/>
      <c r="C51" s="851"/>
      <c r="D51" s="852"/>
      <c r="E51" s="634"/>
      <c r="F51" s="92"/>
      <c r="G51" s="242" t="s">
        <v>274</v>
      </c>
      <c r="H51" s="274"/>
      <c r="I51" s="246"/>
      <c r="J51" s="246"/>
      <c r="K51" s="176"/>
      <c r="L51" s="176"/>
      <c r="M51" s="176"/>
      <c r="N51" s="176"/>
      <c r="O51" s="176"/>
      <c r="P51" s="176"/>
      <c r="Q51" s="176"/>
      <c r="R51" s="118"/>
      <c r="S51" s="241"/>
      <c r="T51" s="118"/>
      <c r="U51" s="241"/>
      <c r="V51" s="118"/>
      <c r="W51" s="241"/>
      <c r="X51" s="118"/>
      <c r="Y51" s="855" t="s">
        <v>1308</v>
      </c>
      <c r="Z51" s="855"/>
      <c r="AA51" s="855"/>
      <c r="AB51" s="855"/>
      <c r="AC51" s="855"/>
      <c r="AD51" s="855"/>
      <c r="AE51" s="4"/>
    </row>
    <row r="52" spans="2:31" ht="15.75" x14ac:dyDescent="0.25">
      <c r="B52" s="634"/>
      <c r="C52" s="851"/>
      <c r="D52" s="852"/>
      <c r="E52" s="634"/>
      <c r="F52" s="92"/>
      <c r="G52" s="674" t="s">
        <v>3779</v>
      </c>
      <c r="J52"/>
      <c r="K52" s="1"/>
      <c r="L52" s="176"/>
      <c r="M52" s="176"/>
      <c r="N52" s="176"/>
      <c r="O52" s="176"/>
      <c r="P52" s="176"/>
      <c r="Q52" s="176"/>
      <c r="R52" s="118"/>
      <c r="S52" s="241"/>
      <c r="T52" s="118"/>
      <c r="U52" s="241"/>
      <c r="V52" s="118"/>
      <c r="W52" s="241"/>
      <c r="X52" s="118"/>
      <c r="Y52" s="174" t="s">
        <v>115</v>
      </c>
      <c r="Z52" s="212" t="s">
        <v>1309</v>
      </c>
      <c r="AA52" s="564">
        <v>2022</v>
      </c>
      <c r="AB52" s="564">
        <v>2023</v>
      </c>
      <c r="AC52" s="564">
        <v>2024</v>
      </c>
      <c r="AD52" s="564">
        <v>2025</v>
      </c>
      <c r="AE52" s="4"/>
    </row>
    <row r="53" spans="2:31" ht="15.75" x14ac:dyDescent="0.25">
      <c r="B53" s="634"/>
      <c r="C53" s="851"/>
      <c r="D53" s="852"/>
      <c r="E53" s="634"/>
      <c r="F53" s="92"/>
      <c r="G53" s="253" t="s">
        <v>2825</v>
      </c>
      <c r="H53" s="246"/>
      <c r="I53" s="246"/>
      <c r="J53" s="246"/>
      <c r="K53" s="176"/>
      <c r="L53" s="176"/>
      <c r="M53" s="176"/>
      <c r="N53" s="176"/>
      <c r="O53" s="176"/>
      <c r="P53" s="176"/>
      <c r="Q53" s="176"/>
      <c r="R53" s="118"/>
      <c r="S53" s="241"/>
      <c r="T53" s="118"/>
      <c r="U53" s="241"/>
      <c r="V53" s="118"/>
      <c r="W53" s="241"/>
      <c r="X53" s="118"/>
      <c r="Y53" s="217"/>
      <c r="Z53" s="241"/>
      <c r="AA53" s="241"/>
      <c r="AB53" s="164"/>
      <c r="AC53" s="164"/>
      <c r="AD53" s="164"/>
      <c r="AE53" s="4"/>
    </row>
    <row r="54" spans="2:31" ht="15.75" x14ac:dyDescent="0.25">
      <c r="B54" s="226"/>
      <c r="C54" s="851"/>
      <c r="D54" s="852"/>
      <c r="E54" s="226"/>
      <c r="F54" s="92"/>
      <c r="G54" s="175" t="s">
        <v>1502</v>
      </c>
      <c r="H54" s="246"/>
      <c r="I54" s="246"/>
      <c r="J54" s="246"/>
      <c r="K54" s="176"/>
      <c r="L54" s="176"/>
      <c r="M54" s="176"/>
      <c r="N54" s="176"/>
      <c r="O54" s="176"/>
      <c r="P54" s="176"/>
      <c r="Q54" s="176"/>
      <c r="R54" s="118"/>
      <c r="S54" s="241"/>
      <c r="T54" s="118"/>
      <c r="U54" s="241"/>
      <c r="V54" s="118"/>
      <c r="W54" s="241"/>
      <c r="X54" s="118"/>
      <c r="Y54" s="217"/>
      <c r="Z54" s="241"/>
      <c r="AA54" s="288"/>
      <c r="AB54" s="164"/>
      <c r="AC54" s="164"/>
      <c r="AD54" s="164"/>
      <c r="AE54" s="4"/>
    </row>
    <row r="55" spans="2:31" ht="15.75" x14ac:dyDescent="0.25">
      <c r="B55" s="226"/>
      <c r="C55" s="851"/>
      <c r="D55" s="852"/>
      <c r="E55" s="226"/>
      <c r="F55" s="92"/>
      <c r="G55" s="674" t="s">
        <v>3780</v>
      </c>
      <c r="M55" s="176"/>
      <c r="N55" s="176"/>
      <c r="O55" s="176"/>
      <c r="P55" s="176"/>
      <c r="Q55" s="176"/>
      <c r="R55" s="118"/>
      <c r="S55" s="286"/>
      <c r="T55" s="118"/>
      <c r="U55" s="286"/>
      <c r="V55" s="118"/>
      <c r="W55" s="286"/>
      <c r="X55" s="118"/>
      <c r="Y55" s="217"/>
      <c r="Z55" s="241"/>
      <c r="AA55" s="241"/>
      <c r="AB55" s="217"/>
      <c r="AC55" s="164"/>
      <c r="AD55" s="164"/>
      <c r="AE55" s="4"/>
    </row>
    <row r="56" spans="2:31" ht="15.75" x14ac:dyDescent="0.25">
      <c r="B56" s="226"/>
      <c r="C56" s="851"/>
      <c r="D56" s="852"/>
      <c r="E56" s="226"/>
      <c r="F56" s="92"/>
      <c r="G56" s="69" t="s">
        <v>3111</v>
      </c>
      <c r="H56" s="246"/>
      <c r="I56" s="246"/>
      <c r="J56" s="246"/>
      <c r="K56" s="176"/>
      <c r="L56" s="176"/>
      <c r="M56" s="176"/>
      <c r="N56" s="176"/>
      <c r="O56" s="176"/>
      <c r="P56" s="176"/>
      <c r="Q56" s="176"/>
      <c r="R56" s="118"/>
      <c r="S56" s="286"/>
      <c r="T56" s="118"/>
      <c r="U56" s="286"/>
      <c r="V56" s="118"/>
      <c r="W56" s="286"/>
      <c r="X56" s="118"/>
      <c r="Y56" s="241"/>
      <c r="Z56" s="241"/>
      <c r="AA56" s="241"/>
      <c r="AB56" s="241"/>
      <c r="AC56" s="241"/>
      <c r="AD56" s="241"/>
      <c r="AE56" s="4"/>
    </row>
    <row r="57" spans="2:31" ht="15.75" x14ac:dyDescent="0.25">
      <c r="B57" s="229"/>
      <c r="C57" s="910"/>
      <c r="D57" s="911"/>
      <c r="E57" s="229"/>
      <c r="F57" s="92"/>
      <c r="G57" s="242" t="s">
        <v>1724</v>
      </c>
      <c r="H57" s="246"/>
      <c r="I57" s="246"/>
      <c r="J57" s="246"/>
      <c r="K57" s="176"/>
      <c r="L57" s="176"/>
      <c r="M57" s="176"/>
      <c r="N57" s="176"/>
      <c r="O57" s="176"/>
      <c r="P57" s="176"/>
      <c r="Q57" s="176"/>
      <c r="R57" s="118"/>
      <c r="S57" s="286"/>
      <c r="T57" s="118"/>
      <c r="U57" s="286"/>
      <c r="V57" s="118"/>
      <c r="W57" s="286"/>
      <c r="X57" s="118"/>
      <c r="Y57" s="241"/>
      <c r="Z57" s="241"/>
      <c r="AA57" s="241"/>
      <c r="AB57" s="241"/>
      <c r="AC57" s="241"/>
      <c r="AD57" s="241"/>
      <c r="AE57" s="4"/>
    </row>
    <row r="58" spans="2:31" ht="15.75" x14ac:dyDescent="0.25">
      <c r="B58" s="225"/>
      <c r="C58" s="908"/>
      <c r="D58" s="908"/>
      <c r="E58" s="225"/>
      <c r="F58" s="92"/>
      <c r="G58" s="242" t="s">
        <v>1581</v>
      </c>
      <c r="H58" s="246"/>
      <c r="I58" s="246"/>
      <c r="J58" s="246"/>
      <c r="K58" s="176"/>
      <c r="L58" s="176"/>
      <c r="M58" s="176"/>
      <c r="N58" s="176"/>
      <c r="O58" s="176"/>
      <c r="P58" s="176"/>
      <c r="Q58" s="176"/>
      <c r="R58" s="118"/>
      <c r="S58" s="286"/>
      <c r="T58" s="118"/>
      <c r="U58" s="286"/>
      <c r="V58" s="118"/>
      <c r="W58" s="286"/>
      <c r="X58" s="118"/>
      <c r="Y58" s="241"/>
      <c r="Z58" s="241"/>
      <c r="AA58" s="241"/>
      <c r="AB58" s="241"/>
      <c r="AC58" s="241"/>
      <c r="AD58" s="241"/>
      <c r="AE58" s="4"/>
    </row>
    <row r="59" spans="2:31" ht="15.75" x14ac:dyDescent="0.25">
      <c r="B59" s="225"/>
      <c r="C59" s="909"/>
      <c r="D59" s="909"/>
      <c r="E59" s="225"/>
      <c r="F59" s="92"/>
      <c r="G59" s="253" t="s">
        <v>1585</v>
      </c>
      <c r="H59" s="246"/>
      <c r="I59" s="246"/>
      <c r="J59" s="246"/>
      <c r="K59" s="176"/>
      <c r="L59" s="176"/>
      <c r="M59" s="176"/>
      <c r="N59" s="176"/>
      <c r="O59" s="176"/>
      <c r="P59" s="176"/>
      <c r="Q59" s="176"/>
      <c r="R59" s="118"/>
      <c r="S59" s="286"/>
      <c r="T59" s="118"/>
      <c r="U59" s="286"/>
      <c r="V59" s="118"/>
      <c r="W59" s="286"/>
      <c r="X59" s="118"/>
      <c r="Y59" s="241"/>
      <c r="Z59" s="241"/>
      <c r="AA59" s="241"/>
      <c r="AB59" s="241"/>
      <c r="AC59" s="241"/>
      <c r="AD59" s="241"/>
      <c r="AE59" s="4"/>
    </row>
    <row r="60" spans="2:31" ht="15.75" x14ac:dyDescent="0.25">
      <c r="B60" s="3"/>
      <c r="C60" s="3"/>
      <c r="D60" s="3"/>
      <c r="E60" s="3"/>
      <c r="F60" s="3"/>
      <c r="G60" s="164" t="s">
        <v>1567</v>
      </c>
      <c r="H60" s="246"/>
      <c r="I60" s="246"/>
      <c r="J60" s="246"/>
      <c r="K60" s="176"/>
      <c r="L60" s="176"/>
      <c r="M60" s="176"/>
      <c r="N60" s="176"/>
      <c r="O60" s="176"/>
      <c r="P60" s="176"/>
      <c r="Q60" s="176"/>
      <c r="R60" s="118"/>
      <c r="S60" s="286"/>
      <c r="T60" s="118"/>
      <c r="U60" s="286"/>
      <c r="V60" s="118"/>
      <c r="W60" s="286"/>
      <c r="X60" s="118"/>
      <c r="Y60" s="241"/>
      <c r="Z60" s="241"/>
      <c r="AA60" s="241"/>
      <c r="AB60" s="241"/>
      <c r="AC60" s="241"/>
      <c r="AD60" s="241"/>
      <c r="AE60" s="4"/>
    </row>
    <row r="61" spans="2:31" ht="15.75" x14ac:dyDescent="0.25">
      <c r="B61" s="3"/>
      <c r="C61" s="3"/>
      <c r="D61" s="3"/>
      <c r="E61" s="3"/>
      <c r="F61" s="3"/>
      <c r="G61" s="242" t="s">
        <v>272</v>
      </c>
      <c r="H61" s="246"/>
      <c r="I61" s="246"/>
      <c r="J61" s="246"/>
      <c r="K61" s="176"/>
      <c r="L61" s="176"/>
      <c r="M61" s="176"/>
      <c r="N61" s="176"/>
      <c r="O61" s="176"/>
      <c r="P61" s="176"/>
      <c r="Q61" s="176"/>
      <c r="R61" s="118"/>
      <c r="S61" s="286"/>
      <c r="T61" s="118"/>
      <c r="U61" s="286"/>
      <c r="V61" s="118"/>
      <c r="W61" s="286"/>
      <c r="X61" s="118"/>
      <c r="Y61" s="241"/>
      <c r="Z61" s="241"/>
      <c r="AA61" s="241"/>
      <c r="AB61" s="241"/>
      <c r="AC61" s="241"/>
      <c r="AD61" s="241"/>
      <c r="AE61" s="4"/>
    </row>
    <row r="62" spans="2:31" ht="15.75" x14ac:dyDescent="0.25">
      <c r="B62" s="3"/>
      <c r="C62" s="3"/>
      <c r="D62" s="3"/>
      <c r="E62" s="3"/>
      <c r="F62" s="3"/>
      <c r="G62" s="578" t="s">
        <v>2499</v>
      </c>
      <c r="H62" s="246"/>
      <c r="I62" s="246"/>
      <c r="J62" s="246"/>
      <c r="K62" s="176"/>
      <c r="L62" s="176"/>
      <c r="M62" s="176"/>
      <c r="N62" s="176"/>
      <c r="O62" s="176"/>
      <c r="P62" s="176"/>
      <c r="Q62" s="176"/>
      <c r="R62" s="118"/>
      <c r="S62" s="286"/>
      <c r="T62" s="118"/>
      <c r="U62" s="286"/>
      <c r="V62" s="118"/>
      <c r="W62" s="286"/>
      <c r="X62" s="118"/>
      <c r="Y62" s="241"/>
      <c r="Z62" s="241"/>
      <c r="AA62" s="241"/>
      <c r="AB62" s="241"/>
      <c r="AC62" s="241"/>
      <c r="AD62" s="241"/>
      <c r="AE62" s="4"/>
    </row>
    <row r="63" spans="2:31" ht="15.75" x14ac:dyDescent="0.25">
      <c r="B63" s="3"/>
      <c r="C63" s="3"/>
      <c r="D63" s="3"/>
      <c r="E63" s="3"/>
      <c r="F63" s="3"/>
      <c r="G63" s="275" t="s">
        <v>1578</v>
      </c>
      <c r="H63" s="246"/>
      <c r="I63" s="246"/>
      <c r="J63" s="246"/>
      <c r="K63" s="176"/>
      <c r="L63" s="176"/>
      <c r="M63" s="176"/>
      <c r="N63" s="176"/>
      <c r="O63" s="176"/>
      <c r="P63" s="176"/>
      <c r="Q63" s="176"/>
      <c r="R63" s="118"/>
      <c r="S63" s="286"/>
      <c r="T63" s="118"/>
      <c r="U63" s="286"/>
      <c r="V63" s="118"/>
      <c r="W63" s="286"/>
      <c r="X63" s="118"/>
      <c r="Y63" s="241"/>
      <c r="Z63" s="241"/>
      <c r="AA63" s="241"/>
      <c r="AB63" s="241"/>
      <c r="AC63" s="241"/>
      <c r="AD63" s="241"/>
      <c r="AE63" s="4"/>
    </row>
    <row r="64" spans="2:31" ht="15.75" x14ac:dyDescent="0.25">
      <c r="B64" s="3"/>
      <c r="C64" s="3"/>
      <c r="D64" s="3"/>
      <c r="E64" s="3"/>
      <c r="F64" s="3"/>
      <c r="G64" s="253" t="s">
        <v>3444</v>
      </c>
      <c r="H64" s="246"/>
      <c r="I64" s="246"/>
      <c r="J64" s="246"/>
      <c r="K64" s="176"/>
      <c r="L64" s="176"/>
      <c r="M64" s="176"/>
      <c r="N64" s="176"/>
      <c r="O64" s="176"/>
      <c r="P64" s="176"/>
      <c r="Q64" s="176"/>
      <c r="R64" s="118"/>
      <c r="S64" s="286"/>
      <c r="T64" s="118"/>
      <c r="U64" s="286"/>
      <c r="V64" s="118"/>
      <c r="W64" s="286"/>
      <c r="X64" s="118"/>
      <c r="Y64" s="241"/>
      <c r="Z64" s="241"/>
      <c r="AA64" s="241"/>
      <c r="AB64" s="241"/>
      <c r="AC64" s="241"/>
      <c r="AD64" s="241"/>
      <c r="AE64" s="4"/>
    </row>
    <row r="65" spans="2:31" ht="15.75" x14ac:dyDescent="0.25">
      <c r="B65" s="3"/>
      <c r="C65" s="3"/>
      <c r="D65" s="3"/>
      <c r="E65" s="3"/>
      <c r="F65" s="3"/>
      <c r="G65" s="253" t="s">
        <v>817</v>
      </c>
      <c r="H65" s="246"/>
      <c r="I65" s="246"/>
      <c r="J65" s="246"/>
      <c r="K65" s="176"/>
      <c r="L65" s="176"/>
      <c r="M65" s="176"/>
      <c r="N65" s="176"/>
      <c r="O65" s="176"/>
      <c r="P65" s="176"/>
      <c r="Q65" s="176"/>
      <c r="R65" s="118"/>
      <c r="S65" s="286"/>
      <c r="T65" s="118"/>
      <c r="U65" s="286"/>
      <c r="V65" s="118"/>
      <c r="W65" s="286"/>
      <c r="X65" s="118"/>
      <c r="Y65" s="241"/>
      <c r="Z65" s="241"/>
      <c r="AA65" s="241"/>
      <c r="AB65" s="241"/>
      <c r="AC65" s="241"/>
      <c r="AD65" s="241"/>
      <c r="AE65" s="4"/>
    </row>
    <row r="66" spans="2:31" ht="15.75" x14ac:dyDescent="0.25">
      <c r="B66" s="3"/>
      <c r="C66" s="3"/>
      <c r="D66" s="3"/>
      <c r="E66" s="3"/>
      <c r="F66" s="3"/>
      <c r="G66" s="242" t="s">
        <v>500</v>
      </c>
      <c r="H66" s="246"/>
      <c r="I66" s="246"/>
      <c r="J66" s="246"/>
      <c r="K66" s="176"/>
      <c r="L66" s="176"/>
      <c r="M66" s="176"/>
      <c r="N66" s="176"/>
      <c r="O66" s="176"/>
      <c r="P66" s="176"/>
      <c r="Q66" s="176"/>
      <c r="R66" s="118"/>
      <c r="S66" s="286"/>
      <c r="T66" s="118"/>
      <c r="U66" s="286"/>
      <c r="V66" s="118"/>
      <c r="W66" s="286"/>
      <c r="X66" s="118"/>
      <c r="Y66" s="241"/>
      <c r="Z66" s="241"/>
      <c r="AA66" s="241"/>
      <c r="AB66" s="241"/>
      <c r="AC66" s="241"/>
      <c r="AD66" s="241"/>
      <c r="AE66" s="4"/>
    </row>
    <row r="67" spans="2:31" ht="15.75" x14ac:dyDescent="0.25">
      <c r="B67" s="3"/>
      <c r="C67" s="3"/>
      <c r="D67" s="3"/>
      <c r="E67" s="3"/>
      <c r="F67" s="3"/>
      <c r="G67" s="578" t="s">
        <v>2503</v>
      </c>
      <c r="H67" s="246"/>
      <c r="I67" s="246"/>
      <c r="J67" s="246"/>
      <c r="K67" s="176"/>
      <c r="L67" s="176"/>
      <c r="M67" s="176"/>
      <c r="N67" s="176"/>
      <c r="O67" s="176"/>
      <c r="P67" s="176"/>
      <c r="Q67" s="176"/>
      <c r="R67" s="118"/>
      <c r="S67" s="286"/>
      <c r="T67" s="118"/>
      <c r="U67" s="286"/>
      <c r="V67" s="118"/>
      <c r="W67" s="286"/>
      <c r="X67" s="118"/>
      <c r="Y67" s="241"/>
      <c r="Z67" s="241"/>
      <c r="AA67" s="241"/>
      <c r="AB67" s="241"/>
      <c r="AC67" s="241"/>
      <c r="AD67" s="241"/>
      <c r="AE67" s="4"/>
    </row>
    <row r="68" spans="2:31" ht="15.75" x14ac:dyDescent="0.25">
      <c r="B68" s="3"/>
      <c r="C68" s="3"/>
      <c r="D68" s="3"/>
      <c r="E68" s="3"/>
      <c r="F68" s="3"/>
      <c r="G68" s="253" t="s">
        <v>563</v>
      </c>
      <c r="H68" s="246"/>
      <c r="I68" s="246"/>
      <c r="J68" s="246"/>
      <c r="K68" s="176"/>
      <c r="L68" s="176"/>
      <c r="M68" s="176"/>
      <c r="N68" s="176"/>
      <c r="O68" s="176"/>
      <c r="P68" s="176"/>
      <c r="Q68" s="176"/>
      <c r="R68" s="118"/>
      <c r="S68" s="286"/>
      <c r="T68" s="118"/>
      <c r="U68" s="286"/>
      <c r="V68" s="118"/>
      <c r="W68" s="286"/>
      <c r="X68" s="118"/>
      <c r="Y68" s="241"/>
      <c r="Z68" s="241"/>
      <c r="AA68" s="241"/>
      <c r="AB68" s="241"/>
      <c r="AC68" s="241"/>
      <c r="AD68" s="241"/>
      <c r="AE68" s="4"/>
    </row>
    <row r="69" spans="2:31" ht="15.75" x14ac:dyDescent="0.25">
      <c r="B69" s="3"/>
      <c r="C69" s="3"/>
      <c r="D69" s="3"/>
      <c r="E69" s="3"/>
      <c r="F69" s="3"/>
      <c r="G69" s="665" t="s">
        <v>3759</v>
      </c>
      <c r="I69"/>
      <c r="K69" s="176"/>
      <c r="L69" s="176"/>
      <c r="M69" s="176"/>
      <c r="N69" s="176"/>
      <c r="O69" s="176"/>
      <c r="P69" s="176"/>
      <c r="Q69" s="176"/>
      <c r="R69" s="118"/>
      <c r="S69" s="286"/>
      <c r="T69" s="118"/>
      <c r="U69" s="286"/>
      <c r="V69" s="118"/>
      <c r="W69" s="286"/>
      <c r="X69" s="118"/>
      <c r="Y69" s="241"/>
      <c r="Z69" s="241"/>
      <c r="AA69" s="241"/>
      <c r="AB69" s="241"/>
      <c r="AC69" s="241"/>
      <c r="AD69" s="241"/>
      <c r="AE69" s="4"/>
    </row>
    <row r="70" spans="2:31" ht="15.75" x14ac:dyDescent="0.25">
      <c r="B70" s="3"/>
      <c r="C70" s="3"/>
      <c r="D70" s="3"/>
      <c r="E70" s="3"/>
      <c r="F70" s="3"/>
      <c r="G70" s="555" t="s">
        <v>3633</v>
      </c>
      <c r="H70" s="246"/>
      <c r="I70" s="246"/>
      <c r="J70" s="246"/>
      <c r="K70" s="176"/>
      <c r="L70" s="176"/>
      <c r="M70" s="176"/>
      <c r="N70" s="176"/>
      <c r="O70" s="176"/>
      <c r="P70" s="176"/>
      <c r="Q70" s="176"/>
      <c r="R70" s="118"/>
      <c r="S70" s="286"/>
      <c r="T70" s="118"/>
      <c r="U70" s="286"/>
      <c r="V70" s="118"/>
      <c r="W70" s="286"/>
      <c r="X70" s="118"/>
      <c r="Y70" s="217"/>
      <c r="Z70" s="164"/>
      <c r="AA70" s="164"/>
      <c r="AB70" s="164"/>
      <c r="AC70" s="164"/>
      <c r="AD70" s="164"/>
      <c r="AE70" s="4"/>
    </row>
    <row r="71" spans="2:31" ht="15.75" x14ac:dyDescent="0.25">
      <c r="B71" s="3"/>
      <c r="C71" s="3"/>
      <c r="D71" s="3"/>
      <c r="E71" s="3"/>
      <c r="F71" s="3"/>
      <c r="G71" s="275" t="s">
        <v>248</v>
      </c>
      <c r="H71" s="246"/>
      <c r="I71" s="246"/>
      <c r="J71" s="246"/>
      <c r="K71" s="176"/>
      <c r="L71" s="176"/>
      <c r="M71" s="176"/>
      <c r="N71" s="176"/>
      <c r="O71" s="176"/>
      <c r="P71" s="176"/>
      <c r="Q71" s="176"/>
      <c r="R71" s="118"/>
      <c r="S71" s="286"/>
      <c r="T71" s="118"/>
      <c r="U71" s="286"/>
      <c r="V71" s="118"/>
      <c r="W71" s="286"/>
      <c r="X71" s="118"/>
      <c r="Y71" s="217"/>
      <c r="Z71" s="164"/>
      <c r="AA71" s="164"/>
      <c r="AB71" s="164"/>
      <c r="AC71" s="164"/>
      <c r="AD71" s="164"/>
      <c r="AE71" s="4"/>
    </row>
    <row r="72" spans="2:31" ht="16.5" thickBot="1" x14ac:dyDescent="0.3">
      <c r="B72" s="3"/>
      <c r="C72" s="3"/>
      <c r="D72" s="3"/>
      <c r="E72" s="3"/>
      <c r="F72" s="3"/>
      <c r="G72" s="578" t="s">
        <v>2500</v>
      </c>
      <c r="I72"/>
      <c r="K72" s="176"/>
      <c r="L72" s="176"/>
      <c r="M72" s="176"/>
      <c r="N72" s="176"/>
      <c r="O72" s="176"/>
      <c r="P72" s="176"/>
      <c r="Q72" s="176"/>
      <c r="R72" s="118"/>
      <c r="S72" s="286"/>
      <c r="T72" s="118"/>
      <c r="U72" s="286"/>
      <c r="V72" s="118"/>
      <c r="W72" s="286"/>
      <c r="X72" s="118"/>
      <c r="Y72" s="217"/>
      <c r="Z72" s="150"/>
      <c r="AA72" s="150"/>
      <c r="AB72" s="150"/>
      <c r="AC72" s="150"/>
      <c r="AD72" s="150"/>
      <c r="AE72" s="4"/>
    </row>
    <row r="73" spans="2:31" ht="15.75" x14ac:dyDescent="0.25">
      <c r="B73" s="3"/>
      <c r="C73" s="3"/>
      <c r="D73" s="3"/>
      <c r="E73" s="3"/>
      <c r="F73" s="3"/>
      <c r="G73" s="253" t="s">
        <v>2893</v>
      </c>
      <c r="H73" s="247"/>
      <c r="I73" s="247"/>
      <c r="J73" s="274"/>
      <c r="K73" s="176"/>
      <c r="L73" s="176"/>
      <c r="M73" s="176"/>
      <c r="N73" s="176"/>
      <c r="O73" s="176"/>
      <c r="P73" s="176"/>
      <c r="Q73" s="176"/>
      <c r="R73" s="118"/>
      <c r="S73" s="286"/>
      <c r="T73" s="118"/>
      <c r="U73" s="286"/>
      <c r="V73" s="118"/>
      <c r="W73" s="286"/>
      <c r="X73" s="118"/>
      <c r="Y73" s="217"/>
      <c r="Z73" s="291"/>
      <c r="AA73" s="290">
        <f>SUM(AA53:AA72)</f>
        <v>0</v>
      </c>
      <c r="AB73" s="291"/>
      <c r="AC73" s="291"/>
      <c r="AD73" s="291"/>
      <c r="AE73" s="4"/>
    </row>
    <row r="74" spans="2:31" ht="15.75" x14ac:dyDescent="0.25">
      <c r="B74" s="3"/>
      <c r="C74" s="3"/>
      <c r="D74" s="3"/>
      <c r="E74" s="3"/>
      <c r="F74" s="3"/>
      <c r="G74" s="253" t="s">
        <v>2152</v>
      </c>
      <c r="H74" s="242"/>
      <c r="I74" s="246"/>
      <c r="J74" s="246"/>
      <c r="K74" s="176"/>
      <c r="L74" s="176"/>
      <c r="M74" s="176"/>
      <c r="N74" s="176"/>
      <c r="O74" s="176"/>
      <c r="P74" s="176"/>
      <c r="Q74" s="176"/>
      <c r="R74" s="118"/>
      <c r="S74" s="286"/>
      <c r="T74" s="118"/>
      <c r="U74" s="286"/>
      <c r="V74" s="118"/>
      <c r="W74" s="286"/>
      <c r="X74" s="118"/>
      <c r="Y74" s="118"/>
      <c r="Z74" s="118"/>
      <c r="AA74" s="118"/>
      <c r="AB74" s="118"/>
      <c r="AC74" s="118"/>
      <c r="AD74" s="118"/>
      <c r="AE74" s="4"/>
    </row>
    <row r="75" spans="2:31" ht="15.75" x14ac:dyDescent="0.25">
      <c r="B75" s="3"/>
      <c r="C75" s="3"/>
      <c r="D75" s="3"/>
      <c r="E75" s="3"/>
      <c r="F75" s="3"/>
      <c r="G75" s="555" t="s">
        <v>2603</v>
      </c>
      <c r="I75" s="246"/>
      <c r="J75" s="246"/>
      <c r="K75" s="176"/>
      <c r="L75" s="176"/>
      <c r="M75" s="176"/>
      <c r="N75" s="176"/>
      <c r="O75" s="176"/>
      <c r="P75" s="176"/>
      <c r="Q75" s="176"/>
      <c r="R75" s="118"/>
      <c r="S75" s="286"/>
      <c r="T75" s="118"/>
      <c r="U75" s="286"/>
      <c r="V75" s="118"/>
      <c r="W75" s="286"/>
      <c r="X75" s="118"/>
      <c r="Y75" s="855" t="s">
        <v>1298</v>
      </c>
      <c r="Z75" s="855"/>
      <c r="AA75" s="855"/>
      <c r="AB75" s="855"/>
      <c r="AC75" s="855"/>
      <c r="AD75" s="855"/>
      <c r="AE75" s="4"/>
    </row>
    <row r="76" spans="2:31" ht="15.75" x14ac:dyDescent="0.25">
      <c r="B76" s="3"/>
      <c r="C76" s="3"/>
      <c r="D76" s="3"/>
      <c r="E76" s="3"/>
      <c r="F76" s="3"/>
      <c r="G76" s="242" t="s">
        <v>2923</v>
      </c>
      <c r="H76" s="246"/>
      <c r="I76" s="246"/>
      <c r="J76" s="246"/>
      <c r="K76" s="176"/>
      <c r="L76" s="176"/>
      <c r="M76" s="176"/>
      <c r="N76" s="176"/>
      <c r="O76" s="176"/>
      <c r="P76" s="176"/>
      <c r="Q76" s="176"/>
      <c r="R76" s="118"/>
      <c r="S76" s="286"/>
      <c r="T76" s="118"/>
      <c r="U76" s="286"/>
      <c r="V76" s="118"/>
      <c r="W76" s="286"/>
      <c r="X76" s="118"/>
      <c r="Y76" s="907"/>
      <c r="Z76" s="907"/>
      <c r="AA76" s="564">
        <v>2022</v>
      </c>
      <c r="AB76" s="564">
        <v>2023</v>
      </c>
      <c r="AC76" s="564">
        <v>2024</v>
      </c>
      <c r="AD76" s="212">
        <v>2025</v>
      </c>
      <c r="AE76" s="4"/>
    </row>
    <row r="77" spans="2:31" ht="15.75" x14ac:dyDescent="0.25">
      <c r="B77" s="3"/>
      <c r="C77" s="3"/>
      <c r="D77" s="3"/>
      <c r="E77" s="3"/>
      <c r="F77" s="3"/>
      <c r="G77" s="242" t="s">
        <v>1761</v>
      </c>
      <c r="H77" s="246"/>
      <c r="I77" s="246"/>
      <c r="J77" s="246"/>
      <c r="K77" s="176"/>
      <c r="L77" s="176"/>
      <c r="M77" s="176"/>
      <c r="N77" s="176"/>
      <c r="O77" s="176"/>
      <c r="P77" s="176"/>
      <c r="Q77" s="176"/>
      <c r="R77" s="118"/>
      <c r="S77" s="286"/>
      <c r="T77" s="118"/>
      <c r="U77" s="286"/>
      <c r="V77" s="118"/>
      <c r="W77" s="286"/>
      <c r="X77" s="118"/>
      <c r="Y77" s="912" t="s">
        <v>1311</v>
      </c>
      <c r="Z77" s="912"/>
      <c r="AA77" s="241" t="s">
        <v>1310</v>
      </c>
      <c r="AB77" s="241" t="s">
        <v>138</v>
      </c>
      <c r="AC77" s="241" t="s">
        <v>139</v>
      </c>
      <c r="AD77" s="241" t="s">
        <v>139</v>
      </c>
      <c r="AE77" s="4"/>
    </row>
    <row r="78" spans="2:31" ht="15.75" x14ac:dyDescent="0.25">
      <c r="B78" s="3"/>
      <c r="C78" s="3"/>
      <c r="D78" s="3"/>
      <c r="E78" s="3"/>
      <c r="F78" s="3"/>
      <c r="G78" s="242" t="s">
        <v>1582</v>
      </c>
      <c r="H78" s="246"/>
      <c r="I78" s="246"/>
      <c r="J78" s="246"/>
      <c r="K78" s="176"/>
      <c r="L78" s="176"/>
      <c r="M78" s="176"/>
      <c r="N78" s="176"/>
      <c r="O78" s="176"/>
      <c r="P78" s="176"/>
      <c r="Q78" s="176"/>
      <c r="R78" s="118"/>
      <c r="S78" s="286"/>
      <c r="T78" s="118"/>
      <c r="U78" s="286"/>
      <c r="V78" s="118"/>
      <c r="W78" s="286"/>
      <c r="X78" s="118"/>
      <c r="Y78" s="912" t="s">
        <v>1312</v>
      </c>
      <c r="Z78" s="912"/>
      <c r="AA78" s="164">
        <f>AA49</f>
        <v>4</v>
      </c>
      <c r="AB78" s="164"/>
      <c r="AC78" s="164"/>
      <c r="AD78" s="164"/>
      <c r="AE78" s="4"/>
    </row>
    <row r="79" spans="2:31" ht="16.5" thickBot="1" x14ac:dyDescent="0.3">
      <c r="B79" s="3"/>
      <c r="C79" s="3"/>
      <c r="D79" s="3"/>
      <c r="E79" s="3"/>
      <c r="F79" s="3"/>
      <c r="G79" s="305" t="s">
        <v>593</v>
      </c>
      <c r="I79" s="246"/>
      <c r="J79" s="246"/>
      <c r="K79" s="176"/>
      <c r="L79" s="176"/>
      <c r="M79" s="176"/>
      <c r="N79" s="176"/>
      <c r="O79" s="176"/>
      <c r="P79" s="176"/>
      <c r="Q79" s="176"/>
      <c r="R79" s="118"/>
      <c r="S79" s="286"/>
      <c r="T79" s="118"/>
      <c r="U79" s="286"/>
      <c r="V79" s="118"/>
      <c r="W79" s="286"/>
      <c r="X79" s="118"/>
      <c r="Y79" s="912" t="s">
        <v>1313</v>
      </c>
      <c r="Z79" s="912"/>
      <c r="AA79" s="164">
        <f>AA73</f>
        <v>0</v>
      </c>
      <c r="AB79" s="164"/>
      <c r="AC79" s="164"/>
      <c r="AD79" s="164"/>
      <c r="AE79" s="4"/>
    </row>
    <row r="80" spans="2:31" ht="15.75" x14ac:dyDescent="0.25">
      <c r="B80" s="3"/>
      <c r="C80" s="3"/>
      <c r="D80" s="3"/>
      <c r="E80" s="3"/>
      <c r="F80" s="3"/>
      <c r="G80" s="253" t="s">
        <v>243</v>
      </c>
      <c r="H80" s="246"/>
      <c r="I80" s="246"/>
      <c r="J80" s="246"/>
      <c r="K80" s="176"/>
      <c r="L80" s="176"/>
      <c r="M80" s="176"/>
      <c r="N80" s="176"/>
      <c r="O80" s="176"/>
      <c r="P80" s="176"/>
      <c r="Q80" s="176"/>
      <c r="R80" s="118"/>
      <c r="S80" s="286"/>
      <c r="T80" s="118"/>
      <c r="U80" s="286"/>
      <c r="V80" s="118"/>
      <c r="W80" s="286"/>
      <c r="X80" s="118"/>
      <c r="Y80" s="912" t="s">
        <v>1314</v>
      </c>
      <c r="Z80" s="912"/>
      <c r="AA80" s="290">
        <f>SUM(AA78:AA79)</f>
        <v>4</v>
      </c>
      <c r="AB80" s="291"/>
      <c r="AC80" s="291"/>
      <c r="AD80" s="291"/>
      <c r="AE80" s="4"/>
    </row>
    <row r="81" spans="2:31" ht="15.75" x14ac:dyDescent="0.25">
      <c r="B81" s="3"/>
      <c r="C81" s="3"/>
      <c r="D81" s="3"/>
      <c r="E81" s="3"/>
      <c r="F81" s="3"/>
      <c r="G81" s="536" t="s">
        <v>3714</v>
      </c>
      <c r="H81" s="246"/>
      <c r="I81" s="246"/>
      <c r="J81" s="246"/>
      <c r="K81" s="176"/>
      <c r="L81" s="176"/>
      <c r="M81" s="176"/>
      <c r="N81" s="176"/>
      <c r="O81" s="176"/>
      <c r="P81" s="176"/>
      <c r="Q81" s="176"/>
      <c r="R81" s="118"/>
      <c r="S81" s="286"/>
      <c r="T81" s="118"/>
      <c r="U81" s="286"/>
      <c r="V81" s="118"/>
      <c r="W81" s="286"/>
      <c r="X81" s="118"/>
      <c r="Y81" s="118"/>
      <c r="Z81" s="118"/>
      <c r="AA81" s="118"/>
      <c r="AB81" s="118"/>
      <c r="AC81" s="118"/>
      <c r="AD81" s="118"/>
      <c r="AE81" s="4"/>
    </row>
    <row r="82" spans="2:31" ht="15.75" x14ac:dyDescent="0.25">
      <c r="B82" s="3"/>
      <c r="C82" s="3"/>
      <c r="D82" s="3"/>
      <c r="E82" s="3"/>
      <c r="F82" s="3"/>
      <c r="G82" s="253" t="s">
        <v>266</v>
      </c>
      <c r="H82" s="246"/>
      <c r="I82" s="246"/>
      <c r="J82" s="246"/>
      <c r="K82" s="176"/>
      <c r="L82" s="176"/>
      <c r="M82" s="176"/>
      <c r="N82" s="176"/>
      <c r="O82" s="176"/>
      <c r="P82" s="176"/>
      <c r="Q82" s="176"/>
      <c r="R82" s="118"/>
      <c r="S82" s="286"/>
      <c r="T82" s="118"/>
      <c r="U82" s="286"/>
      <c r="V82" s="118"/>
      <c r="W82" s="286"/>
      <c r="X82" s="118"/>
      <c r="Y82" s="118"/>
      <c r="Z82" s="118"/>
      <c r="AA82" s="118"/>
      <c r="AB82" s="118"/>
      <c r="AC82" s="118"/>
      <c r="AD82" s="118"/>
      <c r="AE82" s="4"/>
    </row>
    <row r="83" spans="2:31" ht="15.75" x14ac:dyDescent="0.25">
      <c r="B83" s="3"/>
      <c r="C83" s="3"/>
      <c r="D83" s="3"/>
      <c r="E83" s="3"/>
      <c r="F83" s="3"/>
      <c r="G83" s="674" t="s">
        <v>3782</v>
      </c>
      <c r="H83" s="246"/>
      <c r="I83" s="246"/>
      <c r="J83" s="246"/>
      <c r="K83" s="176"/>
      <c r="L83" s="176"/>
      <c r="M83" s="176"/>
      <c r="N83" s="176"/>
      <c r="O83" s="176"/>
      <c r="P83" s="176"/>
      <c r="Q83" s="176"/>
      <c r="R83" s="118"/>
      <c r="S83" s="286"/>
      <c r="T83" s="118"/>
      <c r="U83" s="286"/>
      <c r="V83" s="118"/>
      <c r="W83" s="286"/>
      <c r="X83" s="118"/>
      <c r="Y83" s="118"/>
      <c r="Z83" s="118"/>
      <c r="AA83" s="118"/>
      <c r="AB83" s="118"/>
      <c r="AC83" s="118"/>
      <c r="AD83" s="118"/>
      <c r="AE83" s="4"/>
    </row>
    <row r="84" spans="2:31" ht="15.75" x14ac:dyDescent="0.25">
      <c r="B84" s="3"/>
      <c r="C84" s="3"/>
      <c r="D84" s="3"/>
      <c r="E84" s="3"/>
      <c r="F84" s="3"/>
      <c r="G84" s="253" t="s">
        <v>1119</v>
      </c>
      <c r="I84" s="246"/>
      <c r="J84" s="246"/>
      <c r="K84" s="176"/>
      <c r="L84" s="176"/>
      <c r="M84" s="176"/>
      <c r="N84" s="176"/>
      <c r="O84" s="176"/>
      <c r="P84" s="176"/>
      <c r="Q84" s="176"/>
      <c r="R84" s="118"/>
      <c r="S84" s="286"/>
      <c r="T84" s="118"/>
      <c r="U84" s="286"/>
      <c r="V84" s="118"/>
      <c r="W84" s="286"/>
      <c r="X84" s="118"/>
      <c r="Y84" s="118"/>
      <c r="Z84" s="118"/>
      <c r="AA84" s="118"/>
      <c r="AB84" s="118"/>
      <c r="AC84" s="118"/>
      <c r="AD84" s="118"/>
      <c r="AE84" s="4"/>
    </row>
    <row r="85" spans="2:31" ht="15.75" x14ac:dyDescent="0.25">
      <c r="B85" s="3"/>
      <c r="C85" s="3"/>
      <c r="D85" s="3"/>
      <c r="E85" s="3"/>
      <c r="F85" s="3"/>
      <c r="G85" s="242" t="s">
        <v>724</v>
      </c>
      <c r="H85" s="246"/>
      <c r="I85" s="246"/>
      <c r="J85" s="246"/>
      <c r="K85" s="176"/>
      <c r="L85" s="176"/>
      <c r="M85" s="176"/>
      <c r="N85" s="176"/>
      <c r="O85" s="176"/>
      <c r="P85" s="176"/>
      <c r="Q85" s="176"/>
      <c r="R85" s="118"/>
      <c r="S85" s="286"/>
      <c r="T85" s="118"/>
      <c r="U85" s="286"/>
      <c r="V85" s="118"/>
      <c r="W85" s="286"/>
      <c r="X85" s="118"/>
      <c r="Y85" s="118"/>
      <c r="Z85" s="118"/>
      <c r="AA85" s="118"/>
      <c r="AB85" s="118"/>
      <c r="AC85" s="118"/>
      <c r="AD85" s="118"/>
      <c r="AE85" s="4"/>
    </row>
    <row r="86" spans="2:31" ht="15.75" x14ac:dyDescent="0.25">
      <c r="B86" s="3"/>
      <c r="C86" s="3"/>
      <c r="D86" s="3"/>
      <c r="E86" s="3"/>
      <c r="F86" s="3"/>
      <c r="G86" s="536" t="s">
        <v>2511</v>
      </c>
      <c r="H86" s="246"/>
      <c r="I86" s="246"/>
      <c r="J86" s="246"/>
      <c r="K86" s="176"/>
      <c r="L86" s="176"/>
      <c r="M86" s="176"/>
      <c r="N86" s="176"/>
      <c r="O86" s="176"/>
      <c r="P86" s="176"/>
      <c r="Q86" s="176"/>
      <c r="R86" s="118"/>
      <c r="S86" s="206"/>
      <c r="T86" s="118"/>
      <c r="U86" s="206"/>
      <c r="V86" s="118"/>
      <c r="W86" s="206"/>
      <c r="X86" s="118"/>
      <c r="Y86" s="118"/>
      <c r="Z86" s="143"/>
      <c r="AA86" s="118"/>
      <c r="AB86" s="143"/>
      <c r="AC86" s="118"/>
      <c r="AD86" s="143"/>
      <c r="AE86" s="3"/>
    </row>
    <row r="87" spans="2:31" ht="15.75" x14ac:dyDescent="0.25">
      <c r="B87" s="3"/>
      <c r="C87" s="3"/>
      <c r="D87" s="3"/>
      <c r="E87" s="3"/>
      <c r="F87" s="3"/>
      <c r="G87" s="242" t="s">
        <v>2368</v>
      </c>
      <c r="H87" s="247"/>
      <c r="I87" s="242"/>
      <c r="J87" s="246"/>
      <c r="K87" s="176"/>
      <c r="L87" s="176"/>
      <c r="M87" s="176"/>
      <c r="N87" s="176"/>
      <c r="O87" s="176"/>
      <c r="P87" s="176"/>
      <c r="Q87" s="176"/>
      <c r="R87" s="118"/>
      <c r="S87" s="206"/>
      <c r="T87" s="118"/>
      <c r="U87" s="206"/>
      <c r="V87" s="118"/>
      <c r="W87" s="206"/>
      <c r="X87" s="118"/>
      <c r="Y87" s="118"/>
      <c r="Z87" s="143"/>
      <c r="AA87" s="118"/>
      <c r="AB87" s="143"/>
      <c r="AC87" s="118"/>
      <c r="AD87" s="143"/>
      <c r="AE87" s="3"/>
    </row>
    <row r="88" spans="2:31" ht="15.75" x14ac:dyDescent="0.25">
      <c r="B88" s="3"/>
      <c r="C88" s="3"/>
      <c r="D88" s="3"/>
      <c r="E88" s="3"/>
      <c r="F88" s="3"/>
      <c r="G88" s="242" t="s">
        <v>1583</v>
      </c>
      <c r="H88" s="246"/>
      <c r="I88" s="246"/>
      <c r="J88" s="246"/>
      <c r="K88" s="176"/>
      <c r="L88" s="176"/>
      <c r="M88" s="176"/>
      <c r="N88" s="176"/>
      <c r="O88" s="176"/>
      <c r="P88" s="176"/>
      <c r="Q88" s="176"/>
      <c r="R88" s="118"/>
      <c r="S88" s="206"/>
      <c r="T88" s="118"/>
      <c r="U88" s="206"/>
      <c r="V88" s="118"/>
      <c r="W88" s="206"/>
      <c r="X88" s="118"/>
      <c r="Y88" s="118"/>
      <c r="Z88" s="143"/>
      <c r="AA88" s="118"/>
      <c r="AB88" s="143"/>
      <c r="AC88" s="118"/>
      <c r="AD88" s="143"/>
      <c r="AE88" s="3"/>
    </row>
    <row r="89" spans="2:31" ht="15.75" x14ac:dyDescent="0.25">
      <c r="B89" s="3"/>
      <c r="C89" s="3"/>
      <c r="D89" s="3"/>
      <c r="E89" s="3"/>
      <c r="F89" s="3"/>
      <c r="G89" s="253" t="s">
        <v>1574</v>
      </c>
      <c r="H89" s="242"/>
      <c r="I89" s="246"/>
      <c r="J89" s="246"/>
      <c r="K89" s="176"/>
      <c r="L89" s="176"/>
      <c r="M89" s="176"/>
      <c r="N89" s="176"/>
      <c r="O89" s="176"/>
      <c r="P89" s="176"/>
      <c r="Q89" s="176"/>
      <c r="R89" s="118"/>
      <c r="S89" s="206"/>
      <c r="T89" s="118"/>
      <c r="U89" s="206"/>
      <c r="V89" s="118"/>
      <c r="W89" s="206"/>
      <c r="X89" s="118"/>
      <c r="Y89" s="118"/>
      <c r="Z89" s="143"/>
      <c r="AA89" s="118"/>
      <c r="AB89" s="143"/>
      <c r="AC89" s="118"/>
      <c r="AD89" s="143"/>
      <c r="AE89" s="3"/>
    </row>
    <row r="90" spans="2:31" ht="15.75" x14ac:dyDescent="0.25">
      <c r="B90" s="3"/>
      <c r="C90" s="3"/>
      <c r="D90" s="3"/>
      <c r="E90" s="3"/>
      <c r="F90" s="3"/>
      <c r="G90" s="242" t="s">
        <v>246</v>
      </c>
      <c r="H90" s="246"/>
      <c r="I90" s="246"/>
      <c r="J90" s="246"/>
      <c r="K90" s="176"/>
      <c r="L90" s="176"/>
      <c r="M90" s="176"/>
      <c r="N90" s="176"/>
      <c r="O90" s="176"/>
      <c r="P90" s="176"/>
      <c r="Q90" s="176"/>
      <c r="R90" s="118"/>
      <c r="S90" s="206"/>
      <c r="T90" s="118"/>
      <c r="U90" s="206"/>
      <c r="V90" s="118"/>
      <c r="W90" s="206"/>
      <c r="X90" s="118"/>
      <c r="Y90" s="118"/>
      <c r="Z90" s="143"/>
      <c r="AA90" s="118"/>
      <c r="AB90" s="143"/>
      <c r="AC90" s="118"/>
      <c r="AD90" s="143"/>
      <c r="AE90" s="3"/>
    </row>
    <row r="91" spans="2:31" ht="15.75" x14ac:dyDescent="0.25">
      <c r="B91" s="3"/>
      <c r="C91" s="3"/>
      <c r="D91" s="3"/>
      <c r="E91" s="3"/>
      <c r="F91" s="3"/>
      <c r="G91" s="242" t="s">
        <v>264</v>
      </c>
      <c r="H91" s="246"/>
      <c r="I91" s="246"/>
      <c r="J91" s="246"/>
      <c r="K91" s="176"/>
      <c r="L91" s="176"/>
      <c r="M91" s="176"/>
      <c r="N91" s="176"/>
      <c r="O91" s="176"/>
      <c r="P91" s="176"/>
      <c r="Q91" s="176"/>
      <c r="R91" s="118"/>
      <c r="S91" s="206"/>
      <c r="T91" s="118"/>
      <c r="U91" s="206"/>
      <c r="V91" s="118"/>
      <c r="W91" s="206"/>
      <c r="X91" s="118"/>
      <c r="Y91" s="118"/>
      <c r="Z91" s="143"/>
      <c r="AA91" s="118"/>
      <c r="AB91" s="143"/>
      <c r="AC91" s="118"/>
      <c r="AD91" s="143"/>
      <c r="AE91" s="3"/>
    </row>
    <row r="92" spans="2:31" ht="15.75" x14ac:dyDescent="0.25">
      <c r="B92" s="3"/>
      <c r="C92" s="3"/>
      <c r="D92" s="3"/>
      <c r="E92" s="3"/>
      <c r="F92" s="3"/>
      <c r="G92" s="275" t="s">
        <v>1573</v>
      </c>
      <c r="H92" s="246"/>
      <c r="I92" s="246"/>
      <c r="J92" s="246"/>
      <c r="K92" s="176"/>
      <c r="L92" s="176"/>
      <c r="M92" s="176"/>
      <c r="N92" s="176"/>
      <c r="O92" s="176"/>
      <c r="P92" s="176"/>
      <c r="Q92" s="176"/>
      <c r="R92" s="118"/>
      <c r="S92" s="206"/>
      <c r="T92" s="118"/>
      <c r="U92" s="206"/>
      <c r="V92" s="118"/>
      <c r="W92" s="206"/>
      <c r="X92" s="118"/>
      <c r="Y92" s="118"/>
      <c r="Z92" s="143"/>
      <c r="AA92" s="118"/>
      <c r="AB92" s="143"/>
      <c r="AC92" s="118"/>
      <c r="AD92" s="143"/>
      <c r="AE92" s="3"/>
    </row>
    <row r="93" spans="2:31" ht="15.75" x14ac:dyDescent="0.25">
      <c r="B93" s="3"/>
      <c r="C93" s="3"/>
      <c r="D93" s="3"/>
      <c r="E93" s="3"/>
      <c r="F93" s="3"/>
      <c r="G93" s="242" t="s">
        <v>987</v>
      </c>
      <c r="I93" s="246"/>
      <c r="J93" s="246"/>
      <c r="K93" s="176"/>
      <c r="L93" s="176"/>
      <c r="M93" s="176"/>
      <c r="N93" s="176"/>
      <c r="O93" s="176"/>
      <c r="P93" s="176"/>
      <c r="Q93" s="176"/>
      <c r="R93" s="118"/>
      <c r="S93" s="206"/>
      <c r="T93" s="118"/>
      <c r="U93" s="206"/>
      <c r="V93" s="118"/>
      <c r="W93" s="206"/>
      <c r="X93" s="118"/>
      <c r="Y93" s="118"/>
      <c r="Z93" s="143"/>
      <c r="AA93" s="118"/>
      <c r="AB93" s="143"/>
      <c r="AC93" s="118"/>
      <c r="AD93" s="143"/>
      <c r="AE93" s="3"/>
    </row>
    <row r="94" spans="2:31" ht="15.75" x14ac:dyDescent="0.25">
      <c r="B94" s="3"/>
      <c r="C94" s="3"/>
      <c r="D94" s="3"/>
      <c r="E94" s="3"/>
      <c r="F94" s="3"/>
      <c r="G94" s="242" t="s">
        <v>3592</v>
      </c>
      <c r="H94" s="246"/>
      <c r="I94" s="246"/>
      <c r="J94" s="246"/>
      <c r="K94" s="176"/>
      <c r="L94" s="176"/>
      <c r="M94" s="176"/>
      <c r="N94" s="176"/>
      <c r="O94" s="176"/>
      <c r="P94" s="176"/>
      <c r="Q94" s="176"/>
      <c r="R94" s="118"/>
      <c r="S94" s="206"/>
      <c r="T94" s="118"/>
      <c r="U94" s="206"/>
      <c r="V94" s="118"/>
      <c r="W94" s="206"/>
      <c r="X94" s="118"/>
      <c r="Y94" s="118"/>
      <c r="Z94" s="143"/>
      <c r="AA94" s="118"/>
      <c r="AB94" s="143"/>
      <c r="AC94" s="118"/>
      <c r="AD94" s="143"/>
      <c r="AE94" s="3"/>
    </row>
    <row r="95" spans="2:31" ht="15.75" x14ac:dyDescent="0.25">
      <c r="B95" s="3"/>
      <c r="C95" s="3"/>
      <c r="D95" s="3"/>
      <c r="E95" s="3"/>
      <c r="F95" s="3"/>
      <c r="G95" s="242" t="s">
        <v>273</v>
      </c>
      <c r="H95" s="246"/>
      <c r="I95" s="246"/>
      <c r="J95" s="246"/>
      <c r="K95" s="176"/>
      <c r="L95" s="176"/>
      <c r="M95" s="176"/>
      <c r="N95" s="176"/>
      <c r="O95" s="176"/>
      <c r="P95" s="176"/>
      <c r="Q95" s="176"/>
      <c r="R95" s="118"/>
      <c r="S95" s="206"/>
      <c r="T95" s="118"/>
      <c r="U95" s="206"/>
      <c r="V95" s="118"/>
      <c r="W95" s="206"/>
      <c r="X95" s="118"/>
      <c r="Y95" s="118"/>
      <c r="Z95" s="143"/>
      <c r="AA95" s="118"/>
      <c r="AB95" s="143"/>
      <c r="AC95" s="118"/>
      <c r="AD95" s="143"/>
      <c r="AE95" s="3"/>
    </row>
    <row r="96" spans="2:31" ht="15.75" x14ac:dyDescent="0.25">
      <c r="B96" s="3"/>
      <c r="C96" s="3"/>
      <c r="D96" s="3"/>
      <c r="E96" s="3"/>
      <c r="F96" s="3"/>
      <c r="G96" s="242" t="s">
        <v>1575</v>
      </c>
      <c r="H96" s="246"/>
      <c r="I96" s="246"/>
      <c r="J96" s="246"/>
      <c r="K96" s="176"/>
      <c r="L96" s="176"/>
      <c r="M96" s="176"/>
      <c r="N96" s="176"/>
      <c r="O96" s="176"/>
      <c r="P96" s="176"/>
      <c r="Q96" s="176"/>
      <c r="R96" s="118"/>
      <c r="S96" s="206"/>
      <c r="T96" s="118"/>
      <c r="U96" s="206"/>
      <c r="V96" s="118"/>
      <c r="W96" s="206"/>
      <c r="X96" s="118"/>
      <c r="Y96" s="118"/>
      <c r="Z96" s="143"/>
      <c r="AA96" s="118"/>
      <c r="AB96" s="143"/>
      <c r="AC96" s="118"/>
      <c r="AD96" s="143"/>
      <c r="AE96" s="3"/>
    </row>
    <row r="97" spans="2:31" ht="15.75" x14ac:dyDescent="0.25">
      <c r="B97" s="3"/>
      <c r="C97" s="3"/>
      <c r="D97" s="3"/>
      <c r="E97" s="3"/>
      <c r="F97" s="3"/>
      <c r="G97" s="578" t="s">
        <v>2502</v>
      </c>
      <c r="H97" s="246"/>
      <c r="I97" s="246"/>
      <c r="J97" s="246"/>
      <c r="K97" s="176"/>
      <c r="L97" s="176"/>
      <c r="M97" s="176"/>
      <c r="N97" s="176"/>
      <c r="O97" s="176"/>
      <c r="P97" s="176"/>
      <c r="Q97" s="176"/>
      <c r="R97" s="118"/>
      <c r="S97" s="206"/>
      <c r="T97" s="118"/>
      <c r="U97" s="206"/>
      <c r="V97" s="118"/>
      <c r="W97" s="206"/>
      <c r="X97" s="118"/>
      <c r="Y97" s="118"/>
      <c r="Z97" s="143"/>
      <c r="AA97" s="118"/>
      <c r="AB97" s="143"/>
      <c r="AC97" s="118"/>
      <c r="AD97" s="143"/>
      <c r="AE97" s="3"/>
    </row>
    <row r="98" spans="2:31" ht="15.75" x14ac:dyDescent="0.25">
      <c r="B98" s="3"/>
      <c r="C98" s="3"/>
      <c r="D98" s="3"/>
      <c r="E98" s="3"/>
      <c r="F98" s="3"/>
      <c r="G98" s="253" t="s">
        <v>245</v>
      </c>
      <c r="H98" s="246"/>
      <c r="I98" s="246"/>
      <c r="J98" s="246"/>
      <c r="K98" s="176"/>
      <c r="L98" s="176"/>
      <c r="M98" s="176"/>
      <c r="N98" s="176"/>
      <c r="O98" s="176"/>
      <c r="P98" s="176"/>
      <c r="Q98" s="176"/>
      <c r="R98" s="118"/>
      <c r="S98" s="206"/>
      <c r="T98" s="118"/>
      <c r="U98" s="206"/>
      <c r="V98" s="118"/>
      <c r="W98" s="206"/>
      <c r="X98" s="118"/>
      <c r="Y98" s="118"/>
      <c r="Z98" s="143"/>
      <c r="AA98" s="118"/>
      <c r="AB98" s="143"/>
      <c r="AC98" s="118"/>
      <c r="AD98" s="143"/>
      <c r="AE98" s="3"/>
    </row>
    <row r="99" spans="2:31" ht="15.75" x14ac:dyDescent="0.25">
      <c r="B99" s="3"/>
      <c r="C99" s="3"/>
      <c r="D99" s="3"/>
      <c r="E99" s="3"/>
      <c r="F99" s="3"/>
      <c r="G99" s="275" t="s">
        <v>1580</v>
      </c>
      <c r="H99" s="246"/>
      <c r="I99" s="246"/>
      <c r="J99" s="246"/>
      <c r="K99" s="176"/>
      <c r="L99" s="176"/>
      <c r="M99" s="176"/>
      <c r="N99" s="176"/>
      <c r="O99" s="176"/>
      <c r="P99" s="176"/>
      <c r="Q99" s="176"/>
      <c r="R99" s="118"/>
      <c r="S99" s="206"/>
      <c r="T99" s="118"/>
      <c r="U99" s="206"/>
      <c r="V99" s="118"/>
      <c r="W99" s="206"/>
      <c r="X99" s="118"/>
      <c r="Y99" s="118"/>
      <c r="Z99" s="143"/>
      <c r="AA99" s="118"/>
      <c r="AB99" s="143"/>
      <c r="AC99" s="118"/>
      <c r="AD99" s="143"/>
      <c r="AE99" s="3"/>
    </row>
    <row r="100" spans="2:31" ht="15.75" x14ac:dyDescent="0.25">
      <c r="B100" s="3"/>
      <c r="C100" s="3"/>
      <c r="D100" s="3"/>
      <c r="E100" s="3"/>
      <c r="F100" s="3"/>
      <c r="G100" s="242" t="s">
        <v>708</v>
      </c>
      <c r="H100" s="247"/>
      <c r="I100" s="259"/>
      <c r="J100" s="246"/>
      <c r="K100" s="176"/>
      <c r="L100" s="176"/>
      <c r="M100" s="176"/>
      <c r="N100" s="176"/>
      <c r="O100" s="176"/>
      <c r="P100" s="176"/>
      <c r="Q100" s="176"/>
      <c r="R100" s="118"/>
      <c r="S100" s="206"/>
      <c r="T100" s="118"/>
      <c r="U100" s="206"/>
      <c r="V100" s="118"/>
      <c r="W100" s="206"/>
      <c r="X100" s="118"/>
      <c r="Y100" s="118"/>
      <c r="Z100" s="143"/>
      <c r="AA100" s="118"/>
      <c r="AB100" s="143"/>
      <c r="AC100" s="118"/>
      <c r="AD100" s="143"/>
      <c r="AE100" s="3"/>
    </row>
    <row r="101" spans="2:31" ht="15.75" x14ac:dyDescent="0.25">
      <c r="B101" s="3"/>
      <c r="C101" s="3"/>
      <c r="D101" s="3"/>
      <c r="E101" s="3"/>
      <c r="F101" s="3"/>
      <c r="G101" s="674" t="s">
        <v>3781</v>
      </c>
      <c r="I101" s="246"/>
      <c r="J101" s="246"/>
      <c r="K101" s="176"/>
      <c r="L101" s="176"/>
      <c r="M101" s="176"/>
      <c r="N101" s="176"/>
      <c r="O101" s="176"/>
      <c r="P101" s="176"/>
      <c r="Q101" s="176"/>
      <c r="R101" s="118"/>
      <c r="S101" s="206"/>
      <c r="T101" s="118"/>
      <c r="U101" s="206"/>
      <c r="V101" s="118"/>
      <c r="W101" s="206"/>
      <c r="X101" s="118"/>
      <c r="Y101" s="118"/>
      <c r="Z101" s="143"/>
      <c r="AA101" s="118"/>
      <c r="AB101" s="143"/>
      <c r="AC101" s="118"/>
      <c r="AD101" s="143"/>
      <c r="AE101" s="3"/>
    </row>
    <row r="102" spans="2:31" ht="15.75" x14ac:dyDescent="0.25">
      <c r="B102" s="3"/>
      <c r="C102" s="3"/>
      <c r="D102" s="3"/>
      <c r="E102" s="3"/>
      <c r="F102" s="3"/>
      <c r="G102" s="578" t="s">
        <v>2501</v>
      </c>
      <c r="H102" s="246"/>
      <c r="I102" s="246"/>
      <c r="J102" s="246"/>
      <c r="K102" s="176"/>
      <c r="L102" s="176"/>
      <c r="M102" s="176"/>
      <c r="N102" s="176"/>
      <c r="O102" s="176"/>
      <c r="P102" s="176"/>
      <c r="Q102" s="176"/>
      <c r="R102" s="118"/>
      <c r="S102" s="206"/>
      <c r="T102" s="118"/>
      <c r="U102" s="206"/>
      <c r="V102" s="118"/>
      <c r="W102" s="206"/>
      <c r="X102" s="118"/>
      <c r="Y102" s="118"/>
      <c r="Z102" s="143"/>
      <c r="AA102" s="118"/>
      <c r="AB102" s="143"/>
      <c r="AC102" s="118"/>
      <c r="AD102" s="143"/>
      <c r="AE102" s="3"/>
    </row>
    <row r="103" spans="2:31" ht="16.5" thickBot="1" x14ac:dyDescent="0.3">
      <c r="B103" s="3"/>
      <c r="C103" s="3"/>
      <c r="D103" s="3"/>
      <c r="E103" s="16"/>
      <c r="F103" s="16"/>
      <c r="G103" s="164" t="s">
        <v>694</v>
      </c>
      <c r="I103" s="246"/>
      <c r="J103" s="246"/>
      <c r="K103" s="176"/>
      <c r="L103" s="176"/>
      <c r="M103" s="176"/>
      <c r="N103" s="176"/>
      <c r="O103" s="176"/>
      <c r="P103" s="176"/>
      <c r="Q103" s="176"/>
      <c r="R103" s="118"/>
      <c r="S103" s="206"/>
      <c r="T103" s="118"/>
      <c r="U103" s="206"/>
      <c r="V103" s="118"/>
      <c r="W103" s="206"/>
      <c r="X103" s="118"/>
      <c r="Y103" s="118"/>
      <c r="Z103" s="143"/>
      <c r="AA103" s="118"/>
      <c r="AB103" s="143"/>
      <c r="AC103" s="118"/>
      <c r="AD103" s="118"/>
      <c r="AE103" s="4"/>
    </row>
    <row r="104" spans="2:31" ht="16.5" thickTop="1" x14ac:dyDescent="0.25">
      <c r="B104" s="3"/>
      <c r="C104" s="3"/>
      <c r="D104" s="3"/>
      <c r="E104" s="17"/>
      <c r="F104" s="17"/>
      <c r="G104" s="555" t="s">
        <v>3355</v>
      </c>
      <c r="H104" s="246"/>
      <c r="I104" s="246"/>
      <c r="J104" s="246"/>
      <c r="K104" s="176"/>
      <c r="L104" s="176"/>
      <c r="M104" s="176"/>
      <c r="N104" s="176"/>
      <c r="O104" s="176"/>
      <c r="P104" s="176"/>
      <c r="Q104" s="176"/>
      <c r="R104" s="118"/>
      <c r="S104" s="206"/>
      <c r="T104" s="118"/>
      <c r="U104" s="206"/>
      <c r="V104" s="118"/>
      <c r="W104" s="206"/>
      <c r="X104" s="118"/>
      <c r="Y104" s="118"/>
      <c r="Z104" s="143"/>
      <c r="AA104" s="118"/>
      <c r="AB104" s="143"/>
      <c r="AC104" s="118"/>
      <c r="AD104" s="118"/>
      <c r="AE104" s="4"/>
    </row>
    <row r="105" spans="2:31" ht="15.75" x14ac:dyDescent="0.25">
      <c r="B105" s="3"/>
      <c r="C105" s="3"/>
      <c r="D105" s="3"/>
      <c r="E105" s="3"/>
      <c r="F105" s="3"/>
      <c r="G105" s="242" t="s">
        <v>1074</v>
      </c>
      <c r="H105" s="246"/>
      <c r="I105" s="246"/>
      <c r="J105" s="246"/>
      <c r="K105" s="176"/>
      <c r="L105" s="176"/>
      <c r="M105" s="176"/>
      <c r="N105" s="176"/>
      <c r="O105" s="176"/>
      <c r="P105" s="176"/>
      <c r="Q105" s="176"/>
      <c r="R105" s="118"/>
      <c r="S105" s="206"/>
      <c r="T105" s="118"/>
      <c r="U105" s="206"/>
      <c r="V105" s="118"/>
      <c r="W105" s="206"/>
      <c r="X105" s="118"/>
      <c r="Y105" s="118"/>
      <c r="Z105" s="143"/>
      <c r="AA105" s="118"/>
      <c r="AB105" s="143"/>
      <c r="AC105" s="118"/>
      <c r="AD105" s="143"/>
      <c r="AE105" s="3"/>
    </row>
    <row r="106" spans="2:31" ht="15.75" x14ac:dyDescent="0.25">
      <c r="B106" s="3"/>
      <c r="C106" s="3"/>
      <c r="D106" s="3"/>
      <c r="E106" s="3"/>
      <c r="F106" s="3"/>
      <c r="G106" s="164"/>
      <c r="H106" s="250"/>
      <c r="I106" s="250"/>
      <c r="J106" s="246"/>
      <c r="K106" s="246"/>
      <c r="L106" s="246"/>
      <c r="M106" s="176"/>
      <c r="N106" s="176"/>
      <c r="O106" s="176"/>
      <c r="P106" s="176"/>
      <c r="Q106" s="176"/>
      <c r="R106" s="118"/>
      <c r="S106" s="206"/>
      <c r="T106" s="118"/>
      <c r="U106" s="206"/>
      <c r="V106" s="118"/>
      <c r="W106" s="206"/>
      <c r="X106" s="118"/>
      <c r="Y106" s="118"/>
      <c r="Z106" s="143"/>
      <c r="AA106" s="118"/>
      <c r="AB106" s="143"/>
      <c r="AC106" s="118"/>
      <c r="AD106" s="143"/>
      <c r="AE106" s="3"/>
    </row>
    <row r="107" spans="2:31" ht="15.75" x14ac:dyDescent="0.25">
      <c r="B107" s="3"/>
      <c r="C107" s="3"/>
      <c r="D107" s="3"/>
      <c r="E107" s="3"/>
      <c r="F107" s="3"/>
      <c r="G107" s="164"/>
      <c r="H107" s="250"/>
      <c r="I107" s="250"/>
      <c r="J107" s="246"/>
      <c r="K107" s="246"/>
      <c r="L107" s="246"/>
      <c r="M107" s="176"/>
      <c r="N107" s="176"/>
      <c r="O107" s="176"/>
      <c r="P107" s="176"/>
      <c r="Q107" s="176"/>
      <c r="R107" s="118"/>
      <c r="S107" s="206"/>
      <c r="T107" s="118"/>
      <c r="U107" s="206"/>
      <c r="V107" s="118"/>
      <c r="W107" s="206"/>
      <c r="X107" s="118"/>
      <c r="Y107" s="118"/>
      <c r="Z107" s="143"/>
      <c r="AA107" s="118"/>
      <c r="AB107" s="143"/>
      <c r="AC107" s="118"/>
      <c r="AD107" s="143"/>
      <c r="AE107" s="3"/>
    </row>
    <row r="108" spans="2:31" ht="15.75" x14ac:dyDescent="0.25">
      <c r="B108" s="3"/>
      <c r="C108" s="3"/>
      <c r="D108" s="3"/>
      <c r="E108" s="3"/>
      <c r="F108" s="3"/>
      <c r="G108" s="164"/>
      <c r="H108" s="250"/>
      <c r="I108" s="250"/>
      <c r="J108" s="246"/>
      <c r="K108" s="246"/>
      <c r="L108" s="246"/>
      <c r="M108" s="176"/>
      <c r="N108" s="176"/>
      <c r="O108" s="176"/>
      <c r="P108" s="176"/>
      <c r="Q108" s="176"/>
      <c r="R108" s="118"/>
      <c r="S108" s="206"/>
      <c r="T108" s="118"/>
      <c r="U108" s="206"/>
      <c r="V108" s="118"/>
      <c r="W108" s="206"/>
      <c r="X108" s="118"/>
      <c r="Y108" s="118"/>
      <c r="Z108" s="143"/>
      <c r="AA108" s="118"/>
      <c r="AB108" s="143"/>
      <c r="AC108" s="118"/>
      <c r="AD108" s="143"/>
      <c r="AE108" s="3"/>
    </row>
    <row r="109" spans="2:31" ht="15.75" x14ac:dyDescent="0.25">
      <c r="B109" s="3"/>
      <c r="C109" s="3"/>
      <c r="D109" s="3"/>
      <c r="E109" s="3"/>
      <c r="F109" s="3"/>
      <c r="G109" s="164"/>
      <c r="H109" s="250"/>
      <c r="I109" s="250"/>
      <c r="J109" s="246"/>
      <c r="K109" s="246"/>
      <c r="L109" s="246"/>
      <c r="M109" s="246"/>
      <c r="N109" s="176"/>
      <c r="O109" s="176"/>
      <c r="P109" s="176"/>
      <c r="Q109" s="176"/>
      <c r="R109" s="118"/>
      <c r="S109" s="206"/>
      <c r="T109" s="118"/>
      <c r="U109" s="206"/>
      <c r="V109" s="118"/>
      <c r="W109" s="206"/>
      <c r="X109" s="118"/>
      <c r="Y109" s="118"/>
      <c r="Z109" s="143"/>
      <c r="AA109" s="118"/>
      <c r="AB109" s="143"/>
      <c r="AC109" s="118"/>
      <c r="AD109" s="143"/>
      <c r="AE109" s="3"/>
    </row>
    <row r="110" spans="2:31" ht="15.75" x14ac:dyDescent="0.25">
      <c r="B110" s="3"/>
      <c r="C110" s="3"/>
      <c r="D110" s="3"/>
      <c r="E110" s="3"/>
      <c r="F110" s="3"/>
      <c r="G110" s="164"/>
      <c r="H110" s="250"/>
      <c r="I110" s="250"/>
      <c r="J110" s="246"/>
      <c r="K110" s="242"/>
      <c r="L110" s="242"/>
      <c r="M110" s="246"/>
      <c r="N110" s="176"/>
      <c r="O110" s="176"/>
      <c r="P110" s="176"/>
      <c r="Q110" s="176"/>
      <c r="R110" s="118"/>
      <c r="S110" s="206"/>
      <c r="T110" s="118"/>
      <c r="U110" s="206"/>
      <c r="V110" s="118"/>
      <c r="W110" s="206"/>
      <c r="X110" s="118"/>
      <c r="Y110" s="118"/>
      <c r="Z110" s="143"/>
      <c r="AA110" s="118"/>
      <c r="AB110" s="143"/>
      <c r="AC110" s="118"/>
      <c r="AD110" s="143"/>
      <c r="AE110" s="3"/>
    </row>
    <row r="111" spans="2:31" ht="15.75" x14ac:dyDescent="0.25">
      <c r="B111" s="3"/>
      <c r="C111" s="3"/>
      <c r="D111" s="3"/>
      <c r="E111" s="3"/>
      <c r="F111" s="3"/>
      <c r="G111" s="164"/>
      <c r="H111" s="250"/>
      <c r="I111" s="250"/>
      <c r="J111" s="246"/>
      <c r="K111" s="246"/>
      <c r="L111" s="246"/>
      <c r="M111" s="246"/>
      <c r="N111" s="176"/>
      <c r="O111" s="176"/>
      <c r="P111" s="176"/>
      <c r="Q111" s="176"/>
      <c r="R111" s="118"/>
      <c r="S111" s="206"/>
      <c r="T111" s="118"/>
      <c r="U111" s="206"/>
      <c r="V111" s="118"/>
      <c r="W111" s="206"/>
      <c r="X111" s="118"/>
      <c r="Y111" s="118"/>
      <c r="Z111" s="143"/>
      <c r="AA111" s="118"/>
      <c r="AB111" s="143"/>
      <c r="AC111" s="118"/>
      <c r="AD111" s="143"/>
      <c r="AE111" s="3"/>
    </row>
    <row r="112" spans="2:31" ht="15.75" x14ac:dyDescent="0.25">
      <c r="B112" s="3"/>
      <c r="C112" s="3"/>
      <c r="D112" s="3"/>
      <c r="E112" s="3"/>
      <c r="F112" s="3"/>
      <c r="G112" s="164"/>
      <c r="H112" s="250"/>
      <c r="I112" s="250"/>
      <c r="J112" s="246"/>
      <c r="K112" s="246"/>
      <c r="L112" s="246"/>
      <c r="M112" s="246"/>
      <c r="N112" s="176"/>
      <c r="O112" s="176"/>
      <c r="P112" s="176"/>
      <c r="Q112" s="176"/>
      <c r="R112" s="118"/>
      <c r="S112" s="206"/>
      <c r="T112" s="118"/>
      <c r="U112" s="206"/>
      <c r="V112" s="118"/>
      <c r="W112" s="206"/>
      <c r="X112" s="118"/>
      <c r="Y112" s="118"/>
      <c r="Z112" s="143"/>
      <c r="AA112" s="118"/>
      <c r="AB112" s="143"/>
      <c r="AC112" s="118"/>
      <c r="AD112" s="143"/>
      <c r="AE112" s="3"/>
    </row>
    <row r="113" spans="2:31" ht="15.75" x14ac:dyDescent="0.25">
      <c r="B113" s="3"/>
      <c r="C113" s="3"/>
      <c r="D113" s="3"/>
      <c r="E113" s="3"/>
      <c r="F113" s="3"/>
      <c r="G113" s="164"/>
      <c r="H113" s="250"/>
      <c r="I113" s="250"/>
      <c r="J113" s="246"/>
      <c r="K113" s="242"/>
      <c r="L113" s="246"/>
      <c r="M113" s="246"/>
      <c r="N113" s="176"/>
      <c r="O113" s="176"/>
      <c r="P113" s="176"/>
      <c r="Q113" s="176"/>
      <c r="R113" s="118"/>
      <c r="S113" s="206"/>
      <c r="T113" s="118"/>
      <c r="U113" s="206"/>
      <c r="V113" s="118"/>
      <c r="W113" s="206"/>
      <c r="X113" s="118"/>
      <c r="Y113" s="118"/>
      <c r="Z113" s="143"/>
      <c r="AA113" s="118"/>
      <c r="AB113" s="143"/>
      <c r="AC113" s="118"/>
      <c r="AD113" s="143"/>
      <c r="AE113" s="3"/>
    </row>
    <row r="114" spans="2:31" ht="15.75" x14ac:dyDescent="0.25">
      <c r="B114" s="3"/>
      <c r="C114" s="3"/>
      <c r="D114" s="3"/>
      <c r="E114" s="3"/>
      <c r="F114" s="3"/>
      <c r="G114" s="164"/>
      <c r="H114" s="250"/>
      <c r="I114" s="250"/>
      <c r="J114" s="246"/>
      <c r="K114" s="246"/>
      <c r="L114" s="246"/>
      <c r="M114" s="246"/>
      <c r="N114" s="176"/>
      <c r="O114" s="176"/>
      <c r="P114" s="176"/>
      <c r="Q114" s="176"/>
      <c r="R114" s="118"/>
      <c r="S114" s="206"/>
      <c r="T114" s="118"/>
      <c r="U114" s="206"/>
      <c r="V114" s="118"/>
      <c r="W114" s="206"/>
      <c r="X114" s="118"/>
      <c r="Y114" s="118"/>
      <c r="Z114" s="143"/>
      <c r="AA114" s="118"/>
      <c r="AB114" s="143"/>
      <c r="AC114" s="118"/>
      <c r="AD114" s="143"/>
      <c r="AE114" s="3"/>
    </row>
    <row r="115" spans="2:31" ht="15.75" x14ac:dyDescent="0.25">
      <c r="B115" s="3"/>
      <c r="C115" s="3"/>
      <c r="D115" s="3"/>
      <c r="E115" s="3"/>
      <c r="F115" s="3"/>
      <c r="G115" s="164"/>
      <c r="H115" s="250"/>
      <c r="I115" s="250"/>
      <c r="J115" s="246"/>
      <c r="K115" s="246"/>
      <c r="L115" s="246"/>
      <c r="M115" s="246"/>
      <c r="N115" s="176"/>
      <c r="O115" s="176"/>
      <c r="P115" s="176"/>
      <c r="Q115" s="176"/>
      <c r="R115" s="118"/>
      <c r="S115" s="206"/>
      <c r="T115" s="118"/>
      <c r="U115" s="206"/>
      <c r="V115" s="118"/>
      <c r="W115" s="206"/>
      <c r="X115" s="118"/>
      <c r="Y115" s="118"/>
      <c r="Z115" s="143"/>
      <c r="AA115" s="118"/>
      <c r="AB115" s="143"/>
      <c r="AC115" s="118"/>
      <c r="AD115" s="143"/>
      <c r="AE115" s="3"/>
    </row>
    <row r="116" spans="2:31" ht="15.75" x14ac:dyDescent="0.25">
      <c r="B116" s="3"/>
      <c r="C116" s="3"/>
      <c r="D116" s="3"/>
      <c r="E116" s="3"/>
      <c r="F116" s="3"/>
      <c r="G116" s="164"/>
      <c r="H116" s="250"/>
      <c r="I116" s="250"/>
      <c r="J116" s="246"/>
      <c r="K116" s="242"/>
      <c r="L116" s="242"/>
      <c r="M116" s="251"/>
      <c r="N116" s="176"/>
      <c r="O116" s="176"/>
      <c r="P116" s="176"/>
      <c r="Q116" s="176"/>
      <c r="R116" s="118"/>
      <c r="S116" s="206"/>
      <c r="T116" s="118"/>
      <c r="U116" s="206"/>
      <c r="V116" s="118"/>
      <c r="W116" s="206"/>
      <c r="X116" s="118"/>
      <c r="Y116" s="118"/>
      <c r="Z116" s="143"/>
      <c r="AA116" s="118"/>
      <c r="AB116" s="143"/>
      <c r="AC116" s="118"/>
      <c r="AD116" s="143"/>
      <c r="AE116" s="3"/>
    </row>
    <row r="117" spans="2:31" ht="15.75" x14ac:dyDescent="0.25">
      <c r="B117" s="3"/>
      <c r="C117" s="3"/>
      <c r="D117" s="3"/>
      <c r="E117" s="3"/>
      <c r="F117" s="3"/>
      <c r="G117" s="164"/>
      <c r="H117" s="250"/>
      <c r="I117" s="250"/>
      <c r="J117" s="246"/>
      <c r="K117" s="246"/>
      <c r="L117" s="246"/>
      <c r="M117" s="246"/>
      <c r="N117" s="176"/>
      <c r="O117" s="176"/>
      <c r="P117" s="176"/>
      <c r="Q117" s="176"/>
      <c r="R117" s="118"/>
      <c r="S117" s="206"/>
      <c r="T117" s="118"/>
      <c r="U117" s="206"/>
      <c r="V117" s="118"/>
      <c r="W117" s="206"/>
      <c r="X117" s="118"/>
      <c r="Y117" s="118"/>
      <c r="Z117" s="143"/>
      <c r="AA117" s="118"/>
      <c r="AB117" s="143"/>
      <c r="AC117" s="118"/>
      <c r="AD117" s="143"/>
      <c r="AE117" s="3"/>
    </row>
    <row r="118" spans="2:31" ht="15.75" x14ac:dyDescent="0.25">
      <c r="B118" s="3"/>
      <c r="C118" s="3"/>
      <c r="D118" s="3"/>
      <c r="E118" s="3"/>
      <c r="F118" s="3"/>
      <c r="G118" s="164"/>
      <c r="H118" s="250"/>
      <c r="I118" s="250"/>
      <c r="J118" s="246"/>
      <c r="K118" s="246"/>
      <c r="L118" s="246"/>
      <c r="M118" s="246"/>
      <c r="N118" s="176"/>
      <c r="O118" s="176"/>
      <c r="P118" s="176"/>
      <c r="Q118" s="176"/>
      <c r="R118" s="118"/>
      <c r="S118" s="206"/>
      <c r="T118" s="118"/>
      <c r="U118" s="206"/>
      <c r="V118" s="118"/>
      <c r="W118" s="206"/>
      <c r="X118" s="118"/>
      <c r="Y118" s="118"/>
      <c r="Z118" s="143"/>
      <c r="AA118" s="118"/>
      <c r="AB118" s="143"/>
      <c r="AC118" s="118"/>
      <c r="AD118" s="143"/>
      <c r="AE118" s="3"/>
    </row>
    <row r="119" spans="2:31" ht="15.75" x14ac:dyDescent="0.25">
      <c r="B119" s="3"/>
      <c r="C119" s="3"/>
      <c r="D119" s="3"/>
      <c r="E119" s="3"/>
      <c r="F119" s="3"/>
      <c r="G119" s="164"/>
      <c r="H119" s="250"/>
      <c r="I119" s="250"/>
      <c r="J119" s="246"/>
      <c r="K119" s="246"/>
      <c r="L119" s="246"/>
      <c r="M119" s="246"/>
      <c r="N119" s="176"/>
      <c r="O119" s="176"/>
      <c r="P119" s="176"/>
      <c r="Q119" s="176"/>
      <c r="R119" s="118"/>
      <c r="S119" s="206"/>
      <c r="T119" s="118"/>
      <c r="U119" s="206"/>
      <c r="V119" s="118"/>
      <c r="W119" s="206"/>
      <c r="X119" s="118"/>
      <c r="Y119" s="118"/>
      <c r="Z119" s="143"/>
      <c r="AA119" s="118"/>
      <c r="AB119" s="143"/>
      <c r="AC119" s="118"/>
      <c r="AD119" s="143"/>
      <c r="AE119" s="3"/>
    </row>
    <row r="120" spans="2:31" ht="15.75" x14ac:dyDescent="0.25">
      <c r="B120" s="3"/>
      <c r="C120" s="3"/>
      <c r="D120" s="3"/>
      <c r="E120" s="3"/>
      <c r="F120" s="3"/>
      <c r="G120" s="164"/>
      <c r="H120" s="250"/>
      <c r="I120" s="250"/>
      <c r="J120" s="246"/>
      <c r="K120" s="246"/>
      <c r="L120" s="246"/>
      <c r="M120" s="246"/>
      <c r="N120" s="176"/>
      <c r="O120" s="176"/>
      <c r="P120" s="176"/>
      <c r="Q120" s="176"/>
      <c r="R120" s="118"/>
      <c r="S120" s="206"/>
      <c r="T120" s="118"/>
      <c r="U120" s="206"/>
      <c r="V120" s="118"/>
      <c r="W120" s="206"/>
      <c r="X120" s="118"/>
      <c r="Y120" s="118"/>
      <c r="Z120" s="143"/>
      <c r="AA120" s="118"/>
      <c r="AB120" s="143"/>
      <c r="AC120" s="118"/>
      <c r="AD120" s="143"/>
      <c r="AE120" s="3"/>
    </row>
    <row r="121" spans="2:31" ht="15.75" x14ac:dyDescent="0.25">
      <c r="B121" s="3"/>
      <c r="C121" s="3"/>
      <c r="D121" s="3"/>
      <c r="E121" s="3"/>
      <c r="F121" s="3"/>
      <c r="G121" s="164"/>
      <c r="H121" s="250"/>
      <c r="I121" s="250"/>
      <c r="J121" s="246"/>
      <c r="K121" s="246"/>
      <c r="L121" s="246"/>
      <c r="M121" s="246"/>
      <c r="N121" s="176"/>
      <c r="O121" s="176"/>
      <c r="P121" s="176"/>
      <c r="Q121" s="176"/>
      <c r="R121" s="118"/>
      <c r="S121" s="206"/>
      <c r="T121" s="118"/>
      <c r="U121" s="206"/>
      <c r="V121" s="118"/>
      <c r="W121" s="206"/>
      <c r="X121" s="118"/>
      <c r="Y121" s="118"/>
      <c r="Z121" s="143"/>
      <c r="AA121" s="118"/>
      <c r="AB121" s="143"/>
      <c r="AC121" s="118"/>
      <c r="AD121" s="143"/>
      <c r="AE121" s="3"/>
    </row>
    <row r="122" spans="2:31" ht="15.75" x14ac:dyDescent="0.25">
      <c r="B122" s="3"/>
      <c r="C122" s="3"/>
      <c r="D122" s="3"/>
      <c r="E122" s="3"/>
      <c r="F122" s="3"/>
      <c r="G122" s="164"/>
      <c r="H122" s="250"/>
      <c r="I122" s="250"/>
      <c r="J122" s="246"/>
      <c r="K122" s="246"/>
      <c r="L122" s="246"/>
      <c r="M122" s="246"/>
      <c r="N122" s="176"/>
      <c r="O122" s="176"/>
      <c r="P122" s="176"/>
      <c r="Q122" s="176"/>
      <c r="R122" s="118"/>
      <c r="S122" s="206"/>
      <c r="T122" s="118"/>
      <c r="U122" s="206"/>
      <c r="V122" s="118"/>
      <c r="W122" s="206"/>
      <c r="X122" s="118"/>
      <c r="Y122" s="118"/>
      <c r="Z122" s="143"/>
      <c r="AA122" s="118"/>
      <c r="AB122" s="143"/>
      <c r="AC122" s="118"/>
      <c r="AD122" s="143"/>
      <c r="AE122" s="3"/>
    </row>
    <row r="123" spans="2:31" ht="15.75" x14ac:dyDescent="0.25">
      <c r="B123" s="3"/>
      <c r="C123" s="3"/>
      <c r="D123" s="3"/>
      <c r="E123" s="3"/>
      <c r="F123" s="3"/>
      <c r="G123" s="164"/>
      <c r="H123" s="250"/>
      <c r="I123" s="250"/>
      <c r="J123" s="246"/>
      <c r="K123" s="246"/>
      <c r="L123" s="246"/>
      <c r="M123" s="246"/>
      <c r="N123" s="176"/>
      <c r="O123" s="176"/>
      <c r="P123" s="176"/>
      <c r="Q123" s="176"/>
      <c r="R123" s="118"/>
      <c r="S123" s="206"/>
      <c r="T123" s="118"/>
      <c r="U123" s="206"/>
      <c r="V123" s="118"/>
      <c r="W123" s="206"/>
      <c r="X123" s="118"/>
      <c r="Y123" s="118"/>
      <c r="Z123" s="143"/>
      <c r="AA123" s="118"/>
      <c r="AB123" s="143"/>
      <c r="AC123" s="118"/>
      <c r="AD123" s="143"/>
      <c r="AE123" s="3"/>
    </row>
    <row r="124" spans="2:31" ht="15.75" x14ac:dyDescent="0.25">
      <c r="B124" s="3"/>
      <c r="C124" s="3"/>
      <c r="D124" s="3"/>
      <c r="E124" s="3"/>
      <c r="F124" s="3"/>
      <c r="G124" s="164"/>
      <c r="H124" s="250"/>
      <c r="I124" s="250"/>
      <c r="J124" s="246"/>
      <c r="K124" s="246"/>
      <c r="L124" s="246"/>
      <c r="M124" s="246"/>
      <c r="N124" s="176"/>
      <c r="O124" s="176"/>
      <c r="P124" s="176"/>
      <c r="Q124" s="176"/>
      <c r="R124" s="118"/>
      <c r="S124" s="206"/>
      <c r="T124" s="118"/>
      <c r="U124" s="206"/>
      <c r="V124" s="118"/>
      <c r="W124" s="206"/>
      <c r="X124" s="118"/>
      <c r="Y124" s="118"/>
      <c r="Z124" s="143"/>
      <c r="AA124" s="118"/>
      <c r="AB124" s="143"/>
      <c r="AC124" s="118"/>
      <c r="AD124" s="143"/>
      <c r="AE124" s="3"/>
    </row>
    <row r="125" spans="2:31" ht="15.75" x14ac:dyDescent="0.25">
      <c r="B125" s="3"/>
      <c r="C125" s="3"/>
      <c r="D125" s="3"/>
      <c r="E125" s="3"/>
      <c r="F125" s="3"/>
      <c r="G125" s="555"/>
      <c r="H125" s="176"/>
      <c r="I125" s="246"/>
      <c r="J125" s="246"/>
      <c r="K125" s="246"/>
      <c r="L125" s="246"/>
      <c r="M125" s="246"/>
      <c r="N125" s="176"/>
      <c r="O125" s="176"/>
      <c r="P125" s="176"/>
      <c r="Q125" s="176"/>
      <c r="R125" s="118"/>
      <c r="S125" s="206"/>
      <c r="T125" s="118"/>
      <c r="U125" s="206"/>
      <c r="V125" s="118"/>
      <c r="W125" s="206"/>
      <c r="X125" s="118"/>
      <c r="Y125" s="118"/>
      <c r="Z125" s="143"/>
      <c r="AA125" s="118"/>
      <c r="AB125" s="143"/>
      <c r="AC125" s="118"/>
      <c r="AD125" s="143"/>
      <c r="AE125" s="3"/>
    </row>
    <row r="126" spans="2:31" ht="15.75" x14ac:dyDescent="0.25">
      <c r="B126" s="3"/>
      <c r="C126" s="3"/>
      <c r="D126" s="3"/>
      <c r="E126" s="3"/>
      <c r="F126" s="3"/>
      <c r="G126" s="555"/>
      <c r="H126" s="176"/>
      <c r="I126" s="246"/>
      <c r="J126" s="246"/>
      <c r="K126" s="246"/>
      <c r="L126" s="246"/>
      <c r="M126" s="246"/>
      <c r="N126" s="176"/>
      <c r="O126" s="176"/>
      <c r="P126" s="176"/>
      <c r="Q126" s="176"/>
      <c r="R126" s="118"/>
      <c r="S126" s="206"/>
      <c r="T126" s="118"/>
      <c r="U126" s="206"/>
      <c r="V126" s="118"/>
      <c r="W126" s="206"/>
      <c r="X126" s="118"/>
      <c r="Y126" s="118"/>
      <c r="Z126" s="143"/>
      <c r="AA126" s="118"/>
      <c r="AB126" s="143"/>
      <c r="AC126" s="118"/>
      <c r="AD126" s="143"/>
      <c r="AE126" s="3"/>
    </row>
    <row r="127" spans="2:31" ht="15.75" x14ac:dyDescent="0.25">
      <c r="B127" s="3"/>
      <c r="C127" s="3"/>
      <c r="D127" s="3"/>
      <c r="E127" s="3"/>
      <c r="F127" s="3"/>
      <c r="G127" s="555"/>
      <c r="H127" s="176"/>
      <c r="I127" s="246"/>
      <c r="J127" s="246"/>
      <c r="K127" s="246"/>
      <c r="L127" s="246"/>
      <c r="M127" s="246"/>
      <c r="N127" s="176"/>
      <c r="O127" s="176"/>
      <c r="P127" s="176"/>
      <c r="Q127" s="176"/>
      <c r="R127" s="118"/>
      <c r="S127" s="206"/>
      <c r="T127" s="118"/>
      <c r="U127" s="206"/>
      <c r="V127" s="118"/>
      <c r="W127" s="206"/>
      <c r="X127" s="118"/>
      <c r="Y127" s="118"/>
      <c r="Z127" s="143"/>
      <c r="AA127" s="118"/>
      <c r="AB127" s="143"/>
      <c r="AC127" s="118"/>
      <c r="AD127" s="143"/>
      <c r="AE127" s="3"/>
    </row>
    <row r="128" spans="2:31" ht="15.75" x14ac:dyDescent="0.25">
      <c r="B128" s="3"/>
      <c r="C128" s="3"/>
      <c r="D128" s="3"/>
      <c r="E128" s="3"/>
      <c r="F128" s="3"/>
      <c r="G128" s="555"/>
      <c r="H128" s="176"/>
      <c r="I128" s="176"/>
      <c r="J128" s="176"/>
      <c r="K128" s="176"/>
      <c r="L128" s="176"/>
      <c r="M128" s="176"/>
      <c r="N128" s="176"/>
      <c r="O128" s="176"/>
      <c r="P128" s="176"/>
      <c r="Q128" s="176"/>
      <c r="R128" s="118"/>
      <c r="S128" s="206"/>
      <c r="T128" s="118"/>
      <c r="U128" s="206"/>
      <c r="V128" s="118"/>
      <c r="W128" s="206"/>
      <c r="X128" s="118"/>
      <c r="Y128" s="118"/>
      <c r="Z128" s="143"/>
      <c r="AA128" s="118"/>
      <c r="AB128" s="143"/>
      <c r="AC128" s="118"/>
      <c r="AD128" s="143"/>
      <c r="AE128" s="3"/>
    </row>
    <row r="129" spans="2:31" ht="15.75" x14ac:dyDescent="0.25">
      <c r="B129" s="3"/>
      <c r="C129" s="3"/>
      <c r="D129" s="3"/>
      <c r="E129" s="3"/>
      <c r="F129" s="3"/>
      <c r="G129" s="555"/>
      <c r="H129" s="180"/>
      <c r="I129" s="180"/>
      <c r="J129" s="180"/>
      <c r="K129" s="180"/>
      <c r="L129" s="180"/>
      <c r="M129" s="180"/>
      <c r="N129" s="180"/>
      <c r="O129" s="180"/>
      <c r="P129" s="180"/>
      <c r="Q129" s="180"/>
      <c r="R129" s="118"/>
      <c r="S129" s="206"/>
      <c r="T129" s="118"/>
      <c r="U129" s="206"/>
      <c r="V129" s="118"/>
      <c r="W129" s="206"/>
      <c r="X129" s="118"/>
      <c r="Y129" s="118"/>
      <c r="Z129" s="143"/>
      <c r="AA129" s="118"/>
      <c r="AB129" s="143"/>
      <c r="AC129" s="118"/>
      <c r="AD129" s="143"/>
      <c r="AE129" s="3"/>
    </row>
    <row r="130" spans="2:31" ht="15.75" x14ac:dyDescent="0.25">
      <c r="B130" s="3"/>
      <c r="C130" s="3"/>
      <c r="D130" s="3"/>
      <c r="E130" s="3"/>
      <c r="F130" s="3"/>
      <c r="G130" s="555"/>
      <c r="H130" s="180"/>
      <c r="I130" s="180"/>
      <c r="J130" s="180"/>
      <c r="K130" s="180"/>
      <c r="L130" s="180"/>
      <c r="M130" s="180"/>
      <c r="N130" s="180"/>
      <c r="O130" s="180"/>
      <c r="P130" s="180"/>
      <c r="Q130" s="180"/>
      <c r="R130" s="118"/>
      <c r="S130" s="206"/>
      <c r="T130" s="118"/>
      <c r="U130" s="206"/>
      <c r="V130" s="118"/>
      <c r="W130" s="206"/>
      <c r="X130" s="118"/>
      <c r="Y130" s="118"/>
      <c r="Z130" s="143"/>
      <c r="AA130" s="118"/>
      <c r="AB130" s="143"/>
      <c r="AC130" s="118"/>
      <c r="AD130" s="143"/>
      <c r="AE130" s="3"/>
    </row>
    <row r="131" spans="2:31" ht="15.75" x14ac:dyDescent="0.25">
      <c r="B131" s="3"/>
      <c r="C131" s="3"/>
      <c r="D131" s="3"/>
      <c r="E131" s="3"/>
      <c r="F131" s="3"/>
      <c r="G131" s="555"/>
      <c r="H131" s="180"/>
      <c r="I131" s="180"/>
      <c r="J131" s="180"/>
      <c r="K131" s="180"/>
      <c r="L131" s="180"/>
      <c r="M131" s="180"/>
      <c r="N131" s="180"/>
      <c r="O131" s="180"/>
      <c r="P131" s="180"/>
      <c r="Q131" s="180"/>
      <c r="R131" s="118"/>
      <c r="S131" s="118"/>
      <c r="T131" s="118"/>
      <c r="U131" s="118"/>
      <c r="V131" s="118"/>
      <c r="W131" s="118"/>
      <c r="X131" s="118"/>
      <c r="Y131" s="118"/>
      <c r="Z131" s="143"/>
      <c r="AA131" s="118"/>
      <c r="AB131" s="143"/>
      <c r="AC131" s="118"/>
      <c r="AD131" s="143"/>
      <c r="AE131" s="3"/>
    </row>
    <row r="132" spans="2:31" ht="15.75" x14ac:dyDescent="0.25">
      <c r="B132" s="3"/>
      <c r="C132" s="3"/>
      <c r="D132" s="3"/>
      <c r="E132" s="3"/>
      <c r="F132" s="3"/>
      <c r="G132" s="555"/>
      <c r="H132" s="180"/>
      <c r="I132" s="180"/>
      <c r="J132" s="180"/>
      <c r="K132" s="180"/>
      <c r="L132" s="180"/>
      <c r="M132" s="180"/>
      <c r="N132" s="180"/>
      <c r="O132" s="180"/>
      <c r="P132" s="180"/>
      <c r="Q132" s="180"/>
      <c r="R132" s="118"/>
      <c r="S132" s="118"/>
      <c r="T132" s="118"/>
      <c r="U132" s="118"/>
      <c r="V132" s="118"/>
      <c r="W132" s="118"/>
      <c r="X132" s="118"/>
      <c r="Y132" s="118"/>
      <c r="Z132" s="143"/>
      <c r="AA132" s="118"/>
      <c r="AB132" s="143"/>
      <c r="AC132" s="118"/>
      <c r="AD132" s="143"/>
      <c r="AE132" s="3"/>
    </row>
    <row r="133" spans="2:31" ht="15.75" x14ac:dyDescent="0.25">
      <c r="G133" s="555"/>
      <c r="H133" s="176"/>
      <c r="I133" s="176"/>
      <c r="J133" s="176"/>
      <c r="K133" s="176"/>
      <c r="L133" s="176"/>
      <c r="M133" s="176"/>
      <c r="N133" s="176"/>
      <c r="O133" s="176"/>
      <c r="P133" s="176"/>
      <c r="Q133" s="176"/>
      <c r="R133" s="69"/>
      <c r="S133" s="69"/>
      <c r="T133" s="69"/>
      <c r="U133" s="69"/>
      <c r="V133" s="69"/>
      <c r="W133" s="69"/>
      <c r="X133" s="69"/>
      <c r="Y133" s="118"/>
      <c r="Z133" s="195"/>
      <c r="AA133" s="69"/>
      <c r="AB133" s="195"/>
      <c r="AC133" s="69"/>
      <c r="AD133" s="195"/>
      <c r="AE133" s="3"/>
    </row>
    <row r="134" spans="2:31" ht="15.75" x14ac:dyDescent="0.25">
      <c r="G134" s="555"/>
      <c r="H134" s="176"/>
      <c r="I134" s="176"/>
      <c r="J134" s="176"/>
      <c r="K134" s="176"/>
      <c r="L134" s="176"/>
      <c r="M134" s="176"/>
      <c r="N134" s="176"/>
      <c r="O134" s="176"/>
      <c r="P134" s="176"/>
      <c r="Q134" s="176"/>
      <c r="R134" s="69"/>
      <c r="S134" s="69"/>
      <c r="T134" s="69"/>
      <c r="U134" s="69"/>
      <c r="V134" s="69"/>
      <c r="W134" s="69"/>
      <c r="X134" s="69"/>
      <c r="Y134" s="118"/>
      <c r="Z134" s="195"/>
      <c r="AA134" s="69"/>
      <c r="AB134" s="195"/>
      <c r="AC134" s="69"/>
      <c r="AD134" s="195"/>
      <c r="AE134" s="3"/>
    </row>
    <row r="135" spans="2:31" ht="15.75" x14ac:dyDescent="0.25">
      <c r="G135" s="175"/>
      <c r="H135" s="176"/>
      <c r="I135" s="176"/>
      <c r="J135" s="176"/>
      <c r="K135" s="176"/>
      <c r="L135" s="176"/>
      <c r="M135" s="176"/>
      <c r="N135" s="176"/>
      <c r="O135" s="176"/>
      <c r="P135" s="176"/>
      <c r="Q135" s="176"/>
      <c r="R135" s="69"/>
      <c r="S135" s="69"/>
      <c r="T135" s="69"/>
      <c r="U135" s="69"/>
      <c r="V135" s="69"/>
      <c r="W135" s="69"/>
      <c r="X135" s="69"/>
      <c r="Y135" s="118"/>
      <c r="Z135" s="195"/>
      <c r="AA135" s="69"/>
      <c r="AB135" s="195"/>
      <c r="AC135" s="69"/>
      <c r="AD135" s="195"/>
      <c r="AE135" s="3"/>
    </row>
    <row r="136" spans="2:31" ht="15.75" x14ac:dyDescent="0.25">
      <c r="G136" s="175"/>
      <c r="H136" s="176"/>
      <c r="I136" s="176"/>
      <c r="J136" s="176"/>
      <c r="K136" s="176"/>
      <c r="L136" s="176"/>
      <c r="M136" s="176"/>
      <c r="N136" s="176"/>
      <c r="O136" s="176"/>
      <c r="P136" s="176"/>
      <c r="Q136" s="176"/>
      <c r="R136" s="69"/>
      <c r="S136" s="69"/>
      <c r="T136" s="69"/>
      <c r="U136" s="69"/>
      <c r="V136" s="69"/>
      <c r="W136" s="69"/>
      <c r="X136" s="69"/>
      <c r="Y136" s="118"/>
      <c r="Z136" s="195"/>
      <c r="AA136" s="69"/>
      <c r="AB136" s="195"/>
      <c r="AC136" s="69"/>
      <c r="AD136" s="195"/>
      <c r="AE136" s="3"/>
    </row>
    <row r="137" spans="2:31" ht="15.75" x14ac:dyDescent="0.25">
      <c r="G137" s="175"/>
      <c r="H137" s="176"/>
      <c r="I137" s="176"/>
      <c r="J137" s="176"/>
      <c r="K137" s="176"/>
      <c r="L137" s="176"/>
      <c r="M137" s="176"/>
      <c r="N137" s="176"/>
      <c r="O137" s="176"/>
      <c r="P137" s="176"/>
      <c r="Q137" s="176"/>
      <c r="R137" s="69"/>
      <c r="S137" s="69"/>
      <c r="T137" s="69"/>
      <c r="U137" s="69"/>
      <c r="V137" s="69"/>
      <c r="W137" s="69"/>
      <c r="X137" s="69"/>
      <c r="Y137" s="118"/>
      <c r="Z137" s="195"/>
      <c r="AA137" s="69"/>
      <c r="AB137" s="195"/>
      <c r="AC137" s="69"/>
      <c r="AD137" s="195"/>
      <c r="AE137" s="3"/>
    </row>
    <row r="138" spans="2:31" ht="15.75" x14ac:dyDescent="0.25">
      <c r="G138" s="175"/>
      <c r="H138" s="176"/>
      <c r="I138" s="176"/>
      <c r="J138" s="176"/>
      <c r="K138" s="176"/>
      <c r="L138" s="176"/>
      <c r="M138" s="176"/>
      <c r="N138" s="176"/>
      <c r="O138" s="176"/>
      <c r="P138" s="176"/>
      <c r="Q138" s="176"/>
      <c r="R138" s="69"/>
      <c r="S138" s="69"/>
      <c r="T138" s="69"/>
      <c r="U138" s="69"/>
      <c r="V138" s="69"/>
      <c r="W138" s="69"/>
      <c r="X138" s="69"/>
      <c r="Y138" s="118"/>
      <c r="Z138" s="195"/>
      <c r="AA138" s="69"/>
      <c r="AB138" s="195"/>
      <c r="AC138" s="69"/>
      <c r="AD138" s="195"/>
      <c r="AE138" s="3"/>
    </row>
    <row r="139" spans="2:31" ht="15.75" x14ac:dyDescent="0.25">
      <c r="G139" s="175"/>
      <c r="H139" s="176"/>
      <c r="I139" s="176"/>
      <c r="J139" s="176"/>
      <c r="K139" s="176"/>
      <c r="L139" s="176"/>
      <c r="M139" s="176"/>
      <c r="N139" s="176"/>
      <c r="O139" s="176"/>
      <c r="P139" s="176"/>
      <c r="Q139" s="176"/>
      <c r="R139" s="69"/>
      <c r="S139" s="69"/>
      <c r="T139" s="69"/>
      <c r="U139" s="69"/>
      <c r="V139" s="69"/>
      <c r="W139" s="69"/>
      <c r="X139" s="69"/>
      <c r="Y139" s="118"/>
      <c r="Z139" s="195"/>
      <c r="AA139" s="69"/>
      <c r="AB139" s="195"/>
      <c r="AC139" s="69"/>
      <c r="AD139" s="195"/>
      <c r="AE139" s="3"/>
    </row>
    <row r="140" spans="2:31" ht="15.75" x14ac:dyDescent="0.25">
      <c r="G140" s="175"/>
      <c r="H140" s="176"/>
      <c r="I140" s="176"/>
      <c r="J140" s="176"/>
      <c r="K140" s="176"/>
      <c r="L140" s="176"/>
      <c r="M140" s="176"/>
      <c r="N140" s="176"/>
      <c r="O140" s="176"/>
      <c r="P140" s="176"/>
      <c r="Q140" s="176"/>
      <c r="R140" s="69"/>
      <c r="S140" s="69"/>
      <c r="T140" s="69"/>
      <c r="U140" s="69"/>
      <c r="V140" s="69"/>
      <c r="W140" s="69"/>
      <c r="X140" s="69"/>
      <c r="Y140" s="118"/>
      <c r="Z140" s="195"/>
      <c r="AA140" s="69"/>
      <c r="AB140" s="195"/>
      <c r="AC140" s="69"/>
      <c r="AD140" s="195"/>
      <c r="AE140" s="3"/>
    </row>
    <row r="141" spans="2:31" ht="15.75" x14ac:dyDescent="0.25">
      <c r="G141" s="175"/>
      <c r="H141" s="176"/>
      <c r="I141" s="176"/>
      <c r="J141" s="176"/>
      <c r="K141" s="176"/>
      <c r="L141" s="176"/>
      <c r="M141" s="176"/>
      <c r="N141" s="176"/>
      <c r="O141" s="176"/>
      <c r="P141" s="176"/>
      <c r="Q141" s="176"/>
      <c r="R141" s="69"/>
      <c r="S141" s="69"/>
      <c r="T141" s="69"/>
      <c r="U141" s="69"/>
      <c r="V141" s="69"/>
      <c r="W141" s="69"/>
      <c r="X141" s="69"/>
      <c r="Y141" s="118"/>
      <c r="Z141" s="195"/>
      <c r="AA141" s="69"/>
      <c r="AB141" s="195"/>
      <c r="AC141" s="69"/>
      <c r="AD141" s="195"/>
      <c r="AE141" s="3"/>
    </row>
    <row r="142" spans="2:31" ht="15.75" x14ac:dyDescent="0.25">
      <c r="G142" s="175"/>
      <c r="H142" s="176"/>
      <c r="I142" s="176"/>
      <c r="J142" s="176"/>
      <c r="K142" s="176"/>
      <c r="L142" s="176"/>
      <c r="M142" s="176"/>
      <c r="N142" s="176"/>
      <c r="O142" s="176"/>
      <c r="P142" s="176"/>
      <c r="Q142" s="176"/>
      <c r="R142" s="69"/>
      <c r="S142" s="69"/>
      <c r="T142" s="69"/>
      <c r="U142" s="69"/>
      <c r="V142" s="69"/>
      <c r="W142" s="69"/>
      <c r="X142" s="69"/>
      <c r="Y142" s="118"/>
      <c r="Z142" s="195"/>
      <c r="AA142" s="69"/>
      <c r="AB142" s="195"/>
      <c r="AC142" s="69"/>
      <c r="AD142" s="195"/>
      <c r="AE142" s="3"/>
    </row>
    <row r="143" spans="2:31" ht="15.75" x14ac:dyDescent="0.25">
      <c r="G143" s="175"/>
      <c r="H143" s="176"/>
      <c r="I143" s="176"/>
      <c r="J143" s="176"/>
      <c r="K143" s="176"/>
      <c r="L143" s="176"/>
      <c r="M143" s="176"/>
      <c r="N143" s="176"/>
      <c r="O143" s="176"/>
      <c r="P143" s="176"/>
      <c r="Q143" s="176"/>
      <c r="R143" s="69"/>
      <c r="S143" s="69"/>
      <c r="T143" s="69"/>
      <c r="U143" s="69"/>
      <c r="V143" s="69"/>
      <c r="W143" s="69"/>
      <c r="X143" s="69"/>
      <c r="Y143" s="118"/>
      <c r="Z143" s="195"/>
      <c r="AA143" s="69"/>
      <c r="AB143" s="195"/>
      <c r="AC143" s="69"/>
      <c r="AD143" s="195"/>
      <c r="AE143" s="3"/>
    </row>
    <row r="144" spans="2:31" ht="15.75" x14ac:dyDescent="0.25">
      <c r="G144" s="175"/>
      <c r="H144" s="176"/>
      <c r="I144" s="176"/>
      <c r="J144" s="176"/>
      <c r="K144" s="176"/>
      <c r="L144" s="176"/>
      <c r="M144" s="176"/>
      <c r="N144" s="176"/>
      <c r="O144" s="176"/>
      <c r="P144" s="176"/>
      <c r="Q144" s="176"/>
      <c r="R144" s="69"/>
      <c r="S144" s="69"/>
      <c r="T144" s="69"/>
      <c r="U144" s="69"/>
      <c r="V144" s="69"/>
      <c r="W144" s="69"/>
      <c r="X144" s="69"/>
      <c r="Y144" s="118"/>
      <c r="Z144" s="195"/>
      <c r="AA144" s="69"/>
      <c r="AB144" s="195"/>
      <c r="AC144" s="69"/>
      <c r="AD144" s="195"/>
      <c r="AE144" s="3"/>
    </row>
    <row r="145" spans="7:31" ht="15.75" x14ac:dyDescent="0.25">
      <c r="G145" s="175"/>
      <c r="H145" s="241"/>
      <c r="I145" s="241"/>
      <c r="J145" s="241"/>
      <c r="K145" s="241"/>
      <c r="L145" s="241"/>
      <c r="M145" s="241"/>
      <c r="N145" s="241"/>
      <c r="O145" s="241"/>
      <c r="P145" s="241"/>
      <c r="Q145" s="241"/>
      <c r="R145" s="69"/>
      <c r="S145" s="69"/>
      <c r="T145" s="69"/>
      <c r="U145" s="69"/>
      <c r="V145" s="69"/>
      <c r="W145" s="69"/>
      <c r="X145" s="69"/>
      <c r="Y145" s="118"/>
      <c r="Z145" s="195"/>
      <c r="AA145" s="69"/>
      <c r="AB145" s="195"/>
      <c r="AC145" s="69"/>
      <c r="AD145" s="195"/>
      <c r="AE145" s="3"/>
    </row>
    <row r="146" spans="7:31" ht="15.75" x14ac:dyDescent="0.25">
      <c r="G146" s="175"/>
      <c r="H146" s="241"/>
      <c r="I146" s="241"/>
      <c r="J146" s="241"/>
      <c r="K146" s="241"/>
      <c r="L146" s="241"/>
      <c r="M146" s="241"/>
      <c r="N146" s="241"/>
      <c r="O146" s="241"/>
      <c r="P146" s="241"/>
      <c r="Q146" s="241"/>
      <c r="R146" s="69"/>
      <c r="S146" s="69"/>
      <c r="T146" s="69"/>
      <c r="U146" s="69"/>
      <c r="V146" s="69"/>
      <c r="W146" s="69"/>
      <c r="X146" s="69"/>
      <c r="Y146" s="118"/>
      <c r="Z146" s="195"/>
      <c r="AA146" s="69"/>
      <c r="AB146" s="195"/>
      <c r="AC146" s="69"/>
      <c r="AD146" s="195"/>
      <c r="AE146" s="3"/>
    </row>
    <row r="147" spans="7:31" ht="15.75" x14ac:dyDescent="0.25">
      <c r="G147" s="175"/>
      <c r="H147" s="241"/>
      <c r="I147" s="241"/>
      <c r="J147" s="241"/>
      <c r="K147" s="241"/>
      <c r="L147" s="241"/>
      <c r="M147" s="241"/>
      <c r="N147" s="241"/>
      <c r="O147" s="241"/>
      <c r="P147" s="241"/>
      <c r="Q147" s="241"/>
      <c r="R147" s="69"/>
      <c r="S147" s="69"/>
      <c r="T147" s="69"/>
      <c r="U147" s="69"/>
      <c r="V147" s="69"/>
      <c r="W147" s="69"/>
      <c r="X147" s="69"/>
      <c r="Y147" s="118"/>
      <c r="Z147" s="195"/>
      <c r="AA147" s="69"/>
      <c r="AB147" s="195"/>
      <c r="AC147" s="69"/>
      <c r="AD147" s="195"/>
      <c r="AE147" s="3"/>
    </row>
    <row r="148" spans="7:31" ht="15.75" x14ac:dyDescent="0.25">
      <c r="G148" s="175"/>
      <c r="H148" s="241"/>
      <c r="I148" s="241"/>
      <c r="J148" s="241"/>
      <c r="K148" s="241"/>
      <c r="L148" s="241"/>
      <c r="M148" s="241"/>
      <c r="N148" s="241"/>
      <c r="O148" s="241"/>
      <c r="P148" s="241"/>
      <c r="Q148" s="241"/>
      <c r="R148" s="69"/>
      <c r="S148" s="69"/>
      <c r="T148" s="69"/>
      <c r="U148" s="69"/>
      <c r="V148" s="69"/>
      <c r="W148" s="69"/>
      <c r="X148" s="69"/>
      <c r="Y148" s="118"/>
      <c r="Z148" s="195"/>
      <c r="AA148" s="69"/>
      <c r="AB148" s="195"/>
      <c r="AC148" s="69"/>
      <c r="AD148" s="195"/>
      <c r="AE148" s="3"/>
    </row>
    <row r="149" spans="7:31" ht="15.75" x14ac:dyDescent="0.25">
      <c r="G149" s="175"/>
      <c r="H149" s="241"/>
      <c r="I149" s="241"/>
      <c r="J149" s="241"/>
      <c r="K149" s="241"/>
      <c r="L149" s="241"/>
      <c r="M149" s="241"/>
      <c r="N149" s="241"/>
      <c r="O149" s="241"/>
      <c r="P149" s="241"/>
      <c r="Q149" s="241"/>
      <c r="R149" s="69"/>
      <c r="S149" s="69"/>
      <c r="T149" s="69"/>
      <c r="U149" s="69"/>
      <c r="V149" s="69"/>
      <c r="W149" s="69"/>
      <c r="X149" s="69"/>
      <c r="Y149" s="118"/>
      <c r="Z149" s="195"/>
      <c r="AA149" s="69"/>
      <c r="AB149" s="195"/>
      <c r="AC149" s="69"/>
      <c r="AD149" s="195"/>
      <c r="AE149" s="3"/>
    </row>
    <row r="150" spans="7:31" ht="15.75" x14ac:dyDescent="0.25">
      <c r="G150" s="175"/>
      <c r="H150" s="241"/>
      <c r="I150" s="241"/>
      <c r="J150" s="241"/>
      <c r="K150" s="241"/>
      <c r="L150" s="241"/>
      <c r="M150" s="241"/>
      <c r="N150" s="241"/>
      <c r="O150" s="241"/>
      <c r="P150" s="241"/>
      <c r="Q150" s="241"/>
      <c r="R150" s="69"/>
      <c r="S150" s="69"/>
      <c r="T150" s="69"/>
      <c r="U150" s="69"/>
      <c r="V150" s="69"/>
      <c r="W150" s="69"/>
      <c r="X150" s="69"/>
      <c r="Y150" s="118"/>
      <c r="Z150" s="195"/>
      <c r="AA150" s="69"/>
      <c r="AB150" s="195"/>
      <c r="AC150" s="69"/>
      <c r="AD150" s="195"/>
      <c r="AE150" s="3"/>
    </row>
    <row r="151" spans="7:31" ht="15.75" x14ac:dyDescent="0.25">
      <c r="G151" s="175"/>
      <c r="H151" s="241"/>
      <c r="I151" s="241"/>
      <c r="J151" s="241"/>
      <c r="K151" s="241"/>
      <c r="L151" s="241"/>
      <c r="M151" s="241"/>
      <c r="N151" s="241"/>
      <c r="O151" s="241"/>
      <c r="P151" s="241"/>
      <c r="Q151" s="241"/>
      <c r="R151" s="69"/>
      <c r="S151" s="69"/>
      <c r="T151" s="69"/>
      <c r="U151" s="69"/>
      <c r="V151" s="69"/>
      <c r="W151" s="69"/>
      <c r="X151" s="69"/>
      <c r="Y151" s="118"/>
      <c r="Z151" s="195"/>
      <c r="AA151" s="69"/>
      <c r="AB151" s="195"/>
      <c r="AC151" s="69"/>
      <c r="AD151" s="195"/>
      <c r="AE151" s="3"/>
    </row>
    <row r="152" spans="7:31" ht="15.75" x14ac:dyDescent="0.25">
      <c r="G152" s="175"/>
      <c r="H152" s="241"/>
      <c r="I152" s="241"/>
      <c r="J152" s="241"/>
      <c r="K152" s="241"/>
      <c r="L152" s="241"/>
      <c r="M152" s="241"/>
      <c r="N152" s="241"/>
      <c r="O152" s="241"/>
      <c r="P152" s="241"/>
      <c r="Q152" s="241"/>
      <c r="R152" s="69"/>
      <c r="S152" s="69"/>
      <c r="T152" s="69"/>
      <c r="U152" s="69"/>
      <c r="V152" s="69"/>
      <c r="W152" s="69"/>
      <c r="X152" s="69"/>
      <c r="Y152" s="118"/>
      <c r="Z152" s="195"/>
      <c r="AA152" s="69"/>
      <c r="AB152" s="195"/>
      <c r="AC152" s="69"/>
      <c r="AD152" s="195"/>
      <c r="AE152" s="3"/>
    </row>
    <row r="153" spans="7:31" ht="15.75" x14ac:dyDescent="0.25">
      <c r="G153" s="175"/>
      <c r="H153" s="241"/>
      <c r="I153" s="241"/>
      <c r="J153" s="241"/>
      <c r="K153" s="241"/>
      <c r="L153" s="241"/>
      <c r="M153" s="241"/>
      <c r="N153" s="241"/>
      <c r="O153" s="241"/>
      <c r="P153" s="241"/>
      <c r="Q153" s="241"/>
      <c r="R153" s="69"/>
      <c r="S153" s="69"/>
      <c r="T153" s="69"/>
      <c r="U153" s="69"/>
      <c r="V153" s="69"/>
      <c r="W153" s="69"/>
      <c r="X153" s="69"/>
      <c r="Y153" s="118"/>
      <c r="Z153" s="195"/>
      <c r="AA153" s="69"/>
      <c r="AB153" s="195"/>
      <c r="AC153" s="69"/>
      <c r="AD153" s="195"/>
      <c r="AE153" s="3"/>
    </row>
    <row r="154" spans="7:31" ht="15.75" x14ac:dyDescent="0.25">
      <c r="G154" s="175"/>
      <c r="H154" s="241"/>
      <c r="I154" s="241"/>
      <c r="J154" s="241"/>
      <c r="K154" s="241"/>
      <c r="L154" s="241"/>
      <c r="M154" s="241"/>
      <c r="N154" s="241"/>
      <c r="O154" s="241"/>
      <c r="P154" s="241"/>
      <c r="Q154" s="241"/>
      <c r="R154" s="69"/>
      <c r="S154" s="69"/>
      <c r="T154" s="69"/>
      <c r="U154" s="69"/>
      <c r="V154" s="69"/>
      <c r="W154" s="69"/>
      <c r="X154" s="69"/>
      <c r="Y154" s="118"/>
      <c r="Z154" s="195"/>
      <c r="AA154" s="69"/>
      <c r="AB154" s="195"/>
      <c r="AC154" s="69"/>
      <c r="AD154" s="195"/>
      <c r="AE154" s="3"/>
    </row>
    <row r="155" spans="7:31" ht="15.75" x14ac:dyDescent="0.25">
      <c r="G155" s="175"/>
      <c r="H155" s="241"/>
      <c r="I155" s="241"/>
      <c r="J155" s="241"/>
      <c r="K155" s="241"/>
      <c r="L155" s="241"/>
      <c r="M155" s="241"/>
      <c r="N155" s="241"/>
      <c r="O155" s="241"/>
      <c r="P155" s="241"/>
      <c r="Q155" s="241"/>
      <c r="R155" s="69"/>
      <c r="S155" s="69"/>
      <c r="T155" s="69"/>
      <c r="U155" s="69"/>
      <c r="V155" s="69"/>
      <c r="W155" s="69"/>
      <c r="X155" s="69"/>
      <c r="Y155" s="118"/>
      <c r="Z155" s="195"/>
      <c r="AA155" s="69"/>
      <c r="AB155" s="195"/>
      <c r="AC155" s="69"/>
      <c r="AD155" s="195"/>
      <c r="AE155" s="3"/>
    </row>
    <row r="156" spans="7:31" ht="15.75" x14ac:dyDescent="0.25">
      <c r="G156" s="241"/>
      <c r="H156" s="241"/>
      <c r="I156" s="241"/>
      <c r="J156" s="241"/>
      <c r="K156" s="241"/>
      <c r="L156" s="241"/>
      <c r="M156" s="241"/>
      <c r="N156" s="241"/>
      <c r="O156" s="241"/>
      <c r="P156" s="241"/>
      <c r="Q156" s="241"/>
      <c r="R156" s="69"/>
      <c r="S156" s="69"/>
      <c r="T156" s="69"/>
      <c r="U156" s="69"/>
      <c r="V156" s="69"/>
      <c r="W156" s="69"/>
      <c r="X156" s="69"/>
      <c r="Y156" s="118"/>
      <c r="Z156" s="195"/>
      <c r="AA156" s="69"/>
      <c r="AB156" s="195"/>
      <c r="AC156" s="69"/>
      <c r="AD156" s="195"/>
      <c r="AE156" s="3"/>
    </row>
    <row r="157" spans="7:31" ht="15.75" x14ac:dyDescent="0.25">
      <c r="G157" s="241"/>
      <c r="H157" s="241"/>
      <c r="I157" s="241"/>
      <c r="J157" s="241"/>
      <c r="K157" s="241"/>
      <c r="L157" s="241"/>
      <c r="M157" s="241"/>
      <c r="N157" s="241"/>
      <c r="O157" s="241"/>
      <c r="P157" s="241"/>
      <c r="Q157" s="241"/>
      <c r="R157" s="69"/>
      <c r="S157" s="69"/>
      <c r="T157" s="69"/>
      <c r="U157" s="69"/>
      <c r="V157" s="69"/>
      <c r="W157" s="69"/>
      <c r="X157" s="69"/>
      <c r="Y157" s="118"/>
      <c r="Z157" s="195"/>
      <c r="AA157" s="69"/>
      <c r="AB157" s="195"/>
      <c r="AC157" s="69"/>
      <c r="AD157" s="195"/>
      <c r="AE157" s="3"/>
    </row>
    <row r="158" spans="7:31" ht="15.75" x14ac:dyDescent="0.25">
      <c r="G158" s="241"/>
      <c r="H158" s="241"/>
      <c r="I158" s="241"/>
      <c r="J158" s="241"/>
      <c r="K158" s="241"/>
      <c r="L158" s="241"/>
      <c r="M158" s="241"/>
      <c r="N158" s="241"/>
      <c r="O158" s="241"/>
      <c r="P158" s="241"/>
      <c r="Q158" s="241"/>
      <c r="R158" s="69"/>
      <c r="S158" s="69"/>
      <c r="T158" s="69"/>
      <c r="U158" s="69"/>
      <c r="V158" s="69"/>
      <c r="W158" s="69"/>
      <c r="X158" s="69"/>
      <c r="Y158" s="118"/>
      <c r="Z158" s="195"/>
      <c r="AA158" s="69"/>
      <c r="AB158" s="195"/>
      <c r="AC158" s="69"/>
      <c r="AD158" s="195"/>
      <c r="AE158" s="3"/>
    </row>
    <row r="159" spans="7:31" ht="15.75" x14ac:dyDescent="0.25">
      <c r="G159" s="241"/>
      <c r="H159" s="241"/>
      <c r="I159" s="241"/>
      <c r="J159" s="241"/>
      <c r="K159" s="241"/>
      <c r="L159" s="241"/>
      <c r="M159" s="241"/>
      <c r="N159" s="241"/>
      <c r="O159" s="241"/>
      <c r="P159" s="241"/>
      <c r="Q159" s="241"/>
      <c r="R159" s="69"/>
      <c r="S159" s="69"/>
      <c r="T159" s="69"/>
      <c r="U159" s="69"/>
      <c r="V159" s="69"/>
      <c r="W159" s="69"/>
      <c r="X159" s="69"/>
      <c r="Y159" s="118"/>
      <c r="Z159" s="195"/>
      <c r="AA159" s="69"/>
      <c r="AB159" s="195"/>
      <c r="AC159" s="69"/>
      <c r="AD159" s="195"/>
      <c r="AE159" s="3"/>
    </row>
    <row r="160" spans="7:31" ht="15.75" x14ac:dyDescent="0.25">
      <c r="G160" s="241"/>
      <c r="H160" s="241"/>
      <c r="I160" s="241"/>
      <c r="J160" s="241"/>
      <c r="K160" s="241"/>
      <c r="L160" s="241"/>
      <c r="M160" s="241"/>
      <c r="N160" s="241"/>
      <c r="O160" s="241"/>
      <c r="P160" s="241"/>
      <c r="Q160" s="241"/>
      <c r="R160" s="69"/>
      <c r="S160" s="69"/>
      <c r="T160" s="69"/>
      <c r="U160" s="69"/>
      <c r="V160" s="69"/>
      <c r="W160" s="69"/>
      <c r="X160" s="69"/>
      <c r="Y160" s="118"/>
      <c r="Z160" s="195"/>
      <c r="AA160" s="69"/>
      <c r="AB160" s="195"/>
      <c r="AC160" s="69"/>
      <c r="AD160" s="195"/>
      <c r="AE160" s="3"/>
    </row>
    <row r="161" spans="7:31" ht="15.75" x14ac:dyDescent="0.25">
      <c r="G161" s="241"/>
      <c r="H161" s="241"/>
      <c r="I161" s="241"/>
      <c r="J161" s="241"/>
      <c r="K161" s="241"/>
      <c r="L161" s="241"/>
      <c r="M161" s="241"/>
      <c r="N161" s="241"/>
      <c r="O161" s="241"/>
      <c r="P161" s="241"/>
      <c r="Q161" s="241"/>
      <c r="R161" s="69"/>
      <c r="S161" s="69"/>
      <c r="T161" s="69"/>
      <c r="U161" s="69"/>
      <c r="V161" s="69"/>
      <c r="W161" s="69"/>
      <c r="X161" s="69"/>
      <c r="Y161" s="118"/>
      <c r="Z161" s="195"/>
      <c r="AA161" s="69"/>
      <c r="AB161" s="195"/>
      <c r="AC161" s="69"/>
      <c r="AD161" s="195"/>
      <c r="AE161" s="3"/>
    </row>
    <row r="162" spans="7:31" ht="15.75" x14ac:dyDescent="0.25">
      <c r="G162" s="241"/>
      <c r="H162" s="241"/>
      <c r="I162" s="241"/>
      <c r="J162" s="241"/>
      <c r="K162" s="241"/>
      <c r="L162" s="241"/>
      <c r="M162" s="241"/>
      <c r="N162" s="241"/>
      <c r="O162" s="241"/>
      <c r="P162" s="241"/>
      <c r="Q162" s="241"/>
      <c r="R162" s="69"/>
      <c r="S162" s="69"/>
      <c r="T162" s="69"/>
      <c r="U162" s="69"/>
      <c r="V162" s="69"/>
      <c r="W162" s="69"/>
      <c r="X162" s="69"/>
      <c r="Y162" s="118"/>
      <c r="Z162" s="195"/>
      <c r="AA162" s="69"/>
      <c r="AB162" s="195"/>
      <c r="AC162" s="69"/>
      <c r="AD162" s="195"/>
      <c r="AE162" s="3"/>
    </row>
    <row r="163" spans="7:31" ht="15.75" x14ac:dyDescent="0.25">
      <c r="G163" s="241"/>
      <c r="H163" s="241"/>
      <c r="I163" s="241"/>
      <c r="J163" s="241"/>
      <c r="K163" s="241"/>
      <c r="L163" s="241"/>
      <c r="M163" s="241"/>
      <c r="N163" s="241"/>
      <c r="O163" s="241"/>
      <c r="P163" s="241"/>
      <c r="Q163" s="241"/>
      <c r="R163" s="69"/>
      <c r="S163" s="69"/>
      <c r="T163" s="69"/>
      <c r="U163" s="69"/>
      <c r="V163" s="69"/>
      <c r="W163" s="69"/>
      <c r="X163" s="69"/>
      <c r="Y163" s="118"/>
      <c r="Z163" s="195"/>
      <c r="AA163" s="69"/>
      <c r="AB163" s="195"/>
      <c r="AC163" s="69"/>
      <c r="AD163" s="195"/>
      <c r="AE163" s="3"/>
    </row>
    <row r="164" spans="7:31" ht="15.75" x14ac:dyDescent="0.25">
      <c r="G164" s="241"/>
      <c r="H164" s="241"/>
      <c r="I164" s="241"/>
      <c r="J164" s="241"/>
      <c r="K164" s="241"/>
      <c r="L164" s="241"/>
      <c r="M164" s="241"/>
      <c r="N164" s="241"/>
      <c r="O164" s="241"/>
      <c r="P164" s="241"/>
      <c r="Q164" s="241"/>
      <c r="R164" s="69"/>
      <c r="S164" s="69"/>
      <c r="T164" s="69"/>
      <c r="U164" s="69"/>
      <c r="V164" s="69"/>
      <c r="W164" s="69"/>
      <c r="X164" s="69"/>
      <c r="Y164" s="118"/>
      <c r="Z164" s="195"/>
      <c r="AA164" s="69"/>
      <c r="AB164" s="195"/>
      <c r="AC164" s="69"/>
      <c r="AD164" s="195"/>
      <c r="AE164" s="3"/>
    </row>
    <row r="165" spans="7:31" ht="15.75" x14ac:dyDescent="0.25">
      <c r="G165" s="241"/>
      <c r="H165" s="241"/>
      <c r="I165" s="241"/>
      <c r="J165" s="241"/>
      <c r="K165" s="241"/>
      <c r="L165" s="241"/>
      <c r="M165" s="241"/>
      <c r="N165" s="241"/>
      <c r="O165" s="241"/>
      <c r="P165" s="241"/>
      <c r="Q165" s="241"/>
      <c r="R165" s="69"/>
      <c r="S165" s="69"/>
      <c r="T165" s="69"/>
      <c r="U165" s="69"/>
      <c r="V165" s="69"/>
      <c r="W165" s="69"/>
      <c r="X165" s="69"/>
      <c r="Y165" s="118"/>
      <c r="Z165" s="195"/>
      <c r="AA165" s="69"/>
      <c r="AB165" s="195"/>
      <c r="AC165" s="69"/>
      <c r="AD165" s="195"/>
      <c r="AE165" s="3"/>
    </row>
    <row r="166" spans="7:31" ht="15.75" x14ac:dyDescent="0.25">
      <c r="G166" s="241"/>
      <c r="H166" s="241"/>
      <c r="I166" s="241"/>
      <c r="J166" s="241"/>
      <c r="K166" s="241"/>
      <c r="L166" s="241"/>
      <c r="M166" s="241"/>
      <c r="N166" s="241"/>
      <c r="O166" s="241"/>
      <c r="P166" s="241"/>
      <c r="Q166" s="241"/>
      <c r="R166" s="69"/>
      <c r="S166" s="69"/>
      <c r="T166" s="69"/>
      <c r="U166" s="69"/>
      <c r="V166" s="69"/>
      <c r="W166" s="69"/>
      <c r="X166" s="69"/>
      <c r="Y166" s="118"/>
      <c r="Z166" s="195"/>
      <c r="AA166" s="69"/>
      <c r="AB166" s="195"/>
      <c r="AC166" s="69"/>
      <c r="AD166" s="195"/>
      <c r="AE166" s="3"/>
    </row>
    <row r="167" spans="7:31" ht="15.75" x14ac:dyDescent="0.25">
      <c r="G167" s="241"/>
      <c r="H167" s="241"/>
      <c r="I167" s="241"/>
      <c r="J167" s="241"/>
      <c r="K167" s="241"/>
      <c r="L167" s="241"/>
      <c r="M167" s="241"/>
      <c r="N167" s="241"/>
      <c r="O167" s="241"/>
      <c r="P167" s="241"/>
      <c r="Q167" s="241"/>
      <c r="R167" s="69"/>
      <c r="S167" s="69"/>
      <c r="T167" s="69"/>
      <c r="U167" s="69"/>
      <c r="V167" s="69"/>
      <c r="W167" s="69"/>
      <c r="X167" s="69"/>
      <c r="Y167" s="118"/>
      <c r="Z167" s="195"/>
      <c r="AA167" s="69"/>
      <c r="AB167" s="195"/>
      <c r="AC167" s="69"/>
      <c r="AD167" s="195"/>
      <c r="AE167" s="3"/>
    </row>
    <row r="168" spans="7:31" ht="15.75" x14ac:dyDescent="0.25">
      <c r="G168" s="241"/>
      <c r="H168" s="241"/>
      <c r="I168" s="241"/>
      <c r="J168" s="241"/>
      <c r="K168" s="241"/>
      <c r="L168" s="241"/>
      <c r="M168" s="241"/>
      <c r="N168" s="241"/>
      <c r="O168" s="241"/>
      <c r="P168" s="241"/>
      <c r="Q168" s="241"/>
      <c r="R168" s="69"/>
      <c r="S168" s="69"/>
      <c r="T168" s="69"/>
      <c r="U168" s="69"/>
      <c r="V168" s="69"/>
      <c r="W168" s="69"/>
      <c r="X168" s="69"/>
      <c r="Y168" s="118"/>
      <c r="Z168" s="195"/>
      <c r="AA168" s="69"/>
      <c r="AB168" s="195"/>
      <c r="AC168" s="69"/>
      <c r="AD168" s="195"/>
      <c r="AE168" s="3"/>
    </row>
    <row r="169" spans="7:31" ht="15.75" x14ac:dyDescent="0.25">
      <c r="G169" s="241"/>
      <c r="H169" s="241"/>
      <c r="I169" s="241"/>
      <c r="J169" s="241"/>
      <c r="K169" s="241"/>
      <c r="L169" s="241"/>
      <c r="M169" s="241"/>
      <c r="N169" s="241"/>
      <c r="O169" s="241"/>
      <c r="P169" s="241"/>
      <c r="Q169" s="241"/>
      <c r="R169" s="69"/>
      <c r="S169" s="69"/>
      <c r="T169" s="69"/>
      <c r="U169" s="69"/>
      <c r="V169" s="69"/>
      <c r="W169" s="69"/>
      <c r="X169" s="69"/>
      <c r="Y169" s="118"/>
      <c r="Z169" s="195"/>
      <c r="AA169" s="69"/>
      <c r="AB169" s="195"/>
      <c r="AC169" s="69"/>
      <c r="AD169" s="195"/>
      <c r="AE169" s="3"/>
    </row>
    <row r="170" spans="7:31" ht="15.75" x14ac:dyDescent="0.25">
      <c r="G170" s="241"/>
      <c r="H170" s="241"/>
      <c r="I170" s="241"/>
      <c r="J170" s="241"/>
      <c r="K170" s="241"/>
      <c r="L170" s="241"/>
      <c r="M170" s="241"/>
      <c r="N170" s="241"/>
      <c r="O170" s="241"/>
      <c r="P170" s="241"/>
      <c r="Q170" s="241"/>
      <c r="R170" s="69"/>
      <c r="S170" s="69"/>
      <c r="T170" s="69"/>
      <c r="U170" s="69"/>
      <c r="V170" s="69"/>
      <c r="W170" s="69"/>
      <c r="X170" s="69"/>
      <c r="Y170" s="118"/>
      <c r="Z170" s="195"/>
      <c r="AA170" s="69"/>
      <c r="AB170" s="195"/>
      <c r="AC170" s="69"/>
      <c r="AD170" s="195"/>
      <c r="AE170" s="3"/>
    </row>
    <row r="171" spans="7:31" ht="15.75" x14ac:dyDescent="0.25">
      <c r="G171" s="241"/>
      <c r="H171" s="241"/>
      <c r="I171" s="241"/>
      <c r="J171" s="241"/>
      <c r="K171" s="241"/>
      <c r="L171" s="241"/>
      <c r="M171" s="241"/>
      <c r="N171" s="241"/>
      <c r="O171" s="241"/>
      <c r="P171" s="241"/>
      <c r="Q171" s="241"/>
      <c r="R171" s="69"/>
      <c r="S171" s="69"/>
      <c r="T171" s="69"/>
      <c r="U171" s="69"/>
      <c r="V171" s="69"/>
      <c r="W171" s="69"/>
      <c r="X171" s="69"/>
      <c r="Y171" s="118"/>
      <c r="Z171" s="195"/>
      <c r="AA171" s="69"/>
      <c r="AB171" s="195"/>
      <c r="AC171" s="69"/>
      <c r="AD171" s="195"/>
      <c r="AE171" s="3"/>
    </row>
    <row r="172" spans="7:31" ht="15.75" x14ac:dyDescent="0.25">
      <c r="G172" s="241"/>
      <c r="H172" s="241"/>
      <c r="I172" s="241"/>
      <c r="J172" s="241"/>
      <c r="K172" s="241"/>
      <c r="L172" s="241"/>
      <c r="M172" s="241"/>
      <c r="N172" s="241"/>
      <c r="O172" s="241"/>
      <c r="P172" s="241"/>
      <c r="Q172" s="241"/>
      <c r="R172" s="69"/>
      <c r="S172" s="69"/>
      <c r="T172" s="69"/>
      <c r="U172" s="69"/>
      <c r="V172" s="69"/>
      <c r="W172" s="69"/>
      <c r="X172" s="69"/>
      <c r="Y172" s="118"/>
      <c r="Z172" s="195"/>
      <c r="AA172" s="69"/>
      <c r="AB172" s="195"/>
      <c r="AC172" s="69"/>
      <c r="AD172" s="195"/>
      <c r="AE172" s="3"/>
    </row>
    <row r="173" spans="7:31" ht="15.75" x14ac:dyDescent="0.25">
      <c r="G173" s="241"/>
      <c r="H173" s="241"/>
      <c r="I173" s="241"/>
      <c r="J173" s="241"/>
      <c r="K173" s="241"/>
      <c r="L173" s="241"/>
      <c r="M173" s="241"/>
      <c r="N173" s="241"/>
      <c r="O173" s="241"/>
      <c r="P173" s="241"/>
      <c r="Q173" s="241"/>
      <c r="R173" s="69"/>
      <c r="S173" s="69"/>
      <c r="T173" s="69"/>
      <c r="U173" s="69"/>
      <c r="V173" s="69"/>
      <c r="W173" s="69"/>
      <c r="X173" s="69"/>
      <c r="Y173" s="118"/>
      <c r="Z173" s="195"/>
      <c r="AA173" s="69"/>
      <c r="AB173" s="195"/>
      <c r="AC173" s="69"/>
      <c r="AD173" s="195"/>
      <c r="AE173" s="3"/>
    </row>
    <row r="174" spans="7:31" ht="15.75" x14ac:dyDescent="0.25">
      <c r="G174" s="241"/>
      <c r="H174" s="241"/>
      <c r="I174" s="241"/>
      <c r="J174" s="241"/>
      <c r="K174" s="241"/>
      <c r="L174" s="241"/>
      <c r="M174" s="241"/>
      <c r="N174" s="241"/>
      <c r="O174" s="241"/>
      <c r="P174" s="241"/>
      <c r="Q174" s="241"/>
      <c r="R174" s="69"/>
      <c r="S174" s="69"/>
      <c r="T174" s="69"/>
      <c r="U174" s="69"/>
      <c r="V174" s="69"/>
      <c r="W174" s="69"/>
      <c r="X174" s="69"/>
      <c r="Y174" s="118"/>
      <c r="Z174" s="195"/>
      <c r="AA174" s="69"/>
      <c r="AB174" s="195"/>
      <c r="AC174" s="69"/>
      <c r="AD174" s="195"/>
      <c r="AE174" s="3"/>
    </row>
    <row r="175" spans="7:31" ht="15.75" x14ac:dyDescent="0.25">
      <c r="G175" s="241"/>
      <c r="H175" s="241"/>
      <c r="I175" s="241"/>
      <c r="J175" s="241"/>
      <c r="K175" s="241"/>
      <c r="L175" s="241"/>
      <c r="M175" s="241"/>
      <c r="N175" s="241"/>
      <c r="O175" s="241"/>
      <c r="P175" s="241"/>
      <c r="Q175" s="241"/>
      <c r="R175" s="69"/>
      <c r="S175" s="69"/>
      <c r="T175" s="69"/>
      <c r="U175" s="69"/>
      <c r="V175" s="69"/>
      <c r="W175" s="69"/>
      <c r="X175" s="69"/>
      <c r="Y175" s="118"/>
      <c r="Z175" s="195"/>
      <c r="AA175" s="69"/>
      <c r="AB175" s="195"/>
      <c r="AC175" s="69"/>
      <c r="AD175" s="195"/>
      <c r="AE175" s="3"/>
    </row>
    <row r="176" spans="7:31" ht="15.75" x14ac:dyDescent="0.25">
      <c r="G176" s="241"/>
      <c r="H176" s="241"/>
      <c r="I176" s="241"/>
      <c r="J176" s="241"/>
      <c r="K176" s="241"/>
      <c r="L176" s="241"/>
      <c r="M176" s="241"/>
      <c r="N176" s="241"/>
      <c r="O176" s="241"/>
      <c r="P176" s="241"/>
      <c r="Q176" s="241"/>
      <c r="R176" s="69"/>
      <c r="S176" s="69"/>
      <c r="T176" s="69"/>
      <c r="U176" s="69"/>
      <c r="V176" s="69"/>
      <c r="W176" s="69"/>
      <c r="X176" s="69"/>
      <c r="Y176" s="118"/>
      <c r="Z176" s="195"/>
      <c r="AA176" s="69"/>
      <c r="AB176" s="195"/>
      <c r="AC176" s="69"/>
      <c r="AD176" s="195"/>
      <c r="AE176" s="3"/>
    </row>
    <row r="177" spans="7:31" ht="15.75" x14ac:dyDescent="0.25">
      <c r="G177" s="241"/>
      <c r="H177" s="241"/>
      <c r="I177" s="241"/>
      <c r="J177" s="241"/>
      <c r="K177" s="241"/>
      <c r="L177" s="241"/>
      <c r="M177" s="241"/>
      <c r="N177" s="241"/>
      <c r="O177" s="241"/>
      <c r="P177" s="241"/>
      <c r="Q177" s="241"/>
      <c r="R177" s="69"/>
      <c r="S177" s="69"/>
      <c r="T177" s="69"/>
      <c r="U177" s="69"/>
      <c r="V177" s="69"/>
      <c r="W177" s="69"/>
      <c r="X177" s="69"/>
      <c r="Y177" s="118"/>
      <c r="Z177" s="195"/>
      <c r="AA177" s="69"/>
      <c r="AB177" s="195"/>
      <c r="AC177" s="69"/>
      <c r="AD177" s="195"/>
      <c r="AE177" s="3"/>
    </row>
    <row r="178" spans="7:31" ht="15.75" x14ac:dyDescent="0.25">
      <c r="G178" s="241"/>
      <c r="H178" s="241"/>
      <c r="I178" s="241"/>
      <c r="J178" s="241"/>
      <c r="K178" s="241"/>
      <c r="L178" s="241"/>
      <c r="M178" s="241"/>
      <c r="N178" s="241"/>
      <c r="O178" s="241"/>
      <c r="P178" s="241"/>
      <c r="Q178" s="241"/>
      <c r="R178" s="69"/>
      <c r="S178" s="69"/>
      <c r="T178" s="69"/>
      <c r="U178" s="69"/>
      <c r="V178" s="69"/>
      <c r="W178" s="69"/>
      <c r="X178" s="69"/>
      <c r="Y178" s="118"/>
      <c r="Z178" s="195"/>
      <c r="AA178" s="69"/>
      <c r="AB178" s="195"/>
      <c r="AC178" s="69"/>
      <c r="AD178" s="195"/>
      <c r="AE178" s="3"/>
    </row>
    <row r="179" spans="7:31" ht="15.75" x14ac:dyDescent="0.25">
      <c r="G179" s="241"/>
      <c r="H179" s="241"/>
      <c r="I179" s="241"/>
      <c r="J179" s="241"/>
      <c r="K179" s="241"/>
      <c r="L179" s="241"/>
      <c r="M179" s="241"/>
      <c r="N179" s="241"/>
      <c r="O179" s="241"/>
      <c r="P179" s="241"/>
      <c r="Q179" s="241"/>
      <c r="R179" s="69"/>
      <c r="S179" s="69"/>
      <c r="T179" s="69"/>
      <c r="U179" s="69"/>
      <c r="V179" s="69"/>
      <c r="W179" s="69"/>
      <c r="X179" s="69"/>
      <c r="Y179" s="118"/>
      <c r="Z179" s="195"/>
      <c r="AA179" s="69"/>
      <c r="AB179" s="195"/>
      <c r="AC179" s="69"/>
      <c r="AD179" s="195"/>
      <c r="AE179" s="3"/>
    </row>
    <row r="180" spans="7:31" ht="15.75" x14ac:dyDescent="0.25">
      <c r="G180" s="241"/>
      <c r="H180" s="241"/>
      <c r="I180" s="241"/>
      <c r="J180" s="241"/>
      <c r="K180" s="241"/>
      <c r="L180" s="241"/>
      <c r="M180" s="241"/>
      <c r="N180" s="241"/>
      <c r="O180" s="241"/>
      <c r="P180" s="241"/>
      <c r="Q180" s="241"/>
      <c r="R180" s="69"/>
      <c r="S180" s="69"/>
      <c r="T180" s="69"/>
      <c r="U180" s="69"/>
      <c r="V180" s="69"/>
      <c r="W180" s="69"/>
      <c r="X180" s="69"/>
      <c r="Y180" s="118"/>
      <c r="Z180" s="195"/>
      <c r="AA180" s="69"/>
      <c r="AB180" s="195"/>
      <c r="AC180" s="69"/>
      <c r="AD180" s="195"/>
      <c r="AE180" s="3"/>
    </row>
    <row r="181" spans="7:31" ht="15.75" x14ac:dyDescent="0.25">
      <c r="G181" s="164"/>
      <c r="H181" s="164"/>
      <c r="I181" s="164"/>
      <c r="J181" s="164"/>
      <c r="K181" s="164"/>
      <c r="L181" s="241"/>
      <c r="M181" s="164"/>
      <c r="N181" s="241"/>
      <c r="O181" s="164"/>
      <c r="P181" s="164"/>
      <c r="Q181" s="164"/>
      <c r="R181" s="195"/>
      <c r="S181" s="195"/>
      <c r="T181" s="195"/>
      <c r="U181" s="195"/>
      <c r="V181" s="195"/>
      <c r="W181" s="195"/>
      <c r="X181" s="195"/>
      <c r="Y181" s="195"/>
      <c r="Z181" s="195"/>
      <c r="AA181" s="195"/>
      <c r="AB181" s="195"/>
      <c r="AC181" s="195"/>
      <c r="AD181" s="195"/>
      <c r="AE181" s="51"/>
    </row>
    <row r="182" spans="7:31" ht="15.75" x14ac:dyDescent="0.25">
      <c r="G182" s="164"/>
      <c r="H182" s="164"/>
      <c r="I182" s="164"/>
      <c r="J182" s="164"/>
      <c r="K182" s="164"/>
      <c r="L182" s="241"/>
      <c r="M182" s="164"/>
      <c r="N182" s="241"/>
      <c r="O182" s="164"/>
      <c r="P182" s="164"/>
      <c r="Q182" s="164"/>
      <c r="R182" s="195"/>
      <c r="S182" s="195"/>
      <c r="T182" s="195"/>
      <c r="U182" s="195"/>
      <c r="V182" s="195"/>
      <c r="W182" s="195"/>
      <c r="X182" s="195"/>
      <c r="Y182" s="195"/>
      <c r="Z182" s="195"/>
      <c r="AA182" s="195"/>
      <c r="AB182" s="195"/>
      <c r="AC182" s="195"/>
      <c r="AD182" s="195"/>
      <c r="AE182" s="51"/>
    </row>
    <row r="183" spans="7:31" ht="15.75" x14ac:dyDescent="0.25">
      <c r="G183" s="164"/>
      <c r="H183" s="164"/>
      <c r="I183" s="164"/>
      <c r="J183" s="164"/>
      <c r="K183" s="164"/>
      <c r="L183" s="241"/>
      <c r="M183" s="164"/>
      <c r="N183" s="241"/>
      <c r="O183" s="164"/>
      <c r="P183" s="164"/>
      <c r="Q183" s="164"/>
      <c r="R183" s="195"/>
      <c r="S183" s="195"/>
      <c r="T183" s="195"/>
      <c r="U183" s="195"/>
      <c r="V183" s="195"/>
      <c r="W183" s="195"/>
      <c r="X183" s="195"/>
      <c r="Y183" s="195"/>
      <c r="Z183" s="195"/>
      <c r="AA183" s="195"/>
      <c r="AB183" s="195"/>
      <c r="AC183" s="195"/>
      <c r="AD183" s="195"/>
      <c r="AE183" s="51"/>
    </row>
    <row r="184" spans="7:31" ht="15.75" x14ac:dyDescent="0.25">
      <c r="G184" s="164"/>
      <c r="H184" s="164"/>
      <c r="I184" s="164"/>
      <c r="J184" s="164"/>
      <c r="K184" s="164"/>
      <c r="L184" s="241"/>
      <c r="M184" s="164"/>
      <c r="N184" s="241"/>
      <c r="O184" s="164"/>
      <c r="P184" s="164"/>
      <c r="Q184" s="164"/>
      <c r="R184" s="195"/>
      <c r="S184" s="195"/>
      <c r="T184" s="195"/>
      <c r="U184" s="195"/>
      <c r="V184" s="195"/>
      <c r="W184" s="195"/>
      <c r="X184" s="195"/>
      <c r="Y184" s="195"/>
      <c r="Z184" s="195"/>
      <c r="AA184" s="195"/>
      <c r="AB184" s="195"/>
      <c r="AC184" s="195"/>
      <c r="AD184" s="195"/>
      <c r="AE184" s="51"/>
    </row>
    <row r="185" spans="7:31" ht="15.75" x14ac:dyDescent="0.25">
      <c r="G185" s="164"/>
      <c r="H185" s="164"/>
      <c r="I185" s="164"/>
      <c r="J185" s="164"/>
      <c r="K185" s="164"/>
      <c r="L185" s="241"/>
      <c r="M185" s="164"/>
      <c r="N185" s="241"/>
      <c r="O185" s="164"/>
      <c r="P185" s="164"/>
      <c r="Q185" s="164"/>
      <c r="R185" s="195"/>
      <c r="S185" s="195"/>
      <c r="T185" s="195"/>
      <c r="U185" s="195"/>
      <c r="V185" s="195"/>
      <c r="W185" s="195"/>
      <c r="X185" s="195"/>
      <c r="Y185" s="195"/>
      <c r="Z185" s="195"/>
      <c r="AA185" s="195"/>
      <c r="AB185" s="195"/>
      <c r="AC185" s="195"/>
      <c r="AD185" s="195"/>
      <c r="AE185" s="51"/>
    </row>
    <row r="186" spans="7:31" ht="15.75" x14ac:dyDescent="0.25">
      <c r="G186" s="164"/>
      <c r="H186" s="164"/>
      <c r="I186" s="164"/>
      <c r="J186" s="164"/>
      <c r="K186" s="164"/>
      <c r="L186" s="241"/>
      <c r="M186" s="164"/>
      <c r="N186" s="241"/>
      <c r="O186" s="164"/>
      <c r="P186" s="164"/>
      <c r="Q186" s="164"/>
      <c r="R186" s="195"/>
      <c r="S186" s="195"/>
      <c r="T186" s="195"/>
      <c r="U186" s="195"/>
      <c r="V186" s="195"/>
      <c r="W186" s="195"/>
      <c r="X186" s="195"/>
      <c r="Y186" s="195"/>
      <c r="Z186" s="195"/>
      <c r="AA186" s="195"/>
      <c r="AB186" s="195"/>
      <c r="AC186" s="195"/>
      <c r="AD186" s="195"/>
      <c r="AE186" s="51"/>
    </row>
    <row r="187" spans="7:31" ht="15.75" x14ac:dyDescent="0.25">
      <c r="G187" s="164"/>
      <c r="H187" s="164"/>
      <c r="I187" s="164"/>
      <c r="J187" s="164"/>
      <c r="K187" s="164"/>
      <c r="L187" s="241"/>
      <c r="M187" s="164"/>
      <c r="N187" s="241"/>
      <c r="O187" s="164"/>
      <c r="P187" s="164"/>
      <c r="Q187" s="164"/>
      <c r="R187" s="195"/>
      <c r="S187" s="195"/>
      <c r="T187" s="195"/>
      <c r="U187" s="195"/>
      <c r="V187" s="195"/>
      <c r="W187" s="195"/>
      <c r="X187" s="195"/>
      <c r="Y187" s="195"/>
      <c r="Z187" s="195"/>
      <c r="AA187" s="195"/>
      <c r="AB187" s="195"/>
      <c r="AC187" s="195"/>
      <c r="AD187" s="195"/>
      <c r="AE187" s="51"/>
    </row>
    <row r="188" spans="7:31" ht="15.75" x14ac:dyDescent="0.25">
      <c r="G188" s="164"/>
      <c r="H188" s="164"/>
      <c r="I188" s="164"/>
      <c r="J188" s="164"/>
      <c r="K188" s="164"/>
      <c r="L188" s="241"/>
      <c r="M188" s="164"/>
      <c r="N188" s="241"/>
      <c r="O188" s="164"/>
      <c r="P188" s="164"/>
      <c r="Q188" s="164"/>
      <c r="R188" s="195"/>
      <c r="S188" s="195"/>
      <c r="T188" s="195"/>
      <c r="U188" s="195"/>
      <c r="V188" s="195"/>
      <c r="W188" s="195"/>
      <c r="X188" s="195"/>
      <c r="Y188" s="195"/>
      <c r="Z188" s="195"/>
      <c r="AA188" s="195"/>
      <c r="AB188" s="195"/>
      <c r="AC188" s="195"/>
      <c r="AD188" s="195"/>
      <c r="AE188" s="51"/>
    </row>
    <row r="189" spans="7:31" ht="15.75" x14ac:dyDescent="0.25">
      <c r="G189" s="164"/>
      <c r="H189" s="164"/>
      <c r="I189" s="164"/>
      <c r="J189" s="164"/>
      <c r="K189" s="164"/>
      <c r="L189" s="241"/>
      <c r="M189" s="164"/>
      <c r="N189" s="241"/>
      <c r="O189" s="164"/>
      <c r="P189" s="164"/>
      <c r="Q189" s="164"/>
      <c r="R189" s="195"/>
      <c r="S189" s="195"/>
      <c r="T189" s="195"/>
      <c r="U189" s="195"/>
      <c r="V189" s="195"/>
      <c r="W189" s="195"/>
      <c r="X189" s="195"/>
      <c r="Y189" s="195"/>
      <c r="Z189" s="195"/>
      <c r="AA189" s="195"/>
      <c r="AB189" s="195"/>
      <c r="AC189" s="195"/>
      <c r="AD189" s="195"/>
      <c r="AE189" s="51"/>
    </row>
    <row r="190" spans="7:31" ht="15.75" x14ac:dyDescent="0.25">
      <c r="G190" s="164"/>
      <c r="H190" s="164"/>
      <c r="I190" s="164"/>
      <c r="J190" s="164"/>
      <c r="K190" s="164"/>
      <c r="L190" s="241"/>
      <c r="M190" s="164"/>
      <c r="N190" s="241"/>
      <c r="O190" s="164"/>
      <c r="P190" s="164"/>
      <c r="Q190" s="164"/>
      <c r="R190" s="195"/>
      <c r="S190" s="195"/>
      <c r="T190" s="195"/>
      <c r="U190" s="195"/>
      <c r="V190" s="195"/>
      <c r="W190" s="195"/>
      <c r="X190" s="195"/>
      <c r="Y190" s="195"/>
      <c r="Z190" s="195"/>
      <c r="AA190" s="195"/>
      <c r="AB190" s="195"/>
      <c r="AC190" s="195"/>
      <c r="AD190" s="195"/>
      <c r="AE190" s="51"/>
    </row>
    <row r="191" spans="7:31" ht="15.75" x14ac:dyDescent="0.25">
      <c r="G191" s="164"/>
      <c r="H191" s="164"/>
      <c r="I191" s="164"/>
      <c r="J191" s="164"/>
      <c r="K191" s="164"/>
      <c r="L191" s="241"/>
      <c r="M191" s="164"/>
      <c r="N191" s="241"/>
      <c r="O191" s="164"/>
      <c r="P191" s="164"/>
      <c r="Q191" s="164"/>
      <c r="R191" s="195"/>
      <c r="S191" s="195"/>
      <c r="T191" s="195"/>
      <c r="U191" s="195"/>
      <c r="V191" s="195"/>
      <c r="W191" s="195"/>
      <c r="X191" s="195"/>
      <c r="Y191" s="195"/>
      <c r="Z191" s="195"/>
      <c r="AA191" s="195"/>
      <c r="AB191" s="195"/>
      <c r="AC191" s="195"/>
      <c r="AD191" s="195"/>
      <c r="AE191" s="51"/>
    </row>
    <row r="192" spans="7:31" ht="15.75" x14ac:dyDescent="0.25">
      <c r="G192" s="164"/>
      <c r="H192" s="164"/>
      <c r="I192" s="164"/>
      <c r="J192" s="164"/>
      <c r="K192" s="164"/>
      <c r="L192" s="241"/>
      <c r="M192" s="164"/>
      <c r="N192" s="241"/>
      <c r="O192" s="164"/>
      <c r="P192" s="164"/>
      <c r="Q192" s="164"/>
      <c r="R192" s="195"/>
      <c r="S192" s="195"/>
      <c r="T192" s="195"/>
      <c r="U192" s="195"/>
      <c r="V192" s="195"/>
      <c r="W192" s="195"/>
      <c r="X192" s="195"/>
      <c r="Y192" s="195"/>
      <c r="Z192" s="195"/>
      <c r="AA192" s="195"/>
      <c r="AB192" s="195"/>
      <c r="AC192" s="195"/>
      <c r="AD192" s="195"/>
      <c r="AE192" s="51"/>
    </row>
    <row r="193" spans="7:31" ht="15.75" x14ac:dyDescent="0.25">
      <c r="G193" s="164"/>
      <c r="H193" s="164"/>
      <c r="I193" s="164"/>
      <c r="J193" s="164"/>
      <c r="K193" s="164"/>
      <c r="L193" s="241"/>
      <c r="M193" s="164"/>
      <c r="N193" s="241"/>
      <c r="O193" s="164"/>
      <c r="P193" s="164"/>
      <c r="Q193" s="164"/>
      <c r="R193" s="195"/>
      <c r="S193" s="195"/>
      <c r="T193" s="195"/>
      <c r="U193" s="195"/>
      <c r="V193" s="195"/>
      <c r="W193" s="195"/>
      <c r="X193" s="195"/>
      <c r="Y193" s="195"/>
      <c r="Z193" s="195"/>
      <c r="AA193" s="195"/>
      <c r="AB193" s="195"/>
      <c r="AC193" s="195"/>
      <c r="AD193" s="195"/>
      <c r="AE193" s="51"/>
    </row>
    <row r="194" spans="7:31" ht="15.75" x14ac:dyDescent="0.25">
      <c r="G194" s="164"/>
      <c r="H194" s="164"/>
      <c r="I194" s="164"/>
      <c r="J194" s="164"/>
      <c r="K194" s="164"/>
      <c r="L194" s="241"/>
      <c r="M194" s="164"/>
      <c r="N194" s="241"/>
      <c r="O194" s="164"/>
      <c r="P194" s="164"/>
      <c r="Q194" s="164"/>
      <c r="R194" s="195"/>
      <c r="S194" s="195"/>
      <c r="T194" s="195"/>
      <c r="U194" s="195"/>
      <c r="V194" s="195"/>
      <c r="W194" s="195"/>
      <c r="X194" s="195"/>
      <c r="Y194" s="195"/>
      <c r="Z194" s="195"/>
      <c r="AA194" s="195"/>
      <c r="AB194" s="195"/>
      <c r="AC194" s="195"/>
      <c r="AD194" s="195"/>
      <c r="AE194" s="51"/>
    </row>
    <row r="195" spans="7:31" ht="15.75" x14ac:dyDescent="0.25">
      <c r="G195" s="164"/>
      <c r="H195" s="164"/>
      <c r="I195" s="164"/>
      <c r="J195" s="164"/>
      <c r="K195" s="164"/>
      <c r="L195" s="241"/>
      <c r="M195" s="164"/>
      <c r="N195" s="241"/>
      <c r="O195" s="164"/>
      <c r="P195" s="164"/>
      <c r="Q195" s="164"/>
      <c r="R195" s="195"/>
      <c r="S195" s="195"/>
      <c r="T195" s="195"/>
      <c r="U195" s="195"/>
      <c r="V195" s="195"/>
      <c r="W195" s="195"/>
      <c r="X195" s="195"/>
      <c r="Y195" s="195"/>
      <c r="Z195" s="195"/>
      <c r="AA195" s="195"/>
      <c r="AB195" s="195"/>
      <c r="AC195" s="195"/>
      <c r="AD195" s="195"/>
      <c r="AE195" s="51"/>
    </row>
    <row r="196" spans="7:31" ht="15.75" x14ac:dyDescent="0.25">
      <c r="G196" s="164"/>
      <c r="H196" s="164"/>
      <c r="I196" s="164"/>
      <c r="J196" s="164"/>
      <c r="K196" s="164"/>
      <c r="L196" s="241"/>
      <c r="M196" s="164"/>
      <c r="N196" s="241"/>
      <c r="O196" s="164"/>
      <c r="P196" s="164"/>
      <c r="Q196" s="164"/>
      <c r="R196" s="195"/>
      <c r="S196" s="195"/>
      <c r="T196" s="195"/>
      <c r="U196" s="195"/>
      <c r="V196" s="195"/>
      <c r="W196" s="195"/>
      <c r="X196" s="195"/>
      <c r="Y196" s="195"/>
      <c r="Z196" s="195"/>
      <c r="AA196" s="195"/>
      <c r="AB196" s="195"/>
      <c r="AC196" s="195"/>
      <c r="AD196" s="195"/>
      <c r="AE196" s="51"/>
    </row>
    <row r="197" spans="7:31" ht="15.75" x14ac:dyDescent="0.25">
      <c r="G197" s="164"/>
      <c r="H197" s="164"/>
      <c r="I197" s="164"/>
      <c r="J197" s="164"/>
      <c r="K197" s="164"/>
      <c r="L197" s="241"/>
      <c r="M197" s="164"/>
      <c r="N197" s="241"/>
      <c r="O197" s="164"/>
      <c r="P197" s="164"/>
      <c r="Q197" s="164"/>
      <c r="R197" s="195"/>
      <c r="S197" s="195"/>
      <c r="T197" s="195"/>
      <c r="U197" s="195"/>
      <c r="V197" s="195"/>
      <c r="W197" s="195"/>
      <c r="X197" s="195"/>
      <c r="Y197" s="195"/>
      <c r="Z197" s="195"/>
      <c r="AA197" s="195"/>
      <c r="AB197" s="195"/>
      <c r="AC197" s="195"/>
      <c r="AD197" s="195"/>
      <c r="AE197" s="51"/>
    </row>
    <row r="198" spans="7:31" ht="15.75" x14ac:dyDescent="0.25">
      <c r="G198" s="164"/>
      <c r="H198" s="164"/>
      <c r="I198" s="164"/>
      <c r="J198" s="164"/>
      <c r="K198" s="164"/>
      <c r="L198" s="241"/>
      <c r="M198" s="164"/>
      <c r="N198" s="241"/>
      <c r="O198" s="164"/>
      <c r="P198" s="164"/>
      <c r="Q198" s="164"/>
      <c r="R198" s="195"/>
      <c r="S198" s="195"/>
      <c r="T198" s="195"/>
      <c r="U198" s="195"/>
      <c r="V198" s="195"/>
      <c r="W198" s="195"/>
      <c r="X198" s="195"/>
      <c r="Y198" s="195"/>
      <c r="Z198" s="195"/>
      <c r="AA198" s="195"/>
      <c r="AB198" s="195"/>
      <c r="AC198" s="195"/>
      <c r="AD198" s="195"/>
      <c r="AE198" s="51"/>
    </row>
    <row r="199" spans="7:31" ht="15.75" x14ac:dyDescent="0.25">
      <c r="G199" s="164"/>
      <c r="H199" s="164"/>
      <c r="I199" s="164"/>
      <c r="J199" s="164"/>
      <c r="K199" s="164"/>
      <c r="L199" s="241"/>
      <c r="M199" s="164"/>
      <c r="N199" s="241"/>
      <c r="O199" s="164"/>
      <c r="P199" s="164"/>
      <c r="Q199" s="164"/>
      <c r="R199" s="195"/>
      <c r="S199" s="195"/>
      <c r="T199" s="195"/>
      <c r="U199" s="195"/>
      <c r="V199" s="195"/>
      <c r="W199" s="195"/>
      <c r="X199" s="195"/>
      <c r="Y199" s="195"/>
      <c r="Z199" s="195"/>
      <c r="AA199" s="195"/>
      <c r="AB199" s="195"/>
      <c r="AC199" s="195"/>
      <c r="AD199" s="195"/>
      <c r="AE199" s="51"/>
    </row>
    <row r="200" spans="7:31" ht="15.75" x14ac:dyDescent="0.25">
      <c r="G200" s="164"/>
      <c r="H200" s="164"/>
      <c r="I200" s="164"/>
      <c r="J200" s="164"/>
      <c r="K200" s="164"/>
      <c r="L200" s="241"/>
      <c r="M200" s="164"/>
      <c r="N200" s="241"/>
      <c r="O200" s="164"/>
      <c r="P200" s="164"/>
      <c r="Q200" s="164"/>
      <c r="R200" s="195"/>
      <c r="S200" s="195"/>
      <c r="T200" s="195"/>
      <c r="U200" s="195"/>
      <c r="V200" s="195"/>
      <c r="W200" s="195"/>
      <c r="X200" s="195"/>
      <c r="Y200" s="195"/>
      <c r="Z200" s="195"/>
      <c r="AA200" s="195"/>
      <c r="AB200" s="195"/>
      <c r="AC200" s="195"/>
      <c r="AD200" s="195"/>
      <c r="AE200" s="51"/>
    </row>
    <row r="201" spans="7:31" ht="15.75" x14ac:dyDescent="0.25">
      <c r="G201" s="164"/>
      <c r="H201" s="164"/>
      <c r="I201" s="164"/>
      <c r="J201" s="164"/>
      <c r="K201" s="164"/>
      <c r="L201" s="241"/>
      <c r="M201" s="164"/>
      <c r="N201" s="241"/>
      <c r="O201" s="164"/>
      <c r="P201" s="164"/>
      <c r="Q201" s="164"/>
      <c r="R201" s="195"/>
      <c r="S201" s="195"/>
      <c r="T201" s="195"/>
      <c r="U201" s="195"/>
      <c r="V201" s="195"/>
      <c r="W201" s="195"/>
      <c r="X201" s="195"/>
      <c r="Y201" s="195"/>
      <c r="Z201" s="195"/>
      <c r="AA201" s="195"/>
      <c r="AB201" s="195"/>
      <c r="AC201" s="195"/>
      <c r="AD201" s="195"/>
      <c r="AE201" s="51"/>
    </row>
    <row r="202" spans="7:31" ht="15.75" x14ac:dyDescent="0.25">
      <c r="G202" s="164"/>
      <c r="H202" s="164"/>
      <c r="I202" s="164"/>
      <c r="J202" s="164"/>
      <c r="K202" s="164"/>
      <c r="L202" s="241"/>
      <c r="M202" s="164"/>
      <c r="N202" s="241"/>
      <c r="O202" s="164"/>
      <c r="P202" s="164"/>
      <c r="Q202" s="164"/>
      <c r="R202" s="195"/>
      <c r="S202" s="195"/>
      <c r="T202" s="195"/>
      <c r="U202" s="195"/>
      <c r="V202" s="195"/>
      <c r="W202" s="195"/>
      <c r="X202" s="195"/>
      <c r="Y202" s="195"/>
      <c r="Z202" s="195"/>
      <c r="AA202" s="195"/>
      <c r="AB202" s="195"/>
      <c r="AC202" s="195"/>
      <c r="AD202" s="195"/>
      <c r="AE202" s="51"/>
    </row>
    <row r="203" spans="7:31" ht="15.75" x14ac:dyDescent="0.25">
      <c r="G203" s="69"/>
      <c r="H203" s="69"/>
      <c r="I203" s="69"/>
      <c r="J203" s="69"/>
      <c r="K203" s="69"/>
      <c r="L203" s="195"/>
      <c r="M203" s="69"/>
      <c r="N203" s="195"/>
      <c r="O203" s="69"/>
      <c r="P203" s="69"/>
      <c r="Q203" s="69"/>
      <c r="R203" s="195"/>
      <c r="S203" s="195"/>
      <c r="T203" s="195"/>
      <c r="U203" s="195"/>
      <c r="V203" s="195"/>
      <c r="W203" s="195"/>
      <c r="X203" s="195"/>
      <c r="Y203" s="195"/>
      <c r="Z203" s="195"/>
      <c r="AA203" s="195"/>
      <c r="AB203" s="195"/>
      <c r="AC203" s="195"/>
      <c r="AD203" s="195"/>
      <c r="AE203" s="51"/>
    </row>
    <row r="204" spans="7:31" ht="15.75" x14ac:dyDescent="0.25">
      <c r="G204" s="69"/>
      <c r="H204" s="69"/>
      <c r="I204" s="69"/>
      <c r="J204" s="69"/>
      <c r="K204" s="69"/>
      <c r="L204" s="195"/>
      <c r="M204" s="69"/>
      <c r="N204" s="195"/>
      <c r="O204" s="69"/>
      <c r="P204" s="69"/>
      <c r="Q204" s="69"/>
      <c r="R204" s="195"/>
      <c r="S204" s="195"/>
      <c r="T204" s="195"/>
      <c r="U204" s="195"/>
      <c r="V204" s="195"/>
      <c r="W204" s="195"/>
      <c r="X204" s="195"/>
      <c r="Y204" s="195"/>
      <c r="Z204" s="195"/>
      <c r="AA204" s="195"/>
      <c r="AB204" s="195"/>
      <c r="AC204" s="195"/>
      <c r="AD204" s="195"/>
      <c r="AE204" s="51"/>
    </row>
    <row r="205" spans="7:31" ht="15.75" x14ac:dyDescent="0.25">
      <c r="G205" s="69"/>
      <c r="H205" s="69"/>
      <c r="I205" s="69"/>
      <c r="J205" s="69"/>
      <c r="K205" s="69"/>
      <c r="L205" s="195"/>
      <c r="M205" s="69"/>
      <c r="N205" s="195"/>
      <c r="O205" s="69"/>
      <c r="P205" s="69"/>
      <c r="Q205" s="69"/>
      <c r="R205" s="195"/>
      <c r="S205" s="195"/>
      <c r="T205" s="195"/>
      <c r="U205" s="195"/>
      <c r="V205" s="195"/>
      <c r="W205" s="195"/>
      <c r="X205" s="195"/>
      <c r="Y205" s="195"/>
      <c r="Z205" s="195"/>
      <c r="AA205" s="195"/>
      <c r="AB205" s="195"/>
      <c r="AC205" s="195"/>
      <c r="AD205" s="195"/>
      <c r="AE205" s="51"/>
    </row>
    <row r="206" spans="7:31" ht="15.75" x14ac:dyDescent="0.25">
      <c r="G206" s="69"/>
      <c r="H206" s="69"/>
      <c r="I206" s="69"/>
      <c r="J206" s="69"/>
      <c r="K206" s="69"/>
      <c r="L206" s="195"/>
      <c r="M206" s="69"/>
      <c r="N206" s="195"/>
      <c r="O206" s="69"/>
      <c r="P206" s="69"/>
      <c r="Q206" s="69"/>
      <c r="R206" s="195"/>
      <c r="S206" s="195"/>
      <c r="T206" s="195"/>
      <c r="U206" s="195"/>
      <c r="V206" s="195"/>
      <c r="W206" s="195"/>
      <c r="X206" s="195"/>
      <c r="Y206" s="195"/>
      <c r="Z206" s="195"/>
      <c r="AA206" s="195"/>
      <c r="AB206" s="195"/>
      <c r="AC206" s="195"/>
      <c r="AD206" s="195"/>
      <c r="AE206" s="51"/>
    </row>
    <row r="207" spans="7:31" ht="15.75" x14ac:dyDescent="0.25">
      <c r="G207" s="69"/>
      <c r="H207" s="69"/>
      <c r="I207" s="69"/>
      <c r="J207" s="69"/>
      <c r="K207" s="69"/>
      <c r="L207" s="195"/>
      <c r="M207" s="69"/>
      <c r="N207" s="195"/>
      <c r="O207" s="69"/>
      <c r="P207" s="69"/>
      <c r="Q207" s="69"/>
      <c r="R207" s="195"/>
      <c r="S207" s="195"/>
      <c r="T207" s="195"/>
      <c r="U207" s="195"/>
      <c r="V207" s="195"/>
      <c r="W207" s="195"/>
      <c r="X207" s="195"/>
      <c r="Y207" s="195"/>
      <c r="Z207" s="195"/>
      <c r="AA207" s="195"/>
      <c r="AB207" s="195"/>
      <c r="AC207" s="195"/>
      <c r="AD207" s="195"/>
      <c r="AE207" s="51"/>
    </row>
    <row r="208" spans="7:31" ht="15.75" x14ac:dyDescent="0.25">
      <c r="G208" s="69"/>
      <c r="H208" s="69"/>
      <c r="I208" s="69"/>
      <c r="J208" s="69"/>
      <c r="K208" s="69"/>
      <c r="L208" s="195"/>
      <c r="M208" s="69"/>
      <c r="N208" s="195"/>
      <c r="O208" s="69"/>
      <c r="P208" s="69"/>
      <c r="Q208" s="69"/>
      <c r="R208" s="195"/>
      <c r="S208" s="195"/>
      <c r="T208" s="195"/>
      <c r="U208" s="195"/>
      <c r="V208" s="195"/>
      <c r="W208" s="195"/>
      <c r="X208" s="195"/>
      <c r="Y208" s="195"/>
      <c r="Z208" s="195"/>
      <c r="AA208" s="195"/>
      <c r="AB208" s="195"/>
      <c r="AC208" s="195"/>
      <c r="AD208" s="195"/>
      <c r="AE208" s="51"/>
    </row>
    <row r="209" spans="7:31" ht="15.75" x14ac:dyDescent="0.25">
      <c r="G209" s="69"/>
      <c r="H209" s="69"/>
      <c r="I209" s="69"/>
      <c r="J209" s="69"/>
      <c r="K209" s="69"/>
      <c r="L209" s="195"/>
      <c r="M209" s="69"/>
      <c r="N209" s="195"/>
      <c r="O209" s="69"/>
      <c r="P209" s="69"/>
      <c r="Q209" s="69"/>
      <c r="R209" s="195"/>
      <c r="S209" s="195"/>
      <c r="T209" s="195"/>
      <c r="U209" s="195"/>
      <c r="V209" s="195"/>
      <c r="W209" s="195"/>
      <c r="X209" s="195"/>
      <c r="Y209" s="195"/>
      <c r="Z209" s="195"/>
      <c r="AA209" s="195"/>
      <c r="AB209" s="195"/>
      <c r="AC209" s="195"/>
      <c r="AD209" s="195"/>
      <c r="AE209" s="51"/>
    </row>
    <row r="210" spans="7:31" ht="15.75" x14ac:dyDescent="0.25">
      <c r="G210" s="69"/>
      <c r="H210" s="69"/>
      <c r="I210" s="69"/>
      <c r="J210" s="69"/>
      <c r="K210" s="69"/>
      <c r="L210" s="195"/>
      <c r="M210" s="69"/>
      <c r="N210" s="195"/>
      <c r="O210" s="69"/>
      <c r="P210" s="69"/>
      <c r="Q210" s="69"/>
      <c r="R210" s="195"/>
      <c r="S210" s="195"/>
      <c r="T210" s="195"/>
      <c r="U210" s="195"/>
      <c r="V210" s="195"/>
      <c r="W210" s="195"/>
      <c r="X210" s="195"/>
      <c r="Y210" s="195"/>
      <c r="Z210" s="195"/>
      <c r="AA210" s="195"/>
      <c r="AB210" s="195"/>
      <c r="AC210" s="195"/>
      <c r="AD210" s="195"/>
      <c r="AE210" s="51"/>
    </row>
    <row r="211" spans="7:31" ht="15.75" x14ac:dyDescent="0.25">
      <c r="G211" s="69"/>
      <c r="H211" s="69"/>
      <c r="I211" s="69"/>
      <c r="J211" s="69"/>
      <c r="K211" s="69"/>
      <c r="L211" s="195"/>
      <c r="M211" s="69"/>
      <c r="N211" s="195"/>
      <c r="O211" s="69"/>
      <c r="P211" s="69"/>
      <c r="Q211" s="69"/>
      <c r="R211" s="195"/>
      <c r="S211" s="195"/>
      <c r="T211" s="195"/>
      <c r="U211" s="195"/>
      <c r="V211" s="195"/>
      <c r="W211" s="195"/>
      <c r="X211" s="195"/>
      <c r="Y211" s="195"/>
      <c r="Z211" s="195"/>
      <c r="AA211" s="195"/>
      <c r="AB211" s="195"/>
      <c r="AC211" s="195"/>
      <c r="AD211" s="195"/>
      <c r="AE211" s="51"/>
    </row>
    <row r="212" spans="7:31" ht="15.75" x14ac:dyDescent="0.25">
      <c r="G212" s="69"/>
      <c r="H212" s="69"/>
      <c r="I212" s="69"/>
      <c r="J212" s="69"/>
      <c r="K212" s="69"/>
      <c r="L212" s="195"/>
      <c r="M212" s="69"/>
      <c r="N212" s="195"/>
      <c r="O212" s="69"/>
      <c r="P212" s="69"/>
      <c r="Q212" s="69"/>
      <c r="R212" s="195"/>
      <c r="S212" s="195"/>
      <c r="T212" s="195"/>
      <c r="U212" s="195"/>
      <c r="V212" s="195"/>
      <c r="W212" s="195"/>
      <c r="X212" s="195"/>
      <c r="Y212" s="195"/>
      <c r="Z212" s="195"/>
      <c r="AA212" s="195"/>
      <c r="AB212" s="195"/>
      <c r="AC212" s="195"/>
      <c r="AD212" s="195"/>
      <c r="AE212" s="51"/>
    </row>
    <row r="213" spans="7:31" ht="15.75" x14ac:dyDescent="0.25">
      <c r="G213" s="69"/>
      <c r="H213" s="69"/>
      <c r="I213" s="69"/>
      <c r="J213" s="69"/>
      <c r="K213" s="69"/>
      <c r="L213" s="195"/>
      <c r="M213" s="69"/>
      <c r="N213" s="195"/>
      <c r="O213" s="69"/>
      <c r="P213" s="69"/>
      <c r="Q213" s="69"/>
      <c r="R213" s="195"/>
      <c r="S213" s="195"/>
      <c r="T213" s="195"/>
      <c r="U213" s="195"/>
      <c r="V213" s="195"/>
      <c r="W213" s="195"/>
      <c r="X213" s="195"/>
      <c r="Y213" s="195"/>
      <c r="Z213" s="195"/>
      <c r="AA213" s="195"/>
      <c r="AB213" s="195"/>
      <c r="AC213" s="195"/>
      <c r="AD213" s="195"/>
      <c r="AE213" s="51"/>
    </row>
    <row r="214" spans="7:31" ht="15.75" x14ac:dyDescent="0.25">
      <c r="G214" s="69"/>
      <c r="H214" s="69"/>
      <c r="I214" s="69"/>
      <c r="J214" s="69"/>
      <c r="K214" s="69"/>
      <c r="L214" s="195"/>
      <c r="M214" s="69"/>
      <c r="N214" s="195"/>
      <c r="O214" s="69"/>
      <c r="P214" s="69"/>
      <c r="Q214" s="69"/>
      <c r="R214" s="195"/>
      <c r="S214" s="195"/>
      <c r="T214" s="195"/>
      <c r="U214" s="195"/>
      <c r="V214" s="195"/>
      <c r="W214" s="195"/>
      <c r="X214" s="195"/>
      <c r="Y214" s="195"/>
      <c r="Z214" s="195"/>
      <c r="AA214" s="195"/>
      <c r="AB214" s="195"/>
      <c r="AC214" s="195"/>
      <c r="AD214" s="195"/>
      <c r="AE214" s="51"/>
    </row>
    <row r="215" spans="7:31" ht="15.75" x14ac:dyDescent="0.25">
      <c r="G215" s="69"/>
      <c r="H215" s="69"/>
      <c r="I215" s="69"/>
      <c r="J215" s="69"/>
      <c r="K215" s="69"/>
      <c r="L215" s="195"/>
      <c r="M215" s="69"/>
      <c r="N215" s="195"/>
      <c r="O215" s="69"/>
      <c r="P215" s="69"/>
      <c r="Q215" s="69"/>
      <c r="R215" s="195"/>
      <c r="S215" s="195"/>
      <c r="T215" s="195"/>
      <c r="U215" s="195"/>
      <c r="V215" s="195"/>
      <c r="W215" s="195"/>
      <c r="X215" s="195"/>
      <c r="Y215" s="195"/>
      <c r="Z215" s="195"/>
      <c r="AA215" s="195"/>
      <c r="AB215" s="195"/>
      <c r="AC215" s="195"/>
      <c r="AD215" s="195"/>
      <c r="AE215" s="51"/>
    </row>
    <row r="216" spans="7:31" ht="15.75" x14ac:dyDescent="0.25">
      <c r="G216" s="69"/>
      <c r="H216" s="69"/>
      <c r="I216" s="69"/>
      <c r="J216" s="69"/>
      <c r="K216" s="69"/>
      <c r="L216" s="195"/>
      <c r="M216" s="69"/>
      <c r="N216" s="195"/>
      <c r="O216" s="69"/>
      <c r="P216" s="69"/>
      <c r="Q216" s="69"/>
      <c r="R216" s="195"/>
      <c r="S216" s="195"/>
      <c r="T216" s="195"/>
      <c r="U216" s="195"/>
      <c r="V216" s="195"/>
      <c r="W216" s="195"/>
      <c r="X216" s="195"/>
      <c r="Y216" s="195"/>
      <c r="Z216" s="195"/>
      <c r="AA216" s="195"/>
      <c r="AB216" s="195"/>
      <c r="AC216" s="195"/>
      <c r="AD216" s="195"/>
      <c r="AE216" s="51"/>
    </row>
    <row r="217" spans="7:31" ht="15.75" x14ac:dyDescent="0.25">
      <c r="G217" s="69"/>
      <c r="H217" s="69"/>
      <c r="I217" s="69"/>
      <c r="J217" s="69"/>
      <c r="K217" s="69"/>
      <c r="L217" s="195"/>
      <c r="M217" s="69"/>
      <c r="N217" s="195"/>
      <c r="O217" s="69"/>
      <c r="P217" s="69"/>
      <c r="Q217" s="69"/>
      <c r="R217" s="195"/>
      <c r="S217" s="195"/>
      <c r="T217" s="195"/>
      <c r="U217" s="195"/>
      <c r="V217" s="195"/>
      <c r="W217" s="195"/>
      <c r="X217" s="195"/>
      <c r="Y217" s="195"/>
      <c r="Z217" s="195"/>
      <c r="AA217" s="195"/>
      <c r="AB217" s="195"/>
      <c r="AC217" s="195"/>
      <c r="AD217" s="195"/>
      <c r="AE217" s="51"/>
    </row>
    <row r="218" spans="7:31" ht="15.75" x14ac:dyDescent="0.25">
      <c r="G218" s="69"/>
      <c r="H218" s="69"/>
      <c r="I218" s="69"/>
      <c r="J218" s="69"/>
      <c r="K218" s="69"/>
      <c r="L218" s="195"/>
      <c r="M218" s="69"/>
      <c r="N218" s="195"/>
      <c r="O218" s="69"/>
      <c r="P218" s="69"/>
      <c r="Q218" s="69"/>
      <c r="R218" s="195"/>
      <c r="S218" s="195"/>
      <c r="T218" s="195"/>
      <c r="U218" s="195"/>
      <c r="V218" s="195"/>
      <c r="W218" s="195"/>
      <c r="X218" s="195"/>
      <c r="Y218" s="195"/>
      <c r="Z218" s="195"/>
      <c r="AA218" s="195"/>
      <c r="AB218" s="195"/>
      <c r="AC218" s="195"/>
      <c r="AD218" s="195"/>
      <c r="AE218" s="51"/>
    </row>
    <row r="219" spans="7:31" ht="15.75" x14ac:dyDescent="0.25">
      <c r="G219" s="69"/>
      <c r="H219" s="69"/>
      <c r="I219" s="69"/>
      <c r="J219" s="69"/>
      <c r="K219" s="69"/>
      <c r="L219" s="195"/>
      <c r="M219" s="69"/>
      <c r="N219" s="195"/>
      <c r="O219" s="69"/>
      <c r="P219" s="69"/>
      <c r="Q219" s="69"/>
      <c r="R219" s="195"/>
      <c r="S219" s="195"/>
      <c r="T219" s="195"/>
      <c r="U219" s="195"/>
      <c r="V219" s="195"/>
      <c r="W219" s="195"/>
      <c r="X219" s="195"/>
      <c r="Y219" s="195"/>
      <c r="Z219" s="195"/>
      <c r="AA219" s="195"/>
      <c r="AB219" s="195"/>
      <c r="AC219" s="195"/>
      <c r="AD219" s="195"/>
      <c r="AE219" s="51"/>
    </row>
    <row r="220" spans="7:31" ht="15.75" x14ac:dyDescent="0.25">
      <c r="G220" s="69"/>
      <c r="H220" s="69"/>
      <c r="I220" s="69"/>
      <c r="J220" s="69"/>
      <c r="K220" s="69"/>
      <c r="L220" s="195"/>
      <c r="M220" s="69"/>
      <c r="N220" s="195"/>
      <c r="O220" s="69"/>
      <c r="P220" s="69"/>
      <c r="Q220" s="69"/>
      <c r="R220" s="195"/>
      <c r="S220" s="195"/>
      <c r="T220" s="195"/>
      <c r="U220" s="195"/>
      <c r="V220" s="195"/>
      <c r="W220" s="195"/>
      <c r="X220" s="195"/>
      <c r="Y220" s="195"/>
      <c r="Z220" s="195"/>
      <c r="AA220" s="195"/>
      <c r="AB220" s="195"/>
      <c r="AC220" s="195"/>
      <c r="AD220" s="195"/>
      <c r="AE220" s="51"/>
    </row>
    <row r="221" spans="7:31" ht="15.75" x14ac:dyDescent="0.25">
      <c r="G221" s="69"/>
      <c r="H221" s="69"/>
      <c r="I221" s="69"/>
      <c r="J221" s="69"/>
      <c r="K221" s="69"/>
      <c r="L221" s="195"/>
      <c r="M221" s="69"/>
      <c r="N221" s="195"/>
      <c r="O221" s="69"/>
      <c r="P221" s="69"/>
      <c r="Q221" s="69"/>
      <c r="R221" s="195"/>
      <c r="S221" s="195"/>
      <c r="T221" s="195"/>
      <c r="U221" s="195"/>
      <c r="V221" s="195"/>
      <c r="W221" s="195"/>
      <c r="X221" s="195"/>
      <c r="Y221" s="195"/>
      <c r="Z221" s="195"/>
      <c r="AA221" s="195"/>
      <c r="AB221" s="195"/>
      <c r="AC221" s="195"/>
      <c r="AD221" s="195"/>
      <c r="AE221" s="51"/>
    </row>
    <row r="222" spans="7:31" ht="15.75" x14ac:dyDescent="0.25">
      <c r="G222" s="69"/>
      <c r="H222" s="69"/>
      <c r="I222" s="69"/>
      <c r="J222" s="69"/>
      <c r="K222" s="69"/>
      <c r="L222" s="195"/>
      <c r="M222" s="69"/>
      <c r="N222" s="195"/>
      <c r="O222" s="69"/>
      <c r="P222" s="69"/>
      <c r="Q222" s="69"/>
      <c r="R222" s="195"/>
      <c r="S222" s="195"/>
      <c r="T222" s="195"/>
      <c r="U222" s="195"/>
      <c r="V222" s="195"/>
      <c r="W222" s="195"/>
      <c r="X222" s="195"/>
      <c r="Y222" s="195"/>
      <c r="Z222" s="195"/>
      <c r="AA222" s="195"/>
      <c r="AB222" s="195"/>
      <c r="AC222" s="195"/>
      <c r="AD222" s="195"/>
      <c r="AE222" s="51"/>
    </row>
    <row r="223" spans="7:31" ht="15.75" x14ac:dyDescent="0.25">
      <c r="G223" s="69"/>
      <c r="H223" s="69"/>
      <c r="I223" s="69"/>
      <c r="J223" s="69"/>
      <c r="K223" s="69"/>
      <c r="L223" s="195"/>
      <c r="M223" s="69"/>
      <c r="N223" s="195"/>
      <c r="O223" s="69"/>
      <c r="P223" s="69"/>
      <c r="Q223" s="69"/>
      <c r="R223" s="195"/>
      <c r="S223" s="195"/>
      <c r="T223" s="195"/>
      <c r="U223" s="195"/>
      <c r="V223" s="195"/>
      <c r="W223" s="195"/>
      <c r="X223" s="195"/>
      <c r="Y223" s="195"/>
      <c r="Z223" s="195"/>
      <c r="AA223" s="195"/>
      <c r="AB223" s="195"/>
      <c r="AC223" s="195"/>
      <c r="AD223" s="195"/>
      <c r="AE223" s="51"/>
    </row>
    <row r="224" spans="7:31" ht="15.75" x14ac:dyDescent="0.25">
      <c r="G224" s="69"/>
      <c r="H224" s="69"/>
      <c r="I224" s="69"/>
      <c r="J224" s="69"/>
      <c r="K224" s="69"/>
      <c r="L224" s="195"/>
      <c r="M224" s="69"/>
      <c r="N224" s="195"/>
      <c r="O224" s="69"/>
      <c r="P224" s="69"/>
      <c r="Q224" s="69"/>
      <c r="R224" s="195"/>
      <c r="S224" s="195"/>
      <c r="T224" s="195"/>
      <c r="U224" s="195"/>
      <c r="V224" s="195"/>
      <c r="W224" s="195"/>
      <c r="X224" s="195"/>
      <c r="Y224" s="195"/>
      <c r="Z224" s="195"/>
      <c r="AA224" s="195"/>
      <c r="AB224" s="195"/>
      <c r="AC224" s="195"/>
      <c r="AD224" s="195"/>
      <c r="AE224" s="51"/>
    </row>
    <row r="225" spans="7:31" ht="15.75" x14ac:dyDescent="0.25">
      <c r="G225" s="69"/>
      <c r="H225" s="69"/>
      <c r="I225" s="69"/>
      <c r="J225" s="69"/>
      <c r="K225" s="69"/>
      <c r="L225" s="195"/>
      <c r="M225" s="69"/>
      <c r="N225" s="195"/>
      <c r="O225" s="69"/>
      <c r="P225" s="69"/>
      <c r="Q225" s="69"/>
      <c r="R225" s="195"/>
      <c r="S225" s="195"/>
      <c r="T225" s="195"/>
      <c r="U225" s="195"/>
      <c r="V225" s="195"/>
      <c r="W225" s="195"/>
      <c r="X225" s="195"/>
      <c r="Y225" s="195"/>
      <c r="Z225" s="195"/>
      <c r="AA225" s="195"/>
      <c r="AB225" s="195"/>
      <c r="AC225" s="195"/>
      <c r="AD225" s="195"/>
      <c r="AE225" s="51"/>
    </row>
    <row r="226" spans="7:31" ht="15.75" x14ac:dyDescent="0.25">
      <c r="G226" s="69"/>
      <c r="H226" s="69"/>
      <c r="I226" s="69"/>
      <c r="J226" s="69"/>
      <c r="K226" s="69"/>
      <c r="L226" s="195"/>
      <c r="M226" s="69"/>
      <c r="N226" s="195"/>
      <c r="O226" s="69"/>
      <c r="P226" s="69"/>
      <c r="Q226" s="69"/>
      <c r="R226" s="195"/>
      <c r="S226" s="195"/>
      <c r="T226" s="195"/>
      <c r="U226" s="195"/>
      <c r="V226" s="195"/>
      <c r="W226" s="195"/>
      <c r="X226" s="195"/>
      <c r="Y226" s="195"/>
      <c r="Z226" s="195"/>
      <c r="AA226" s="195"/>
      <c r="AB226" s="195"/>
      <c r="AC226" s="195"/>
      <c r="AD226" s="195"/>
      <c r="AE226" s="51"/>
    </row>
    <row r="227" spans="7:31" ht="15.75" x14ac:dyDescent="0.25">
      <c r="G227" s="69"/>
      <c r="H227" s="69"/>
      <c r="I227" s="69"/>
      <c r="J227" s="69"/>
      <c r="K227" s="69"/>
      <c r="L227" s="195"/>
      <c r="M227" s="69"/>
      <c r="N227" s="195"/>
      <c r="O227" s="69"/>
      <c r="P227" s="69"/>
      <c r="Q227" s="69"/>
      <c r="R227" s="195"/>
      <c r="S227" s="195"/>
      <c r="T227" s="195"/>
      <c r="U227" s="195"/>
      <c r="V227" s="195"/>
      <c r="W227" s="195"/>
      <c r="X227" s="195"/>
      <c r="Y227" s="195"/>
      <c r="Z227" s="195"/>
      <c r="AA227" s="195"/>
      <c r="AB227" s="195"/>
      <c r="AC227" s="195"/>
      <c r="AD227" s="195"/>
      <c r="AE227" s="51"/>
    </row>
    <row r="228" spans="7:31" ht="15.75" x14ac:dyDescent="0.25">
      <c r="G228" s="69"/>
      <c r="H228" s="69"/>
      <c r="I228" s="69"/>
      <c r="J228" s="69"/>
      <c r="K228" s="69"/>
      <c r="L228" s="195"/>
      <c r="M228" s="69"/>
      <c r="N228" s="195"/>
      <c r="O228" s="69"/>
      <c r="P228" s="69"/>
      <c r="Q228" s="69"/>
      <c r="R228" s="195"/>
      <c r="S228" s="195"/>
      <c r="T228" s="195"/>
      <c r="U228" s="195"/>
      <c r="V228" s="195"/>
      <c r="W228" s="195"/>
      <c r="X228" s="195"/>
      <c r="Y228" s="195"/>
      <c r="Z228" s="195"/>
      <c r="AA228" s="195"/>
      <c r="AB228" s="195"/>
      <c r="AC228" s="195"/>
      <c r="AD228" s="195"/>
      <c r="AE228" s="51"/>
    </row>
    <row r="229" spans="7:31" ht="15.75" x14ac:dyDescent="0.25">
      <c r="G229" s="69"/>
      <c r="H229" s="69"/>
      <c r="I229" s="69"/>
      <c r="J229" s="69"/>
      <c r="K229" s="69"/>
      <c r="L229" s="195"/>
      <c r="M229" s="69"/>
      <c r="N229" s="195"/>
      <c r="O229" s="69"/>
      <c r="P229" s="69"/>
      <c r="Q229" s="69"/>
      <c r="R229" s="195"/>
      <c r="S229" s="195"/>
      <c r="T229" s="195"/>
      <c r="U229" s="195"/>
      <c r="V229" s="195"/>
      <c r="W229" s="195"/>
      <c r="X229" s="195"/>
      <c r="Y229" s="195"/>
      <c r="Z229" s="195"/>
      <c r="AA229" s="195"/>
      <c r="AB229" s="195"/>
      <c r="AC229" s="195"/>
      <c r="AD229" s="195"/>
      <c r="AE229" s="51"/>
    </row>
    <row r="230" spans="7:31" ht="15.75" x14ac:dyDescent="0.25">
      <c r="G230" s="69"/>
      <c r="H230" s="69"/>
      <c r="I230" s="69"/>
      <c r="J230" s="69"/>
      <c r="K230" s="69"/>
      <c r="L230" s="195"/>
      <c r="M230" s="69"/>
      <c r="N230" s="195"/>
      <c r="O230" s="69"/>
      <c r="P230" s="69"/>
      <c r="Q230" s="69"/>
      <c r="R230" s="195"/>
      <c r="S230" s="195"/>
      <c r="T230" s="195"/>
      <c r="U230" s="195"/>
      <c r="V230" s="195"/>
      <c r="W230" s="195"/>
      <c r="X230" s="195"/>
      <c r="Y230" s="195"/>
      <c r="Z230" s="195"/>
      <c r="AA230" s="195"/>
      <c r="AB230" s="195"/>
      <c r="AC230" s="195"/>
      <c r="AD230" s="195"/>
      <c r="AE230" s="51"/>
    </row>
    <row r="231" spans="7:31" ht="15.75" x14ac:dyDescent="0.25">
      <c r="G231" s="69"/>
      <c r="H231" s="69"/>
      <c r="I231" s="69"/>
      <c r="J231" s="69"/>
      <c r="K231" s="69"/>
      <c r="L231" s="195"/>
      <c r="M231" s="69"/>
      <c r="N231" s="195"/>
      <c r="O231" s="69"/>
      <c r="P231" s="69"/>
      <c r="Q231" s="69"/>
      <c r="R231" s="195"/>
      <c r="S231" s="195"/>
      <c r="T231" s="195"/>
      <c r="U231" s="195"/>
      <c r="V231" s="195"/>
      <c r="W231" s="195"/>
      <c r="X231" s="195"/>
      <c r="Y231" s="195"/>
      <c r="Z231" s="195"/>
      <c r="AA231" s="195"/>
      <c r="AB231" s="195"/>
      <c r="AC231" s="195"/>
      <c r="AD231" s="195"/>
      <c r="AE231" s="51"/>
    </row>
    <row r="232" spans="7:31" ht="15.75" x14ac:dyDescent="0.25">
      <c r="G232" s="69"/>
      <c r="H232" s="69"/>
      <c r="I232" s="69"/>
      <c r="J232" s="69"/>
      <c r="K232" s="69"/>
      <c r="L232" s="195"/>
      <c r="M232" s="69"/>
      <c r="N232" s="195"/>
      <c r="O232" s="69"/>
      <c r="P232" s="69"/>
      <c r="Q232" s="69"/>
      <c r="R232" s="195"/>
      <c r="S232" s="195"/>
      <c r="T232" s="195"/>
      <c r="U232" s="195"/>
      <c r="V232" s="195"/>
      <c r="W232" s="195"/>
      <c r="X232" s="195"/>
      <c r="Y232" s="195"/>
      <c r="Z232" s="195"/>
      <c r="AA232" s="195"/>
      <c r="AB232" s="195"/>
      <c r="AC232" s="195"/>
      <c r="AD232" s="195"/>
      <c r="AE232" s="51"/>
    </row>
    <row r="233" spans="7:31" ht="15.75" x14ac:dyDescent="0.25">
      <c r="G233" s="69"/>
      <c r="H233" s="69"/>
      <c r="I233" s="69"/>
      <c r="J233" s="69"/>
      <c r="K233" s="69"/>
      <c r="L233" s="195"/>
      <c r="M233" s="69"/>
      <c r="N233" s="195"/>
      <c r="O233" s="69"/>
      <c r="P233" s="69"/>
      <c r="Q233" s="69"/>
      <c r="R233" s="195"/>
      <c r="S233" s="195"/>
      <c r="T233" s="195"/>
      <c r="U233" s="195"/>
      <c r="V233" s="195"/>
      <c r="W233" s="195"/>
      <c r="X233" s="195"/>
      <c r="Y233" s="195"/>
      <c r="Z233" s="195"/>
      <c r="AA233" s="195"/>
      <c r="AB233" s="195"/>
      <c r="AC233" s="195"/>
      <c r="AD233" s="195"/>
      <c r="AE233" s="51"/>
    </row>
    <row r="234" spans="7:31" ht="15.75" x14ac:dyDescent="0.25">
      <c r="G234" s="69"/>
      <c r="H234" s="69"/>
      <c r="I234" s="69"/>
      <c r="J234" s="69"/>
      <c r="K234" s="69"/>
      <c r="L234" s="195"/>
      <c r="M234" s="69"/>
      <c r="N234" s="195"/>
      <c r="O234" s="69"/>
      <c r="P234" s="69"/>
      <c r="Q234" s="69"/>
      <c r="R234" s="195"/>
      <c r="S234" s="195"/>
      <c r="T234" s="195"/>
      <c r="U234" s="195"/>
      <c r="V234" s="195"/>
      <c r="W234" s="195"/>
      <c r="X234" s="195"/>
      <c r="Y234" s="195"/>
      <c r="Z234" s="195"/>
      <c r="AA234" s="195"/>
      <c r="AB234" s="195"/>
      <c r="AC234" s="195"/>
      <c r="AD234" s="195"/>
      <c r="AE234" s="51"/>
    </row>
    <row r="235" spans="7:31" ht="15.75" x14ac:dyDescent="0.25">
      <c r="G235" s="69"/>
      <c r="H235" s="69"/>
      <c r="I235" s="69"/>
      <c r="J235" s="69"/>
      <c r="K235" s="69"/>
      <c r="L235" s="195"/>
      <c r="M235" s="69"/>
      <c r="N235" s="195"/>
      <c r="O235" s="69"/>
      <c r="P235" s="69"/>
      <c r="Q235" s="69"/>
      <c r="R235" s="195"/>
      <c r="S235" s="195"/>
      <c r="T235" s="195"/>
      <c r="U235" s="195"/>
      <c r="V235" s="195"/>
      <c r="W235" s="195"/>
      <c r="X235" s="195"/>
      <c r="Y235" s="195"/>
      <c r="Z235" s="195"/>
      <c r="AA235" s="195"/>
      <c r="AB235" s="195"/>
      <c r="AC235" s="195"/>
      <c r="AD235" s="195"/>
      <c r="AE235" s="51"/>
    </row>
    <row r="236" spans="7:31" ht="15.75" x14ac:dyDescent="0.25">
      <c r="G236" s="69"/>
      <c r="H236" s="69"/>
      <c r="I236" s="69"/>
      <c r="J236" s="69"/>
      <c r="K236" s="69"/>
      <c r="L236" s="195"/>
      <c r="M236" s="69"/>
      <c r="N236" s="195"/>
      <c r="O236" s="69"/>
      <c r="P236" s="69"/>
      <c r="Q236" s="69"/>
      <c r="R236" s="195"/>
      <c r="S236" s="195"/>
      <c r="T236" s="195"/>
      <c r="U236" s="195"/>
      <c r="V236" s="195"/>
      <c r="W236" s="195"/>
      <c r="X236" s="195"/>
      <c r="Y236" s="195"/>
      <c r="Z236" s="195"/>
      <c r="AA236" s="195"/>
      <c r="AB236" s="195"/>
      <c r="AC236" s="195"/>
      <c r="AD236" s="195"/>
      <c r="AE236" s="51"/>
    </row>
    <row r="237" spans="7:31" ht="15.75" x14ac:dyDescent="0.25">
      <c r="G237" s="69"/>
      <c r="H237" s="69"/>
      <c r="I237" s="69"/>
      <c r="J237" s="69"/>
      <c r="K237" s="69"/>
      <c r="L237" s="195"/>
      <c r="M237" s="69"/>
      <c r="N237" s="195"/>
      <c r="O237" s="69"/>
      <c r="P237" s="69"/>
      <c r="Q237" s="69"/>
      <c r="R237" s="195"/>
      <c r="S237" s="195"/>
      <c r="T237" s="195"/>
      <c r="U237" s="195"/>
      <c r="V237" s="195"/>
      <c r="W237" s="195"/>
      <c r="X237" s="195"/>
      <c r="Y237" s="195"/>
      <c r="Z237" s="195"/>
      <c r="AA237" s="195"/>
      <c r="AB237" s="195"/>
      <c r="AC237" s="195"/>
      <c r="AD237" s="195"/>
      <c r="AE237" s="51"/>
    </row>
    <row r="238" spans="7:31" ht="15.75" x14ac:dyDescent="0.25">
      <c r="G238" s="69"/>
      <c r="H238" s="69"/>
      <c r="I238" s="69"/>
      <c r="J238" s="69"/>
      <c r="K238" s="69"/>
      <c r="L238" s="195"/>
      <c r="M238" s="69"/>
      <c r="N238" s="195"/>
      <c r="O238" s="69"/>
      <c r="P238" s="69"/>
      <c r="Q238" s="69"/>
      <c r="R238" s="195"/>
      <c r="S238" s="195"/>
      <c r="T238" s="195"/>
      <c r="U238" s="195"/>
      <c r="V238" s="195"/>
      <c r="W238" s="195"/>
      <c r="X238" s="195"/>
      <c r="Y238" s="195"/>
      <c r="Z238" s="195"/>
      <c r="AA238" s="195"/>
      <c r="AB238" s="195"/>
      <c r="AC238" s="195"/>
      <c r="AD238" s="195"/>
      <c r="AE238" s="51"/>
    </row>
    <row r="239" spans="7:31" ht="15.75" x14ac:dyDescent="0.25">
      <c r="G239" s="69"/>
      <c r="H239" s="69"/>
      <c r="I239" s="69"/>
      <c r="J239" s="69"/>
      <c r="K239" s="69"/>
      <c r="L239" s="195"/>
      <c r="M239" s="69"/>
      <c r="N239" s="195"/>
      <c r="O239" s="69"/>
      <c r="P239" s="69"/>
      <c r="Q239" s="69"/>
      <c r="R239" s="195"/>
      <c r="S239" s="195"/>
      <c r="T239" s="195"/>
      <c r="U239" s="195"/>
      <c r="V239" s="195"/>
      <c r="W239" s="195"/>
      <c r="X239" s="195"/>
      <c r="Y239" s="195"/>
      <c r="Z239" s="195"/>
      <c r="AA239" s="195"/>
      <c r="AB239" s="195"/>
      <c r="AC239" s="195"/>
      <c r="AD239" s="195"/>
      <c r="AE239" s="51"/>
    </row>
    <row r="240" spans="7:31" ht="15.75" x14ac:dyDescent="0.25">
      <c r="G240" s="69"/>
      <c r="H240" s="69"/>
      <c r="I240" s="69"/>
      <c r="J240" s="69"/>
      <c r="K240" s="69"/>
      <c r="L240" s="195"/>
      <c r="M240" s="69"/>
      <c r="N240" s="195"/>
      <c r="O240" s="69"/>
      <c r="P240" s="69"/>
      <c r="Q240" s="69"/>
      <c r="R240" s="195"/>
      <c r="S240" s="195"/>
      <c r="T240" s="195"/>
      <c r="U240" s="195"/>
      <c r="V240" s="195"/>
      <c r="W240" s="195"/>
      <c r="X240" s="195"/>
      <c r="Y240" s="195"/>
      <c r="Z240" s="195"/>
      <c r="AA240" s="195"/>
      <c r="AB240" s="195"/>
      <c r="AC240" s="195"/>
      <c r="AD240" s="195"/>
      <c r="AE240" s="51"/>
    </row>
    <row r="241" spans="7:31" ht="15.75" x14ac:dyDescent="0.25">
      <c r="G241" s="69"/>
      <c r="H241" s="69"/>
      <c r="I241" s="69"/>
      <c r="J241" s="69"/>
      <c r="K241" s="69"/>
      <c r="L241" s="195"/>
      <c r="M241" s="69"/>
      <c r="N241" s="195"/>
      <c r="O241" s="69"/>
      <c r="P241" s="69"/>
      <c r="Q241" s="69"/>
      <c r="R241" s="195"/>
      <c r="S241" s="195"/>
      <c r="T241" s="195"/>
      <c r="U241" s="195"/>
      <c r="V241" s="195"/>
      <c r="W241" s="195"/>
      <c r="X241" s="195"/>
      <c r="Y241" s="195"/>
      <c r="Z241" s="195"/>
      <c r="AA241" s="195"/>
      <c r="AB241" s="195"/>
      <c r="AC241" s="195"/>
      <c r="AD241" s="195"/>
      <c r="AE241" s="51"/>
    </row>
    <row r="242" spans="7:31" ht="15.75" x14ac:dyDescent="0.25">
      <c r="G242" s="69"/>
      <c r="H242" s="69"/>
      <c r="I242" s="69"/>
      <c r="J242" s="69"/>
      <c r="K242" s="69"/>
      <c r="L242" s="195"/>
      <c r="M242" s="69"/>
      <c r="N242" s="195"/>
      <c r="O242" s="69"/>
      <c r="P242" s="69"/>
      <c r="Q242" s="69"/>
      <c r="R242" s="195"/>
      <c r="S242" s="195"/>
      <c r="T242" s="195"/>
      <c r="U242" s="195"/>
      <c r="V242" s="195"/>
      <c r="W242" s="195"/>
      <c r="X242" s="195"/>
      <c r="Y242" s="195"/>
      <c r="Z242" s="195"/>
      <c r="AA242" s="195"/>
      <c r="AB242" s="195"/>
      <c r="AC242" s="195"/>
      <c r="AD242" s="195"/>
      <c r="AE242" s="51"/>
    </row>
    <row r="243" spans="7:31" ht="15.75" x14ac:dyDescent="0.25">
      <c r="G243" s="69"/>
      <c r="H243" s="69"/>
      <c r="I243" s="69"/>
      <c r="J243" s="69"/>
      <c r="K243" s="69"/>
      <c r="L243" s="195"/>
      <c r="M243" s="69"/>
      <c r="N243" s="195"/>
      <c r="O243" s="69"/>
      <c r="P243" s="69"/>
      <c r="Q243" s="69"/>
      <c r="R243" s="195"/>
      <c r="S243" s="195"/>
      <c r="T243" s="195"/>
      <c r="U243" s="195"/>
      <c r="V243" s="195"/>
      <c r="W243" s="195"/>
      <c r="X243" s="195"/>
      <c r="Y243" s="195"/>
      <c r="Z243" s="195"/>
      <c r="AA243" s="195"/>
      <c r="AB243" s="195"/>
      <c r="AC243" s="195"/>
      <c r="AD243" s="195"/>
      <c r="AE243" s="51"/>
    </row>
    <row r="244" spans="7:31" ht="15.75" x14ac:dyDescent="0.25">
      <c r="G244" s="69"/>
      <c r="H244" s="69"/>
      <c r="I244" s="69"/>
      <c r="J244" s="69"/>
      <c r="K244" s="69"/>
      <c r="L244" s="195"/>
      <c r="M244" s="69"/>
      <c r="N244" s="195"/>
      <c r="O244" s="69"/>
      <c r="P244" s="69"/>
      <c r="Q244" s="69"/>
      <c r="R244" s="195"/>
      <c r="S244" s="195"/>
      <c r="T244" s="195"/>
      <c r="U244" s="195"/>
      <c r="V244" s="195"/>
      <c r="W244" s="195"/>
      <c r="X244" s="195"/>
      <c r="Y244" s="195"/>
      <c r="Z244" s="195"/>
      <c r="AA244" s="195"/>
      <c r="AB244" s="195"/>
      <c r="AC244" s="195"/>
      <c r="AD244" s="195"/>
      <c r="AE244" s="51"/>
    </row>
    <row r="245" spans="7:31" ht="15.75" x14ac:dyDescent="0.25">
      <c r="G245" s="69"/>
      <c r="H245" s="69"/>
      <c r="I245" s="69"/>
      <c r="J245" s="69"/>
      <c r="K245" s="69"/>
      <c r="L245" s="195"/>
      <c r="M245" s="69"/>
      <c r="N245" s="195"/>
      <c r="O245" s="69"/>
      <c r="P245" s="69"/>
      <c r="Q245" s="69"/>
      <c r="R245" s="195"/>
      <c r="S245" s="195"/>
      <c r="T245" s="195"/>
      <c r="U245" s="195"/>
      <c r="V245" s="195"/>
      <c r="W245" s="195"/>
      <c r="X245" s="195"/>
      <c r="Y245" s="195"/>
      <c r="Z245" s="195"/>
      <c r="AA245" s="195"/>
      <c r="AB245" s="195"/>
      <c r="AC245" s="195"/>
      <c r="AD245" s="195"/>
      <c r="AE245" s="51"/>
    </row>
    <row r="246" spans="7:31" ht="15.75" x14ac:dyDescent="0.25">
      <c r="G246" s="69"/>
      <c r="H246" s="69"/>
      <c r="I246" s="69"/>
      <c r="J246" s="69"/>
      <c r="K246" s="69"/>
      <c r="L246" s="195"/>
      <c r="M246" s="69"/>
      <c r="N246" s="195"/>
      <c r="O246" s="69"/>
      <c r="P246" s="69"/>
      <c r="Q246" s="69"/>
      <c r="R246" s="195"/>
      <c r="S246" s="195"/>
      <c r="T246" s="195"/>
      <c r="U246" s="195"/>
      <c r="V246" s="195"/>
      <c r="W246" s="195"/>
      <c r="X246" s="195"/>
      <c r="Y246" s="195"/>
      <c r="Z246" s="195"/>
      <c r="AA246" s="195"/>
      <c r="AB246" s="195"/>
      <c r="AC246" s="195"/>
      <c r="AD246" s="195"/>
      <c r="AE246" s="51"/>
    </row>
    <row r="247" spans="7:31" ht="15.75" x14ac:dyDescent="0.25">
      <c r="G247" s="69"/>
      <c r="H247" s="69"/>
      <c r="I247" s="69"/>
      <c r="J247" s="69"/>
      <c r="K247" s="69"/>
      <c r="L247" s="195"/>
      <c r="M247" s="69"/>
      <c r="N247" s="195"/>
      <c r="O247" s="69"/>
      <c r="P247" s="69"/>
      <c r="Q247" s="69"/>
      <c r="R247" s="195"/>
      <c r="S247" s="195"/>
      <c r="T247" s="195"/>
      <c r="U247" s="195"/>
      <c r="V247" s="195"/>
      <c r="W247" s="195"/>
      <c r="X247" s="195"/>
      <c r="Y247" s="195"/>
      <c r="Z247" s="195"/>
      <c r="AA247" s="195"/>
      <c r="AB247" s="195"/>
      <c r="AC247" s="195"/>
      <c r="AD247" s="195"/>
      <c r="AE247" s="51"/>
    </row>
    <row r="248" spans="7:31" ht="15.75" x14ac:dyDescent="0.25">
      <c r="G248" s="69"/>
      <c r="H248" s="69"/>
      <c r="I248" s="69"/>
      <c r="J248" s="69"/>
      <c r="K248" s="69"/>
      <c r="L248" s="195"/>
      <c r="M248" s="69"/>
      <c r="N248" s="195"/>
      <c r="O248" s="69"/>
      <c r="P248" s="69"/>
      <c r="Q248" s="69"/>
      <c r="R248" s="195"/>
      <c r="S248" s="195"/>
      <c r="T248" s="195"/>
      <c r="U248" s="195"/>
      <c r="V248" s="195"/>
      <c r="W248" s="195"/>
      <c r="X248" s="195"/>
      <c r="Y248" s="195"/>
      <c r="Z248" s="195"/>
      <c r="AA248" s="195"/>
      <c r="AB248" s="195"/>
      <c r="AC248" s="195"/>
      <c r="AD248" s="195"/>
      <c r="AE248" s="51"/>
    </row>
    <row r="249" spans="7:31" ht="15.75" x14ac:dyDescent="0.25">
      <c r="G249" s="69"/>
      <c r="H249" s="69"/>
      <c r="I249" s="69"/>
      <c r="J249" s="69"/>
      <c r="K249" s="69"/>
      <c r="L249" s="195"/>
      <c r="M249" s="69"/>
      <c r="N249" s="195"/>
      <c r="O249" s="69"/>
      <c r="P249" s="69"/>
      <c r="Q249" s="69"/>
      <c r="R249" s="69"/>
      <c r="S249" s="69"/>
      <c r="T249" s="69"/>
      <c r="U249" s="69"/>
      <c r="V249" s="69"/>
      <c r="W249" s="69"/>
      <c r="X249" s="69"/>
      <c r="Y249" s="69"/>
      <c r="Z249" s="69"/>
      <c r="AA249" s="69"/>
      <c r="AB249" s="69"/>
      <c r="AC249" s="69"/>
      <c r="AD249" s="69"/>
      <c r="AE249" s="10"/>
    </row>
    <row r="250" spans="7:31" ht="15.75" x14ac:dyDescent="0.25">
      <c r="G250" s="69"/>
      <c r="H250" s="69"/>
      <c r="I250" s="69"/>
      <c r="J250" s="69"/>
      <c r="K250" s="69"/>
      <c r="L250" s="195"/>
      <c r="M250" s="69"/>
      <c r="N250" s="195"/>
      <c r="O250" s="69"/>
      <c r="P250" s="69"/>
      <c r="Q250" s="69"/>
      <c r="R250" s="69"/>
      <c r="S250" s="69"/>
      <c r="T250" s="69"/>
      <c r="U250" s="69"/>
      <c r="V250" s="69"/>
      <c r="W250" s="69"/>
      <c r="X250" s="69"/>
      <c r="Y250" s="69"/>
      <c r="Z250" s="69"/>
      <c r="AA250" s="69"/>
      <c r="AB250" s="69"/>
      <c r="AC250" s="69"/>
      <c r="AD250" s="69"/>
      <c r="AE250" s="10"/>
    </row>
    <row r="251" spans="7:31" ht="15.75" x14ac:dyDescent="0.25">
      <c r="G251" s="69"/>
      <c r="H251" s="69"/>
      <c r="I251" s="69"/>
      <c r="J251" s="69"/>
      <c r="K251" s="69"/>
      <c r="L251" s="195"/>
      <c r="M251" s="69"/>
      <c r="N251" s="195"/>
      <c r="O251" s="69"/>
      <c r="P251" s="69"/>
      <c r="Q251" s="69"/>
      <c r="R251" s="69"/>
      <c r="S251" s="69"/>
      <c r="T251" s="69"/>
      <c r="U251" s="69"/>
      <c r="V251" s="69"/>
      <c r="W251" s="69"/>
      <c r="X251" s="69"/>
      <c r="Y251" s="69"/>
      <c r="Z251" s="69"/>
      <c r="AA251" s="69"/>
      <c r="AB251" s="69"/>
      <c r="AC251" s="69"/>
      <c r="AD251" s="69"/>
      <c r="AE251" s="10"/>
    </row>
    <row r="252" spans="7:31" ht="15.75" x14ac:dyDescent="0.25">
      <c r="G252" s="69"/>
      <c r="H252" s="69"/>
      <c r="I252" s="69"/>
      <c r="J252" s="69"/>
      <c r="K252" s="69"/>
      <c r="L252" s="195"/>
      <c r="M252" s="69"/>
      <c r="N252" s="195"/>
      <c r="O252" s="69"/>
      <c r="P252" s="69"/>
      <c r="Q252" s="69"/>
      <c r="R252" s="69"/>
      <c r="S252" s="69"/>
      <c r="T252" s="69"/>
      <c r="U252" s="69"/>
      <c r="V252" s="69"/>
      <c r="W252" s="69"/>
      <c r="X252" s="69"/>
      <c r="Y252" s="69"/>
      <c r="Z252" s="69"/>
      <c r="AA252" s="69"/>
      <c r="AB252" s="69"/>
      <c r="AC252" s="69"/>
      <c r="AD252" s="69"/>
      <c r="AE252" s="10"/>
    </row>
    <row r="253" spans="7:31" ht="15.75" x14ac:dyDescent="0.25">
      <c r="G253" s="69"/>
      <c r="H253" s="69"/>
      <c r="I253" s="69"/>
      <c r="J253" s="69"/>
      <c r="K253" s="69"/>
      <c r="L253" s="195"/>
      <c r="M253" s="69"/>
      <c r="N253" s="195"/>
      <c r="O253" s="69"/>
      <c r="P253" s="69"/>
      <c r="Q253" s="69"/>
      <c r="R253" s="69"/>
      <c r="S253" s="69"/>
      <c r="T253" s="69"/>
      <c r="U253" s="69"/>
      <c r="V253" s="69"/>
      <c r="W253" s="69"/>
      <c r="X253" s="69"/>
      <c r="Y253" s="69"/>
      <c r="Z253" s="69"/>
      <c r="AA253" s="69"/>
      <c r="AB253" s="69"/>
      <c r="AC253" s="69"/>
      <c r="AD253" s="69"/>
      <c r="AE253" s="10"/>
    </row>
    <row r="254" spans="7:31" x14ac:dyDescent="0.25">
      <c r="J254"/>
      <c r="K254" s="1"/>
      <c r="L254" s="189"/>
      <c r="M254" s="1"/>
      <c r="N254" s="189"/>
      <c r="O254" s="1"/>
      <c r="R254" s="10"/>
      <c r="S254" s="10"/>
      <c r="T254" s="10"/>
      <c r="U254" s="10"/>
      <c r="V254" s="10"/>
      <c r="W254" s="10"/>
      <c r="X254" s="10"/>
      <c r="Y254" s="10"/>
      <c r="Z254" s="10"/>
      <c r="AA254" s="10"/>
      <c r="AB254" s="10"/>
      <c r="AC254" s="10"/>
      <c r="AD254" s="10"/>
      <c r="AE254" s="10"/>
    </row>
    <row r="255" spans="7:31" x14ac:dyDescent="0.25">
      <c r="J255"/>
      <c r="K255" s="1"/>
      <c r="L255" s="189"/>
      <c r="M255" s="1"/>
      <c r="N255" s="189"/>
      <c r="O255" s="1"/>
      <c r="R255" s="10"/>
      <c r="S255" s="10"/>
      <c r="T255" s="10"/>
      <c r="U255" s="10"/>
      <c r="V255" s="10"/>
      <c r="W255" s="10"/>
      <c r="X255" s="10"/>
      <c r="Y255" s="10"/>
      <c r="Z255" s="10"/>
      <c r="AA255" s="10"/>
      <c r="AB255" s="10"/>
      <c r="AC255" s="10"/>
      <c r="AD255" s="10"/>
      <c r="AE255" s="10"/>
    </row>
    <row r="256" spans="7:31" x14ac:dyDescent="0.25">
      <c r="R256" s="10"/>
      <c r="S256" s="10"/>
      <c r="T256" s="10"/>
      <c r="U256" s="10"/>
      <c r="V256" s="10"/>
      <c r="W256" s="10"/>
      <c r="X256" s="10"/>
      <c r="Y256" s="10"/>
      <c r="Z256" s="10"/>
      <c r="AA256" s="10"/>
      <c r="AB256" s="10"/>
      <c r="AC256" s="10"/>
      <c r="AD256" s="10"/>
      <c r="AE256" s="10"/>
    </row>
    <row r="257" spans="18:31" x14ac:dyDescent="0.25">
      <c r="R257" s="10"/>
      <c r="S257" s="10"/>
      <c r="T257" s="10"/>
      <c r="U257" s="10"/>
      <c r="V257" s="10"/>
      <c r="W257" s="10"/>
      <c r="X257" s="10"/>
      <c r="Y257" s="10"/>
      <c r="Z257" s="10"/>
      <c r="AA257" s="10"/>
      <c r="AB257" s="10"/>
      <c r="AC257" s="10"/>
      <c r="AD257" s="10"/>
      <c r="AE257" s="10"/>
    </row>
  </sheetData>
  <sortState ref="G4:Q200">
    <sortCondition ref="H4"/>
    <sortCondition ref="I4"/>
    <sortCondition ref="G4"/>
  </sortState>
  <customSheetViews>
    <customSheetView guid="{A3995B4C-F3BA-4340-9E6D-92D2A5A4204C}">
      <selection activeCell="G43" sqref="G43"/>
      <pageMargins left="0.7" right="0.7" top="0.75" bottom="0.75" header="0.3" footer="0.3"/>
      <pageSetup orientation="portrait" r:id="rId1"/>
    </customSheetView>
  </customSheetViews>
  <mergeCells count="55">
    <mergeCell ref="C57:D57"/>
    <mergeCell ref="C58:D58"/>
    <mergeCell ref="C59:D59"/>
    <mergeCell ref="C52:D52"/>
    <mergeCell ref="C53:D53"/>
    <mergeCell ref="C54:D54"/>
    <mergeCell ref="C55:D55"/>
    <mergeCell ref="Y78:Z78"/>
    <mergeCell ref="Y79:Z79"/>
    <mergeCell ref="Y80:Z80"/>
    <mergeCell ref="C39:D39"/>
    <mergeCell ref="C40:D40"/>
    <mergeCell ref="C41:D41"/>
    <mergeCell ref="Y51:AD51"/>
    <mergeCell ref="Y75:AD75"/>
    <mergeCell ref="Y76:Z76"/>
    <mergeCell ref="C43:D43"/>
    <mergeCell ref="C44:D44"/>
    <mergeCell ref="C45:D45"/>
    <mergeCell ref="C46:D46"/>
    <mergeCell ref="C47:D47"/>
    <mergeCell ref="C48:D48"/>
    <mergeCell ref="C49:D49"/>
    <mergeCell ref="C36:D36"/>
    <mergeCell ref="C38:D38"/>
    <mergeCell ref="C42:D42"/>
    <mergeCell ref="Y77:Z77"/>
    <mergeCell ref="B26:E26"/>
    <mergeCell ref="B27:E29"/>
    <mergeCell ref="C37:D37"/>
    <mergeCell ref="Y27:AD27"/>
    <mergeCell ref="B31:E31"/>
    <mergeCell ref="C32:D32"/>
    <mergeCell ref="C33:D33"/>
    <mergeCell ref="C34:D34"/>
    <mergeCell ref="C35:D35"/>
    <mergeCell ref="C50:D50"/>
    <mergeCell ref="C51:D51"/>
    <mergeCell ref="C56:D56"/>
    <mergeCell ref="W2:W3"/>
    <mergeCell ref="Y2:AD2"/>
    <mergeCell ref="U2:U3"/>
    <mergeCell ref="B2:E3"/>
    <mergeCell ref="B7:D7"/>
    <mergeCell ref="G2:K2"/>
    <mergeCell ref="S2:S3"/>
    <mergeCell ref="B8:D8"/>
    <mergeCell ref="B9:D9"/>
    <mergeCell ref="B20:E20"/>
    <mergeCell ref="B4:D4"/>
    <mergeCell ref="B5:D5"/>
    <mergeCell ref="B10:D10"/>
    <mergeCell ref="B11:D11"/>
    <mergeCell ref="B13:E13"/>
    <mergeCell ref="B6:D6"/>
  </mergeCells>
  <conditionalFormatting sqref="E4:E11">
    <cfRule type="cellIs" dxfId="51" priority="1" operator="lessThan">
      <formula>0</formula>
    </cfRule>
  </conditionalFormatting>
  <conditionalFormatting sqref="E11">
    <cfRule type="cellIs" dxfId="50" priority="2" operator="lessThan">
      <formula>0</formula>
    </cfRule>
  </conditionalFormatting>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Overview</vt:lpstr>
      <vt:lpstr>Bidding</vt:lpstr>
      <vt:lpstr>Tiers</vt:lpstr>
      <vt:lpstr>Claim Order</vt:lpstr>
      <vt:lpstr>BAL</vt:lpstr>
      <vt:lpstr>BOS</vt:lpstr>
      <vt:lpstr>NYY</vt:lpstr>
      <vt:lpstr>TB</vt:lpstr>
      <vt:lpstr>TOR</vt:lpstr>
      <vt:lpstr>CHW</vt:lpstr>
      <vt:lpstr>CLE</vt:lpstr>
      <vt:lpstr>DET</vt:lpstr>
      <vt:lpstr>KC</vt:lpstr>
      <vt:lpstr>MIN</vt:lpstr>
      <vt:lpstr>HOU</vt:lpstr>
      <vt:lpstr>LAA</vt:lpstr>
      <vt:lpstr>OAK</vt:lpstr>
      <vt:lpstr>SEA</vt:lpstr>
      <vt:lpstr>TEX</vt:lpstr>
      <vt:lpstr>ATL</vt:lpstr>
      <vt:lpstr>MIA</vt:lpstr>
      <vt:lpstr>NYM</vt:lpstr>
      <vt:lpstr>PHI</vt:lpstr>
      <vt:lpstr>WAS</vt:lpstr>
      <vt:lpstr>CHC</vt:lpstr>
      <vt:lpstr>CIN</vt:lpstr>
      <vt:lpstr>MIL</vt:lpstr>
      <vt:lpstr>PIT</vt:lpstr>
      <vt:lpstr>STL</vt:lpstr>
      <vt:lpstr>ARI</vt:lpstr>
      <vt:lpstr>COL</vt:lpstr>
      <vt:lpstr>LAD</vt:lpstr>
      <vt:lpstr>SD</vt:lpstr>
      <vt:lpstr>SF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Finnegan;robertduke@gmail.com</dc:creator>
  <cp:keywords/>
  <dc:description/>
  <cp:lastModifiedBy>root</cp:lastModifiedBy>
  <cp:revision/>
  <dcterms:created xsi:type="dcterms:W3CDTF">2014-08-27T12:50:23Z</dcterms:created>
  <dcterms:modified xsi:type="dcterms:W3CDTF">2022-10-03T20:06:13Z</dcterms:modified>
  <cp:category/>
  <cp:contentStatus/>
</cp:coreProperties>
</file>