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rab0004/Desktop/jotarepos/etfs/"/>
    </mc:Choice>
  </mc:AlternateContent>
  <bookViews>
    <workbookView xWindow="20" yWindow="460" windowWidth="28800" windowHeight="17540" tabRatio="500" activeTab="3"/>
  </bookViews>
  <sheets>
    <sheet name="RAD" sheetId="1" r:id="rId1"/>
    <sheet name="RADmFV" sheetId="8" r:id="rId2"/>
    <sheet name="rd" sheetId="7" r:id="rId3"/>
    <sheet name="vol" sheetId="2" r:id="rId4"/>
    <sheet name="turnover_qstar" sheetId="3" r:id="rId5"/>
    <sheet name="price_amplitud" sheetId="6" r:id="rId6"/>
    <sheet name="turn0ver_bidask" sheetId="4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3" i="2"/>
  <c r="D12" i="2"/>
  <c r="B13" i="1"/>
  <c r="B39" i="1"/>
  <c r="H39" i="1"/>
  <c r="N39" i="1"/>
  <c r="T39" i="1"/>
  <c r="C13" i="1"/>
  <c r="B40" i="1"/>
  <c r="E13" i="3"/>
  <c r="E14" i="3"/>
  <c r="D13" i="3"/>
  <c r="D14" i="3"/>
  <c r="X43" i="3"/>
  <c r="W43" i="3"/>
  <c r="V43" i="3"/>
  <c r="U43" i="3"/>
  <c r="T43" i="3"/>
  <c r="R43" i="3"/>
  <c r="Q43" i="3"/>
  <c r="P43" i="3"/>
  <c r="O43" i="3"/>
  <c r="N43" i="3"/>
  <c r="L43" i="3"/>
  <c r="K43" i="3"/>
  <c r="J43" i="3"/>
  <c r="I43" i="3"/>
  <c r="H43" i="3"/>
  <c r="X42" i="3"/>
  <c r="W42" i="3"/>
  <c r="V42" i="3"/>
  <c r="U42" i="3"/>
  <c r="T42" i="3"/>
  <c r="R42" i="3"/>
  <c r="Q42" i="3"/>
  <c r="P42" i="3"/>
  <c r="O42" i="3"/>
  <c r="N42" i="3"/>
  <c r="L42" i="3"/>
  <c r="K42" i="3"/>
  <c r="J42" i="3"/>
  <c r="I42" i="3"/>
  <c r="H42" i="3"/>
  <c r="X41" i="3"/>
  <c r="W41" i="3"/>
  <c r="V41" i="3"/>
  <c r="U41" i="3"/>
  <c r="T41" i="3"/>
  <c r="R41" i="3"/>
  <c r="Q41" i="3"/>
  <c r="P41" i="3"/>
  <c r="O41" i="3"/>
  <c r="N41" i="3"/>
  <c r="L41" i="3"/>
  <c r="K41" i="3"/>
  <c r="J41" i="3"/>
  <c r="I41" i="3"/>
  <c r="H41" i="3"/>
  <c r="F41" i="3"/>
  <c r="E41" i="3"/>
  <c r="D41" i="3"/>
  <c r="C41" i="3"/>
  <c r="B41" i="3"/>
  <c r="X40" i="3"/>
  <c r="W40" i="3"/>
  <c r="V40" i="3"/>
  <c r="U40" i="3"/>
  <c r="T40" i="3"/>
  <c r="R40" i="3"/>
  <c r="Q40" i="3"/>
  <c r="P40" i="3"/>
  <c r="O40" i="3"/>
  <c r="N40" i="3"/>
  <c r="L40" i="3"/>
  <c r="K40" i="3"/>
  <c r="J40" i="3"/>
  <c r="I40" i="3"/>
  <c r="H40" i="3"/>
  <c r="F40" i="3"/>
  <c r="E40" i="3"/>
  <c r="D40" i="3"/>
  <c r="C40" i="3"/>
  <c r="B40" i="3"/>
  <c r="X39" i="3"/>
  <c r="W39" i="3"/>
  <c r="V39" i="3"/>
  <c r="U39" i="3"/>
  <c r="T39" i="3"/>
  <c r="R39" i="3"/>
  <c r="Q39" i="3"/>
  <c r="P39" i="3"/>
  <c r="O39" i="3"/>
  <c r="N39" i="3"/>
  <c r="L39" i="3"/>
  <c r="K39" i="3"/>
  <c r="J39" i="3"/>
  <c r="I39" i="3"/>
  <c r="H39" i="3"/>
  <c r="F39" i="3"/>
  <c r="E39" i="3"/>
  <c r="D39" i="3"/>
  <c r="C39" i="3"/>
  <c r="B39" i="3"/>
  <c r="E12" i="3"/>
  <c r="D12" i="3"/>
  <c r="C13" i="3"/>
  <c r="C12" i="3"/>
  <c r="B13" i="3"/>
  <c r="B12" i="3"/>
  <c r="B12" i="6"/>
  <c r="D11" i="6"/>
  <c r="B39" i="6"/>
  <c r="X43" i="6"/>
  <c r="W43" i="6"/>
  <c r="V43" i="6"/>
  <c r="U43" i="6"/>
  <c r="T43" i="6"/>
  <c r="R43" i="6"/>
  <c r="Q43" i="6"/>
  <c r="P43" i="6"/>
  <c r="O43" i="6"/>
  <c r="N43" i="6"/>
  <c r="L43" i="6"/>
  <c r="K43" i="6"/>
  <c r="J43" i="6"/>
  <c r="I43" i="6"/>
  <c r="H43" i="6"/>
  <c r="X42" i="6"/>
  <c r="W42" i="6"/>
  <c r="V42" i="6"/>
  <c r="U42" i="6"/>
  <c r="T42" i="6"/>
  <c r="R42" i="6"/>
  <c r="Q42" i="6"/>
  <c r="P42" i="6"/>
  <c r="O42" i="6"/>
  <c r="N42" i="6"/>
  <c r="L42" i="6"/>
  <c r="K42" i="6"/>
  <c r="J42" i="6"/>
  <c r="I42" i="6"/>
  <c r="H42" i="6"/>
  <c r="X41" i="6"/>
  <c r="W41" i="6"/>
  <c r="V41" i="6"/>
  <c r="U41" i="6"/>
  <c r="T41" i="6"/>
  <c r="R41" i="6"/>
  <c r="Q41" i="6"/>
  <c r="P41" i="6"/>
  <c r="O41" i="6"/>
  <c r="N41" i="6"/>
  <c r="L41" i="6"/>
  <c r="K41" i="6"/>
  <c r="J41" i="6"/>
  <c r="I41" i="6"/>
  <c r="H41" i="6"/>
  <c r="F41" i="6"/>
  <c r="E41" i="6"/>
  <c r="D41" i="6"/>
  <c r="C41" i="6"/>
  <c r="B41" i="6"/>
  <c r="X40" i="6"/>
  <c r="W40" i="6"/>
  <c r="V40" i="6"/>
  <c r="U40" i="6"/>
  <c r="T40" i="6"/>
  <c r="R40" i="6"/>
  <c r="Q40" i="6"/>
  <c r="P40" i="6"/>
  <c r="O40" i="6"/>
  <c r="N40" i="6"/>
  <c r="L40" i="6"/>
  <c r="K40" i="6"/>
  <c r="J40" i="6"/>
  <c r="I40" i="6"/>
  <c r="H40" i="6"/>
  <c r="F40" i="6"/>
  <c r="E40" i="6"/>
  <c r="D40" i="6"/>
  <c r="C40" i="6"/>
  <c r="B40" i="6"/>
  <c r="X39" i="6"/>
  <c r="W39" i="6"/>
  <c r="V39" i="6"/>
  <c r="U39" i="6"/>
  <c r="T39" i="6"/>
  <c r="R39" i="6"/>
  <c r="Q39" i="6"/>
  <c r="P39" i="6"/>
  <c r="O39" i="6"/>
  <c r="N39" i="6"/>
  <c r="L39" i="6"/>
  <c r="K39" i="6"/>
  <c r="J39" i="6"/>
  <c r="I39" i="6"/>
  <c r="H39" i="6"/>
  <c r="F39" i="6"/>
  <c r="E39" i="6"/>
  <c r="D39" i="6"/>
  <c r="C39" i="6"/>
  <c r="E14" i="6"/>
  <c r="E13" i="6"/>
  <c r="E12" i="6"/>
  <c r="E11" i="6"/>
  <c r="D14" i="6"/>
  <c r="D13" i="6"/>
  <c r="D12" i="6"/>
  <c r="C12" i="6"/>
  <c r="C11" i="6"/>
  <c r="B11" i="6"/>
  <c r="Q39" i="2"/>
  <c r="E14" i="2"/>
  <c r="E13" i="2"/>
  <c r="E12" i="2"/>
  <c r="D14" i="2"/>
  <c r="D13" i="2"/>
  <c r="W39" i="2"/>
  <c r="B39" i="2"/>
  <c r="X43" i="2"/>
  <c r="W43" i="2"/>
  <c r="V43" i="2"/>
  <c r="U43" i="2"/>
  <c r="T43" i="2"/>
  <c r="R43" i="2"/>
  <c r="Q43" i="2"/>
  <c r="P43" i="2"/>
  <c r="O43" i="2"/>
  <c r="N43" i="2"/>
  <c r="L43" i="2"/>
  <c r="K43" i="2"/>
  <c r="J43" i="2"/>
  <c r="I43" i="2"/>
  <c r="H43" i="2"/>
  <c r="X42" i="2"/>
  <c r="W42" i="2"/>
  <c r="V42" i="2"/>
  <c r="U42" i="2"/>
  <c r="T42" i="2"/>
  <c r="R42" i="2"/>
  <c r="Q42" i="2"/>
  <c r="P42" i="2"/>
  <c r="O42" i="2"/>
  <c r="N42" i="2"/>
  <c r="L42" i="2"/>
  <c r="K42" i="2"/>
  <c r="J42" i="2"/>
  <c r="I42" i="2"/>
  <c r="H42" i="2"/>
  <c r="X41" i="2"/>
  <c r="W41" i="2"/>
  <c r="V41" i="2"/>
  <c r="U41" i="2"/>
  <c r="T41" i="2"/>
  <c r="R41" i="2"/>
  <c r="Q41" i="2"/>
  <c r="P41" i="2"/>
  <c r="O41" i="2"/>
  <c r="N41" i="2"/>
  <c r="L41" i="2"/>
  <c r="K41" i="2"/>
  <c r="J41" i="2"/>
  <c r="I41" i="2"/>
  <c r="H41" i="2"/>
  <c r="F41" i="2"/>
  <c r="E41" i="2"/>
  <c r="D41" i="2"/>
  <c r="C41" i="2"/>
  <c r="B41" i="2"/>
  <c r="X40" i="2"/>
  <c r="W40" i="2"/>
  <c r="V40" i="2"/>
  <c r="U40" i="2"/>
  <c r="T40" i="2"/>
  <c r="R40" i="2"/>
  <c r="Q40" i="2"/>
  <c r="P40" i="2"/>
  <c r="O40" i="2"/>
  <c r="N40" i="2"/>
  <c r="L40" i="2"/>
  <c r="K40" i="2"/>
  <c r="J40" i="2"/>
  <c r="I40" i="2"/>
  <c r="H40" i="2"/>
  <c r="F40" i="2"/>
  <c r="E40" i="2"/>
  <c r="D40" i="2"/>
  <c r="C40" i="2"/>
  <c r="B40" i="2"/>
  <c r="X39" i="2"/>
  <c r="V39" i="2"/>
  <c r="U39" i="2"/>
  <c r="T39" i="2"/>
  <c r="R39" i="2"/>
  <c r="P39" i="2"/>
  <c r="O39" i="2"/>
  <c r="N39" i="2"/>
  <c r="L39" i="2"/>
  <c r="K39" i="2"/>
  <c r="J39" i="2"/>
  <c r="I39" i="2"/>
  <c r="H39" i="2"/>
  <c r="F39" i="2"/>
  <c r="E39" i="2"/>
  <c r="D39" i="2"/>
  <c r="C39" i="2"/>
  <c r="B13" i="2"/>
  <c r="B12" i="2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O39" i="1"/>
  <c r="R39" i="1"/>
  <c r="Q39" i="1"/>
  <c r="P39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B17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F41" i="1"/>
  <c r="E41" i="1"/>
  <c r="D41" i="1"/>
  <c r="C41" i="1"/>
  <c r="B41" i="1"/>
  <c r="D17" i="1"/>
  <c r="D16" i="1"/>
  <c r="D15" i="1"/>
  <c r="E17" i="1"/>
  <c r="E16" i="1"/>
  <c r="E15" i="1"/>
  <c r="E14" i="1"/>
  <c r="E13" i="1"/>
  <c r="C14" i="1"/>
  <c r="D14" i="1"/>
  <c r="D13" i="1"/>
  <c r="B14" i="1"/>
  <c r="F40" i="1"/>
  <c r="E40" i="1"/>
  <c r="D40" i="1"/>
  <c r="C40" i="1"/>
  <c r="E39" i="1"/>
  <c r="F39" i="1"/>
  <c r="D39" i="1"/>
  <c r="C39" i="1"/>
  <c r="C17" i="1"/>
  <c r="D13" i="8"/>
  <c r="E14" i="8"/>
  <c r="E15" i="8"/>
  <c r="E16" i="8"/>
  <c r="E17" i="8"/>
  <c r="E13" i="8"/>
  <c r="D14" i="8"/>
  <c r="D15" i="8"/>
  <c r="D16" i="8"/>
  <c r="D17" i="8"/>
  <c r="C17" i="8"/>
  <c r="C14" i="8"/>
  <c r="C13" i="8"/>
  <c r="B14" i="8"/>
  <c r="B13" i="8"/>
  <c r="B17" i="8"/>
  <c r="E12" i="7"/>
  <c r="E11" i="7"/>
  <c r="D11" i="7"/>
  <c r="C11" i="7"/>
  <c r="B11" i="7"/>
  <c r="E14" i="7"/>
  <c r="D14" i="7"/>
  <c r="E13" i="7"/>
  <c r="D13" i="7"/>
  <c r="D12" i="7"/>
  <c r="C12" i="7"/>
  <c r="B12" i="7"/>
  <c r="E12" i="4"/>
  <c r="D12" i="4"/>
  <c r="B12" i="4"/>
  <c r="E14" i="4"/>
  <c r="D14" i="4"/>
  <c r="E13" i="4"/>
  <c r="D13" i="4"/>
  <c r="C13" i="4"/>
  <c r="B13" i="4"/>
  <c r="C12" i="4"/>
</calcChain>
</file>

<file path=xl/sharedStrings.xml><?xml version="1.0" encoding="utf-8"?>
<sst xmlns="http://schemas.openxmlformats.org/spreadsheetml/2006/main" count="545" uniqueCount="52">
  <si>
    <t>NaN</t>
  </si>
  <si>
    <t>2N</t>
  </si>
  <si>
    <t>2Z</t>
  </si>
  <si>
    <t>3Z</t>
  </si>
  <si>
    <t>3N</t>
  </si>
  <si>
    <t>RAD A</t>
  </si>
  <si>
    <t>RAD B</t>
  </si>
  <si>
    <t>RAD NAV</t>
  </si>
  <si>
    <t>RAD C</t>
  </si>
  <si>
    <t>Test FP</t>
  </si>
  <si>
    <t>HO 2Z &lt;= 3Z</t>
  </si>
  <si>
    <t>HO 2N &lt;= 3N</t>
  </si>
  <si>
    <t>p-values</t>
  </si>
  <si>
    <t>Test Wilcox</t>
  </si>
  <si>
    <t>Test KS</t>
  </si>
  <si>
    <t>Medians</t>
  </si>
  <si>
    <t>vol_a</t>
  </si>
  <si>
    <t>vol_b</t>
  </si>
  <si>
    <t>vol_c</t>
  </si>
  <si>
    <t>NA</t>
  </si>
  <si>
    <t>RAD  B/A</t>
  </si>
  <si>
    <t>A</t>
  </si>
  <si>
    <t>B</t>
  </si>
  <si>
    <t>C</t>
  </si>
  <si>
    <t>turnover_a</t>
  </si>
  <si>
    <t>turnover_b</t>
  </si>
  <si>
    <t>turnover_c</t>
  </si>
  <si>
    <t>turnoverba_a</t>
  </si>
  <si>
    <t>turnoverba_b</t>
  </si>
  <si>
    <t>turnoverba_c</t>
  </si>
  <si>
    <t>Showing 1 to 3 of 3 entries</t>
  </si>
  <si>
    <t>\</t>
  </si>
  <si>
    <t>pa_a</t>
  </si>
  <si>
    <t>pa_b</t>
  </si>
  <si>
    <t>pa_c</t>
  </si>
  <si>
    <t>pa_cnav</t>
  </si>
  <si>
    <t>Showing 1 to 4 of 4 entries</t>
  </si>
  <si>
    <t>-Inf</t>
  </si>
  <si>
    <t>rd_a</t>
  </si>
  <si>
    <t>rd_b</t>
  </si>
  <si>
    <t>rd_c</t>
  </si>
  <si>
    <t>rd_cnav</t>
  </si>
  <si>
    <t>rae_a</t>
  </si>
  <si>
    <t>rae_b</t>
  </si>
  <si>
    <t>rae_c</t>
  </si>
  <si>
    <t>rae_cnav</t>
  </si>
  <si>
    <t>rap</t>
  </si>
  <si>
    <t>Showing 1 to 5 of 5 entries</t>
  </si>
  <si>
    <t>HO 2Z = 3Z</t>
  </si>
  <si>
    <t>HO 2N = 3N</t>
  </si>
  <si>
    <t>2z</t>
  </si>
  <si>
    <t>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</si>
</sst>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B0B0B0"/>
      <name val="Calibri"/>
      <family val="2"/>
      <scheme val="minor"/>
    </font>
    <font>
      <sz val="16"/>
      <color rgb="FF712B29"/>
      <name val="Helvetica Neue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1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2" fillId="0" borderId="0" xfId="0" applyNumberFormat="1" applyFont="1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selection activeCell="G13" sqref="G13:J13"/>
    </sheetView>
  </sheetViews>
  <sheetFormatPr baseColWidth="10" defaultRowHeight="16" x14ac:dyDescent="0.2"/>
  <sheetData>
    <row r="1" spans="1:41" x14ac:dyDescent="0.2">
      <c r="B1">
        <v>20010</v>
      </c>
      <c r="C1">
        <v>20011</v>
      </c>
      <c r="D1">
        <v>20020</v>
      </c>
      <c r="E1">
        <v>20021</v>
      </c>
      <c r="F1">
        <v>20030</v>
      </c>
      <c r="G1">
        <v>20031</v>
      </c>
      <c r="H1">
        <v>20040</v>
      </c>
      <c r="I1">
        <v>20041</v>
      </c>
      <c r="J1">
        <v>20050</v>
      </c>
      <c r="K1">
        <v>20051</v>
      </c>
      <c r="L1">
        <v>21010</v>
      </c>
      <c r="M1">
        <v>21011</v>
      </c>
      <c r="N1">
        <v>21020</v>
      </c>
      <c r="O1">
        <v>21021</v>
      </c>
      <c r="P1">
        <v>21030</v>
      </c>
      <c r="Q1">
        <v>21031</v>
      </c>
      <c r="R1">
        <v>21040</v>
      </c>
      <c r="S1">
        <v>21041</v>
      </c>
      <c r="T1">
        <v>21050</v>
      </c>
      <c r="U1">
        <v>21051</v>
      </c>
      <c r="V1">
        <v>30010</v>
      </c>
      <c r="W1">
        <v>30011</v>
      </c>
      <c r="X1">
        <v>30020</v>
      </c>
      <c r="Y1">
        <v>30021</v>
      </c>
      <c r="Z1">
        <v>30030</v>
      </c>
      <c r="AA1">
        <v>30031</v>
      </c>
      <c r="AB1">
        <v>30040</v>
      </c>
      <c r="AC1">
        <v>30041</v>
      </c>
      <c r="AD1">
        <v>30050</v>
      </c>
      <c r="AE1">
        <v>30051</v>
      </c>
      <c r="AF1">
        <v>31010</v>
      </c>
      <c r="AG1">
        <v>31011</v>
      </c>
      <c r="AH1">
        <v>31020</v>
      </c>
      <c r="AI1">
        <v>31021</v>
      </c>
      <c r="AJ1">
        <v>31030</v>
      </c>
      <c r="AK1">
        <v>31031</v>
      </c>
      <c r="AL1">
        <v>31040</v>
      </c>
      <c r="AM1">
        <v>31041</v>
      </c>
      <c r="AN1">
        <v>31050</v>
      </c>
      <c r="AO1">
        <v>31051</v>
      </c>
    </row>
    <row r="2" spans="1:41" x14ac:dyDescent="0.2">
      <c r="A2" s="1" t="s">
        <v>5</v>
      </c>
      <c r="B2" s="14">
        <v>4.2307690000000002E-2</v>
      </c>
      <c r="C2" s="14">
        <v>5.6133330000000002E-2</v>
      </c>
      <c r="D2" s="14">
        <v>0.30357139999999999</v>
      </c>
      <c r="E2" s="14">
        <v>0.29090909999999998</v>
      </c>
      <c r="F2" s="14">
        <v>0.52857140000000002</v>
      </c>
      <c r="G2" s="14">
        <v>0.24285714</v>
      </c>
      <c r="H2" s="14">
        <v>0.33900000000000002</v>
      </c>
      <c r="I2" s="14">
        <v>1.285714</v>
      </c>
      <c r="J2" s="15">
        <v>7.4999999999999997E-2</v>
      </c>
      <c r="K2" s="15">
        <v>6.9545449999999995E-2</v>
      </c>
      <c r="L2" s="14">
        <v>1.1000000000000001</v>
      </c>
      <c r="M2" s="14">
        <v>0.62666670000000002</v>
      </c>
      <c r="N2" s="14">
        <v>0.51242860000000001</v>
      </c>
      <c r="O2" s="14">
        <v>0.81136359999999996</v>
      </c>
      <c r="P2" s="14">
        <v>0.2133333</v>
      </c>
      <c r="Q2" s="14">
        <v>0.79107139999999998</v>
      </c>
      <c r="R2" s="14">
        <v>1.0666667000000001</v>
      </c>
      <c r="S2" s="14">
        <v>2.2307692000000001</v>
      </c>
      <c r="T2" s="14">
        <v>2.1454545</v>
      </c>
      <c r="U2" s="14">
        <v>1.9038462</v>
      </c>
      <c r="V2" s="14">
        <v>0.38571429000000002</v>
      </c>
      <c r="W2" s="14">
        <v>0.24013333000000001</v>
      </c>
      <c r="X2" s="14">
        <v>4.8083330000000001E-2</v>
      </c>
      <c r="Y2" s="14">
        <v>0.10733333</v>
      </c>
      <c r="Z2" s="14">
        <v>0.1053571</v>
      </c>
      <c r="AA2" s="14">
        <v>0.21333332999999999</v>
      </c>
      <c r="AB2" s="14">
        <v>0.71730769999999999</v>
      </c>
      <c r="AC2" s="14">
        <v>2.52076923</v>
      </c>
      <c r="AD2" s="14">
        <v>0.33461540000000001</v>
      </c>
      <c r="AE2" s="14">
        <v>0.40749999999999997</v>
      </c>
      <c r="AF2" s="14">
        <v>1.6388889</v>
      </c>
      <c r="AG2" s="14">
        <v>1.0892307999999999</v>
      </c>
      <c r="AH2" s="14">
        <v>0.1916667</v>
      </c>
      <c r="AI2" s="14">
        <v>0.14090908999999999</v>
      </c>
      <c r="AJ2" s="14">
        <v>0.17499999999999999</v>
      </c>
      <c r="AK2" s="14">
        <v>0.45500000000000002</v>
      </c>
      <c r="AL2" s="14">
        <v>0.01</v>
      </c>
      <c r="AM2" s="14">
        <v>0.06</v>
      </c>
      <c r="AN2" s="14">
        <v>0.51071429999999995</v>
      </c>
      <c r="AO2" s="14">
        <v>0.26250000000000001</v>
      </c>
    </row>
    <row r="3" spans="1:41" x14ac:dyDescent="0.2">
      <c r="A3" s="1" t="s">
        <v>6</v>
      </c>
      <c r="B3" s="14">
        <v>7.9956739999999998E-2</v>
      </c>
      <c r="C3" s="14">
        <v>4.0495440000000001E-2</v>
      </c>
      <c r="D3" s="14">
        <v>0.4309346</v>
      </c>
      <c r="E3" s="14">
        <v>0.60799460000000005</v>
      </c>
      <c r="F3" s="14">
        <v>0.103116</v>
      </c>
      <c r="G3" s="14">
        <v>8.2165139999999998E-2</v>
      </c>
      <c r="H3" s="14">
        <v>0.70798640000000002</v>
      </c>
      <c r="I3" s="14">
        <v>0.87686399999999998</v>
      </c>
      <c r="J3" s="15">
        <v>0.2276608</v>
      </c>
      <c r="K3" s="15">
        <v>7.4088340000000003E-2</v>
      </c>
      <c r="L3" s="14">
        <v>0.74476070000000005</v>
      </c>
      <c r="M3" s="14">
        <v>0.42029879999999997</v>
      </c>
      <c r="N3" s="14">
        <v>0.21578339999999999</v>
      </c>
      <c r="O3" s="14">
        <v>0.19058910000000001</v>
      </c>
      <c r="P3" s="14">
        <v>0.26339439999999997</v>
      </c>
      <c r="Q3" s="14">
        <v>0.34202310000000002</v>
      </c>
      <c r="R3" s="14">
        <v>0.99085389999999995</v>
      </c>
      <c r="S3" s="14">
        <v>1.4067664</v>
      </c>
      <c r="T3" s="14">
        <v>1.2905053</v>
      </c>
      <c r="U3" s="14">
        <v>0.66019550000000005</v>
      </c>
      <c r="V3" s="14">
        <v>0.14546783999999999</v>
      </c>
      <c r="W3" s="14">
        <v>0.26915631000000001</v>
      </c>
      <c r="X3" s="14">
        <v>0.22373319</v>
      </c>
      <c r="Y3" s="14">
        <v>0.52097702000000001</v>
      </c>
      <c r="Z3" s="14">
        <v>0.2399831</v>
      </c>
      <c r="AA3" s="14">
        <v>0.23973127999999999</v>
      </c>
      <c r="AB3" s="14">
        <v>0.9848169</v>
      </c>
      <c r="AC3" s="14">
        <v>2.09439888</v>
      </c>
      <c r="AD3" s="14">
        <v>0.77494450000000004</v>
      </c>
      <c r="AE3" s="14">
        <v>1.2867595000000001</v>
      </c>
      <c r="AF3" s="14">
        <v>0.83313740000000003</v>
      </c>
      <c r="AG3" s="14">
        <v>0.78469359999999999</v>
      </c>
      <c r="AH3" s="14">
        <v>0.39735890000000001</v>
      </c>
      <c r="AI3" s="14">
        <v>0.16969467999999999</v>
      </c>
      <c r="AJ3" s="14">
        <v>0.1934641</v>
      </c>
      <c r="AK3" s="14">
        <v>9.2592590000000002E-2</v>
      </c>
      <c r="AL3" s="14">
        <v>0.16441828999999999</v>
      </c>
      <c r="AM3" s="14">
        <v>0.28431758000000001</v>
      </c>
      <c r="AN3" s="14">
        <v>1.0050015999999999</v>
      </c>
      <c r="AO3" s="14">
        <v>0.46065859999999997</v>
      </c>
    </row>
    <row r="4" spans="1:41" x14ac:dyDescent="0.2">
      <c r="A4" s="1" t="s">
        <v>8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4"/>
      <c r="K4" s="14"/>
      <c r="L4" s="14" t="s">
        <v>0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4" t="s">
        <v>0</v>
      </c>
      <c r="S4" s="14" t="s">
        <v>0</v>
      </c>
      <c r="T4" s="14" t="s">
        <v>0</v>
      </c>
      <c r="U4" s="14" t="s">
        <v>0</v>
      </c>
      <c r="V4" s="14">
        <v>7.9371259999999999E-2</v>
      </c>
      <c r="W4" s="14">
        <v>8.9502390000000001E-2</v>
      </c>
      <c r="X4" s="14">
        <v>0.10673827</v>
      </c>
      <c r="Y4" s="14">
        <v>8.2377049999999993E-2</v>
      </c>
      <c r="Z4" s="14">
        <v>0.37743589999999999</v>
      </c>
      <c r="AA4" s="14">
        <v>0.50952622000000003</v>
      </c>
      <c r="AB4" s="14">
        <v>0.6144695</v>
      </c>
      <c r="AC4" s="14">
        <v>0.10119048</v>
      </c>
      <c r="AD4" s="14">
        <v>1.5445575</v>
      </c>
      <c r="AE4" s="14">
        <v>2.1603626</v>
      </c>
      <c r="AF4" s="14">
        <v>1.2967283999999999</v>
      </c>
      <c r="AG4" s="14">
        <v>1.0134121</v>
      </c>
      <c r="AH4" s="14">
        <v>0.22785040000000001</v>
      </c>
      <c r="AI4" s="14">
        <v>0.29945652</v>
      </c>
      <c r="AJ4" s="14">
        <v>0.54424830000000002</v>
      </c>
      <c r="AK4" s="14">
        <v>0.30357142999999998</v>
      </c>
      <c r="AL4" s="14">
        <v>6.8144250000000003E-2</v>
      </c>
      <c r="AM4" s="14">
        <v>9.7136029999999998E-2</v>
      </c>
      <c r="AN4" s="14">
        <v>0.130276</v>
      </c>
      <c r="AO4" s="14">
        <v>0.64735450000000005</v>
      </c>
    </row>
    <row r="5" spans="1:41" x14ac:dyDescent="0.2">
      <c r="A5" s="1" t="s">
        <v>7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/>
      <c r="K5" s="14"/>
      <c r="L5" s="14" t="s">
        <v>0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4" t="s">
        <v>0</v>
      </c>
      <c r="S5" s="14" t="s">
        <v>0</v>
      </c>
      <c r="T5" s="14" t="s">
        <v>0</v>
      </c>
      <c r="U5" s="14" t="s">
        <v>0</v>
      </c>
      <c r="V5" s="14">
        <v>0.21144439000000001</v>
      </c>
      <c r="W5" s="14">
        <v>0.20781856000000001</v>
      </c>
      <c r="X5" s="14">
        <v>0.26771684000000001</v>
      </c>
      <c r="Y5" s="14">
        <v>0.19465518000000001</v>
      </c>
      <c r="Z5" s="14">
        <v>0.1776749</v>
      </c>
      <c r="AA5" s="14">
        <v>0.25867065</v>
      </c>
      <c r="AB5" s="14">
        <v>0.37896829999999998</v>
      </c>
      <c r="AC5" s="14">
        <v>8.8927469999999995E-2</v>
      </c>
      <c r="AD5" s="14">
        <v>0.68177770000000004</v>
      </c>
      <c r="AE5" s="14">
        <v>0.68643960000000004</v>
      </c>
      <c r="AF5" s="14">
        <v>0.18323639999999999</v>
      </c>
      <c r="AG5" s="14">
        <v>0.11393689999999999</v>
      </c>
      <c r="AH5" s="14">
        <v>0.10862869999999999</v>
      </c>
      <c r="AI5" s="14">
        <v>0.11333534000000001</v>
      </c>
      <c r="AJ5" s="14">
        <v>0.24228379999999999</v>
      </c>
      <c r="AK5" s="14">
        <v>0.19800307</v>
      </c>
      <c r="AL5" s="14">
        <v>1.6979339999999999E-2</v>
      </c>
      <c r="AM5" s="14">
        <v>8.7023260000000005E-2</v>
      </c>
      <c r="AN5" s="14">
        <v>0.28958640000000002</v>
      </c>
      <c r="AO5" s="14">
        <v>0.42900759999999999</v>
      </c>
    </row>
    <row r="6" spans="1:41" x14ac:dyDescent="0.2">
      <c r="A6" s="1" t="s">
        <v>20</v>
      </c>
      <c r="B6" s="14">
        <v>0.11411059</v>
      </c>
      <c r="C6" s="14">
        <v>5.9310509999999997E-2</v>
      </c>
      <c r="D6" s="14">
        <v>0.1619633</v>
      </c>
      <c r="E6" s="14">
        <v>0.41903689999999999</v>
      </c>
      <c r="F6" s="14">
        <v>0.3232913</v>
      </c>
      <c r="G6" s="14">
        <v>0.17066808999999999</v>
      </c>
      <c r="H6" s="14">
        <v>0.28666130000000001</v>
      </c>
      <c r="I6" s="14">
        <v>0.13681299999999999</v>
      </c>
      <c r="J6" s="15">
        <v>0.2720013</v>
      </c>
      <c r="K6" s="15">
        <v>4.0273589999999998E-2</v>
      </c>
      <c r="L6" s="14">
        <v>0.5307016</v>
      </c>
      <c r="M6" s="14">
        <v>0.16072980000000001</v>
      </c>
      <c r="N6" s="14">
        <v>0.22396769999999999</v>
      </c>
      <c r="O6" s="14">
        <v>0.3599253</v>
      </c>
      <c r="P6" s="14">
        <v>0.29765639999999999</v>
      </c>
      <c r="Q6" s="14">
        <v>0.30666640000000001</v>
      </c>
      <c r="R6" s="14">
        <v>0.2269911</v>
      </c>
      <c r="S6" s="14">
        <v>0.25067889999999998</v>
      </c>
      <c r="T6" s="14">
        <v>0.43663370000000001</v>
      </c>
      <c r="U6" s="14">
        <v>0.81012119999999999</v>
      </c>
      <c r="V6" s="14">
        <v>0.36764865000000002</v>
      </c>
      <c r="W6" s="14">
        <v>0.36670781000000002</v>
      </c>
      <c r="X6" s="14">
        <v>0.15825226000000001</v>
      </c>
      <c r="Y6" s="14">
        <v>0.46367443000000003</v>
      </c>
      <c r="Z6" s="14">
        <v>0.17658570000000001</v>
      </c>
      <c r="AA6" s="14">
        <v>8.4809330000000002E-2</v>
      </c>
      <c r="AB6" s="14">
        <v>0.48672310000000002</v>
      </c>
      <c r="AC6" s="14">
        <v>0.38038877999999998</v>
      </c>
      <c r="AD6" s="14">
        <v>0.46333059999999998</v>
      </c>
      <c r="AE6" s="14">
        <v>0.74188069999999995</v>
      </c>
      <c r="AF6" s="14">
        <v>0.31481100000000001</v>
      </c>
      <c r="AG6" s="14">
        <v>0.12855079999999999</v>
      </c>
      <c r="AH6" s="14">
        <v>1.8857447000000001</v>
      </c>
      <c r="AI6" s="14">
        <v>6.4393939999999997E-2</v>
      </c>
      <c r="AJ6" s="14">
        <v>8.3997699999999995E-2</v>
      </c>
      <c r="AK6" s="14">
        <v>8.7542090000000003E-2</v>
      </c>
      <c r="AL6" s="14">
        <v>0.16183158</v>
      </c>
      <c r="AM6" s="14">
        <v>0.22181690000000001</v>
      </c>
      <c r="AN6" s="14">
        <v>0.44805129999999999</v>
      </c>
      <c r="AO6" s="14">
        <v>0.23917530000000001</v>
      </c>
    </row>
    <row r="7" spans="1:41" ht="20" x14ac:dyDescent="0.2">
      <c r="A7" s="3"/>
      <c r="L7" s="9"/>
    </row>
    <row r="11" spans="1:41" x14ac:dyDescent="0.2">
      <c r="A11" s="11" t="s">
        <v>15</v>
      </c>
    </row>
    <row r="12" spans="1:41" x14ac:dyDescent="0.2">
      <c r="B12" t="s">
        <v>2</v>
      </c>
      <c r="C12" t="s">
        <v>1</v>
      </c>
      <c r="D12" t="s">
        <v>3</v>
      </c>
      <c r="E12" t="s">
        <v>4</v>
      </c>
    </row>
    <row r="13" spans="1:41" x14ac:dyDescent="0.2">
      <c r="A13" s="1" t="s">
        <v>5</v>
      </c>
      <c r="B13" s="4">
        <f>AVERAGE(C2,E2,G2,I2,K2)</f>
        <v>0.38903180399999998</v>
      </c>
      <c r="C13" s="4">
        <f>AVERAGE(M2,O2,Q2,S2,U2)</f>
        <v>1.2727434200000001</v>
      </c>
      <c r="D13" s="4">
        <f>AVERAGE(W2,Y2,AA2,AC2,AE2)</f>
        <v>0.69781384400000002</v>
      </c>
      <c r="E13" s="4">
        <f>AVERAGE(AG2,AI2,AK2,AM2,AO2)</f>
        <v>0.40152797800000001</v>
      </c>
      <c r="G13" s="4"/>
      <c r="H13" s="4"/>
      <c r="I13" s="4"/>
      <c r="J13" s="4"/>
    </row>
    <row r="14" spans="1:41" x14ac:dyDescent="0.2">
      <c r="A14" s="1" t="s">
        <v>6</v>
      </c>
      <c r="B14" s="4">
        <f>AVERAGE(C3,E3,G3,I3,K3)</f>
        <v>0.33632150400000005</v>
      </c>
      <c r="C14" s="4">
        <f>AVERAGE(M3,O3,Q3,S3,U3)</f>
        <v>0.60397457999999993</v>
      </c>
      <c r="D14" s="4">
        <f>AVERAGE(W3,Y3,AA3,AC3,AE3)</f>
        <v>0.88220459799999984</v>
      </c>
      <c r="E14" s="4">
        <f>AVERAGE(AG3,AI3,AK3,AM3,AO3)</f>
        <v>0.35839140999999997</v>
      </c>
    </row>
    <row r="15" spans="1:41" x14ac:dyDescent="0.2">
      <c r="A15" s="1" t="s">
        <v>8</v>
      </c>
      <c r="B15" s="4"/>
      <c r="C15" s="4"/>
      <c r="D15" s="4">
        <f>AVERAGE(W4,Y4,AA4,AC4,AE4)</f>
        <v>0.58859174800000003</v>
      </c>
      <c r="E15" s="4">
        <f>AVERAGE(AG4,AI4,AK4,AM4,AO4)</f>
        <v>0.47218611599999993</v>
      </c>
    </row>
    <row r="16" spans="1:41" x14ac:dyDescent="0.2">
      <c r="A16" s="1" t="s">
        <v>7</v>
      </c>
      <c r="B16" s="4"/>
      <c r="C16" s="4"/>
      <c r="D16" s="4">
        <f>AVERAGE(W5,Y5,AA5,AC5,AE5)</f>
        <v>0.28730229200000001</v>
      </c>
      <c r="E16" s="4">
        <f>AVERAGE(AG5,AI5,AK5,AM5,AO5)</f>
        <v>0.188261234</v>
      </c>
    </row>
    <row r="17" spans="1:46" x14ac:dyDescent="0.2">
      <c r="A17" s="1" t="s">
        <v>20</v>
      </c>
      <c r="B17" s="4">
        <f>AVERAGE(C6,E6,G6,I6,K6)</f>
        <v>0.16522041799999998</v>
      </c>
      <c r="C17" s="4">
        <f>MEDIAN(M6,O6,Q6,S6,U6)</f>
        <v>0.30666640000000001</v>
      </c>
      <c r="D17" s="4">
        <f>AVERAGE(W6,Y6,AA6,AC6,AE6)</f>
        <v>0.40749221000000002</v>
      </c>
      <c r="E17" s="4">
        <f>AVERAGE(AG6,AI6,AK6,AM6,AO6)</f>
        <v>0.148295806</v>
      </c>
    </row>
    <row r="19" spans="1:46" x14ac:dyDescent="0.2">
      <c r="A19" s="1" t="s">
        <v>9</v>
      </c>
      <c r="B19" t="s">
        <v>10</v>
      </c>
      <c r="C19" t="s">
        <v>11</v>
      </c>
    </row>
    <row r="20" spans="1:46" x14ac:dyDescent="0.2">
      <c r="A20" s="1" t="s">
        <v>12</v>
      </c>
    </row>
    <row r="21" spans="1:46" x14ac:dyDescent="0.2">
      <c r="A21" s="1" t="s">
        <v>5</v>
      </c>
      <c r="C21">
        <v>3.175E-2</v>
      </c>
      <c r="AT21" s="13"/>
    </row>
    <row r="22" spans="1:46" x14ac:dyDescent="0.2">
      <c r="A22" s="1" t="s">
        <v>6</v>
      </c>
      <c r="C22">
        <v>0.1111</v>
      </c>
      <c r="AT22" s="14">
        <v>0.26250000000000001</v>
      </c>
    </row>
    <row r="23" spans="1:46" x14ac:dyDescent="0.2">
      <c r="A23" s="1" t="s">
        <v>20</v>
      </c>
      <c r="B23">
        <v>0.81430000000000002</v>
      </c>
      <c r="C23">
        <v>3.175E-2</v>
      </c>
      <c r="AT23" s="14">
        <v>0.46065859999999997</v>
      </c>
    </row>
    <row r="24" spans="1:46" x14ac:dyDescent="0.2">
      <c r="AT24" s="14">
        <v>0.64735450000000005</v>
      </c>
    </row>
    <row r="25" spans="1:46" x14ac:dyDescent="0.2">
      <c r="A25" s="1" t="s">
        <v>13</v>
      </c>
      <c r="B25" t="s">
        <v>10</v>
      </c>
      <c r="C25" t="s">
        <v>11</v>
      </c>
      <c r="AT25" s="14">
        <v>0.42900759999999999</v>
      </c>
    </row>
    <row r="26" spans="1:46" x14ac:dyDescent="0.2">
      <c r="A26" s="1" t="s">
        <v>12</v>
      </c>
      <c r="AT26" s="14">
        <v>0.23917530000000001</v>
      </c>
    </row>
    <row r="27" spans="1:46" x14ac:dyDescent="0.2">
      <c r="A27" s="1" t="s">
        <v>5</v>
      </c>
      <c r="C27" s="5">
        <v>3.175E-2</v>
      </c>
    </row>
    <row r="28" spans="1:46" x14ac:dyDescent="0.2">
      <c r="A28" s="1" t="s">
        <v>6</v>
      </c>
      <c r="C28">
        <v>0.1429</v>
      </c>
    </row>
    <row r="29" spans="1:46" x14ac:dyDescent="0.2">
      <c r="A29" s="1" t="s">
        <v>20</v>
      </c>
      <c r="B29">
        <v>0.8286</v>
      </c>
      <c r="C29">
        <v>3.175E-2</v>
      </c>
    </row>
    <row r="32" spans="1:46" x14ac:dyDescent="0.2">
      <c r="A32" s="1" t="s">
        <v>14</v>
      </c>
      <c r="B32" t="s">
        <v>10</v>
      </c>
      <c r="C32" t="s">
        <v>11</v>
      </c>
    </row>
    <row r="33" spans="1:24" x14ac:dyDescent="0.2">
      <c r="A33" s="1" t="s">
        <v>12</v>
      </c>
    </row>
    <row r="34" spans="1:24" x14ac:dyDescent="0.2">
      <c r="A34" s="1" t="s">
        <v>5</v>
      </c>
      <c r="C34">
        <v>0.10539999999999999</v>
      </c>
    </row>
    <row r="35" spans="1:24" x14ac:dyDescent="0.2">
      <c r="A35" s="1" t="s">
        <v>6</v>
      </c>
      <c r="C35">
        <v>0.2019</v>
      </c>
    </row>
    <row r="36" spans="1:24" x14ac:dyDescent="0.2">
      <c r="A36" s="1" t="s">
        <v>20</v>
      </c>
      <c r="B36">
        <v>1</v>
      </c>
      <c r="C36">
        <v>8.208E-2</v>
      </c>
    </row>
    <row r="37" spans="1:24" x14ac:dyDescent="0.2">
      <c r="A37" s="1"/>
    </row>
    <row r="38" spans="1:24" x14ac:dyDescent="0.2">
      <c r="B38" t="s">
        <v>50</v>
      </c>
      <c r="H38" t="s">
        <v>51</v>
      </c>
      <c r="N38" t="s">
        <v>1</v>
      </c>
      <c r="T38" t="s">
        <v>4</v>
      </c>
    </row>
    <row r="39" spans="1:24" x14ac:dyDescent="0.2">
      <c r="B39">
        <f>C2</f>
        <v>5.6133330000000002E-2</v>
      </c>
      <c r="C39">
        <f>E2</f>
        <v>0.29090909999999998</v>
      </c>
      <c r="D39">
        <f>G2</f>
        <v>0.24285714</v>
      </c>
      <c r="E39">
        <f>I2</f>
        <v>1.285714</v>
      </c>
      <c r="F39">
        <f>K2</f>
        <v>6.9545449999999995E-2</v>
      </c>
      <c r="H39">
        <f>W2</f>
        <v>0.24013333000000001</v>
      </c>
      <c r="I39">
        <f>Y2</f>
        <v>0.10733333</v>
      </c>
      <c r="J39">
        <f>AA2</f>
        <v>0.21333332999999999</v>
      </c>
      <c r="K39">
        <f>AC2</f>
        <v>2.52076923</v>
      </c>
      <c r="L39">
        <f>AE2</f>
        <v>0.40749999999999997</v>
      </c>
      <c r="N39">
        <f>M2</f>
        <v>0.62666670000000002</v>
      </c>
      <c r="O39">
        <f>O2</f>
        <v>0.81136359999999996</v>
      </c>
      <c r="P39">
        <f>Q2</f>
        <v>0.79107139999999998</v>
      </c>
      <c r="Q39">
        <f>S2</f>
        <v>2.2307692000000001</v>
      </c>
      <c r="R39">
        <f>U2</f>
        <v>1.9038462</v>
      </c>
      <c r="T39" s="4">
        <f>AG2</f>
        <v>1.0892307999999999</v>
      </c>
      <c r="U39" s="4">
        <f>AI2</f>
        <v>0.14090908999999999</v>
      </c>
      <c r="V39" s="4">
        <f>AK2</f>
        <v>0.45500000000000002</v>
      </c>
      <c r="W39" s="4">
        <f>AM2</f>
        <v>0.06</v>
      </c>
      <c r="X39" s="4">
        <f>AO2</f>
        <v>0.26250000000000001</v>
      </c>
    </row>
    <row r="40" spans="1:24" x14ac:dyDescent="0.2">
      <c r="B40">
        <f>C3</f>
        <v>4.0495440000000001E-2</v>
      </c>
      <c r="C40">
        <f>E3</f>
        <v>0.60799460000000005</v>
      </c>
      <c r="D40">
        <f>G3</f>
        <v>8.2165139999999998E-2</v>
      </c>
      <c r="E40">
        <f>I3</f>
        <v>0.87686399999999998</v>
      </c>
      <c r="F40">
        <f>K3</f>
        <v>7.4088340000000003E-2</v>
      </c>
      <c r="H40">
        <f>W3</f>
        <v>0.26915631000000001</v>
      </c>
      <c r="I40">
        <f>Y3</f>
        <v>0.52097702000000001</v>
      </c>
      <c r="J40">
        <f>AA3</f>
        <v>0.23973127999999999</v>
      </c>
      <c r="K40">
        <f>AC3</f>
        <v>2.09439888</v>
      </c>
      <c r="L40">
        <f>AE3</f>
        <v>1.2867595000000001</v>
      </c>
      <c r="N40">
        <f t="shared" ref="N40:N43" si="0">M3</f>
        <v>0.42029879999999997</v>
      </c>
      <c r="O40">
        <f t="shared" ref="O40:O43" si="1">O3</f>
        <v>0.19058910000000001</v>
      </c>
      <c r="P40">
        <f t="shared" ref="P40:P43" si="2">Q3</f>
        <v>0.34202310000000002</v>
      </c>
      <c r="Q40">
        <f t="shared" ref="Q40:Q43" si="3">S3</f>
        <v>1.4067664</v>
      </c>
      <c r="R40">
        <f t="shared" ref="R40:R43" si="4">U3</f>
        <v>0.66019550000000005</v>
      </c>
      <c r="T40">
        <f>AG3</f>
        <v>0.78469359999999999</v>
      </c>
      <c r="U40">
        <f>AI3</f>
        <v>0.16969467999999999</v>
      </c>
      <c r="V40">
        <f>AK3</f>
        <v>9.2592590000000002E-2</v>
      </c>
      <c r="W40">
        <f>AM3</f>
        <v>0.28431758000000001</v>
      </c>
      <c r="X40">
        <f>AO3</f>
        <v>0.46065859999999997</v>
      </c>
    </row>
    <row r="41" spans="1:24" x14ac:dyDescent="0.2">
      <c r="B41">
        <f>C6</f>
        <v>5.9310509999999997E-2</v>
      </c>
      <c r="C41">
        <f>E6</f>
        <v>0.41903689999999999</v>
      </c>
      <c r="D41">
        <f>G6</f>
        <v>0.17066808999999999</v>
      </c>
      <c r="E41">
        <f>I6</f>
        <v>0.13681299999999999</v>
      </c>
      <c r="F41">
        <f>K6</f>
        <v>4.0273589999999998E-2</v>
      </c>
      <c r="H41">
        <f>W4</f>
        <v>8.9502390000000001E-2</v>
      </c>
      <c r="I41">
        <f>Y4</f>
        <v>8.2377049999999993E-2</v>
      </c>
      <c r="J41">
        <f>AA4</f>
        <v>0.50952622000000003</v>
      </c>
      <c r="K41">
        <f>AC4</f>
        <v>0.10119048</v>
      </c>
      <c r="L41">
        <f>AE4</f>
        <v>2.1603626</v>
      </c>
      <c r="N41" t="str">
        <f t="shared" si="0"/>
        <v>NaN</v>
      </c>
      <c r="O41" t="str">
        <f t="shared" si="1"/>
        <v>NaN</v>
      </c>
      <c r="P41" t="str">
        <f t="shared" si="2"/>
        <v>NaN</v>
      </c>
      <c r="Q41" t="str">
        <f t="shared" si="3"/>
        <v>NaN</v>
      </c>
      <c r="R41" t="str">
        <f t="shared" si="4"/>
        <v>NaN</v>
      </c>
      <c r="T41">
        <f>AG4</f>
        <v>1.0134121</v>
      </c>
      <c r="U41">
        <f>AI4</f>
        <v>0.29945652</v>
      </c>
      <c r="V41">
        <f>AK4</f>
        <v>0.30357142999999998</v>
      </c>
      <c r="W41">
        <f>AM4</f>
        <v>9.7136029999999998E-2</v>
      </c>
      <c r="X41">
        <f>AO4</f>
        <v>0.64735450000000005</v>
      </c>
    </row>
    <row r="42" spans="1:24" x14ac:dyDescent="0.2">
      <c r="H42">
        <f>W5</f>
        <v>0.20781856000000001</v>
      </c>
      <c r="I42">
        <f>Y5</f>
        <v>0.19465518000000001</v>
      </c>
      <c r="J42">
        <f>AA5</f>
        <v>0.25867065</v>
      </c>
      <c r="K42">
        <f>AC5</f>
        <v>8.8927469999999995E-2</v>
      </c>
      <c r="L42">
        <f>AE5</f>
        <v>0.68643960000000004</v>
      </c>
      <c r="N42" t="str">
        <f t="shared" si="0"/>
        <v>NaN</v>
      </c>
      <c r="O42" t="str">
        <f t="shared" si="1"/>
        <v>NaN</v>
      </c>
      <c r="P42" t="str">
        <f t="shared" si="2"/>
        <v>NaN</v>
      </c>
      <c r="Q42" t="str">
        <f t="shared" si="3"/>
        <v>NaN</v>
      </c>
      <c r="R42" t="str">
        <f t="shared" si="4"/>
        <v>NaN</v>
      </c>
      <c r="T42">
        <f>AG5</f>
        <v>0.11393689999999999</v>
      </c>
      <c r="U42">
        <f>AI5</f>
        <v>0.11333534000000001</v>
      </c>
      <c r="V42">
        <f>AK5</f>
        <v>0.19800307</v>
      </c>
      <c r="W42">
        <f>AM5</f>
        <v>8.7023260000000005E-2</v>
      </c>
      <c r="X42">
        <f>AO5</f>
        <v>0.42900759999999999</v>
      </c>
    </row>
    <row r="43" spans="1:24" x14ac:dyDescent="0.2">
      <c r="H43">
        <f>W6</f>
        <v>0.36670781000000002</v>
      </c>
      <c r="I43">
        <f>Y6</f>
        <v>0.46367443000000003</v>
      </c>
      <c r="J43">
        <f>AA6</f>
        <v>8.4809330000000002E-2</v>
      </c>
      <c r="K43">
        <f>AC6</f>
        <v>0.38038877999999998</v>
      </c>
      <c r="L43">
        <f>AE6</f>
        <v>0.74188069999999995</v>
      </c>
      <c r="N43">
        <f t="shared" si="0"/>
        <v>0.16072980000000001</v>
      </c>
      <c r="O43">
        <f t="shared" si="1"/>
        <v>0.3599253</v>
      </c>
      <c r="P43">
        <f t="shared" si="2"/>
        <v>0.30666640000000001</v>
      </c>
      <c r="Q43">
        <f t="shared" si="3"/>
        <v>0.25067889999999998</v>
      </c>
      <c r="R43">
        <f t="shared" si="4"/>
        <v>0.81012119999999999</v>
      </c>
      <c r="T43">
        <f>AG6</f>
        <v>0.12855079999999999</v>
      </c>
      <c r="U43">
        <f>AI6</f>
        <v>6.4393939999999997E-2</v>
      </c>
      <c r="V43">
        <f>AK6</f>
        <v>8.7542090000000003E-2</v>
      </c>
      <c r="W43">
        <f>AM6</f>
        <v>0.22181690000000001</v>
      </c>
      <c r="X43">
        <f>AO6</f>
        <v>0.23917530000000001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workbookViewId="0">
      <selection activeCell="B13" sqref="B13:E13"/>
    </sheetView>
  </sheetViews>
  <sheetFormatPr baseColWidth="10" defaultRowHeight="16" x14ac:dyDescent="0.2"/>
  <sheetData>
    <row r="1" spans="1:39" x14ac:dyDescent="0.2">
      <c r="B1">
        <v>20010</v>
      </c>
      <c r="C1">
        <v>20011</v>
      </c>
      <c r="D1">
        <v>20020</v>
      </c>
      <c r="E1">
        <v>20021</v>
      </c>
      <c r="F1">
        <v>20030</v>
      </c>
      <c r="G1">
        <v>20031</v>
      </c>
      <c r="H1">
        <v>20040</v>
      </c>
      <c r="I1">
        <v>20041</v>
      </c>
      <c r="J1">
        <v>21010</v>
      </c>
      <c r="K1">
        <v>21011</v>
      </c>
      <c r="L1">
        <v>21020</v>
      </c>
      <c r="M1">
        <v>21021</v>
      </c>
      <c r="N1">
        <v>21030</v>
      </c>
      <c r="O1">
        <v>21031</v>
      </c>
      <c r="P1">
        <v>21040</v>
      </c>
      <c r="Q1">
        <v>21041</v>
      </c>
      <c r="R1">
        <v>21050</v>
      </c>
      <c r="S1">
        <v>21051</v>
      </c>
      <c r="T1">
        <v>30010</v>
      </c>
      <c r="U1">
        <v>30011</v>
      </c>
      <c r="V1">
        <v>30020</v>
      </c>
      <c r="W1">
        <v>30021</v>
      </c>
      <c r="X1">
        <v>30030</v>
      </c>
      <c r="Y1">
        <v>30031</v>
      </c>
      <c r="Z1">
        <v>30040</v>
      </c>
      <c r="AA1">
        <v>30041</v>
      </c>
      <c r="AB1">
        <v>30050</v>
      </c>
      <c r="AC1">
        <v>30051</v>
      </c>
      <c r="AD1">
        <v>31010</v>
      </c>
      <c r="AE1">
        <v>31011</v>
      </c>
      <c r="AF1">
        <v>31020</v>
      </c>
      <c r="AG1">
        <v>31021</v>
      </c>
      <c r="AH1">
        <v>31030</v>
      </c>
      <c r="AI1">
        <v>31031</v>
      </c>
      <c r="AJ1">
        <v>31040</v>
      </c>
      <c r="AK1">
        <v>31041</v>
      </c>
      <c r="AL1">
        <v>31050</v>
      </c>
      <c r="AM1">
        <v>31051</v>
      </c>
    </row>
    <row r="2" spans="1:39" x14ac:dyDescent="0.2">
      <c r="A2" s="8" t="s">
        <v>5</v>
      </c>
      <c r="B2" s="2">
        <v>4.2307690000000002E-2</v>
      </c>
      <c r="C2" s="2">
        <v>5.6133330000000002E-2</v>
      </c>
      <c r="D2" s="2">
        <v>0.30357139999999999</v>
      </c>
      <c r="E2" s="2">
        <v>0.29090909999999998</v>
      </c>
      <c r="F2" s="2">
        <v>0.52857140000000002</v>
      </c>
      <c r="G2" s="2">
        <v>0.24285714</v>
      </c>
      <c r="H2" s="2">
        <v>0.33900000000000002</v>
      </c>
      <c r="I2" s="2">
        <v>1.2857143</v>
      </c>
      <c r="J2" s="2">
        <v>1.1000000000000001</v>
      </c>
      <c r="K2" s="2">
        <v>0.62666670000000002</v>
      </c>
      <c r="L2" s="2">
        <v>0.51242860000000001</v>
      </c>
      <c r="M2" s="2">
        <v>0.81136359999999996</v>
      </c>
      <c r="N2" s="2">
        <v>0.2133333</v>
      </c>
      <c r="O2" s="2">
        <v>0.79107139999999998</v>
      </c>
      <c r="P2" s="2">
        <v>1.0666667000000001</v>
      </c>
      <c r="Q2" s="2">
        <v>2.2307692000000001</v>
      </c>
      <c r="R2" s="2">
        <v>2.1454545</v>
      </c>
      <c r="S2" s="2">
        <v>1.9038462</v>
      </c>
      <c r="T2" s="2">
        <v>0.38571429000000002</v>
      </c>
      <c r="U2" s="2">
        <v>0.24013333000000001</v>
      </c>
      <c r="V2" s="2">
        <v>4.8083330000000001E-2</v>
      </c>
      <c r="W2" s="2">
        <v>0.10733333</v>
      </c>
      <c r="X2" s="2">
        <v>0.10535714</v>
      </c>
      <c r="Y2" s="2">
        <v>0.21333332999999999</v>
      </c>
      <c r="Z2" s="2">
        <v>0.71730769999999999</v>
      </c>
      <c r="AA2" s="2">
        <v>2.52076923</v>
      </c>
      <c r="AB2" s="2">
        <v>0.33461540000000001</v>
      </c>
      <c r="AC2" s="2">
        <v>0.40749999999999997</v>
      </c>
      <c r="AD2" s="2">
        <v>1.6388889</v>
      </c>
      <c r="AE2" s="2">
        <v>1.0892307699999999</v>
      </c>
      <c r="AF2" s="2">
        <v>0.1916667</v>
      </c>
      <c r="AG2" s="2">
        <v>0.14090908999999999</v>
      </c>
      <c r="AH2" s="2">
        <v>0.17499999999999999</v>
      </c>
      <c r="AI2" s="2">
        <v>0.45500000000000002</v>
      </c>
      <c r="AJ2" s="2">
        <v>0.01</v>
      </c>
      <c r="AK2" s="2">
        <v>0.06</v>
      </c>
      <c r="AL2" s="2">
        <v>0.51071429999999995</v>
      </c>
      <c r="AM2" s="2">
        <v>0.26250000000000001</v>
      </c>
    </row>
    <row r="3" spans="1:39" x14ac:dyDescent="0.2">
      <c r="A3" s="8" t="s">
        <v>6</v>
      </c>
      <c r="B3" s="2">
        <v>7.2314050000000005E-2</v>
      </c>
      <c r="C3" s="2">
        <v>3.5123969999999997E-2</v>
      </c>
      <c r="D3" s="2">
        <v>0.41481249999999997</v>
      </c>
      <c r="E3" s="2">
        <v>0.58407500000000001</v>
      </c>
      <c r="F3" s="2">
        <v>0.1068023</v>
      </c>
      <c r="G3" s="2">
        <v>7.6239669999999995E-2</v>
      </c>
      <c r="H3" s="2">
        <v>0.66853600000000002</v>
      </c>
      <c r="I3" s="2">
        <v>0.90544570000000002</v>
      </c>
      <c r="J3" s="2">
        <v>0.75929749999999996</v>
      </c>
      <c r="K3" s="2">
        <v>0.44580419999999998</v>
      </c>
      <c r="L3" s="2">
        <v>0.2047668</v>
      </c>
      <c r="M3" s="2">
        <v>0.20299590000000001</v>
      </c>
      <c r="N3" s="2">
        <v>0.25826450000000001</v>
      </c>
      <c r="O3" s="2">
        <v>0.32430639999999999</v>
      </c>
      <c r="P3" s="2">
        <v>0.93595039999999996</v>
      </c>
      <c r="Q3" s="2">
        <v>1.3935949999999999</v>
      </c>
      <c r="R3" s="2">
        <v>1.0966305999999999</v>
      </c>
      <c r="S3" s="2">
        <v>0.6722823</v>
      </c>
      <c r="T3" s="2">
        <v>0.13724911000000001</v>
      </c>
      <c r="U3" s="2">
        <v>0.23760331000000001</v>
      </c>
      <c r="V3" s="2">
        <v>0.21277235</v>
      </c>
      <c r="W3" s="2">
        <v>0.45110192999999998</v>
      </c>
      <c r="X3" s="2">
        <v>0.20430706000000001</v>
      </c>
      <c r="Y3" s="2">
        <v>0.21012396999999999</v>
      </c>
      <c r="Z3" s="2">
        <v>0.96384300000000001</v>
      </c>
      <c r="AA3" s="2">
        <v>2.0423553700000001</v>
      </c>
      <c r="AB3" s="2">
        <v>0.70661160000000001</v>
      </c>
      <c r="AC3" s="2">
        <v>1.2072689999999999</v>
      </c>
      <c r="AD3" s="2">
        <v>0.81601239999999997</v>
      </c>
      <c r="AE3" s="2">
        <v>0.83677685999999996</v>
      </c>
      <c r="AF3" s="2">
        <v>0.40571000000000002</v>
      </c>
      <c r="AG3" s="2">
        <v>0.17186325999999999</v>
      </c>
      <c r="AH3" s="2">
        <v>0.21074380000000001</v>
      </c>
      <c r="AI3" s="2">
        <v>0.1033058</v>
      </c>
      <c r="AJ3" s="2">
        <v>0.13884298</v>
      </c>
      <c r="AK3" s="2">
        <v>0.27512397</v>
      </c>
      <c r="AL3" s="2">
        <v>0.96487599999999996</v>
      </c>
      <c r="AM3" s="2">
        <v>0.44716650000000002</v>
      </c>
    </row>
    <row r="4" spans="1:39" x14ac:dyDescent="0.2">
      <c r="A4" s="8" t="s">
        <v>8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>
        <v>8.2908159999999995E-2</v>
      </c>
      <c r="U4" s="2">
        <v>9.1198979999999999E-2</v>
      </c>
      <c r="V4" s="2">
        <v>0.11234056000000001</v>
      </c>
      <c r="W4" s="2">
        <v>8.4502549999999996E-2</v>
      </c>
      <c r="X4" s="2">
        <v>0.35841836999999999</v>
      </c>
      <c r="Y4" s="2">
        <v>0.50592621999999998</v>
      </c>
      <c r="Z4" s="2">
        <v>0.58133829999999997</v>
      </c>
      <c r="AA4" s="2">
        <v>0.10841837</v>
      </c>
      <c r="AB4" s="2">
        <v>1.5401786</v>
      </c>
      <c r="AC4" s="2">
        <v>2.1594388000000002</v>
      </c>
      <c r="AD4" s="2">
        <v>1.2940780000000001</v>
      </c>
      <c r="AE4" s="2">
        <v>1.03752551</v>
      </c>
      <c r="AF4" s="2">
        <v>0.21567720000000001</v>
      </c>
      <c r="AG4" s="2">
        <v>0.29220779000000002</v>
      </c>
      <c r="AH4" s="2">
        <v>0.56180426999999999</v>
      </c>
      <c r="AI4" s="2">
        <v>0.32525510000000002</v>
      </c>
      <c r="AJ4" s="2">
        <v>6.6228410000000001E-2</v>
      </c>
      <c r="AK4" s="2">
        <v>9.1836730000000005E-2</v>
      </c>
      <c r="AL4" s="2">
        <v>0.11479590000000001</v>
      </c>
      <c r="AM4" s="2">
        <v>0.66485970000000005</v>
      </c>
    </row>
    <row r="5" spans="1:39" x14ac:dyDescent="0.2">
      <c r="A5" s="8" t="s">
        <v>7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>
        <v>0.22150112999999999</v>
      </c>
      <c r="U5" s="2">
        <v>0.21005366</v>
      </c>
      <c r="V5" s="2">
        <v>0.21856898999999999</v>
      </c>
      <c r="W5" s="2">
        <v>0.19306256999999999</v>
      </c>
      <c r="X5" s="2">
        <v>0.17718581</v>
      </c>
      <c r="Y5" s="2">
        <v>0.25882931999999997</v>
      </c>
      <c r="Z5" s="2">
        <v>0.33094259999999998</v>
      </c>
      <c r="AA5" s="2">
        <v>3.3419829999999998E-2</v>
      </c>
      <c r="AB5" s="2">
        <v>0.66568050000000001</v>
      </c>
      <c r="AC5" s="2">
        <v>0.68217320000000004</v>
      </c>
      <c r="AD5" s="2">
        <v>0.16521</v>
      </c>
      <c r="AE5" s="2">
        <v>0.11388679</v>
      </c>
      <c r="AF5" s="2">
        <v>0.11109049999999999</v>
      </c>
      <c r="AG5" s="2">
        <v>0.1138797</v>
      </c>
      <c r="AH5" s="2">
        <v>0.22464529999999999</v>
      </c>
      <c r="AI5" s="2">
        <v>0.18681320000000001</v>
      </c>
      <c r="AJ5" s="2">
        <v>1.5679539999999999E-2</v>
      </c>
      <c r="AK5" s="2">
        <v>8.6973300000000003E-2</v>
      </c>
      <c r="AL5" s="2">
        <v>0.2128623</v>
      </c>
      <c r="AM5" s="2">
        <v>0.4283708</v>
      </c>
    </row>
    <row r="6" spans="1:39" x14ac:dyDescent="0.2">
      <c r="A6" s="8" t="s">
        <v>20</v>
      </c>
      <c r="B6" s="2">
        <v>0.14815945999999999</v>
      </c>
      <c r="C6" s="2">
        <v>9.081612E-2</v>
      </c>
      <c r="D6" s="2">
        <v>0.1801499</v>
      </c>
      <c r="E6" s="2">
        <v>0.36703249999999998</v>
      </c>
      <c r="F6" s="2">
        <v>0.2449944</v>
      </c>
      <c r="G6" s="2">
        <v>7.4712329999999993E-2</v>
      </c>
      <c r="H6" s="2">
        <v>0.3091256</v>
      </c>
      <c r="I6" s="2">
        <v>0.19626440000000001</v>
      </c>
      <c r="J6" s="2">
        <v>0.58169389999999999</v>
      </c>
      <c r="K6" s="2">
        <v>0.2032294</v>
      </c>
      <c r="L6" s="2">
        <v>0.1959659</v>
      </c>
      <c r="M6" s="2">
        <v>0.30446210000000001</v>
      </c>
      <c r="N6" s="2">
        <v>0.2683411</v>
      </c>
      <c r="O6" s="2">
        <v>0.30228860000000002</v>
      </c>
      <c r="P6" s="2">
        <v>0.2885511</v>
      </c>
      <c r="Q6" s="2">
        <v>0.25771630000000001</v>
      </c>
      <c r="R6" s="2">
        <v>0.38535239999999998</v>
      </c>
      <c r="S6" s="2">
        <v>0.75740770000000002</v>
      </c>
      <c r="T6" s="2">
        <v>0.33294198000000003</v>
      </c>
      <c r="U6" s="2">
        <v>0.22562781000000001</v>
      </c>
      <c r="V6" s="2">
        <v>0.19087524</v>
      </c>
      <c r="W6" s="2">
        <v>0.30565203000000002</v>
      </c>
      <c r="X6" s="2">
        <v>8.7060709999999999E-2</v>
      </c>
      <c r="Y6" s="2">
        <v>6.6536479999999995E-2</v>
      </c>
      <c r="Z6" s="2">
        <v>0.64089309999999999</v>
      </c>
      <c r="AA6" s="2">
        <v>0.31809399999999999</v>
      </c>
      <c r="AB6" s="2">
        <v>0.39664179999999999</v>
      </c>
      <c r="AC6" s="2">
        <v>0.63095179999999995</v>
      </c>
      <c r="AD6" s="2">
        <v>0.29103010000000001</v>
      </c>
      <c r="AE6" s="2">
        <v>6.6343730000000004E-2</v>
      </c>
      <c r="AF6" s="2">
        <v>2.1631526999999999</v>
      </c>
      <c r="AG6" s="2">
        <v>8.0015030000000001E-2</v>
      </c>
      <c r="AH6" s="2">
        <v>7.0126839999999996E-2</v>
      </c>
      <c r="AI6" s="2">
        <v>0.18332080000000001</v>
      </c>
      <c r="AJ6" s="2">
        <v>9.2784989999999998E-2</v>
      </c>
      <c r="AK6" s="2">
        <v>0.27372276000000001</v>
      </c>
      <c r="AL6" s="2">
        <v>0.38314809999999999</v>
      </c>
      <c r="AM6" s="2">
        <v>0.20024059999999999</v>
      </c>
    </row>
    <row r="11" spans="1:39" x14ac:dyDescent="0.2">
      <c r="A11" s="11" t="s">
        <v>15</v>
      </c>
    </row>
    <row r="12" spans="1:39" x14ac:dyDescent="0.2">
      <c r="B12" t="s">
        <v>2</v>
      </c>
      <c r="C12" t="s">
        <v>1</v>
      </c>
      <c r="D12" t="s">
        <v>3</v>
      </c>
      <c r="E12" t="s">
        <v>4</v>
      </c>
    </row>
    <row r="13" spans="1:39" x14ac:dyDescent="0.2">
      <c r="A13" s="8" t="s">
        <v>5</v>
      </c>
      <c r="B13" s="4">
        <f>MEDIAN(C2,E2,G2,I2)</f>
        <v>0.26688311999999997</v>
      </c>
      <c r="C13" s="4">
        <f>MEDIAN(K2,M2,O2,Q2,S2)</f>
        <v>0.81136359999999996</v>
      </c>
      <c r="D13" s="4">
        <f>MEDIAN(U2,W2,Y2,AA2,AC2)</f>
        <v>0.24013333000000001</v>
      </c>
      <c r="E13" s="4">
        <f>MEDIAN(AE2,AG2,AI2,AK2,AM2)</f>
        <v>0.26250000000000001</v>
      </c>
    </row>
    <row r="14" spans="1:39" x14ac:dyDescent="0.2">
      <c r="A14" s="8" t="s">
        <v>6</v>
      </c>
      <c r="B14" s="4">
        <f>MEDIAN(C3,E3,G3,I3)</f>
        <v>0.330157335</v>
      </c>
      <c r="C14" s="4">
        <f>MEDIAN(K3,M3,O3,Q3,S3)</f>
        <v>0.44580419999999998</v>
      </c>
      <c r="D14" s="4">
        <f t="shared" ref="D14:D17" si="0">MEDIAN(U3,W3,Y3,AA3,AC3)</f>
        <v>0.45110192999999998</v>
      </c>
      <c r="E14" s="4">
        <f t="shared" ref="E14:E17" si="1">MEDIAN(AE3,AG3,AI3,AK3,AM3)</f>
        <v>0.27512397</v>
      </c>
    </row>
    <row r="15" spans="1:39" x14ac:dyDescent="0.2">
      <c r="A15" s="8" t="s">
        <v>8</v>
      </c>
      <c r="B15" s="4"/>
      <c r="C15" s="4"/>
      <c r="D15" s="4">
        <f t="shared" si="0"/>
        <v>0.10841837</v>
      </c>
      <c r="E15" s="4">
        <f t="shared" si="1"/>
        <v>0.32525510000000002</v>
      </c>
    </row>
    <row r="16" spans="1:39" x14ac:dyDescent="0.2">
      <c r="A16" s="8" t="s">
        <v>7</v>
      </c>
      <c r="B16" s="4"/>
      <c r="C16" s="4"/>
      <c r="D16" s="4">
        <f t="shared" si="0"/>
        <v>0.21005366</v>
      </c>
      <c r="E16" s="4">
        <f t="shared" si="1"/>
        <v>0.11388679</v>
      </c>
    </row>
    <row r="17" spans="1:5" x14ac:dyDescent="0.2">
      <c r="A17" s="8" t="s">
        <v>20</v>
      </c>
      <c r="B17" s="4">
        <f>MEDIAN(C6,E6,G6,I6)</f>
        <v>0.14354026</v>
      </c>
      <c r="C17" s="4">
        <f>MEDIAN(K6,M6,O6,Q6,S6)</f>
        <v>0.30228860000000002</v>
      </c>
      <c r="D17" s="4">
        <f t="shared" si="0"/>
        <v>0.30565203000000002</v>
      </c>
      <c r="E17" s="4">
        <f t="shared" si="1"/>
        <v>0.18332080000000001</v>
      </c>
    </row>
    <row r="19" spans="1:5" x14ac:dyDescent="0.2">
      <c r="A19" s="8" t="s">
        <v>9</v>
      </c>
      <c r="B19" t="s">
        <v>48</v>
      </c>
      <c r="C19" t="s">
        <v>49</v>
      </c>
    </row>
    <row r="20" spans="1:5" x14ac:dyDescent="0.2">
      <c r="A20" s="8" t="s">
        <v>12</v>
      </c>
    </row>
    <row r="21" spans="1:5" x14ac:dyDescent="0.2">
      <c r="A21" s="8" t="s">
        <v>5</v>
      </c>
      <c r="C21">
        <v>4.7620000000000003E-2</v>
      </c>
    </row>
    <row r="22" spans="1:5" x14ac:dyDescent="0.2">
      <c r="A22" s="8" t="s">
        <v>6</v>
      </c>
      <c r="C22">
        <v>0.40479999999999999</v>
      </c>
    </row>
    <row r="23" spans="1:5" x14ac:dyDescent="0.2">
      <c r="A23" s="8" t="s">
        <v>20</v>
      </c>
      <c r="B23">
        <v>0.34920000000000001</v>
      </c>
      <c r="C23">
        <v>3.175E-2</v>
      </c>
    </row>
    <row r="25" spans="1:5" x14ac:dyDescent="0.2">
      <c r="A25" s="8" t="s">
        <v>13</v>
      </c>
      <c r="B25" t="s">
        <v>48</v>
      </c>
      <c r="C25" t="s">
        <v>49</v>
      </c>
    </row>
    <row r="26" spans="1:5" x14ac:dyDescent="0.2">
      <c r="A26" s="8" t="s">
        <v>12</v>
      </c>
    </row>
    <row r="27" spans="1:5" x14ac:dyDescent="0.2">
      <c r="A27" s="8" t="s">
        <v>5</v>
      </c>
      <c r="C27" s="5">
        <v>5.5559999999999998E-2</v>
      </c>
    </row>
    <row r="28" spans="1:5" x14ac:dyDescent="0.2">
      <c r="A28" s="8" t="s">
        <v>6</v>
      </c>
      <c r="C28">
        <v>0.42059999999999997</v>
      </c>
    </row>
    <row r="29" spans="1:5" x14ac:dyDescent="0.2">
      <c r="A29" s="8" t="s">
        <v>20</v>
      </c>
      <c r="B29">
        <v>0.55559999999999998</v>
      </c>
      <c r="C29">
        <v>3.175E-2</v>
      </c>
    </row>
    <row r="32" spans="1:5" x14ac:dyDescent="0.2">
      <c r="A32" s="8" t="s">
        <v>14</v>
      </c>
      <c r="B32" t="s">
        <v>48</v>
      </c>
      <c r="C32" t="s">
        <v>49</v>
      </c>
    </row>
    <row r="33" spans="1:36" x14ac:dyDescent="0.2">
      <c r="A33" s="8" t="s">
        <v>12</v>
      </c>
    </row>
    <row r="34" spans="1:36" x14ac:dyDescent="0.2">
      <c r="A34" s="8" t="s">
        <v>5</v>
      </c>
      <c r="C34">
        <v>7.9369999999999996E-2</v>
      </c>
    </row>
    <row r="35" spans="1:36" x14ac:dyDescent="0.2">
      <c r="A35" s="8" t="s">
        <v>6</v>
      </c>
      <c r="C35">
        <v>0.873</v>
      </c>
    </row>
    <row r="36" spans="1:36" x14ac:dyDescent="0.2">
      <c r="A36" s="8" t="s">
        <v>20</v>
      </c>
      <c r="B36">
        <v>0.42859999999999998</v>
      </c>
      <c r="C36">
        <v>7.9369999999999996E-2</v>
      </c>
    </row>
    <row r="37" spans="1:36" x14ac:dyDescent="0.2">
      <c r="A37" s="8"/>
    </row>
    <row r="44" spans="1:36" x14ac:dyDescent="0.2">
      <c r="C44" s="17">
        <v>20011</v>
      </c>
      <c r="D44" s="17">
        <v>20020</v>
      </c>
      <c r="E44" s="17">
        <v>20021</v>
      </c>
      <c r="F44" s="17">
        <v>20030</v>
      </c>
      <c r="G44" s="17">
        <v>20031</v>
      </c>
      <c r="H44" s="17">
        <v>20040</v>
      </c>
      <c r="I44" s="17">
        <v>20041</v>
      </c>
      <c r="J44" s="17">
        <v>21010</v>
      </c>
      <c r="K44" s="17">
        <v>21011</v>
      </c>
      <c r="L44" s="17">
        <v>21020</v>
      </c>
      <c r="M44" s="17">
        <v>21021</v>
      </c>
      <c r="N44" s="17">
        <v>21030</v>
      </c>
      <c r="O44" s="17">
        <v>21031</v>
      </c>
      <c r="P44" s="17">
        <v>21040</v>
      </c>
      <c r="Q44" s="17">
        <v>21041</v>
      </c>
      <c r="R44" s="17">
        <v>30010</v>
      </c>
      <c r="S44" s="17">
        <v>30011</v>
      </c>
      <c r="T44" s="17">
        <v>30020</v>
      </c>
      <c r="U44" s="17">
        <v>30021</v>
      </c>
      <c r="V44" s="17">
        <v>30030</v>
      </c>
      <c r="W44" s="17">
        <v>30031</v>
      </c>
      <c r="X44" s="17">
        <v>30040</v>
      </c>
      <c r="Y44" s="17">
        <v>30041</v>
      </c>
      <c r="Z44" s="17">
        <v>31010</v>
      </c>
      <c r="AA44" s="17">
        <v>31011</v>
      </c>
      <c r="AB44" s="17">
        <v>31020</v>
      </c>
      <c r="AC44" s="17">
        <v>31021</v>
      </c>
      <c r="AD44" s="17">
        <v>31030</v>
      </c>
      <c r="AE44" s="17">
        <v>31031</v>
      </c>
      <c r="AF44" s="17">
        <v>31040</v>
      </c>
      <c r="AG44" s="17">
        <v>31041</v>
      </c>
      <c r="AH44" s="17">
        <v>31050</v>
      </c>
      <c r="AI44" s="17">
        <v>31051</v>
      </c>
    </row>
    <row r="45" spans="1:36" x14ac:dyDescent="0.2">
      <c r="B45" s="8">
        <v>20010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6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">
      <c r="B47" s="8" t="s">
        <v>32</v>
      </c>
      <c r="C47" s="2">
        <v>0.2</v>
      </c>
      <c r="D47" s="2">
        <v>0.1</v>
      </c>
      <c r="E47" s="2">
        <v>0.65</v>
      </c>
      <c r="F47" s="2">
        <v>0.7</v>
      </c>
      <c r="G47" s="2">
        <v>0.65</v>
      </c>
      <c r="H47" s="2">
        <v>0.1</v>
      </c>
      <c r="I47" s="2">
        <v>0.8</v>
      </c>
      <c r="J47" s="2">
        <v>2</v>
      </c>
      <c r="K47" s="2">
        <v>3.2</v>
      </c>
      <c r="L47" s="2">
        <v>1</v>
      </c>
      <c r="M47" s="2">
        <v>0.5</v>
      </c>
      <c r="N47" s="2">
        <v>1</v>
      </c>
      <c r="O47" s="2">
        <v>2.0499999999999998</v>
      </c>
      <c r="P47" s="2">
        <v>2.2000000000000002</v>
      </c>
      <c r="Q47" s="2">
        <v>8</v>
      </c>
      <c r="R47" s="2">
        <v>9.5</v>
      </c>
      <c r="S47" s="2">
        <v>1.3</v>
      </c>
      <c r="T47" s="2">
        <v>0.502</v>
      </c>
      <c r="U47" s="2">
        <v>0.1</v>
      </c>
      <c r="V47" s="2">
        <v>0.17399999999999999</v>
      </c>
      <c r="W47" s="2">
        <v>0.25</v>
      </c>
      <c r="X47" s="2">
        <v>0.3</v>
      </c>
      <c r="Y47" s="2">
        <v>2.75</v>
      </c>
      <c r="Z47" s="2">
        <v>4.3499999999999996</v>
      </c>
      <c r="AA47" s="2">
        <v>1.5</v>
      </c>
      <c r="AB47" s="2">
        <v>0.3</v>
      </c>
      <c r="AC47" s="2">
        <v>1.1000000000000001</v>
      </c>
      <c r="AD47" s="2">
        <v>0.25</v>
      </c>
      <c r="AE47" s="2">
        <v>0.5</v>
      </c>
      <c r="AF47" s="2">
        <v>4.05</v>
      </c>
      <c r="AG47" s="2">
        <v>0.15</v>
      </c>
      <c r="AH47" s="2">
        <v>0.1</v>
      </c>
      <c r="AI47" s="2">
        <v>1.2</v>
      </c>
      <c r="AJ47" s="2">
        <v>0.85</v>
      </c>
    </row>
    <row r="48" spans="1:36" x14ac:dyDescent="0.2">
      <c r="B48" s="8" t="s">
        <v>33</v>
      </c>
      <c r="C48" s="2">
        <v>0.22222220000000001</v>
      </c>
      <c r="D48" s="2">
        <v>0.13888890000000001</v>
      </c>
      <c r="E48" s="2">
        <v>0.55555560000000004</v>
      </c>
      <c r="F48" s="2">
        <v>0.61111110000000002</v>
      </c>
      <c r="G48" s="2">
        <v>0.43888890000000003</v>
      </c>
      <c r="H48" s="2">
        <v>0.1666667</v>
      </c>
      <c r="I48" s="2">
        <v>1.0555559999999999</v>
      </c>
      <c r="J48" s="2">
        <v>1.1666669999999999</v>
      </c>
      <c r="K48" s="2">
        <v>1.3333330000000001</v>
      </c>
      <c r="L48" s="2">
        <v>1.2777780000000001</v>
      </c>
      <c r="M48" s="2">
        <v>0.75</v>
      </c>
      <c r="N48" s="2">
        <v>0.83333330000000005</v>
      </c>
      <c r="O48" s="2">
        <v>1.5277780000000001</v>
      </c>
      <c r="P48" s="2">
        <v>1.2777780000000001</v>
      </c>
      <c r="Q48" s="2">
        <v>4.7222220000000004</v>
      </c>
      <c r="R48" s="2">
        <v>1.7222219999999999</v>
      </c>
      <c r="S48" s="2">
        <v>0.47222219999999998</v>
      </c>
      <c r="T48" s="2">
        <v>0.55555560000000004</v>
      </c>
      <c r="U48" s="2">
        <v>0.43111110000000002</v>
      </c>
      <c r="V48" s="2">
        <v>0.61111110000000002</v>
      </c>
      <c r="W48" s="2">
        <v>0.41111110000000001</v>
      </c>
      <c r="X48" s="2">
        <v>0.33888889999999999</v>
      </c>
      <c r="Y48" s="2">
        <v>1.5</v>
      </c>
      <c r="Z48" s="2">
        <v>3.0277778</v>
      </c>
      <c r="AA48" s="2">
        <v>0.66666669999999995</v>
      </c>
      <c r="AB48" s="2">
        <v>0.25</v>
      </c>
      <c r="AC48" s="2">
        <v>0.83333330000000005</v>
      </c>
      <c r="AD48" s="2">
        <v>0.19444439999999999</v>
      </c>
      <c r="AE48" s="2">
        <v>0.44444440000000002</v>
      </c>
      <c r="AF48" s="2">
        <v>5.5555559999999997E-2</v>
      </c>
      <c r="AG48" s="2">
        <v>0.55555560000000004</v>
      </c>
      <c r="AH48" s="2">
        <v>0.49444440000000001</v>
      </c>
      <c r="AI48" s="2">
        <v>2.7777778</v>
      </c>
      <c r="AJ48" s="2">
        <v>1.3888889</v>
      </c>
    </row>
    <row r="49" spans="2:41" x14ac:dyDescent="0.2">
      <c r="B49" s="8" t="s">
        <v>34</v>
      </c>
      <c r="C49" s="2" t="s">
        <v>37</v>
      </c>
      <c r="D49" s="2" t="s">
        <v>37</v>
      </c>
      <c r="E49" s="2" t="s">
        <v>37</v>
      </c>
      <c r="F49" s="2" t="s">
        <v>37</v>
      </c>
      <c r="G49" s="2" t="s">
        <v>37</v>
      </c>
      <c r="H49" s="2" t="s">
        <v>37</v>
      </c>
      <c r="I49" s="2" t="s">
        <v>37</v>
      </c>
      <c r="J49" s="2" t="s">
        <v>37</v>
      </c>
      <c r="K49" s="2" t="s">
        <v>37</v>
      </c>
      <c r="L49" s="2" t="s">
        <v>37</v>
      </c>
      <c r="M49" s="2" t="s">
        <v>37</v>
      </c>
      <c r="N49" s="2" t="s">
        <v>37</v>
      </c>
      <c r="O49" s="2" t="s">
        <v>37</v>
      </c>
      <c r="P49" s="2" t="s">
        <v>37</v>
      </c>
      <c r="Q49" s="2" t="s">
        <v>37</v>
      </c>
      <c r="R49" s="2" t="s">
        <v>37</v>
      </c>
      <c r="S49" s="2">
        <v>0.35714289999999999</v>
      </c>
      <c r="T49" s="2">
        <v>0.125</v>
      </c>
      <c r="U49" s="2">
        <v>0.32107140000000001</v>
      </c>
      <c r="V49" s="2">
        <v>0.2142857</v>
      </c>
      <c r="W49" s="2">
        <v>0.60714290000000004</v>
      </c>
      <c r="X49" s="2">
        <v>0.41964289999999999</v>
      </c>
      <c r="Y49" s="2">
        <v>1.857143</v>
      </c>
      <c r="Z49" s="2">
        <v>0.28571429999999998</v>
      </c>
      <c r="AA49" s="2">
        <v>0.57142859999999995</v>
      </c>
      <c r="AB49" s="2">
        <v>0.71428570000000002</v>
      </c>
      <c r="AC49" s="2">
        <v>0.28571429999999998</v>
      </c>
      <c r="AD49" s="2">
        <v>0.35714289999999999</v>
      </c>
      <c r="AE49" s="2">
        <v>0.5</v>
      </c>
      <c r="AF49" s="2">
        <v>0.35714286000000001</v>
      </c>
      <c r="AG49" s="2">
        <v>0.26785710000000001</v>
      </c>
      <c r="AH49" s="2">
        <v>0.28571429999999998</v>
      </c>
      <c r="AI49" s="2">
        <v>0.51785709999999996</v>
      </c>
      <c r="AJ49" s="2">
        <v>0.89285709999999996</v>
      </c>
    </row>
    <row r="50" spans="2:41" x14ac:dyDescent="0.2">
      <c r="B50" s="8" t="s">
        <v>35</v>
      </c>
      <c r="C50" s="2" t="s">
        <v>37</v>
      </c>
      <c r="D50" s="2" t="s">
        <v>37</v>
      </c>
      <c r="E50" s="2" t="s">
        <v>37</v>
      </c>
      <c r="F50" s="2" t="s">
        <v>37</v>
      </c>
      <c r="G50" s="2" t="s">
        <v>37</v>
      </c>
      <c r="H50" s="2" t="s">
        <v>37</v>
      </c>
      <c r="I50" s="2" t="s">
        <v>37</v>
      </c>
      <c r="J50" s="2" t="s">
        <v>37</v>
      </c>
      <c r="K50" s="2" t="s">
        <v>37</v>
      </c>
      <c r="L50" s="2" t="s">
        <v>37</v>
      </c>
      <c r="M50" s="2" t="s">
        <v>37</v>
      </c>
      <c r="N50" s="2" t="s">
        <v>37</v>
      </c>
      <c r="O50" s="2" t="s">
        <v>37</v>
      </c>
      <c r="P50" s="2" t="s">
        <v>37</v>
      </c>
      <c r="Q50" s="2" t="s">
        <v>37</v>
      </c>
      <c r="R50" s="2" t="s">
        <v>37</v>
      </c>
      <c r="S50" s="2">
        <v>0.6</v>
      </c>
      <c r="T50" s="2">
        <v>0.3</v>
      </c>
      <c r="U50" s="2">
        <v>0.78</v>
      </c>
      <c r="V50" s="2">
        <v>0.104</v>
      </c>
      <c r="W50" s="2">
        <v>0.39</v>
      </c>
      <c r="X50" s="2">
        <v>0.2152</v>
      </c>
      <c r="Y50" s="2">
        <v>0.54</v>
      </c>
      <c r="Z50" s="2">
        <v>0.06</v>
      </c>
      <c r="AA50" s="2">
        <v>1.18</v>
      </c>
      <c r="AB50" s="2">
        <v>1.0900000000000001</v>
      </c>
      <c r="AC50" s="2">
        <v>0.8</v>
      </c>
      <c r="AD50" s="2">
        <v>0.4</v>
      </c>
      <c r="AE50" s="2">
        <v>1.04</v>
      </c>
      <c r="AF50" s="2">
        <v>0.4</v>
      </c>
      <c r="AG50" s="2">
        <v>0.14000000000000001</v>
      </c>
      <c r="AH50" s="2">
        <v>0.15279999999999999</v>
      </c>
      <c r="AI50" s="2">
        <v>1.1200000000000001</v>
      </c>
      <c r="AJ50" s="2">
        <v>1.88</v>
      </c>
    </row>
    <row r="51" spans="2:41" x14ac:dyDescent="0.2">
      <c r="B51" s="3" t="s">
        <v>36</v>
      </c>
    </row>
    <row r="53" spans="2:41" x14ac:dyDescent="0.2">
      <c r="D53" s="10">
        <v>20011</v>
      </c>
      <c r="E53" s="10">
        <v>20020</v>
      </c>
      <c r="F53" s="10">
        <v>20021</v>
      </c>
      <c r="G53" s="10">
        <v>20030</v>
      </c>
      <c r="H53" s="10">
        <v>20031</v>
      </c>
      <c r="I53" s="10">
        <v>20040</v>
      </c>
      <c r="J53" s="10">
        <v>20041</v>
      </c>
      <c r="K53" s="10">
        <v>21010</v>
      </c>
      <c r="L53" s="10">
        <v>21011</v>
      </c>
      <c r="M53" s="10">
        <v>21020</v>
      </c>
      <c r="N53" s="10">
        <v>21021</v>
      </c>
      <c r="O53" s="10">
        <v>21030</v>
      </c>
      <c r="P53" s="10">
        <v>21031</v>
      </c>
      <c r="Q53" s="10">
        <v>21040</v>
      </c>
      <c r="R53" s="10">
        <v>21041</v>
      </c>
      <c r="S53" s="10">
        <v>21050</v>
      </c>
      <c r="T53" s="10">
        <v>21051</v>
      </c>
      <c r="U53" s="10">
        <v>30010</v>
      </c>
      <c r="V53" s="10">
        <v>30011</v>
      </c>
      <c r="W53" s="10">
        <v>30020</v>
      </c>
      <c r="X53" s="10">
        <v>30021</v>
      </c>
      <c r="Y53" s="10">
        <v>30030</v>
      </c>
      <c r="Z53" s="10">
        <v>30031</v>
      </c>
      <c r="AA53" s="10">
        <v>30040</v>
      </c>
      <c r="AB53" s="10">
        <v>30041</v>
      </c>
      <c r="AC53" s="10">
        <v>30050</v>
      </c>
      <c r="AD53" s="10">
        <v>30051</v>
      </c>
      <c r="AE53" s="10">
        <v>31010</v>
      </c>
      <c r="AF53" s="10">
        <v>31011</v>
      </c>
      <c r="AG53" s="10">
        <v>31020</v>
      </c>
      <c r="AH53" s="10">
        <v>31021</v>
      </c>
      <c r="AI53" s="10">
        <v>31030</v>
      </c>
      <c r="AJ53" s="10">
        <v>31031</v>
      </c>
      <c r="AK53" s="10">
        <v>31040</v>
      </c>
      <c r="AL53" s="10">
        <v>31041</v>
      </c>
      <c r="AM53" s="10">
        <v>31050</v>
      </c>
      <c r="AN53" s="10">
        <v>31051</v>
      </c>
    </row>
    <row r="54" spans="2:41" x14ac:dyDescent="0.2">
      <c r="C54" s="10">
        <v>20010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spans="2:41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2:41" x14ac:dyDescent="0.2">
      <c r="B56" s="10" t="s">
        <v>42</v>
      </c>
      <c r="C56" s="10" t="s">
        <v>42</v>
      </c>
      <c r="D56" s="2">
        <v>4.2307690000000002E-2</v>
      </c>
      <c r="E56" s="2">
        <v>5.6133330000000002E-2</v>
      </c>
      <c r="F56" s="2">
        <v>0.30357139999999999</v>
      </c>
      <c r="G56" s="2">
        <v>0.29090909999999998</v>
      </c>
      <c r="H56" s="2">
        <v>0.52857140000000002</v>
      </c>
      <c r="I56" s="2">
        <v>0.24285714</v>
      </c>
      <c r="J56" s="2">
        <v>0.33900000000000002</v>
      </c>
      <c r="K56" s="2">
        <v>1.2857143</v>
      </c>
      <c r="L56" s="2">
        <v>1.1000000000000001</v>
      </c>
      <c r="M56" s="2">
        <v>0.62666670000000002</v>
      </c>
      <c r="N56" s="2">
        <v>0.51242860000000001</v>
      </c>
      <c r="O56" s="2">
        <v>0.81136359999999996</v>
      </c>
      <c r="P56" s="2">
        <v>0.2133333</v>
      </c>
      <c r="Q56" s="2">
        <v>0.79107139999999998</v>
      </c>
      <c r="R56" s="2">
        <v>1.0666667000000001</v>
      </c>
      <c r="S56" s="2">
        <v>2.2307692000000001</v>
      </c>
      <c r="T56" s="2">
        <v>2.1454545</v>
      </c>
      <c r="U56" s="2">
        <v>1.9038462</v>
      </c>
      <c r="V56" s="2">
        <v>0.38571429000000002</v>
      </c>
      <c r="W56" s="2">
        <v>0.24013333000000001</v>
      </c>
      <c r="X56" s="2">
        <v>4.8083330000000001E-2</v>
      </c>
      <c r="Y56" s="2">
        <v>0.10733333</v>
      </c>
      <c r="Z56" s="2">
        <v>0.10535714</v>
      </c>
      <c r="AA56" s="2">
        <v>0.21333332999999999</v>
      </c>
      <c r="AB56" s="2">
        <v>0.71730769999999999</v>
      </c>
      <c r="AC56" s="2">
        <v>2.52076923</v>
      </c>
      <c r="AD56" s="2">
        <v>0.33461540000000001</v>
      </c>
      <c r="AE56" s="2">
        <v>0.40749999999999997</v>
      </c>
      <c r="AF56" s="2">
        <v>1.6388889</v>
      </c>
      <c r="AG56" s="2">
        <v>1.0892307699999999</v>
      </c>
      <c r="AH56" s="2">
        <v>0.1916667</v>
      </c>
      <c r="AI56" s="2">
        <v>0.14090908999999999</v>
      </c>
      <c r="AJ56" s="2">
        <v>0.17499999999999999</v>
      </c>
      <c r="AK56" s="2">
        <v>0.45500000000000002</v>
      </c>
      <c r="AL56" s="2">
        <v>0.01</v>
      </c>
      <c r="AM56" s="2">
        <v>0.06</v>
      </c>
      <c r="AN56" s="2">
        <v>0.51071429999999995</v>
      </c>
      <c r="AO56" s="2">
        <v>0.26250000000000001</v>
      </c>
    </row>
    <row r="57" spans="2:41" x14ac:dyDescent="0.2">
      <c r="B57" s="10" t="s">
        <v>43</v>
      </c>
      <c r="C57" s="10" t="s">
        <v>43</v>
      </c>
      <c r="D57" s="2">
        <v>7.2314050000000005E-2</v>
      </c>
      <c r="E57" s="2">
        <v>3.5123969999999997E-2</v>
      </c>
      <c r="F57" s="2">
        <v>0.41481249999999997</v>
      </c>
      <c r="G57" s="2">
        <v>0.58407500000000001</v>
      </c>
      <c r="H57" s="2">
        <v>0.1068023</v>
      </c>
      <c r="I57" s="2">
        <v>7.6239669999999995E-2</v>
      </c>
      <c r="J57" s="2">
        <v>0.66853600000000002</v>
      </c>
      <c r="K57" s="2">
        <v>0.90544570000000002</v>
      </c>
      <c r="L57" s="2">
        <v>0.75929749999999996</v>
      </c>
      <c r="M57" s="2">
        <v>0.44580419999999998</v>
      </c>
      <c r="N57" s="2">
        <v>0.2047668</v>
      </c>
      <c r="O57" s="2">
        <v>0.20299590000000001</v>
      </c>
      <c r="P57" s="2">
        <v>0.25826450000000001</v>
      </c>
      <c r="Q57" s="2">
        <v>0.32430639999999999</v>
      </c>
      <c r="R57" s="2">
        <v>0.93595039999999996</v>
      </c>
      <c r="S57" s="2">
        <v>1.3935949999999999</v>
      </c>
      <c r="T57" s="2">
        <v>1.0966305999999999</v>
      </c>
      <c r="U57" s="2">
        <v>0.6722823</v>
      </c>
      <c r="V57" s="2">
        <v>0.13724911000000001</v>
      </c>
      <c r="W57" s="2">
        <v>0.23760331000000001</v>
      </c>
      <c r="X57" s="2">
        <v>0.21277235</v>
      </c>
      <c r="Y57" s="2">
        <v>0.45110192999999998</v>
      </c>
      <c r="Z57" s="2">
        <v>0.20430706000000001</v>
      </c>
      <c r="AA57" s="2">
        <v>0.21012396999999999</v>
      </c>
      <c r="AB57" s="2">
        <v>0.96384300000000001</v>
      </c>
      <c r="AC57" s="2">
        <v>2.0423553700000001</v>
      </c>
      <c r="AD57" s="2">
        <v>0.70661160000000001</v>
      </c>
      <c r="AE57" s="2">
        <v>1.2072689999999999</v>
      </c>
      <c r="AF57" s="2">
        <v>0.81601239999999997</v>
      </c>
      <c r="AG57" s="2">
        <v>0.83677685999999996</v>
      </c>
      <c r="AH57" s="2">
        <v>0.40571000000000002</v>
      </c>
      <c r="AI57" s="2">
        <v>0.17186325999999999</v>
      </c>
      <c r="AJ57" s="2">
        <v>0.21074380000000001</v>
      </c>
      <c r="AK57" s="2">
        <v>0.1033058</v>
      </c>
      <c r="AL57" s="2">
        <v>0.13884298</v>
      </c>
      <c r="AM57" s="2">
        <v>0.27512397</v>
      </c>
      <c r="AN57" s="2">
        <v>0.96487599999999996</v>
      </c>
      <c r="AO57" s="2">
        <v>0.44716650000000002</v>
      </c>
    </row>
    <row r="58" spans="2:41" x14ac:dyDescent="0.2">
      <c r="B58" s="10" t="s">
        <v>44</v>
      </c>
      <c r="C58" s="10" t="s">
        <v>44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>
        <v>8.2908159999999995E-2</v>
      </c>
      <c r="W58" s="2">
        <v>9.1198979999999999E-2</v>
      </c>
      <c r="X58" s="2">
        <v>0.11234056000000001</v>
      </c>
      <c r="Y58" s="2">
        <v>8.4502549999999996E-2</v>
      </c>
      <c r="Z58" s="2">
        <v>0.35841836999999999</v>
      </c>
      <c r="AA58" s="2">
        <v>0.50592621999999998</v>
      </c>
      <c r="AB58" s="2">
        <v>0.58133829999999997</v>
      </c>
      <c r="AC58" s="2">
        <v>0.10841837</v>
      </c>
      <c r="AD58" s="2">
        <v>1.5401786</v>
      </c>
      <c r="AE58" s="2">
        <v>2.1594388000000002</v>
      </c>
      <c r="AF58" s="2">
        <v>1.2940780000000001</v>
      </c>
      <c r="AG58" s="2">
        <v>1.03752551</v>
      </c>
      <c r="AH58" s="2">
        <v>0.21567720000000001</v>
      </c>
      <c r="AI58" s="2">
        <v>0.29220779000000002</v>
      </c>
      <c r="AJ58" s="2">
        <v>0.56180426999999999</v>
      </c>
      <c r="AK58" s="2">
        <v>0.32525510000000002</v>
      </c>
      <c r="AL58" s="2">
        <v>6.6228410000000001E-2</v>
      </c>
      <c r="AM58" s="2">
        <v>9.1836730000000005E-2</v>
      </c>
      <c r="AN58" s="2">
        <v>0.11479590000000001</v>
      </c>
      <c r="AO58" s="2">
        <v>0.66485970000000005</v>
      </c>
    </row>
    <row r="59" spans="2:41" x14ac:dyDescent="0.2">
      <c r="B59" s="10" t="s">
        <v>45</v>
      </c>
      <c r="C59" s="10" t="s">
        <v>45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>
        <v>0.22150112999999999</v>
      </c>
      <c r="W59" s="2">
        <v>0.21005366</v>
      </c>
      <c r="X59" s="2">
        <v>0.21856898999999999</v>
      </c>
      <c r="Y59" s="2">
        <v>0.19306256999999999</v>
      </c>
      <c r="Z59" s="2">
        <v>0.17718581</v>
      </c>
      <c r="AA59" s="2">
        <v>0.25882931999999997</v>
      </c>
      <c r="AB59" s="2">
        <v>0.33094259999999998</v>
      </c>
      <c r="AC59" s="2">
        <v>3.3419829999999998E-2</v>
      </c>
      <c r="AD59" s="2">
        <v>0.66568050000000001</v>
      </c>
      <c r="AE59" s="2">
        <v>0.68217320000000004</v>
      </c>
      <c r="AF59" s="2">
        <v>0.16521</v>
      </c>
      <c r="AG59" s="2">
        <v>0.11388679</v>
      </c>
      <c r="AH59" s="2">
        <v>0.11109049999999999</v>
      </c>
      <c r="AI59" s="2">
        <v>0.1138797</v>
      </c>
      <c r="AJ59" s="2">
        <v>0.22464529999999999</v>
      </c>
      <c r="AK59" s="2">
        <v>0.18681320000000001</v>
      </c>
      <c r="AL59" s="2">
        <v>1.5679539999999999E-2</v>
      </c>
      <c r="AM59" s="2">
        <v>8.6973300000000003E-2</v>
      </c>
      <c r="AN59" s="2">
        <v>0.2128623</v>
      </c>
      <c r="AO59" s="2">
        <v>0.4283708</v>
      </c>
    </row>
    <row r="60" spans="2:41" x14ac:dyDescent="0.2">
      <c r="B60" s="10" t="s">
        <v>46</v>
      </c>
      <c r="C60" s="10" t="s">
        <v>46</v>
      </c>
      <c r="D60" s="2">
        <v>0.14815945999999999</v>
      </c>
      <c r="E60" s="2">
        <v>9.081612E-2</v>
      </c>
      <c r="F60" s="2">
        <v>0.1801499</v>
      </c>
      <c r="G60" s="2">
        <v>0.36703249999999998</v>
      </c>
      <c r="H60" s="2">
        <v>0.2449944</v>
      </c>
      <c r="I60" s="2">
        <v>7.4712329999999993E-2</v>
      </c>
      <c r="J60" s="2">
        <v>0.3091256</v>
      </c>
      <c r="K60" s="2">
        <v>0.19626440000000001</v>
      </c>
      <c r="L60" s="2">
        <v>0.58169389999999999</v>
      </c>
      <c r="M60" s="2">
        <v>0.2032294</v>
      </c>
      <c r="N60" s="2">
        <v>0.1959659</v>
      </c>
      <c r="O60" s="2">
        <v>0.30446210000000001</v>
      </c>
      <c r="P60" s="2">
        <v>0.2683411</v>
      </c>
      <c r="Q60" s="2">
        <v>0.30228860000000002</v>
      </c>
      <c r="R60" s="2">
        <v>0.2885511</v>
      </c>
      <c r="S60" s="2">
        <v>0.25771630000000001</v>
      </c>
      <c r="T60" s="2">
        <v>0.38535239999999998</v>
      </c>
      <c r="U60" s="2">
        <v>0.75740770000000002</v>
      </c>
      <c r="V60" s="2">
        <v>0.33294198000000003</v>
      </c>
      <c r="W60" s="2">
        <v>0.22562781000000001</v>
      </c>
      <c r="X60" s="2">
        <v>0.19087524</v>
      </c>
      <c r="Y60" s="2">
        <v>0.30565203000000002</v>
      </c>
      <c r="Z60" s="2">
        <v>8.7060709999999999E-2</v>
      </c>
      <c r="AA60" s="2">
        <v>6.6536479999999995E-2</v>
      </c>
      <c r="AB60" s="2">
        <v>0.64089309999999999</v>
      </c>
      <c r="AC60" s="2">
        <v>0.31809399999999999</v>
      </c>
      <c r="AD60" s="2">
        <v>0.39664179999999999</v>
      </c>
      <c r="AE60" s="2">
        <v>0.63095179999999995</v>
      </c>
      <c r="AF60" s="2">
        <v>0.29103010000000001</v>
      </c>
      <c r="AG60" s="2">
        <v>6.6343730000000004E-2</v>
      </c>
      <c r="AH60" s="2">
        <v>2.1631526999999999</v>
      </c>
      <c r="AI60" s="2">
        <v>8.0015030000000001E-2</v>
      </c>
      <c r="AJ60" s="2">
        <v>7.0126839999999996E-2</v>
      </c>
      <c r="AK60" s="2">
        <v>0.18332080000000001</v>
      </c>
      <c r="AL60" s="2">
        <v>9.2784989999999998E-2</v>
      </c>
      <c r="AM60" s="2">
        <v>0.27372276000000001</v>
      </c>
      <c r="AN60" s="2">
        <v>0.38314809999999999</v>
      </c>
      <c r="AO60" s="2">
        <v>0.20024059999999999</v>
      </c>
    </row>
    <row r="61" spans="2:41" x14ac:dyDescent="0.2">
      <c r="B61" s="3" t="s">
        <v>47</v>
      </c>
      <c r="C61" s="3" t="s">
        <v>47</v>
      </c>
    </row>
  </sheetData>
  <mergeCells count="33">
    <mergeCell ref="N44:N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Z44:Z45"/>
    <mergeCell ref="O44:O45"/>
    <mergeCell ref="P44:P45"/>
    <mergeCell ref="Q44:Q45"/>
    <mergeCell ref="R44:R45"/>
    <mergeCell ref="S44:S45"/>
    <mergeCell ref="T44:T45"/>
    <mergeCell ref="U44:U45"/>
    <mergeCell ref="V44:V45"/>
    <mergeCell ref="W44:W45"/>
    <mergeCell ref="X44:X45"/>
    <mergeCell ref="Y44:Y45"/>
    <mergeCell ref="AG44:AG45"/>
    <mergeCell ref="AH44:AH45"/>
    <mergeCell ref="AI44:AI45"/>
    <mergeCell ref="AF44:AF45"/>
    <mergeCell ref="AA44:AA45"/>
    <mergeCell ref="AB44:AB45"/>
    <mergeCell ref="AC44:AC45"/>
    <mergeCell ref="AD44:AD45"/>
    <mergeCell ref="AE44:AE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A6" workbookViewId="0">
      <selection activeCell="C18" sqref="C18"/>
    </sheetView>
  </sheetViews>
  <sheetFormatPr baseColWidth="10" defaultRowHeight="16" x14ac:dyDescent="0.2"/>
  <sheetData>
    <row r="1" spans="1:35" x14ac:dyDescent="0.2">
      <c r="B1">
        <v>20010</v>
      </c>
      <c r="C1">
        <v>20011</v>
      </c>
      <c r="D1">
        <v>20020</v>
      </c>
      <c r="E1">
        <v>20021</v>
      </c>
      <c r="F1">
        <v>20030</v>
      </c>
      <c r="G1">
        <v>20031</v>
      </c>
      <c r="H1">
        <v>20040</v>
      </c>
      <c r="I1">
        <v>20041</v>
      </c>
      <c r="J1">
        <v>21010</v>
      </c>
      <c r="K1">
        <v>21011</v>
      </c>
      <c r="L1">
        <v>21020</v>
      </c>
      <c r="M1">
        <v>21021</v>
      </c>
      <c r="N1">
        <v>21030</v>
      </c>
      <c r="O1">
        <v>21031</v>
      </c>
      <c r="P1">
        <v>21040</v>
      </c>
      <c r="Q1">
        <v>21041</v>
      </c>
      <c r="R1">
        <v>30010</v>
      </c>
      <c r="S1">
        <v>30011</v>
      </c>
      <c r="T1">
        <v>30020</v>
      </c>
      <c r="U1">
        <v>30021</v>
      </c>
      <c r="V1">
        <v>30030</v>
      </c>
      <c r="W1">
        <v>30031</v>
      </c>
      <c r="X1">
        <v>30040</v>
      </c>
      <c r="Y1">
        <v>30041</v>
      </c>
      <c r="Z1">
        <v>31010</v>
      </c>
      <c r="AA1">
        <v>31011</v>
      </c>
      <c r="AB1">
        <v>31020</v>
      </c>
      <c r="AC1">
        <v>31021</v>
      </c>
      <c r="AD1">
        <v>31030</v>
      </c>
      <c r="AE1">
        <v>31031</v>
      </c>
      <c r="AF1">
        <v>31040</v>
      </c>
      <c r="AG1">
        <v>31041</v>
      </c>
      <c r="AH1">
        <v>31050</v>
      </c>
      <c r="AI1">
        <v>31051</v>
      </c>
    </row>
    <row r="2" spans="1:35" x14ac:dyDescent="0.2">
      <c r="A2" s="7" t="s">
        <v>5</v>
      </c>
      <c r="B2" s="2">
        <v>-4.2307690000000002E-2</v>
      </c>
      <c r="C2" s="2">
        <v>5.6133330000000002E-2</v>
      </c>
      <c r="D2" s="2">
        <v>0.30357139999999999</v>
      </c>
      <c r="E2" s="2">
        <v>0.29090909999999998</v>
      </c>
      <c r="F2" s="2">
        <v>0.52857140000000002</v>
      </c>
      <c r="G2" s="2">
        <v>0.24285714</v>
      </c>
      <c r="H2" s="2">
        <v>0.33900000000000002</v>
      </c>
      <c r="I2" s="2">
        <v>1.285714</v>
      </c>
      <c r="J2" s="2">
        <v>1</v>
      </c>
      <c r="K2" s="2">
        <v>0.62666670000000002</v>
      </c>
      <c r="L2" s="2">
        <v>0.21333332999999999</v>
      </c>
      <c r="M2" s="2">
        <v>0.79107139999999998</v>
      </c>
      <c r="N2" s="2">
        <v>1.0666667000000001</v>
      </c>
      <c r="O2" s="2">
        <v>2.230769</v>
      </c>
      <c r="P2" s="2">
        <v>2.1454550000000001</v>
      </c>
      <c r="Q2" s="2">
        <v>1.6346153999999999</v>
      </c>
      <c r="R2" s="2">
        <v>0.3</v>
      </c>
      <c r="S2" s="2">
        <v>0.23986667</v>
      </c>
      <c r="T2" s="2">
        <v>4.8083330000000001E-2</v>
      </c>
      <c r="U2" s="2">
        <v>0.107333333</v>
      </c>
      <c r="V2" s="2">
        <v>9.8214289999999996E-2</v>
      </c>
      <c r="W2" s="2">
        <v>0.2133333</v>
      </c>
      <c r="X2" s="2">
        <v>0.67115380000000002</v>
      </c>
      <c r="Y2" s="2">
        <v>2.4746153799999999</v>
      </c>
      <c r="Z2" s="2">
        <v>1.6388889</v>
      </c>
      <c r="AA2" s="2">
        <v>1.0892307699999999</v>
      </c>
      <c r="AB2" s="2">
        <v>-4.1666670000000003E-2</v>
      </c>
      <c r="AC2" s="2">
        <v>0.13181818000000001</v>
      </c>
      <c r="AD2" s="2">
        <v>0.15</v>
      </c>
      <c r="AE2" s="2">
        <v>0.42499999999999999</v>
      </c>
      <c r="AF2" s="2">
        <v>-3.3333333000000001E-3</v>
      </c>
      <c r="AG2" s="2">
        <v>0.06</v>
      </c>
      <c r="AH2" s="2">
        <v>0.51071429000000002</v>
      </c>
      <c r="AI2" s="2">
        <v>0.26250000000000001</v>
      </c>
    </row>
    <row r="3" spans="1:35" x14ac:dyDescent="0.2">
      <c r="A3" s="7" t="s">
        <v>6</v>
      </c>
      <c r="B3" s="2">
        <v>5.7734510000000003E-2</v>
      </c>
      <c r="C3" s="2">
        <v>1.3341550000000001E-2</v>
      </c>
      <c r="D3" s="2">
        <v>0.4309346</v>
      </c>
      <c r="E3" s="2">
        <v>0.60799460000000005</v>
      </c>
      <c r="F3" s="2">
        <v>2.56902E-2</v>
      </c>
      <c r="G3" s="2">
        <v>8.2165139999999998E-2</v>
      </c>
      <c r="H3" s="2">
        <v>0.70798640000000002</v>
      </c>
      <c r="I3" s="2">
        <v>0.87686399999999998</v>
      </c>
      <c r="J3" s="2">
        <v>0.72383719999999996</v>
      </c>
      <c r="K3" s="2">
        <v>0.37105640000000001</v>
      </c>
      <c r="L3" s="2">
        <v>-7.4677530000000006E-2</v>
      </c>
      <c r="M3" s="2">
        <v>0.22495960000000001</v>
      </c>
      <c r="N3" s="2">
        <v>0.99085389999999995</v>
      </c>
      <c r="O3" s="2">
        <v>1.406766</v>
      </c>
      <c r="P3" s="2">
        <v>1.290505</v>
      </c>
      <c r="Q3" s="2">
        <v>0.66019550000000005</v>
      </c>
      <c r="R3" s="2">
        <v>9.3880539999999998E-2</v>
      </c>
      <c r="S3" s="2">
        <v>0.18582297</v>
      </c>
      <c r="T3" s="2">
        <v>0.22363218000000001</v>
      </c>
      <c r="U3" s="2">
        <v>0.52097701699999999</v>
      </c>
      <c r="V3" s="2">
        <v>0.23998311999999999</v>
      </c>
      <c r="W3" s="2">
        <v>0.23973130000000001</v>
      </c>
      <c r="X3" s="2">
        <v>0.9848169</v>
      </c>
      <c r="Y3" s="2">
        <v>2.09439888</v>
      </c>
      <c r="Z3" s="2">
        <v>0.83313740000000003</v>
      </c>
      <c r="AA3" s="2">
        <v>0.78469363000000003</v>
      </c>
      <c r="AB3" s="2">
        <v>0.39735884999999999</v>
      </c>
      <c r="AC3" s="2">
        <v>0.16969467999999999</v>
      </c>
      <c r="AD3" s="2">
        <v>0.1712418</v>
      </c>
      <c r="AE3" s="2">
        <v>9.2592590000000002E-2</v>
      </c>
      <c r="AF3" s="2">
        <v>0.116270146</v>
      </c>
      <c r="AG3" s="2">
        <v>0.28431758000000001</v>
      </c>
      <c r="AH3" s="2">
        <v>0.69389053000000001</v>
      </c>
      <c r="AI3" s="2">
        <v>0.43684909999999999</v>
      </c>
    </row>
    <row r="4" spans="1:35" x14ac:dyDescent="0.2">
      <c r="A4" s="7" t="s">
        <v>8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  <c r="R4" s="2">
        <v>-6.4878500000000006E-2</v>
      </c>
      <c r="S4" s="2">
        <v>-8.9502390000000001E-2</v>
      </c>
      <c r="T4" s="2">
        <v>-8.8083159999999994E-2</v>
      </c>
      <c r="U4" s="2">
        <v>2.0199089999999999E-3</v>
      </c>
      <c r="V4" s="2">
        <v>0.37743594000000003</v>
      </c>
      <c r="W4" s="2">
        <v>0.50952620000000004</v>
      </c>
      <c r="X4" s="2">
        <v>0.32875520000000003</v>
      </c>
      <c r="Y4" s="2">
        <v>2.9761900000000001E-2</v>
      </c>
      <c r="Z4" s="2">
        <v>1.2967283999999999</v>
      </c>
      <c r="AA4" s="2">
        <v>1.0134120900000001</v>
      </c>
      <c r="AB4" s="2">
        <v>0.22785037999999999</v>
      </c>
      <c r="AC4" s="2">
        <v>0.29945652</v>
      </c>
      <c r="AD4" s="2">
        <v>0.54424830000000002</v>
      </c>
      <c r="AE4" s="2">
        <v>0.30357142999999998</v>
      </c>
      <c r="AF4" s="2">
        <v>2.6935457100000001E-2</v>
      </c>
      <c r="AG4" s="2">
        <v>9.0786820000000004E-2</v>
      </c>
      <c r="AH4" s="2">
        <v>7.2240260000000001E-2</v>
      </c>
      <c r="AI4" s="2">
        <v>0.64735450000000005</v>
      </c>
    </row>
    <row r="5" spans="1:35" x14ac:dyDescent="0.2">
      <c r="A5" s="7" t="s">
        <v>7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  <c r="R5" s="2">
        <v>-0.16977772999999999</v>
      </c>
      <c r="S5" s="2">
        <v>-0.20781856000000001</v>
      </c>
      <c r="T5" s="2">
        <v>-0.10121666999999999</v>
      </c>
      <c r="U5" s="2">
        <v>-0.19465518100000001</v>
      </c>
      <c r="V5" s="2">
        <v>0.17767485</v>
      </c>
      <c r="W5" s="2">
        <v>0.25867059999999997</v>
      </c>
      <c r="X5" s="2">
        <v>-0.37896829999999998</v>
      </c>
      <c r="Y5" s="2">
        <v>-8.8927469999999995E-2</v>
      </c>
      <c r="Z5" s="2">
        <v>0.15454409999999999</v>
      </c>
      <c r="AA5" s="2">
        <v>4.477801E-2</v>
      </c>
      <c r="AB5" s="2">
        <v>-3.8698679999999999E-2</v>
      </c>
      <c r="AC5" s="2">
        <v>8.5442779999999996E-2</v>
      </c>
      <c r="AD5" s="2">
        <v>0.2255374</v>
      </c>
      <c r="AE5" s="2">
        <v>0.18878648000000001</v>
      </c>
      <c r="AF5" s="2">
        <v>-2.5692830000000001E-4</v>
      </c>
      <c r="AG5" s="2">
        <v>-8.7023260000000005E-2</v>
      </c>
      <c r="AH5" s="2">
        <v>7.1732939999999995E-2</v>
      </c>
      <c r="AI5" s="2">
        <v>0.26438780000000001</v>
      </c>
    </row>
    <row r="6" spans="1:35" x14ac:dyDescent="0.2">
      <c r="A6" s="3"/>
    </row>
    <row r="9" spans="1:35" x14ac:dyDescent="0.2">
      <c r="A9" t="s">
        <v>15</v>
      </c>
    </row>
    <row r="10" spans="1:35" x14ac:dyDescent="0.2">
      <c r="B10" t="s">
        <v>2</v>
      </c>
      <c r="C10" t="s">
        <v>1</v>
      </c>
      <c r="D10" t="s">
        <v>3</v>
      </c>
      <c r="E10" t="s">
        <v>4</v>
      </c>
    </row>
    <row r="11" spans="1:35" x14ac:dyDescent="0.2">
      <c r="A11" s="7" t="s">
        <v>5</v>
      </c>
      <c r="B11" s="4">
        <f>MEDIAN(C2,E2,G2,I2)</f>
        <v>0.26688311999999997</v>
      </c>
      <c r="C11" s="4">
        <f>MEDIAN(K2,M2,O2,Q2)</f>
        <v>1.2128433999999999</v>
      </c>
      <c r="D11" s="4">
        <f>MEDIAN(S2,U2,W2,Y2)</f>
        <v>0.226599985</v>
      </c>
      <c r="E11" s="4">
        <f>MEDIAN(AA2,AC2,AE2,AG2,AI2)</f>
        <v>0.26250000000000001</v>
      </c>
    </row>
    <row r="12" spans="1:35" x14ac:dyDescent="0.2">
      <c r="A12" s="7" t="s">
        <v>6</v>
      </c>
      <c r="B12" s="4">
        <f>MEDIAN(C3,E3,G3,I3)</f>
        <v>0.34507987000000007</v>
      </c>
      <c r="C12" s="4">
        <f>MEDIAN(K3,M3,O3,Q3)</f>
        <v>0.51562595</v>
      </c>
      <c r="D12" s="4">
        <f>MEDIAN(S3,U3,W3,Y3)</f>
        <v>0.38035415849999998</v>
      </c>
      <c r="E12" s="4">
        <f>MEDIAN(AA3,AC3,AE3,AG3,AI3)</f>
        <v>0.28431758000000001</v>
      </c>
    </row>
    <row r="13" spans="1:35" x14ac:dyDescent="0.2">
      <c r="A13" s="7" t="s">
        <v>8</v>
      </c>
      <c r="B13" s="4"/>
      <c r="C13" s="4"/>
      <c r="D13" s="4">
        <f>MEDIAN(S4,U4,W4,Y4)</f>
        <v>1.5890904500000001E-2</v>
      </c>
      <c r="E13" s="4">
        <f>MEDIAN(AA4,AC4,AE4,AG4,AI4)</f>
        <v>0.30357142999999998</v>
      </c>
    </row>
    <row r="14" spans="1:35" x14ac:dyDescent="0.2">
      <c r="A14" s="7" t="s">
        <v>7</v>
      </c>
      <c r="B14" s="4"/>
      <c r="C14" s="4"/>
      <c r="D14" s="4">
        <f>MEDIAN(S5,U5,W5,Y5)</f>
        <v>-0.14179132550000001</v>
      </c>
      <c r="E14" s="4">
        <f>MEDIAN(AA5,AC5,AE5,AG5,AI5)</f>
        <v>8.5442779999999996E-2</v>
      </c>
    </row>
    <row r="16" spans="1:35" x14ac:dyDescent="0.2">
      <c r="A16" s="7" t="s">
        <v>9</v>
      </c>
      <c r="B16" t="s">
        <v>10</v>
      </c>
      <c r="C16" t="s">
        <v>11</v>
      </c>
    </row>
    <row r="17" spans="1:3" x14ac:dyDescent="0.2">
      <c r="A17" s="7" t="s">
        <v>12</v>
      </c>
    </row>
    <row r="18" spans="1:3" x14ac:dyDescent="0.2">
      <c r="A18" s="7" t="s">
        <v>5</v>
      </c>
      <c r="C18">
        <v>3.175E-2</v>
      </c>
    </row>
    <row r="19" spans="1:3" x14ac:dyDescent="0.2">
      <c r="A19" s="7" t="s">
        <v>6</v>
      </c>
      <c r="C19">
        <v>0.16669999999999999</v>
      </c>
    </row>
    <row r="21" spans="1:3" x14ac:dyDescent="0.2">
      <c r="A21" s="7" t="s">
        <v>13</v>
      </c>
      <c r="B21" t="s">
        <v>10</v>
      </c>
      <c r="C21" t="s">
        <v>11</v>
      </c>
    </row>
    <row r="22" spans="1:3" x14ac:dyDescent="0.2">
      <c r="A22" s="7" t="s">
        <v>12</v>
      </c>
    </row>
    <row r="23" spans="1:3" x14ac:dyDescent="0.2">
      <c r="A23" s="7" t="s">
        <v>5</v>
      </c>
      <c r="C23">
        <v>3.175E-2</v>
      </c>
    </row>
    <row r="24" spans="1:3" x14ac:dyDescent="0.2">
      <c r="A24" s="7" t="s">
        <v>6</v>
      </c>
      <c r="C24">
        <v>0.20630000000000001</v>
      </c>
    </row>
    <row r="27" spans="1:3" x14ac:dyDescent="0.2">
      <c r="A27" s="7" t="s">
        <v>14</v>
      </c>
      <c r="B27" t="s">
        <v>10</v>
      </c>
      <c r="C27" t="s">
        <v>11</v>
      </c>
    </row>
    <row r="28" spans="1:3" x14ac:dyDescent="0.2">
      <c r="A28" s="7" t="s">
        <v>12</v>
      </c>
    </row>
    <row r="29" spans="1:3" x14ac:dyDescent="0.2">
      <c r="A29" s="7" t="s">
        <v>5</v>
      </c>
      <c r="C29">
        <v>5.8169999999999999E-2</v>
      </c>
    </row>
    <row r="30" spans="1:3" x14ac:dyDescent="0.2">
      <c r="A30" s="7" t="s">
        <v>6</v>
      </c>
      <c r="C30">
        <v>0.49109999999999998</v>
      </c>
    </row>
    <row r="31" spans="1:3" x14ac:dyDescent="0.2">
      <c r="A31" s="7"/>
    </row>
    <row r="32" spans="1:3" ht="26" customHeight="1" x14ac:dyDescent="0.2"/>
    <row r="34" spans="3:37" x14ac:dyDescent="0.2">
      <c r="D34" s="17">
        <v>20011</v>
      </c>
      <c r="E34" s="17">
        <v>20020</v>
      </c>
      <c r="F34" s="17">
        <v>20021</v>
      </c>
      <c r="G34" s="17">
        <v>20030</v>
      </c>
      <c r="H34" s="17">
        <v>20031</v>
      </c>
      <c r="I34" s="17">
        <v>20040</v>
      </c>
      <c r="J34" s="17">
        <v>20041</v>
      </c>
      <c r="K34" s="17">
        <v>21010</v>
      </c>
      <c r="L34" s="17">
        <v>21011</v>
      </c>
      <c r="M34" s="17">
        <v>21020</v>
      </c>
      <c r="N34" s="17">
        <v>21021</v>
      </c>
      <c r="O34" s="17">
        <v>21030</v>
      </c>
      <c r="P34" s="17">
        <v>21031</v>
      </c>
      <c r="Q34" s="17">
        <v>21040</v>
      </c>
      <c r="R34" s="17">
        <v>21041</v>
      </c>
      <c r="S34" s="17">
        <v>30010</v>
      </c>
      <c r="T34" s="17">
        <v>30011</v>
      </c>
      <c r="U34" s="17">
        <v>30020</v>
      </c>
      <c r="V34" s="17">
        <v>30021</v>
      </c>
      <c r="W34" s="17">
        <v>30030</v>
      </c>
      <c r="X34" s="17">
        <v>30031</v>
      </c>
      <c r="Y34" s="17">
        <v>30040</v>
      </c>
      <c r="Z34" s="17">
        <v>30041</v>
      </c>
      <c r="AA34" s="17">
        <v>31010</v>
      </c>
      <c r="AB34" s="17">
        <v>31011</v>
      </c>
      <c r="AC34" s="17">
        <v>31020</v>
      </c>
      <c r="AD34" s="17">
        <v>31021</v>
      </c>
      <c r="AE34" s="17">
        <v>31030</v>
      </c>
      <c r="AF34" s="17">
        <v>31031</v>
      </c>
      <c r="AG34" s="17">
        <v>31040</v>
      </c>
      <c r="AH34" s="17">
        <v>31041</v>
      </c>
      <c r="AI34" s="17">
        <v>31050</v>
      </c>
      <c r="AJ34" s="17">
        <v>31051</v>
      </c>
    </row>
    <row r="35" spans="3:37" x14ac:dyDescent="0.2">
      <c r="C35" s="7">
        <v>20010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3:37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3:37" x14ac:dyDescent="0.2">
      <c r="C37" s="7" t="s">
        <v>38</v>
      </c>
      <c r="D37" s="2">
        <v>-4.2307690000000002E-2</v>
      </c>
      <c r="E37" s="2">
        <v>5.6133330000000002E-2</v>
      </c>
      <c r="F37" s="2">
        <v>0.30357139999999999</v>
      </c>
      <c r="G37" s="2">
        <v>0.29090909999999998</v>
      </c>
      <c r="H37" s="2">
        <v>0.52857140000000002</v>
      </c>
      <c r="I37" s="2">
        <v>0.24285714</v>
      </c>
      <c r="J37" s="2">
        <v>0.33900000000000002</v>
      </c>
      <c r="K37" s="2">
        <v>1.285714</v>
      </c>
      <c r="L37" s="2">
        <v>1</v>
      </c>
      <c r="M37" s="2">
        <v>0.62666670000000002</v>
      </c>
      <c r="N37" s="2">
        <v>0.21333332999999999</v>
      </c>
      <c r="O37" s="2">
        <v>0.79107139999999998</v>
      </c>
      <c r="P37" s="2">
        <v>1.0666667000000001</v>
      </c>
      <c r="Q37" s="2">
        <v>2.230769</v>
      </c>
      <c r="R37" s="2">
        <v>2.1454550000000001</v>
      </c>
      <c r="S37" s="2">
        <v>1.6346153999999999</v>
      </c>
      <c r="T37" s="2">
        <v>0.3</v>
      </c>
      <c r="U37" s="2">
        <v>0.23986667</v>
      </c>
      <c r="V37" s="2">
        <v>4.8083330000000001E-2</v>
      </c>
      <c r="W37" s="2">
        <v>0.107333333</v>
      </c>
      <c r="X37" s="2">
        <v>9.8214289999999996E-2</v>
      </c>
      <c r="Y37" s="2">
        <v>0.2133333</v>
      </c>
      <c r="Z37" s="2">
        <v>0.67115380000000002</v>
      </c>
      <c r="AA37" s="2">
        <v>2.4746153799999999</v>
      </c>
      <c r="AB37" s="2">
        <v>1.6388889</v>
      </c>
      <c r="AC37" s="2">
        <v>1.0892307699999999</v>
      </c>
      <c r="AD37" s="2">
        <v>-4.1666670000000003E-2</v>
      </c>
      <c r="AE37" s="2">
        <v>0.13181818000000001</v>
      </c>
      <c r="AF37" s="2">
        <v>0.15</v>
      </c>
      <c r="AG37" s="2">
        <v>0.42499999999999999</v>
      </c>
      <c r="AH37" s="2">
        <v>-3.3333333000000001E-3</v>
      </c>
      <c r="AI37" s="2">
        <v>0.06</v>
      </c>
      <c r="AJ37" s="2">
        <v>0.51071429000000002</v>
      </c>
      <c r="AK37" s="2">
        <v>0.26250000000000001</v>
      </c>
    </row>
    <row r="38" spans="3:37" x14ac:dyDescent="0.2">
      <c r="C38" s="7" t="s">
        <v>39</v>
      </c>
      <c r="D38" s="2">
        <v>5.7734510000000003E-2</v>
      </c>
      <c r="E38" s="2">
        <v>1.3341550000000001E-2</v>
      </c>
      <c r="F38" s="2">
        <v>0.4309346</v>
      </c>
      <c r="G38" s="2">
        <v>0.60799460000000005</v>
      </c>
      <c r="H38" s="2">
        <v>2.56902E-2</v>
      </c>
      <c r="I38" s="2">
        <v>8.2165139999999998E-2</v>
      </c>
      <c r="J38" s="2">
        <v>0.70798640000000002</v>
      </c>
      <c r="K38" s="2">
        <v>0.87686399999999998</v>
      </c>
      <c r="L38" s="2">
        <v>0.72383719999999996</v>
      </c>
      <c r="M38" s="2">
        <v>0.37105640000000001</v>
      </c>
      <c r="N38" s="2">
        <v>-7.4677530000000006E-2</v>
      </c>
      <c r="O38" s="2">
        <v>0.22495960000000001</v>
      </c>
      <c r="P38" s="2">
        <v>0.99085389999999995</v>
      </c>
      <c r="Q38" s="2">
        <v>1.406766</v>
      </c>
      <c r="R38" s="2">
        <v>1.290505</v>
      </c>
      <c r="S38" s="2">
        <v>0.66019550000000005</v>
      </c>
      <c r="T38" s="2">
        <v>9.3880539999999998E-2</v>
      </c>
      <c r="U38" s="2">
        <v>0.18582297</v>
      </c>
      <c r="V38" s="2">
        <v>0.22363218000000001</v>
      </c>
      <c r="W38" s="2">
        <v>0.52097701699999999</v>
      </c>
      <c r="X38" s="2">
        <v>0.23998311999999999</v>
      </c>
      <c r="Y38" s="2">
        <v>0.23973130000000001</v>
      </c>
      <c r="Z38" s="2">
        <v>0.9848169</v>
      </c>
      <c r="AA38" s="2">
        <v>2.09439888</v>
      </c>
      <c r="AB38" s="2">
        <v>0.83313740000000003</v>
      </c>
      <c r="AC38" s="2">
        <v>0.78469363000000003</v>
      </c>
      <c r="AD38" s="2">
        <v>0.39735884999999999</v>
      </c>
      <c r="AE38" s="2">
        <v>0.16969467999999999</v>
      </c>
      <c r="AF38" s="2">
        <v>0.1712418</v>
      </c>
      <c r="AG38" s="2">
        <v>9.2592590000000002E-2</v>
      </c>
      <c r="AH38" s="2">
        <v>0.116270146</v>
      </c>
      <c r="AI38" s="2">
        <v>0.28431758000000001</v>
      </c>
      <c r="AJ38" s="2">
        <v>0.69389053000000001</v>
      </c>
      <c r="AK38" s="2">
        <v>0.43684909999999999</v>
      </c>
    </row>
    <row r="39" spans="3:37" x14ac:dyDescent="0.2">
      <c r="C39" s="7" t="s">
        <v>40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>
        <v>-6.4878500000000006E-2</v>
      </c>
      <c r="U39" s="2">
        <v>-8.9502390000000001E-2</v>
      </c>
      <c r="V39" s="2">
        <v>-8.8083159999999994E-2</v>
      </c>
      <c r="W39" s="2">
        <v>2.0199089999999999E-3</v>
      </c>
      <c r="X39" s="2">
        <v>0.37743594000000003</v>
      </c>
      <c r="Y39" s="2">
        <v>0.50952620000000004</v>
      </c>
      <c r="Z39" s="2">
        <v>0.32875520000000003</v>
      </c>
      <c r="AA39" s="2">
        <v>2.9761900000000001E-2</v>
      </c>
      <c r="AB39" s="2">
        <v>1.2967283999999999</v>
      </c>
      <c r="AC39" s="2">
        <v>1.0134120900000001</v>
      </c>
      <c r="AD39" s="2">
        <v>0.22785037999999999</v>
      </c>
      <c r="AE39" s="2">
        <v>0.29945652</v>
      </c>
      <c r="AF39" s="2">
        <v>0.54424830000000002</v>
      </c>
      <c r="AG39" s="2">
        <v>0.30357142999999998</v>
      </c>
      <c r="AH39" s="2">
        <v>2.6935457100000001E-2</v>
      </c>
      <c r="AI39" s="2">
        <v>9.0786820000000004E-2</v>
      </c>
      <c r="AJ39" s="2">
        <v>7.2240260000000001E-2</v>
      </c>
      <c r="AK39" s="2">
        <v>0.64735450000000005</v>
      </c>
    </row>
    <row r="40" spans="3:37" x14ac:dyDescent="0.2">
      <c r="C40" s="7" t="s">
        <v>41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>
        <v>-0.16977772999999999</v>
      </c>
      <c r="U40" s="2">
        <v>-0.20781856000000001</v>
      </c>
      <c r="V40" s="2">
        <v>-0.10121666999999999</v>
      </c>
      <c r="W40" s="2">
        <v>-0.19465518100000001</v>
      </c>
      <c r="X40" s="2">
        <v>0.17767485</v>
      </c>
      <c r="Y40" s="2">
        <v>0.25867059999999997</v>
      </c>
      <c r="Z40" s="2">
        <v>-0.37896829999999998</v>
      </c>
      <c r="AA40" s="2">
        <v>-8.8927469999999995E-2</v>
      </c>
      <c r="AB40" s="2">
        <v>0.15454409999999999</v>
      </c>
      <c r="AC40" s="2">
        <v>4.477801E-2</v>
      </c>
      <c r="AD40" s="2">
        <v>-3.8698679999999999E-2</v>
      </c>
      <c r="AE40" s="2">
        <v>8.5442779999999996E-2</v>
      </c>
      <c r="AF40" s="2">
        <v>0.2255374</v>
      </c>
      <c r="AG40" s="2">
        <v>0.18878648000000001</v>
      </c>
      <c r="AH40" s="2">
        <v>-2.5692830000000001E-4</v>
      </c>
      <c r="AI40" s="2">
        <v>-8.7023260000000005E-2</v>
      </c>
      <c r="AJ40" s="2">
        <v>7.1732939999999995E-2</v>
      </c>
      <c r="AK40" s="2">
        <v>0.26438780000000001</v>
      </c>
    </row>
    <row r="41" spans="3:37" x14ac:dyDescent="0.2">
      <c r="C41" s="3" t="s">
        <v>36</v>
      </c>
    </row>
  </sheetData>
  <mergeCells count="33">
    <mergeCell ref="Y34:Y35"/>
    <mergeCell ref="AJ34:AJ35"/>
    <mergeCell ref="AI34:AI35"/>
    <mergeCell ref="AH34:AH35"/>
    <mergeCell ref="AG34:AG35"/>
    <mergeCell ref="AF34:AF35"/>
    <mergeCell ref="AE34:AE35"/>
    <mergeCell ref="AD34:AD35"/>
    <mergeCell ref="AC34:AC35"/>
    <mergeCell ref="AB34:AB35"/>
    <mergeCell ref="AA34:AA35"/>
    <mergeCell ref="Z34:Z35"/>
    <mergeCell ref="M34:M35"/>
    <mergeCell ref="X34:X35"/>
    <mergeCell ref="W34:W35"/>
    <mergeCell ref="V34:V35"/>
    <mergeCell ref="U34:U35"/>
    <mergeCell ref="T34:T35"/>
    <mergeCell ref="S34:S35"/>
    <mergeCell ref="R34:R35"/>
    <mergeCell ref="Q34:Q35"/>
    <mergeCell ref="P34:P35"/>
    <mergeCell ref="O34:O35"/>
    <mergeCell ref="N34:N35"/>
    <mergeCell ref="F34:F35"/>
    <mergeCell ref="E34:E35"/>
    <mergeCell ref="D34:D35"/>
    <mergeCell ref="L34:L35"/>
    <mergeCell ref="K34:K35"/>
    <mergeCell ref="J34:J35"/>
    <mergeCell ref="I34:I35"/>
    <mergeCell ref="H34:H35"/>
    <mergeCell ref="G34:G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tabSelected="1" topLeftCell="D1" workbookViewId="0">
      <selection activeCell="U2" sqref="U2"/>
    </sheetView>
  </sheetViews>
  <sheetFormatPr baseColWidth="10" defaultRowHeight="16" x14ac:dyDescent="0.2"/>
  <cols>
    <col min="3" max="3" width="11.6640625" bestFit="1" customWidth="1"/>
  </cols>
  <sheetData>
    <row r="1" spans="1:41" x14ac:dyDescent="0.2">
      <c r="B1">
        <v>20010</v>
      </c>
      <c r="C1">
        <v>20011</v>
      </c>
      <c r="D1">
        <v>20020</v>
      </c>
      <c r="E1">
        <v>20021</v>
      </c>
      <c r="F1">
        <v>20030</v>
      </c>
      <c r="G1">
        <v>20031</v>
      </c>
      <c r="H1">
        <v>20040</v>
      </c>
      <c r="I1">
        <v>20041</v>
      </c>
      <c r="J1">
        <v>20050</v>
      </c>
      <c r="K1">
        <v>20051</v>
      </c>
      <c r="L1">
        <v>21010</v>
      </c>
      <c r="M1">
        <v>21011</v>
      </c>
      <c r="N1">
        <v>21020</v>
      </c>
      <c r="O1">
        <v>21021</v>
      </c>
      <c r="P1">
        <v>21030</v>
      </c>
      <c r="Q1">
        <v>21031</v>
      </c>
      <c r="R1">
        <v>21040</v>
      </c>
      <c r="S1">
        <v>21041</v>
      </c>
      <c r="T1">
        <v>21050</v>
      </c>
      <c r="U1">
        <v>21051</v>
      </c>
      <c r="V1">
        <v>30010</v>
      </c>
      <c r="W1">
        <v>30011</v>
      </c>
      <c r="X1">
        <v>30020</v>
      </c>
      <c r="Y1">
        <v>30021</v>
      </c>
      <c r="Z1">
        <v>30030</v>
      </c>
      <c r="AA1">
        <v>30031</v>
      </c>
      <c r="AB1">
        <v>30040</v>
      </c>
      <c r="AC1">
        <v>30041</v>
      </c>
      <c r="AD1">
        <v>30050</v>
      </c>
      <c r="AE1">
        <v>30051</v>
      </c>
      <c r="AF1">
        <v>31010</v>
      </c>
      <c r="AG1">
        <v>31011</v>
      </c>
      <c r="AH1">
        <v>31020</v>
      </c>
      <c r="AI1">
        <v>31021</v>
      </c>
      <c r="AJ1">
        <v>31030</v>
      </c>
      <c r="AK1">
        <v>31031</v>
      </c>
      <c r="AL1">
        <v>31040</v>
      </c>
      <c r="AM1">
        <v>31041</v>
      </c>
      <c r="AN1">
        <v>31050</v>
      </c>
      <c r="AO1">
        <v>31051</v>
      </c>
    </row>
    <row r="2" spans="1:41" x14ac:dyDescent="0.2">
      <c r="A2" s="1" t="s">
        <v>16</v>
      </c>
      <c r="B2" s="2">
        <v>0.64051259999999999</v>
      </c>
      <c r="C2" s="2">
        <v>0.40026539999999999</v>
      </c>
      <c r="D2" s="2">
        <v>1.916169</v>
      </c>
      <c r="E2" s="2">
        <v>2.5769959999999998</v>
      </c>
      <c r="F2" s="2">
        <v>2.4470580000000002</v>
      </c>
      <c r="G2" s="2">
        <v>0.44986769999999998</v>
      </c>
      <c r="H2" s="2">
        <v>3.068981</v>
      </c>
      <c r="I2" s="2">
        <v>6.1030530000000001</v>
      </c>
      <c r="J2" s="2">
        <v>0.99620489999999995</v>
      </c>
      <c r="K2" s="2">
        <v>0.63342500000000002</v>
      </c>
      <c r="L2" s="2">
        <v>9.4380570000000006</v>
      </c>
      <c r="M2" s="2">
        <v>3.6197210000000002</v>
      </c>
      <c r="N2" s="2">
        <v>3.1594950000000002</v>
      </c>
      <c r="O2" s="2">
        <v>3.4929220000000001</v>
      </c>
      <c r="P2" s="2">
        <v>1.3156570000000001</v>
      </c>
      <c r="Q2" s="2">
        <v>3.2249140000000001</v>
      </c>
      <c r="R2" s="2">
        <v>7.4442370000000002</v>
      </c>
      <c r="S2" s="2">
        <v>6.6506220000000003</v>
      </c>
      <c r="T2" s="2">
        <v>23.037420000000001</v>
      </c>
      <c r="U2" s="2">
        <v>26.937725</v>
      </c>
      <c r="V2" s="2">
        <v>3.1683530000000002</v>
      </c>
      <c r="W2" s="2">
        <v>1.9331940000000001</v>
      </c>
      <c r="X2" s="2">
        <v>0.40320210000000001</v>
      </c>
      <c r="Y2" s="2">
        <v>0.51951899999999995</v>
      </c>
      <c r="Z2" s="2">
        <v>0.71699349999999995</v>
      </c>
      <c r="AA2" s="2">
        <v>0.89075939999999998</v>
      </c>
      <c r="AB2" s="2">
        <v>8.3527979999999999</v>
      </c>
      <c r="AC2" s="2">
        <v>14.841530000000001</v>
      </c>
      <c r="AD2" s="2">
        <v>2.935743</v>
      </c>
      <c r="AE2" s="2">
        <v>2.4834170000000002</v>
      </c>
      <c r="AF2" s="2">
        <v>3.903346</v>
      </c>
      <c r="AG2" s="2">
        <v>1.0287710000000001</v>
      </c>
      <c r="AH2" s="2">
        <v>3.2879489999999998</v>
      </c>
      <c r="AI2" s="2">
        <v>1.0067950999999999</v>
      </c>
      <c r="AJ2" s="2">
        <v>1.7728109999999999</v>
      </c>
      <c r="AK2" s="2">
        <v>12.2457476</v>
      </c>
      <c r="AL2" s="2">
        <v>0.29680839999999997</v>
      </c>
      <c r="AM2" s="2">
        <v>0.51639780000000002</v>
      </c>
      <c r="AN2" s="2">
        <v>3.8037359999999998</v>
      </c>
      <c r="AO2" s="2">
        <v>2.6594959999999999</v>
      </c>
    </row>
    <row r="3" spans="1:41" x14ac:dyDescent="0.2">
      <c r="A3" s="1" t="s">
        <v>17</v>
      </c>
      <c r="B3" s="2">
        <v>1.8341989000000001</v>
      </c>
      <c r="C3" s="2">
        <v>2.2975142000000002</v>
      </c>
      <c r="D3" s="2">
        <v>3.7072349999999998</v>
      </c>
      <c r="E3" s="2">
        <v>3.0796060000000001</v>
      </c>
      <c r="F3" s="2">
        <v>2.683783</v>
      </c>
      <c r="G3" s="2">
        <v>1.5341467</v>
      </c>
      <c r="H3" s="2">
        <v>4.8067029999999997</v>
      </c>
      <c r="I3" s="2">
        <v>8.4797049999999992</v>
      </c>
      <c r="J3" s="2">
        <v>4.6924653000000003</v>
      </c>
      <c r="K3" s="2">
        <v>2.8683730000000001</v>
      </c>
      <c r="L3" s="2">
        <v>8.4037050000000004</v>
      </c>
      <c r="M3" s="2">
        <v>8.962529</v>
      </c>
      <c r="N3" s="2">
        <v>2.8826809999999998</v>
      </c>
      <c r="O3" s="2">
        <v>4.2217200000000004</v>
      </c>
      <c r="P3" s="2">
        <v>2.4985710000000001</v>
      </c>
      <c r="Q3" s="2">
        <v>5.2682510000000002</v>
      </c>
      <c r="R3" s="2">
        <v>8.2567430000000002</v>
      </c>
      <c r="S3" s="2">
        <v>7.5951500000000003</v>
      </c>
      <c r="T3" s="2">
        <v>22.050129999999999</v>
      </c>
      <c r="U3" s="2">
        <v>9.9812320000000003</v>
      </c>
      <c r="V3" s="2">
        <v>2.6797979999999999</v>
      </c>
      <c r="W3" s="2">
        <v>2.4664410000000001</v>
      </c>
      <c r="X3" s="2">
        <v>1.3803194999999999</v>
      </c>
      <c r="Y3" s="2">
        <v>1.844662</v>
      </c>
      <c r="Z3" s="2">
        <v>0.54842429999999998</v>
      </c>
      <c r="AA3" s="2">
        <v>0.62639180000000005</v>
      </c>
      <c r="AB3" s="2">
        <v>7.6450779999999998</v>
      </c>
      <c r="AC3" s="2">
        <v>19.941929999999999</v>
      </c>
      <c r="AD3" s="2">
        <v>4.3279269999999999</v>
      </c>
      <c r="AE3" s="2">
        <v>3.671605</v>
      </c>
      <c r="AF3" s="2">
        <v>4.2017329999999999</v>
      </c>
      <c r="AG3" s="2">
        <v>0.87559500000000001</v>
      </c>
      <c r="AH3" s="2">
        <v>4.9511250000000002</v>
      </c>
      <c r="AI3" s="2">
        <v>0.78913069999999996</v>
      </c>
      <c r="AJ3" s="2">
        <v>3.4928499999999998</v>
      </c>
      <c r="AK3" s="2">
        <v>0.57735029999999998</v>
      </c>
      <c r="AL3" s="2">
        <v>1.0559130999999999</v>
      </c>
      <c r="AM3" s="2">
        <v>3.0942392999999999</v>
      </c>
      <c r="AN3" s="2">
        <v>15.795795</v>
      </c>
      <c r="AO3" s="2">
        <v>5.9281410000000001</v>
      </c>
    </row>
    <row r="4" spans="1:41" x14ac:dyDescent="0.2">
      <c r="A4" s="1" t="s">
        <v>18</v>
      </c>
      <c r="B4" s="6" t="s">
        <v>19</v>
      </c>
      <c r="C4" s="6" t="s">
        <v>19</v>
      </c>
      <c r="D4" s="6" t="s">
        <v>19</v>
      </c>
      <c r="E4" s="6" t="s">
        <v>19</v>
      </c>
      <c r="F4" s="6" t="s">
        <v>19</v>
      </c>
      <c r="G4" s="6" t="s">
        <v>19</v>
      </c>
      <c r="H4" s="6" t="s">
        <v>19</v>
      </c>
      <c r="I4" s="6" t="s">
        <v>19</v>
      </c>
      <c r="J4" s="6" t="s">
        <v>19</v>
      </c>
      <c r="K4" s="6" t="s">
        <v>19</v>
      </c>
      <c r="L4" s="6" t="s">
        <v>19</v>
      </c>
      <c r="M4" s="6" t="s">
        <v>19</v>
      </c>
      <c r="N4" s="6" t="s">
        <v>19</v>
      </c>
      <c r="O4" s="6" t="s">
        <v>19</v>
      </c>
      <c r="P4" s="6" t="s">
        <v>19</v>
      </c>
      <c r="Q4" s="6" t="s">
        <v>19</v>
      </c>
      <c r="R4" s="6" t="s">
        <v>19</v>
      </c>
      <c r="S4" s="6" t="s">
        <v>19</v>
      </c>
      <c r="T4" s="6" t="s">
        <v>19</v>
      </c>
      <c r="U4" s="6" t="s">
        <v>19</v>
      </c>
      <c r="V4" s="2">
        <v>1.92472</v>
      </c>
      <c r="W4" s="2">
        <v>2.0680390000000002</v>
      </c>
      <c r="X4" s="2">
        <v>2.5115555999999999</v>
      </c>
      <c r="Y4" s="2">
        <v>1.4527270000000001</v>
      </c>
      <c r="Z4" s="2">
        <v>2.7822781000000001</v>
      </c>
      <c r="AA4" s="2">
        <v>2.2558014000000002</v>
      </c>
      <c r="AB4" s="2">
        <v>15.707462</v>
      </c>
      <c r="AC4" s="2">
        <v>4.0104030000000002</v>
      </c>
      <c r="AD4" s="2">
        <v>13.488659</v>
      </c>
      <c r="AE4" s="2">
        <v>8.4892090000000007</v>
      </c>
      <c r="AF4" s="2">
        <v>4.7938460000000003</v>
      </c>
      <c r="AG4" s="2">
        <v>7.2661389999999999</v>
      </c>
      <c r="AH4" s="2">
        <v>2.5441560000000001</v>
      </c>
      <c r="AI4" s="2">
        <v>2.9901352999999999</v>
      </c>
      <c r="AJ4" s="2">
        <v>5.0945600000000004</v>
      </c>
      <c r="AK4" s="2">
        <v>3.1224989999999999</v>
      </c>
      <c r="AL4" s="2">
        <v>0.86231650000000004</v>
      </c>
      <c r="AM4" s="2">
        <v>2.9331236000000001</v>
      </c>
      <c r="AN4" s="2">
        <v>2.345208</v>
      </c>
      <c r="AO4" s="2">
        <v>10.663690000000001</v>
      </c>
    </row>
    <row r="10" spans="1:41" x14ac:dyDescent="0.2">
      <c r="A10" t="s">
        <v>15</v>
      </c>
      <c r="G10" t="s">
        <v>31</v>
      </c>
    </row>
    <row r="11" spans="1:41" x14ac:dyDescent="0.2">
      <c r="B11" t="s">
        <v>2</v>
      </c>
      <c r="C11" t="s">
        <v>1</v>
      </c>
      <c r="D11" t="s">
        <v>3</v>
      </c>
      <c r="E11" t="s">
        <v>4</v>
      </c>
    </row>
    <row r="12" spans="1:41" x14ac:dyDescent="0.2">
      <c r="A12" s="1" t="s">
        <v>21</v>
      </c>
      <c r="B12" s="4">
        <f>AVERAGE(C2,E2,G2,I2,K2)</f>
        <v>2.0327214200000001</v>
      </c>
      <c r="C12" s="4">
        <f>AVERAGE(M2,O2,Q2,S2,U2)</f>
        <v>8.7851808000000009</v>
      </c>
      <c r="D12" s="4">
        <f>AVERAGE(W2,Y2,AA2,AC2,AE2)</f>
        <v>4.1336838800000004</v>
      </c>
      <c r="E12" s="4">
        <f>AVERAGE(AG2,AI2,AK2,AM2,AO2)</f>
        <v>3.4914414999999996</v>
      </c>
    </row>
    <row r="13" spans="1:41" x14ac:dyDescent="0.2">
      <c r="A13" s="1" t="s">
        <v>22</v>
      </c>
      <c r="B13" s="4">
        <f>AVERAGE(C3,E3,G3,I3,K3)</f>
        <v>3.6518689800000006</v>
      </c>
      <c r="C13" s="4">
        <f>AVERAGE(M3,O3,Q3,S3,U3)</f>
        <v>7.2057764000000004</v>
      </c>
      <c r="D13" s="4">
        <f>AVERAGE(W3,Y3,AA3,AC3,AE3)</f>
        <v>5.7102059599999997</v>
      </c>
      <c r="E13" s="4">
        <f>AVERAGE(AG3,AI3,AK3,AM3,AO3)</f>
        <v>2.2528912599999997</v>
      </c>
    </row>
    <row r="14" spans="1:41" x14ac:dyDescent="0.2">
      <c r="A14" s="1" t="s">
        <v>23</v>
      </c>
      <c r="B14" s="4"/>
      <c r="C14" s="4"/>
      <c r="D14" s="4">
        <f>AVERAGE(W4,Y4,AA4,AC4,AE4)</f>
        <v>3.6552358800000007</v>
      </c>
      <c r="E14" s="4">
        <f>AVERAGE(AG4,AI4,AK4,AM4,AO4)</f>
        <v>5.3951173800000003</v>
      </c>
    </row>
    <row r="16" spans="1:41" x14ac:dyDescent="0.2">
      <c r="A16" s="1" t="s">
        <v>9</v>
      </c>
      <c r="B16" t="s">
        <v>10</v>
      </c>
      <c r="C16" t="s">
        <v>11</v>
      </c>
    </row>
    <row r="17" spans="1:3" x14ac:dyDescent="0.2">
      <c r="A17" s="1" t="s">
        <v>12</v>
      </c>
    </row>
    <row r="18" spans="1:3" x14ac:dyDescent="0.2">
      <c r="A18" s="1" t="s">
        <v>21</v>
      </c>
      <c r="B18">
        <v>0.64290000000000003</v>
      </c>
      <c r="C18">
        <v>0.17460000000000001</v>
      </c>
    </row>
    <row r="19" spans="1:3" x14ac:dyDescent="0.2">
      <c r="A19" s="1" t="s">
        <v>22</v>
      </c>
      <c r="B19">
        <v>0.88570000000000004</v>
      </c>
      <c r="C19">
        <v>1.5869999999999999E-2</v>
      </c>
    </row>
    <row r="21" spans="1:3" x14ac:dyDescent="0.2">
      <c r="A21" s="1" t="s">
        <v>13</v>
      </c>
      <c r="B21" t="s">
        <v>10</v>
      </c>
      <c r="C21" t="s">
        <v>11</v>
      </c>
    </row>
    <row r="22" spans="1:3" x14ac:dyDescent="0.2">
      <c r="A22" s="1" t="s">
        <v>12</v>
      </c>
    </row>
    <row r="23" spans="1:3" x14ac:dyDescent="0.2">
      <c r="A23" s="1" t="s">
        <v>21</v>
      </c>
      <c r="B23">
        <v>0.7571</v>
      </c>
      <c r="C23">
        <v>5.5559999999999998E-2</v>
      </c>
    </row>
    <row r="24" spans="1:3" x14ac:dyDescent="0.2">
      <c r="A24" s="1" t="s">
        <v>22</v>
      </c>
      <c r="B24">
        <v>0.88570000000000004</v>
      </c>
      <c r="C24">
        <v>1.5869999999999999E-2</v>
      </c>
    </row>
    <row r="26" spans="1:3" x14ac:dyDescent="0.2">
      <c r="A26" s="1" t="s">
        <v>14</v>
      </c>
      <c r="B26" t="s">
        <v>10</v>
      </c>
      <c r="C26" t="s">
        <v>11</v>
      </c>
    </row>
    <row r="27" spans="1:3" x14ac:dyDescent="0.2">
      <c r="A27" s="1" t="s">
        <v>12</v>
      </c>
    </row>
    <row r="28" spans="1:3" x14ac:dyDescent="0.2">
      <c r="A28" s="1" t="s">
        <v>21</v>
      </c>
      <c r="B28">
        <v>0.77880000000000005</v>
      </c>
      <c r="C28">
        <v>5.8169999999999999E-2</v>
      </c>
    </row>
    <row r="29" spans="1:3" x14ac:dyDescent="0.2">
      <c r="A29" s="1" t="s">
        <v>22</v>
      </c>
      <c r="B29">
        <v>1</v>
      </c>
      <c r="C29">
        <v>5.8169999999999999E-2</v>
      </c>
    </row>
    <row r="38" spans="2:24" x14ac:dyDescent="0.2">
      <c r="B38" t="s">
        <v>50</v>
      </c>
      <c r="H38" t="s">
        <v>51</v>
      </c>
      <c r="N38" t="s">
        <v>1</v>
      </c>
      <c r="T38" t="s">
        <v>4</v>
      </c>
    </row>
    <row r="39" spans="2:24" x14ac:dyDescent="0.2">
      <c r="B39">
        <f>C2</f>
        <v>0.40026539999999999</v>
      </c>
      <c r="C39">
        <f>E2</f>
        <v>2.5769959999999998</v>
      </c>
      <c r="D39">
        <f>G2</f>
        <v>0.44986769999999998</v>
      </c>
      <c r="E39">
        <f>I2</f>
        <v>6.1030530000000001</v>
      </c>
      <c r="F39">
        <f>K2</f>
        <v>0.63342500000000002</v>
      </c>
      <c r="H39">
        <f>W2</f>
        <v>1.9331940000000001</v>
      </c>
      <c r="I39">
        <f>Y2</f>
        <v>0.51951899999999995</v>
      </c>
      <c r="J39">
        <f>AA2</f>
        <v>0.89075939999999998</v>
      </c>
      <c r="K39">
        <f>AC2</f>
        <v>14.841530000000001</v>
      </c>
      <c r="L39">
        <f>AE2</f>
        <v>2.4834170000000002</v>
      </c>
      <c r="N39">
        <f>M2</f>
        <v>3.6197210000000002</v>
      </c>
      <c r="O39">
        <f>O2</f>
        <v>3.4929220000000001</v>
      </c>
      <c r="P39">
        <f>Q2</f>
        <v>3.2249140000000001</v>
      </c>
      <c r="Q39">
        <f>S2</f>
        <v>6.6506220000000003</v>
      </c>
      <c r="R39">
        <f>U2</f>
        <v>26.937725</v>
      </c>
      <c r="T39" s="4">
        <f>AG2</f>
        <v>1.0287710000000001</v>
      </c>
      <c r="U39" s="4">
        <f>AI2</f>
        <v>1.0067950999999999</v>
      </c>
      <c r="V39" s="4">
        <f>AK2</f>
        <v>12.2457476</v>
      </c>
      <c r="W39" s="4">
        <f>AM2</f>
        <v>0.51639780000000002</v>
      </c>
      <c r="X39" s="4">
        <f>AO2</f>
        <v>2.6594959999999999</v>
      </c>
    </row>
    <row r="40" spans="2:24" x14ac:dyDescent="0.2">
      <c r="B40">
        <f>C3</f>
        <v>2.2975142000000002</v>
      </c>
      <c r="C40">
        <f>E3</f>
        <v>3.0796060000000001</v>
      </c>
      <c r="D40">
        <f>G3</f>
        <v>1.5341467</v>
      </c>
      <c r="E40">
        <f>I3</f>
        <v>8.4797049999999992</v>
      </c>
      <c r="F40">
        <f>K3</f>
        <v>2.8683730000000001</v>
      </c>
      <c r="H40">
        <f>W3</f>
        <v>2.4664410000000001</v>
      </c>
      <c r="I40">
        <f>Y3</f>
        <v>1.844662</v>
      </c>
      <c r="J40">
        <f>AA3</f>
        <v>0.62639180000000005</v>
      </c>
      <c r="K40">
        <f>AC3</f>
        <v>19.941929999999999</v>
      </c>
      <c r="L40">
        <f>AE3</f>
        <v>3.671605</v>
      </c>
      <c r="N40">
        <f t="shared" ref="N40:N43" si="0">M3</f>
        <v>8.962529</v>
      </c>
      <c r="O40">
        <f t="shared" ref="O40:O43" si="1">O3</f>
        <v>4.2217200000000004</v>
      </c>
      <c r="P40">
        <f t="shared" ref="P40:P43" si="2">Q3</f>
        <v>5.2682510000000002</v>
      </c>
      <c r="Q40">
        <f t="shared" ref="Q40:Q43" si="3">S3</f>
        <v>7.5951500000000003</v>
      </c>
      <c r="R40">
        <f t="shared" ref="R40:R43" si="4">U3</f>
        <v>9.9812320000000003</v>
      </c>
      <c r="T40">
        <f>AG3</f>
        <v>0.87559500000000001</v>
      </c>
      <c r="U40">
        <f>AI3</f>
        <v>0.78913069999999996</v>
      </c>
      <c r="V40">
        <f>AK3</f>
        <v>0.57735029999999998</v>
      </c>
      <c r="W40">
        <f>AM3</f>
        <v>3.0942392999999999</v>
      </c>
      <c r="X40">
        <f>AO3</f>
        <v>5.9281410000000001</v>
      </c>
    </row>
    <row r="41" spans="2:24" x14ac:dyDescent="0.2">
      <c r="B41">
        <f>C6</f>
        <v>0</v>
      </c>
      <c r="C41">
        <f>E6</f>
        <v>0</v>
      </c>
      <c r="D41">
        <f>G6</f>
        <v>0</v>
      </c>
      <c r="E41">
        <f>I6</f>
        <v>0</v>
      </c>
      <c r="F41">
        <f>K6</f>
        <v>0</v>
      </c>
      <c r="H41">
        <f>W4</f>
        <v>2.0680390000000002</v>
      </c>
      <c r="I41">
        <f>Y4</f>
        <v>1.4527270000000001</v>
      </c>
      <c r="J41">
        <f>AA4</f>
        <v>2.2558014000000002</v>
      </c>
      <c r="K41">
        <f>AC4</f>
        <v>4.0104030000000002</v>
      </c>
      <c r="L41">
        <f>AE4</f>
        <v>8.4892090000000007</v>
      </c>
      <c r="N41" t="str">
        <f t="shared" si="0"/>
        <v>NA</v>
      </c>
      <c r="O41" t="str">
        <f t="shared" si="1"/>
        <v>NA</v>
      </c>
      <c r="P41" t="str">
        <f t="shared" si="2"/>
        <v>NA</v>
      </c>
      <c r="Q41" t="str">
        <f t="shared" si="3"/>
        <v>NA</v>
      </c>
      <c r="R41" t="str">
        <f t="shared" si="4"/>
        <v>NA</v>
      </c>
      <c r="T41">
        <f>AG4</f>
        <v>7.2661389999999999</v>
      </c>
      <c r="U41">
        <f>AI4</f>
        <v>2.9901352999999999</v>
      </c>
      <c r="V41">
        <f>AK4</f>
        <v>3.1224989999999999</v>
      </c>
      <c r="W41">
        <f>AM4</f>
        <v>2.9331236000000001</v>
      </c>
      <c r="X41">
        <f>AO4</f>
        <v>10.663690000000001</v>
      </c>
    </row>
    <row r="42" spans="2:24" x14ac:dyDescent="0.2">
      <c r="H42">
        <f>W5</f>
        <v>0</v>
      </c>
      <c r="I42">
        <f>Y5</f>
        <v>0</v>
      </c>
      <c r="J42">
        <f>AA5</f>
        <v>0</v>
      </c>
      <c r="K42">
        <f>AC5</f>
        <v>0</v>
      </c>
      <c r="L42">
        <f>AE5</f>
        <v>0</v>
      </c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4"/>
        <v>0</v>
      </c>
      <c r="T42">
        <f>AG5</f>
        <v>0</v>
      </c>
      <c r="U42">
        <f>AI5</f>
        <v>0</v>
      </c>
      <c r="V42">
        <f>AK5</f>
        <v>0</v>
      </c>
      <c r="W42">
        <f>AM5</f>
        <v>0</v>
      </c>
      <c r="X42">
        <f>AO5</f>
        <v>0</v>
      </c>
    </row>
    <row r="43" spans="2:24" x14ac:dyDescent="0.2">
      <c r="H43">
        <f>W6</f>
        <v>0</v>
      </c>
      <c r="I43">
        <f>Y6</f>
        <v>0</v>
      </c>
      <c r="J43">
        <f>AA6</f>
        <v>0</v>
      </c>
      <c r="K43">
        <f>AC6</f>
        <v>0</v>
      </c>
      <c r="L43">
        <f>AE6</f>
        <v>0</v>
      </c>
      <c r="N43">
        <f t="shared" si="0"/>
        <v>0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  <c r="T43">
        <f>AG6</f>
        <v>0</v>
      </c>
      <c r="U43">
        <f>AI6</f>
        <v>0</v>
      </c>
      <c r="V43">
        <f>AK6</f>
        <v>0</v>
      </c>
      <c r="W43">
        <f>AM6</f>
        <v>0</v>
      </c>
      <c r="X43">
        <f>AO6</f>
        <v>0</v>
      </c>
    </row>
    <row r="52" spans="4:44" x14ac:dyDescent="0.2">
      <c r="E52" s="17">
        <v>20011</v>
      </c>
      <c r="F52" s="17">
        <v>20020</v>
      </c>
      <c r="G52" s="17">
        <v>20021</v>
      </c>
      <c r="H52" s="17">
        <v>20030</v>
      </c>
      <c r="I52" s="17">
        <v>20031</v>
      </c>
      <c r="J52" s="17">
        <v>20040</v>
      </c>
      <c r="K52" s="17">
        <v>20041</v>
      </c>
      <c r="L52" s="17">
        <v>20050</v>
      </c>
      <c r="M52" s="17">
        <v>20051</v>
      </c>
      <c r="N52" s="17">
        <v>21010</v>
      </c>
      <c r="O52" s="17">
        <v>21011</v>
      </c>
      <c r="P52" s="17">
        <v>21020</v>
      </c>
      <c r="Q52" s="17">
        <v>21021</v>
      </c>
      <c r="R52" s="17">
        <v>21030</v>
      </c>
      <c r="S52" s="17">
        <v>21031</v>
      </c>
      <c r="T52" s="17">
        <v>21040</v>
      </c>
      <c r="U52" s="17">
        <v>21041</v>
      </c>
      <c r="V52" s="17">
        <v>21050</v>
      </c>
      <c r="W52" s="17">
        <v>21051</v>
      </c>
      <c r="X52" s="17">
        <v>30010</v>
      </c>
      <c r="Y52" s="17">
        <v>30011</v>
      </c>
      <c r="Z52" s="17">
        <v>30020</v>
      </c>
      <c r="AA52" s="17">
        <v>30021</v>
      </c>
      <c r="AB52" s="17">
        <v>30030</v>
      </c>
      <c r="AC52" s="17">
        <v>30031</v>
      </c>
      <c r="AD52" s="17">
        <v>30040</v>
      </c>
      <c r="AE52" s="17">
        <v>30041</v>
      </c>
      <c r="AF52" s="17">
        <v>30050</v>
      </c>
      <c r="AG52" s="17">
        <v>30051</v>
      </c>
      <c r="AH52" s="17">
        <v>31010</v>
      </c>
      <c r="AI52" s="17">
        <v>31011</v>
      </c>
      <c r="AJ52" s="17">
        <v>31020</v>
      </c>
      <c r="AK52" s="17">
        <v>31021</v>
      </c>
      <c r="AL52" s="17">
        <v>31030</v>
      </c>
      <c r="AM52" s="17">
        <v>31031</v>
      </c>
      <c r="AN52" s="17">
        <v>31040</v>
      </c>
      <c r="AO52" s="17">
        <v>31041</v>
      </c>
      <c r="AP52" s="17">
        <v>31050</v>
      </c>
      <c r="AQ52" s="17">
        <v>31051</v>
      </c>
    </row>
    <row r="53" spans="4:44" x14ac:dyDescent="0.2">
      <c r="D53" s="12">
        <v>20010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</row>
    <row r="54" spans="4:44" x14ac:dyDescent="0.2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4:44" x14ac:dyDescent="0.2">
      <c r="D55" s="12" t="s">
        <v>16</v>
      </c>
      <c r="E55" s="2">
        <v>0.64051259999999999</v>
      </c>
      <c r="F55" s="2">
        <v>0.40026539999999999</v>
      </c>
      <c r="G55" s="2">
        <v>1.916169</v>
      </c>
      <c r="H55" s="2">
        <v>2.5769959999999998</v>
      </c>
      <c r="I55" s="2">
        <v>2.4470580000000002</v>
      </c>
      <c r="J55" s="2">
        <v>0.44986769999999998</v>
      </c>
      <c r="K55" s="2">
        <v>3.068981</v>
      </c>
      <c r="L55" s="2">
        <v>6.1030530000000001</v>
      </c>
      <c r="M55" s="2">
        <v>0.99620489999999995</v>
      </c>
      <c r="N55" s="2">
        <v>0.63342500000000002</v>
      </c>
      <c r="O55" s="2">
        <v>9.4380570000000006</v>
      </c>
      <c r="P55" s="2">
        <v>3.6197210000000002</v>
      </c>
      <c r="Q55" s="2">
        <v>3.1594950000000002</v>
      </c>
      <c r="R55" s="2">
        <v>3.4929220000000001</v>
      </c>
      <c r="S55" s="2">
        <v>1.3156570000000001</v>
      </c>
      <c r="T55" s="2">
        <v>3.2249140000000001</v>
      </c>
      <c r="U55" s="2">
        <v>7.4442370000000002</v>
      </c>
      <c r="V55" s="2">
        <v>6.6506220000000003</v>
      </c>
      <c r="W55" s="2">
        <v>23.037420000000001</v>
      </c>
      <c r="X55" s="2">
        <v>26.937725</v>
      </c>
      <c r="Y55" s="2">
        <v>3.1683530000000002</v>
      </c>
      <c r="Z55" s="2">
        <v>1.9331940000000001</v>
      </c>
      <c r="AA55" s="2">
        <v>0.40320210000000001</v>
      </c>
      <c r="AB55" s="2">
        <v>0.51951899999999995</v>
      </c>
      <c r="AC55" s="2">
        <v>0.71699349999999995</v>
      </c>
      <c r="AD55" s="2">
        <v>0.89075939999999998</v>
      </c>
      <c r="AE55" s="2">
        <v>8.3527979999999999</v>
      </c>
      <c r="AF55" s="2">
        <v>14.841530000000001</v>
      </c>
      <c r="AG55" s="2">
        <v>2.935743</v>
      </c>
      <c r="AH55" s="2">
        <v>2.4834170000000002</v>
      </c>
      <c r="AI55" s="2">
        <v>3.903346</v>
      </c>
      <c r="AJ55" s="2">
        <v>1.0287710000000001</v>
      </c>
      <c r="AK55" s="2">
        <v>3.2879489999999998</v>
      </c>
      <c r="AL55" s="2">
        <v>1.0067950999999999</v>
      </c>
      <c r="AM55" s="2">
        <v>1.7728109999999999</v>
      </c>
      <c r="AN55" s="2">
        <v>12.2457476</v>
      </c>
      <c r="AO55" s="2">
        <v>0.29680839999999997</v>
      </c>
      <c r="AP55" s="2">
        <v>0.51639780000000002</v>
      </c>
      <c r="AQ55" s="2">
        <v>3.8037359999999998</v>
      </c>
      <c r="AR55" s="2">
        <v>2.6594959999999999</v>
      </c>
    </row>
    <row r="56" spans="4:44" x14ac:dyDescent="0.2">
      <c r="D56" s="12" t="s">
        <v>17</v>
      </c>
      <c r="E56" s="2">
        <v>1.8341989000000001</v>
      </c>
      <c r="F56" s="2">
        <v>2.2975142000000002</v>
      </c>
      <c r="G56" s="2">
        <v>3.7072349999999998</v>
      </c>
      <c r="H56" s="2">
        <v>3.0796060000000001</v>
      </c>
      <c r="I56" s="2">
        <v>2.683783</v>
      </c>
      <c r="J56" s="2">
        <v>1.5341467</v>
      </c>
      <c r="K56" s="2">
        <v>4.8067029999999997</v>
      </c>
      <c r="L56" s="2">
        <v>8.4797049999999992</v>
      </c>
      <c r="M56" s="2">
        <v>4.6924653000000003</v>
      </c>
      <c r="N56" s="2">
        <v>2.8683730000000001</v>
      </c>
      <c r="O56" s="2">
        <v>8.4037050000000004</v>
      </c>
      <c r="P56" s="2">
        <v>8.962529</v>
      </c>
      <c r="Q56" s="2">
        <v>2.8826809999999998</v>
      </c>
      <c r="R56" s="2">
        <v>4.2217200000000004</v>
      </c>
      <c r="S56" s="2">
        <v>2.4985710000000001</v>
      </c>
      <c r="T56" s="2">
        <v>5.2682510000000002</v>
      </c>
      <c r="U56" s="2">
        <v>8.2567430000000002</v>
      </c>
      <c r="V56" s="2">
        <v>7.5951500000000003</v>
      </c>
      <c r="W56" s="2">
        <v>22.050129999999999</v>
      </c>
      <c r="X56" s="2">
        <v>9.9812320000000003</v>
      </c>
      <c r="Y56" s="2">
        <v>2.6797979999999999</v>
      </c>
      <c r="Z56" s="2">
        <v>2.4664410000000001</v>
      </c>
      <c r="AA56" s="2">
        <v>1.3803194999999999</v>
      </c>
      <c r="AB56" s="2">
        <v>1.844662</v>
      </c>
      <c r="AC56" s="2">
        <v>0.54842429999999998</v>
      </c>
      <c r="AD56" s="2">
        <v>0.62639180000000005</v>
      </c>
      <c r="AE56" s="2">
        <v>7.6450779999999998</v>
      </c>
      <c r="AF56" s="2">
        <v>19.941929999999999</v>
      </c>
      <c r="AG56" s="2">
        <v>4.3279269999999999</v>
      </c>
      <c r="AH56" s="2">
        <v>3.671605</v>
      </c>
      <c r="AI56" s="2">
        <v>4.2017329999999999</v>
      </c>
      <c r="AJ56" s="2">
        <v>0.87559500000000001</v>
      </c>
      <c r="AK56" s="2">
        <v>4.9511250000000002</v>
      </c>
      <c r="AL56" s="2">
        <v>0.78913069999999996</v>
      </c>
      <c r="AM56" s="2">
        <v>3.4928499999999998</v>
      </c>
      <c r="AN56" s="2">
        <v>0.57735029999999998</v>
      </c>
      <c r="AO56" s="2">
        <v>1.0559130999999999</v>
      </c>
      <c r="AP56" s="2">
        <v>3.0942392999999999</v>
      </c>
      <c r="AQ56" s="2">
        <v>15.795795</v>
      </c>
      <c r="AR56" s="2">
        <v>5.9281410000000001</v>
      </c>
    </row>
    <row r="57" spans="4:44" x14ac:dyDescent="0.2">
      <c r="D57" s="12" t="s">
        <v>18</v>
      </c>
      <c r="E57" s="6" t="s">
        <v>19</v>
      </c>
      <c r="F57" s="6" t="s">
        <v>19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19</v>
      </c>
      <c r="M57" s="6" t="s">
        <v>19</v>
      </c>
      <c r="N57" s="6" t="s">
        <v>19</v>
      </c>
      <c r="O57" s="6" t="s">
        <v>19</v>
      </c>
      <c r="P57" s="6" t="s">
        <v>19</v>
      </c>
      <c r="Q57" s="6" t="s">
        <v>19</v>
      </c>
      <c r="R57" s="6" t="s">
        <v>19</v>
      </c>
      <c r="S57" s="6" t="s">
        <v>19</v>
      </c>
      <c r="T57" s="6" t="s">
        <v>19</v>
      </c>
      <c r="U57" s="6" t="s">
        <v>19</v>
      </c>
      <c r="V57" s="6" t="s">
        <v>19</v>
      </c>
      <c r="W57" s="6" t="s">
        <v>19</v>
      </c>
      <c r="X57" s="6" t="s">
        <v>19</v>
      </c>
      <c r="Y57" s="2">
        <v>1.92472</v>
      </c>
      <c r="Z57" s="2">
        <v>2.0680390000000002</v>
      </c>
      <c r="AA57" s="2">
        <v>2.5115555999999999</v>
      </c>
      <c r="AB57" s="2">
        <v>1.4527270000000001</v>
      </c>
      <c r="AC57" s="2">
        <v>2.7822781000000001</v>
      </c>
      <c r="AD57" s="2">
        <v>2.2558014000000002</v>
      </c>
      <c r="AE57" s="2">
        <v>15.707462</v>
      </c>
      <c r="AF57" s="2">
        <v>4.0104030000000002</v>
      </c>
      <c r="AG57" s="2">
        <v>13.488659</v>
      </c>
      <c r="AH57" s="2">
        <v>8.4892090000000007</v>
      </c>
      <c r="AI57" s="2">
        <v>4.7938460000000003</v>
      </c>
      <c r="AJ57" s="2">
        <v>7.2661389999999999</v>
      </c>
      <c r="AK57" s="2">
        <v>2.5441560000000001</v>
      </c>
      <c r="AL57" s="2">
        <v>2.9901352999999999</v>
      </c>
      <c r="AM57" s="2">
        <v>5.0945600000000004</v>
      </c>
      <c r="AN57" s="2">
        <v>3.1224989999999999</v>
      </c>
      <c r="AO57" s="2">
        <v>0.86231650000000004</v>
      </c>
      <c r="AP57" s="2">
        <v>2.9331236000000001</v>
      </c>
      <c r="AQ57" s="2">
        <v>2.345208</v>
      </c>
      <c r="AR57" s="2">
        <v>10.663690000000001</v>
      </c>
    </row>
    <row r="58" spans="4:44" x14ac:dyDescent="0.2">
      <c r="D58" s="3" t="s">
        <v>30</v>
      </c>
    </row>
  </sheetData>
  <mergeCells count="39">
    <mergeCell ref="AQ52:AQ53"/>
    <mergeCell ref="AP52:AP53"/>
    <mergeCell ref="AO52:AO53"/>
    <mergeCell ref="AN52:AN53"/>
    <mergeCell ref="AM52:AM53"/>
    <mergeCell ref="AL52:AL53"/>
    <mergeCell ref="AK52:AK53"/>
    <mergeCell ref="AJ52:AJ53"/>
    <mergeCell ref="AI52:AI53"/>
    <mergeCell ref="AH52:AH53"/>
    <mergeCell ref="AG52:AG53"/>
    <mergeCell ref="AF52:AF53"/>
    <mergeCell ref="AE52:AE53"/>
    <mergeCell ref="AD52:AD53"/>
    <mergeCell ref="AC52:AC53"/>
    <mergeCell ref="AB52:AB53"/>
    <mergeCell ref="AA52:AA53"/>
    <mergeCell ref="Z52:Z53"/>
    <mergeCell ref="Y52:Y53"/>
    <mergeCell ref="X52:X53"/>
    <mergeCell ref="W52:W53"/>
    <mergeCell ref="V52:V53"/>
    <mergeCell ref="U52:U53"/>
    <mergeCell ref="T52:T53"/>
    <mergeCell ref="S52:S53"/>
    <mergeCell ref="R52:R53"/>
    <mergeCell ref="Q52:Q53"/>
    <mergeCell ref="P52:P53"/>
    <mergeCell ref="O52:O53"/>
    <mergeCell ref="N52:N53"/>
    <mergeCell ref="H52:H53"/>
    <mergeCell ref="G52:G53"/>
    <mergeCell ref="F52:F53"/>
    <mergeCell ref="E52:E53"/>
    <mergeCell ref="M52:M53"/>
    <mergeCell ref="L52:L53"/>
    <mergeCell ref="K52:K53"/>
    <mergeCell ref="J52:J53"/>
    <mergeCell ref="I52:I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opLeftCell="A2" workbookViewId="0">
      <selection activeCell="D14" sqref="D14"/>
    </sheetView>
  </sheetViews>
  <sheetFormatPr baseColWidth="10" defaultRowHeight="16" x14ac:dyDescent="0.2"/>
  <sheetData>
    <row r="1" spans="1:41" x14ac:dyDescent="0.2">
      <c r="B1" s="11">
        <v>20010</v>
      </c>
      <c r="C1" s="11">
        <v>20011</v>
      </c>
      <c r="D1" s="11">
        <v>20020</v>
      </c>
      <c r="E1" s="11">
        <v>20021</v>
      </c>
      <c r="F1" s="11">
        <v>20030</v>
      </c>
      <c r="G1" s="11">
        <v>20031</v>
      </c>
      <c r="H1" s="11">
        <v>20040</v>
      </c>
      <c r="I1" s="11">
        <v>20041</v>
      </c>
      <c r="J1" s="11">
        <v>20050</v>
      </c>
      <c r="K1" s="11">
        <v>20051</v>
      </c>
      <c r="L1" s="11">
        <v>21010</v>
      </c>
      <c r="M1" s="11">
        <v>21011</v>
      </c>
      <c r="N1" s="11">
        <v>21020</v>
      </c>
      <c r="O1" s="11">
        <v>21021</v>
      </c>
      <c r="P1" s="11">
        <v>21030</v>
      </c>
      <c r="Q1" s="11">
        <v>21031</v>
      </c>
      <c r="R1" s="11">
        <v>21040</v>
      </c>
      <c r="S1" s="11">
        <v>21041</v>
      </c>
      <c r="T1" s="11">
        <v>21050</v>
      </c>
      <c r="U1" s="11">
        <v>21051</v>
      </c>
      <c r="V1" s="11">
        <v>30010</v>
      </c>
      <c r="W1" s="11">
        <v>30011</v>
      </c>
      <c r="X1" s="11">
        <v>30020</v>
      </c>
      <c r="Y1" s="11">
        <v>30021</v>
      </c>
      <c r="Z1" s="11">
        <v>30030</v>
      </c>
      <c r="AA1" s="11">
        <v>30031</v>
      </c>
      <c r="AB1" s="11">
        <v>30040</v>
      </c>
      <c r="AC1" s="11">
        <v>30041</v>
      </c>
      <c r="AD1" s="11">
        <v>30050</v>
      </c>
      <c r="AE1" s="11">
        <v>30051</v>
      </c>
      <c r="AF1" s="11">
        <v>31010</v>
      </c>
      <c r="AG1" s="11">
        <v>31011</v>
      </c>
      <c r="AH1" s="11">
        <v>31020</v>
      </c>
      <c r="AI1" s="11">
        <v>31021</v>
      </c>
      <c r="AJ1" s="11">
        <v>31030</v>
      </c>
      <c r="AK1" s="11">
        <v>31031</v>
      </c>
      <c r="AL1" s="11">
        <v>31040</v>
      </c>
      <c r="AM1" s="11">
        <v>31041</v>
      </c>
      <c r="AN1" s="11">
        <v>31050</v>
      </c>
      <c r="AO1" s="11">
        <v>31051</v>
      </c>
    </row>
    <row r="2" spans="1:41" x14ac:dyDescent="0.2">
      <c r="A2" s="1" t="s">
        <v>24</v>
      </c>
      <c r="B2" s="2">
        <v>188.33330000000001</v>
      </c>
      <c r="C2" s="2">
        <v>415</v>
      </c>
      <c r="D2" s="2">
        <v>115</v>
      </c>
      <c r="E2" s="2">
        <v>93.333330000000004</v>
      </c>
      <c r="F2" s="2">
        <v>36.666670000000003</v>
      </c>
      <c r="G2" s="2">
        <v>30</v>
      </c>
      <c r="H2" s="2">
        <v>168.33330000000001</v>
      </c>
      <c r="I2" s="2">
        <v>126.66670000000001</v>
      </c>
      <c r="J2" s="2">
        <v>103.33329999999999</v>
      </c>
      <c r="K2" s="2">
        <v>73.333330000000004</v>
      </c>
      <c r="L2" s="2">
        <v>160</v>
      </c>
      <c r="M2" s="2">
        <v>196.66669999999999</v>
      </c>
      <c r="N2" s="2">
        <v>116.66670000000001</v>
      </c>
      <c r="O2" s="2">
        <v>96.666669999999996</v>
      </c>
      <c r="P2" s="2">
        <v>256.66669999999999</v>
      </c>
      <c r="Q2" s="2">
        <v>163.33330000000001</v>
      </c>
      <c r="R2" s="2">
        <v>136.66669999999999</v>
      </c>
      <c r="S2" s="2">
        <v>96.666669999999996</v>
      </c>
      <c r="T2" s="2">
        <v>56.666670000000003</v>
      </c>
      <c r="U2" s="2">
        <v>71.666669999999996</v>
      </c>
      <c r="V2" s="2">
        <v>223.33330000000001</v>
      </c>
      <c r="W2" s="2">
        <v>343.33330000000001</v>
      </c>
      <c r="X2" s="2">
        <v>96.666669999999996</v>
      </c>
      <c r="Y2" s="2">
        <v>70</v>
      </c>
      <c r="Z2" s="2">
        <v>146.66669999999999</v>
      </c>
      <c r="AA2" s="2">
        <v>160</v>
      </c>
      <c r="AB2" s="2">
        <v>176.66669999999999</v>
      </c>
      <c r="AC2" s="2">
        <v>123.33333</v>
      </c>
      <c r="AD2" s="2">
        <v>110</v>
      </c>
      <c r="AE2" s="2">
        <v>40</v>
      </c>
      <c r="AF2" s="2">
        <v>123.33329999999999</v>
      </c>
      <c r="AG2" s="2">
        <v>146.66669999999999</v>
      </c>
      <c r="AH2" s="2">
        <v>130</v>
      </c>
      <c r="AI2" s="2">
        <v>113.33333</v>
      </c>
      <c r="AJ2" s="2">
        <v>110</v>
      </c>
      <c r="AK2" s="2">
        <v>126.66667</v>
      </c>
      <c r="AL2" s="2">
        <v>173.33330000000001</v>
      </c>
      <c r="AM2" s="2">
        <v>136.66669999999999</v>
      </c>
      <c r="AN2" s="2">
        <v>136.66667000000001</v>
      </c>
      <c r="AO2" s="2">
        <v>46.666670000000003</v>
      </c>
    </row>
    <row r="3" spans="1:41" x14ac:dyDescent="0.2">
      <c r="A3" s="1" t="s">
        <v>25</v>
      </c>
      <c r="B3" s="2">
        <v>195</v>
      </c>
      <c r="C3" s="2">
        <v>211.66669999999999</v>
      </c>
      <c r="D3" s="2">
        <v>105</v>
      </c>
      <c r="E3" s="2">
        <v>100</v>
      </c>
      <c r="F3" s="2">
        <v>73.333330000000004</v>
      </c>
      <c r="G3" s="2">
        <v>76.666669999999996</v>
      </c>
      <c r="H3" s="2">
        <v>106.66670000000001</v>
      </c>
      <c r="I3" s="2">
        <v>111.66670000000001</v>
      </c>
      <c r="J3" s="2">
        <v>110</v>
      </c>
      <c r="K3" s="2">
        <v>95</v>
      </c>
      <c r="L3" s="2">
        <v>136.66669999999999</v>
      </c>
      <c r="M3" s="2">
        <v>103.33329999999999</v>
      </c>
      <c r="N3" s="2">
        <v>163.33330000000001</v>
      </c>
      <c r="O3" s="2">
        <v>83.333330000000004</v>
      </c>
      <c r="P3" s="2">
        <v>145</v>
      </c>
      <c r="Q3" s="2">
        <v>156.66669999999999</v>
      </c>
      <c r="R3" s="2">
        <v>131.66669999999999</v>
      </c>
      <c r="S3" s="2">
        <v>76.666669999999996</v>
      </c>
      <c r="T3" s="2">
        <v>71.666669999999996</v>
      </c>
      <c r="U3" s="2">
        <v>75</v>
      </c>
      <c r="V3" s="2">
        <v>203.33330000000001</v>
      </c>
      <c r="W3" s="2">
        <v>176.66669999999999</v>
      </c>
      <c r="X3" s="2">
        <v>76.666669999999996</v>
      </c>
      <c r="Y3" s="2">
        <v>40</v>
      </c>
      <c r="Z3" s="2">
        <v>153.33330000000001</v>
      </c>
      <c r="AA3" s="2">
        <v>170</v>
      </c>
      <c r="AB3" s="2">
        <v>100</v>
      </c>
      <c r="AC3" s="2">
        <v>80</v>
      </c>
      <c r="AD3" s="2">
        <v>133.33332999999999</v>
      </c>
      <c r="AE3" s="2">
        <v>63.333329999999997</v>
      </c>
      <c r="AF3" s="2">
        <v>160</v>
      </c>
      <c r="AG3" s="2">
        <v>146.66669999999999</v>
      </c>
      <c r="AH3" s="2">
        <v>126.66670000000001</v>
      </c>
      <c r="AI3" s="2">
        <v>73.333330000000004</v>
      </c>
      <c r="AJ3" s="2">
        <v>50</v>
      </c>
      <c r="AK3" s="2">
        <v>30</v>
      </c>
      <c r="AL3" s="2">
        <v>203.33330000000001</v>
      </c>
      <c r="AM3" s="2">
        <v>166.66669999999999</v>
      </c>
      <c r="AN3" s="2">
        <v>230</v>
      </c>
      <c r="AO3" s="2">
        <v>136.66667000000001</v>
      </c>
    </row>
    <row r="4" spans="1:41" x14ac:dyDescent="0.2">
      <c r="A4" s="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133.33330000000001</v>
      </c>
      <c r="W4" s="2">
        <v>163.33330000000001</v>
      </c>
      <c r="X4" s="2">
        <v>76.666669999999996</v>
      </c>
      <c r="Y4" s="2">
        <v>46.666670000000003</v>
      </c>
      <c r="Z4" s="2">
        <v>150</v>
      </c>
      <c r="AA4" s="2">
        <v>106.66670000000001</v>
      </c>
      <c r="AB4" s="2">
        <v>156.66669999999999</v>
      </c>
      <c r="AC4" s="2">
        <v>33.333329999999997</v>
      </c>
      <c r="AD4" s="2">
        <v>56.666670000000003</v>
      </c>
      <c r="AE4" s="2">
        <v>63.333329999999997</v>
      </c>
      <c r="AF4" s="2">
        <v>130</v>
      </c>
      <c r="AG4" s="2">
        <v>60</v>
      </c>
      <c r="AH4" s="2">
        <v>90</v>
      </c>
      <c r="AI4" s="2">
        <v>100</v>
      </c>
      <c r="AJ4" s="2">
        <v>103.33329999999999</v>
      </c>
      <c r="AK4" s="2">
        <v>83.333330000000004</v>
      </c>
      <c r="AL4" s="2">
        <v>116.66670000000001</v>
      </c>
      <c r="AM4" s="2">
        <v>146.66669999999999</v>
      </c>
      <c r="AN4" s="2">
        <v>56.666670000000003</v>
      </c>
      <c r="AO4" s="2">
        <v>60</v>
      </c>
    </row>
    <row r="10" spans="1:41" x14ac:dyDescent="0.2">
      <c r="A10" t="s">
        <v>15</v>
      </c>
    </row>
    <row r="11" spans="1:41" x14ac:dyDescent="0.2">
      <c r="B11" t="s">
        <v>2</v>
      </c>
      <c r="C11" t="s">
        <v>1</v>
      </c>
      <c r="D11" t="s">
        <v>3</v>
      </c>
      <c r="E11" t="s">
        <v>4</v>
      </c>
    </row>
    <row r="12" spans="1:41" x14ac:dyDescent="0.2">
      <c r="A12" s="1" t="s">
        <v>21</v>
      </c>
      <c r="B12" s="4">
        <f>AVERAGE(C2,E2,G2,I2,K2)</f>
        <v>147.66667200000001</v>
      </c>
      <c r="C12" s="4">
        <f>AVERAGE(M2,O2,Q2,S2,U2)</f>
        <v>125.00000199999999</v>
      </c>
      <c r="D12" s="4">
        <f>AVERAGE(W2,Y2,AA2,AC2,AE2)</f>
        <v>147.333326</v>
      </c>
      <c r="E12" s="4">
        <f>AVERAGE(AG2,AI2,AK2,AM2,AO2)</f>
        <v>114.00001399999999</v>
      </c>
    </row>
    <row r="13" spans="1:41" x14ac:dyDescent="0.2">
      <c r="A13" s="1" t="s">
        <v>22</v>
      </c>
      <c r="B13" s="4">
        <f>AVERAGE(C3,E3,G3,I3,K3)</f>
        <v>119.00001400000001</v>
      </c>
      <c r="C13" s="4">
        <f>AVERAGE(M3,O3,Q3,S3,U3)</f>
        <v>99</v>
      </c>
      <c r="D13" s="4">
        <f t="shared" ref="D13:D14" si="0">AVERAGE(W3,Y3,AA3,AC3,AE3)</f>
        <v>106.00000600000001</v>
      </c>
      <c r="E13" s="4">
        <f t="shared" ref="E13:E14" si="1">AVERAGE(AG3,AI3,AK3,AM3,AO3)</f>
        <v>110.66668</v>
      </c>
    </row>
    <row r="14" spans="1:41" x14ac:dyDescent="0.2">
      <c r="A14" s="1" t="s">
        <v>23</v>
      </c>
      <c r="B14" s="4"/>
      <c r="C14" s="4"/>
      <c r="D14" s="4">
        <f t="shared" si="0"/>
        <v>82.666665999999992</v>
      </c>
      <c r="E14" s="4">
        <f t="shared" si="1"/>
        <v>90.000005999999999</v>
      </c>
    </row>
    <row r="16" spans="1:41" x14ac:dyDescent="0.2">
      <c r="A16" s="1" t="s">
        <v>9</v>
      </c>
      <c r="B16" t="s">
        <v>10</v>
      </c>
      <c r="C16" t="s">
        <v>11</v>
      </c>
    </row>
    <row r="17" spans="1:3" x14ac:dyDescent="0.2">
      <c r="A17" s="1" t="s">
        <v>12</v>
      </c>
    </row>
    <row r="18" spans="1:3" x14ac:dyDescent="0.2">
      <c r="A18" s="1" t="s">
        <v>21</v>
      </c>
      <c r="B18">
        <v>0.54290000000000005</v>
      </c>
      <c r="C18">
        <v>0.5</v>
      </c>
    </row>
    <row r="19" spans="1:3" x14ac:dyDescent="0.2">
      <c r="A19" s="1" t="s">
        <v>22</v>
      </c>
      <c r="B19">
        <v>0.45710000000000001</v>
      </c>
      <c r="C19">
        <v>0.51429999999999998</v>
      </c>
    </row>
    <row r="21" spans="1:3" x14ac:dyDescent="0.2">
      <c r="A21" s="1" t="s">
        <v>13</v>
      </c>
      <c r="B21" t="s">
        <v>10</v>
      </c>
      <c r="C21" t="s">
        <v>11</v>
      </c>
    </row>
    <row r="22" spans="1:3" x14ac:dyDescent="0.2">
      <c r="A22" s="1" t="s">
        <v>12</v>
      </c>
    </row>
    <row r="23" spans="1:3" x14ac:dyDescent="0.2">
      <c r="A23" s="1" t="s">
        <v>21</v>
      </c>
      <c r="B23">
        <v>0.65710000000000002</v>
      </c>
      <c r="C23">
        <v>0.55710000000000004</v>
      </c>
    </row>
    <row r="24" spans="1:3" x14ac:dyDescent="0.2">
      <c r="A24" s="1" t="s">
        <v>22</v>
      </c>
      <c r="B24">
        <v>0.44290000000000002</v>
      </c>
      <c r="C24">
        <v>0.44290000000000002</v>
      </c>
    </row>
    <row r="26" spans="1:3" x14ac:dyDescent="0.2">
      <c r="A26" s="1" t="s">
        <v>14</v>
      </c>
      <c r="B26" t="s">
        <v>10</v>
      </c>
      <c r="C26" t="s">
        <v>11</v>
      </c>
    </row>
    <row r="27" spans="1:3" x14ac:dyDescent="0.2">
      <c r="A27" s="1" t="s">
        <v>12</v>
      </c>
    </row>
    <row r="28" spans="1:3" x14ac:dyDescent="0.2">
      <c r="A28" s="1" t="s">
        <v>21</v>
      </c>
      <c r="B28">
        <v>0.77880000000000005</v>
      </c>
      <c r="C28">
        <v>0.3679</v>
      </c>
    </row>
    <row r="29" spans="1:3" x14ac:dyDescent="0.2">
      <c r="A29" s="1" t="s">
        <v>22</v>
      </c>
      <c r="B29">
        <v>0.77880000000000005</v>
      </c>
      <c r="C29">
        <v>0.3679</v>
      </c>
    </row>
    <row r="38" spans="2:24" x14ac:dyDescent="0.2">
      <c r="B38" t="s">
        <v>50</v>
      </c>
      <c r="H38" t="s">
        <v>51</v>
      </c>
      <c r="N38" t="s">
        <v>1</v>
      </c>
      <c r="T38" t="s">
        <v>4</v>
      </c>
    </row>
    <row r="39" spans="2:24" x14ac:dyDescent="0.2">
      <c r="B39">
        <f>C2</f>
        <v>415</v>
      </c>
      <c r="C39">
        <f>E2</f>
        <v>93.333330000000004</v>
      </c>
      <c r="D39">
        <f>G2</f>
        <v>30</v>
      </c>
      <c r="E39">
        <f>I2</f>
        <v>126.66670000000001</v>
      </c>
      <c r="F39">
        <f>K2</f>
        <v>73.333330000000004</v>
      </c>
      <c r="H39">
        <f>W2</f>
        <v>343.33330000000001</v>
      </c>
      <c r="I39">
        <f>Y2</f>
        <v>70</v>
      </c>
      <c r="J39">
        <f>AA2</f>
        <v>160</v>
      </c>
      <c r="K39">
        <f>AC2</f>
        <v>123.33333</v>
      </c>
      <c r="L39">
        <f>AE2</f>
        <v>40</v>
      </c>
      <c r="N39">
        <f>M2</f>
        <v>196.66669999999999</v>
      </c>
      <c r="O39">
        <f>O2</f>
        <v>96.666669999999996</v>
      </c>
      <c r="P39">
        <f>Q2</f>
        <v>163.33330000000001</v>
      </c>
      <c r="Q39">
        <f>S2</f>
        <v>96.666669999999996</v>
      </c>
      <c r="R39">
        <f>U2</f>
        <v>71.666669999999996</v>
      </c>
      <c r="T39" s="4">
        <f>AG2</f>
        <v>146.66669999999999</v>
      </c>
      <c r="U39" s="4">
        <f>AI2</f>
        <v>113.33333</v>
      </c>
      <c r="V39" s="4">
        <f>AK2</f>
        <v>126.66667</v>
      </c>
      <c r="W39" s="4">
        <f>AM2</f>
        <v>136.66669999999999</v>
      </c>
      <c r="X39" s="4">
        <f>AO2</f>
        <v>46.666670000000003</v>
      </c>
    </row>
    <row r="40" spans="2:24" x14ac:dyDescent="0.2">
      <c r="B40">
        <f>C3</f>
        <v>211.66669999999999</v>
      </c>
      <c r="C40">
        <f>E3</f>
        <v>100</v>
      </c>
      <c r="D40">
        <f>G3</f>
        <v>76.666669999999996</v>
      </c>
      <c r="E40">
        <f>I3</f>
        <v>111.66670000000001</v>
      </c>
      <c r="F40">
        <f>K3</f>
        <v>95</v>
      </c>
      <c r="H40">
        <f>W3</f>
        <v>176.66669999999999</v>
      </c>
      <c r="I40">
        <f>Y3</f>
        <v>40</v>
      </c>
      <c r="J40">
        <f>AA3</f>
        <v>170</v>
      </c>
      <c r="K40">
        <f>AC3</f>
        <v>80</v>
      </c>
      <c r="L40">
        <f>AE3</f>
        <v>63.333329999999997</v>
      </c>
      <c r="N40">
        <f t="shared" ref="N40:N43" si="2">M3</f>
        <v>103.33329999999999</v>
      </c>
      <c r="O40">
        <f t="shared" ref="O40:O43" si="3">O3</f>
        <v>83.333330000000004</v>
      </c>
      <c r="P40">
        <f t="shared" ref="P40:P43" si="4">Q3</f>
        <v>156.66669999999999</v>
      </c>
      <c r="Q40">
        <f t="shared" ref="Q40:Q43" si="5">S3</f>
        <v>76.666669999999996</v>
      </c>
      <c r="R40">
        <f t="shared" ref="R40:R43" si="6">U3</f>
        <v>75</v>
      </c>
      <c r="T40">
        <f>AG3</f>
        <v>146.66669999999999</v>
      </c>
      <c r="U40">
        <f>AI3</f>
        <v>73.333330000000004</v>
      </c>
      <c r="V40">
        <f>AK3</f>
        <v>30</v>
      </c>
      <c r="W40">
        <f>AM3</f>
        <v>166.66669999999999</v>
      </c>
      <c r="X40">
        <f>AO3</f>
        <v>136.66667000000001</v>
      </c>
    </row>
    <row r="41" spans="2:24" x14ac:dyDescent="0.2">
      <c r="B41">
        <f>C6</f>
        <v>0</v>
      </c>
      <c r="C41">
        <f>E6</f>
        <v>0</v>
      </c>
      <c r="D41">
        <f>G6</f>
        <v>0</v>
      </c>
      <c r="E41">
        <f>I6</f>
        <v>0</v>
      </c>
      <c r="F41">
        <f>K6</f>
        <v>0</v>
      </c>
      <c r="H41">
        <f>W4</f>
        <v>163.33330000000001</v>
      </c>
      <c r="I41">
        <f>Y4</f>
        <v>46.666670000000003</v>
      </c>
      <c r="J41">
        <f>AA4</f>
        <v>106.66670000000001</v>
      </c>
      <c r="K41">
        <f>AC4</f>
        <v>33.333329999999997</v>
      </c>
      <c r="L41">
        <f>AE4</f>
        <v>63.333329999999997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T41">
        <f>AG4</f>
        <v>60</v>
      </c>
      <c r="U41">
        <f>AI4</f>
        <v>100</v>
      </c>
      <c r="V41">
        <f>AK4</f>
        <v>83.333330000000004</v>
      </c>
      <c r="W41">
        <f>AM4</f>
        <v>146.66669999999999</v>
      </c>
      <c r="X41">
        <f>AO4</f>
        <v>60</v>
      </c>
    </row>
    <row r="42" spans="2:24" x14ac:dyDescent="0.2">
      <c r="H42">
        <f>W5</f>
        <v>0</v>
      </c>
      <c r="I42">
        <f>Y5</f>
        <v>0</v>
      </c>
      <c r="J42">
        <f>AA5</f>
        <v>0</v>
      </c>
      <c r="K42">
        <f>AC5</f>
        <v>0</v>
      </c>
      <c r="L42">
        <f>AE5</f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T42">
        <f>AG5</f>
        <v>0</v>
      </c>
      <c r="U42">
        <f>AI5</f>
        <v>0</v>
      </c>
      <c r="V42">
        <f>AK5</f>
        <v>0</v>
      </c>
      <c r="W42">
        <f>AM5</f>
        <v>0</v>
      </c>
      <c r="X42">
        <f>AO5</f>
        <v>0</v>
      </c>
    </row>
    <row r="43" spans="2:24" x14ac:dyDescent="0.2">
      <c r="H43">
        <f>W6</f>
        <v>0</v>
      </c>
      <c r="I43">
        <f>Y6</f>
        <v>0</v>
      </c>
      <c r="J43">
        <f>AA6</f>
        <v>0</v>
      </c>
      <c r="K43">
        <f>AC6</f>
        <v>0</v>
      </c>
      <c r="L43">
        <f>AE6</f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T43">
        <f>AG6</f>
        <v>0</v>
      </c>
      <c r="U43">
        <f>AI6</f>
        <v>0</v>
      </c>
      <c r="V43">
        <f>AK6</f>
        <v>0</v>
      </c>
      <c r="W43">
        <f>AM6</f>
        <v>0</v>
      </c>
      <c r="X43">
        <f>AO6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opLeftCell="F17" workbookViewId="0">
      <selection activeCell="T41" sqref="T41:X41"/>
    </sheetView>
  </sheetViews>
  <sheetFormatPr baseColWidth="10" defaultRowHeight="16" x14ac:dyDescent="0.2"/>
  <sheetData>
    <row r="1" spans="1:41" x14ac:dyDescent="0.2">
      <c r="B1">
        <v>20010</v>
      </c>
      <c r="C1">
        <v>20011</v>
      </c>
      <c r="D1">
        <v>20020</v>
      </c>
      <c r="E1">
        <v>20021</v>
      </c>
      <c r="F1">
        <v>20030</v>
      </c>
      <c r="G1">
        <v>20031</v>
      </c>
      <c r="H1">
        <v>20040</v>
      </c>
      <c r="I1">
        <v>20041</v>
      </c>
      <c r="J1">
        <v>20050</v>
      </c>
      <c r="K1">
        <v>20051</v>
      </c>
      <c r="L1">
        <v>21010</v>
      </c>
      <c r="M1">
        <v>21011</v>
      </c>
      <c r="N1">
        <v>21020</v>
      </c>
      <c r="O1">
        <v>21021</v>
      </c>
      <c r="P1">
        <v>21030</v>
      </c>
      <c r="Q1">
        <v>21031</v>
      </c>
      <c r="R1">
        <v>21040</v>
      </c>
      <c r="S1">
        <v>21041</v>
      </c>
      <c r="T1">
        <v>21050</v>
      </c>
      <c r="U1">
        <v>21051</v>
      </c>
      <c r="V1">
        <v>30010</v>
      </c>
      <c r="W1">
        <v>30011</v>
      </c>
      <c r="X1">
        <v>30020</v>
      </c>
      <c r="Y1">
        <v>30021</v>
      </c>
      <c r="Z1">
        <v>30030</v>
      </c>
      <c r="AA1">
        <v>30031</v>
      </c>
      <c r="AB1">
        <v>30040</v>
      </c>
      <c r="AC1">
        <v>30041</v>
      </c>
      <c r="AD1">
        <v>30050</v>
      </c>
      <c r="AE1">
        <v>30051</v>
      </c>
      <c r="AF1">
        <v>31010</v>
      </c>
      <c r="AG1">
        <v>31011</v>
      </c>
      <c r="AH1">
        <v>31020</v>
      </c>
      <c r="AI1">
        <v>31021</v>
      </c>
      <c r="AJ1">
        <v>31030</v>
      </c>
      <c r="AK1">
        <v>31031</v>
      </c>
      <c r="AL1">
        <v>31040</v>
      </c>
      <c r="AM1">
        <v>31041</v>
      </c>
      <c r="AN1">
        <v>31050</v>
      </c>
      <c r="AO1">
        <v>31051</v>
      </c>
    </row>
    <row r="2" spans="1:41" x14ac:dyDescent="0.2">
      <c r="A2" s="1" t="s">
        <v>5</v>
      </c>
      <c r="B2" s="2">
        <v>0.2</v>
      </c>
      <c r="C2" s="16">
        <v>0.1</v>
      </c>
      <c r="D2" s="2">
        <v>0.65</v>
      </c>
      <c r="E2" s="2">
        <v>0.7</v>
      </c>
      <c r="F2" s="2">
        <v>0.65</v>
      </c>
      <c r="G2" s="2">
        <v>0.1</v>
      </c>
      <c r="H2" s="2">
        <v>0.8</v>
      </c>
      <c r="I2" s="2">
        <v>2</v>
      </c>
      <c r="J2" s="2">
        <v>0.3</v>
      </c>
      <c r="K2" s="2">
        <v>0.2</v>
      </c>
      <c r="L2" s="2">
        <v>3.2</v>
      </c>
      <c r="M2" s="2">
        <v>1</v>
      </c>
      <c r="N2" s="2">
        <v>0.874</v>
      </c>
      <c r="O2" s="2">
        <v>0.95899999999999996</v>
      </c>
      <c r="P2" s="2">
        <v>0.5</v>
      </c>
      <c r="Q2" s="2">
        <v>1</v>
      </c>
      <c r="R2" s="2">
        <v>2.0499999999999998</v>
      </c>
      <c r="S2" s="2">
        <v>2.2000000000000002</v>
      </c>
      <c r="T2" s="2">
        <v>8</v>
      </c>
      <c r="U2" s="2">
        <v>9.5</v>
      </c>
      <c r="V2" s="2">
        <v>1.3</v>
      </c>
      <c r="W2" s="2">
        <v>0.502</v>
      </c>
      <c r="X2" s="2">
        <v>0.1</v>
      </c>
      <c r="Y2" s="2">
        <v>0.17399999999999999</v>
      </c>
      <c r="Z2" s="2">
        <v>0.25</v>
      </c>
      <c r="AA2" s="2">
        <v>0.3</v>
      </c>
      <c r="AB2" s="2">
        <v>2.75</v>
      </c>
      <c r="AC2" s="2">
        <v>4.3499999999999996</v>
      </c>
      <c r="AD2" s="2">
        <v>0.8</v>
      </c>
      <c r="AE2" s="2">
        <v>0.9</v>
      </c>
      <c r="AF2" s="2">
        <v>1.5</v>
      </c>
      <c r="AG2" s="2">
        <v>0.3</v>
      </c>
      <c r="AH2" s="2">
        <v>1.1000000000000001</v>
      </c>
      <c r="AI2" s="2">
        <v>0.25</v>
      </c>
      <c r="AJ2" s="2">
        <v>0.5</v>
      </c>
      <c r="AK2" s="2">
        <v>4.05</v>
      </c>
      <c r="AL2" s="2">
        <v>0.15</v>
      </c>
      <c r="AM2" s="2">
        <v>0.1</v>
      </c>
      <c r="AN2" s="2">
        <v>1.2</v>
      </c>
      <c r="AO2" s="2">
        <v>0.85</v>
      </c>
    </row>
    <row r="3" spans="1:41" x14ac:dyDescent="0.2">
      <c r="A3" s="1" t="s">
        <v>6</v>
      </c>
      <c r="B3" s="2">
        <v>0.22222220000000001</v>
      </c>
      <c r="C3" s="2">
        <v>0.13888890000000001</v>
      </c>
      <c r="D3" s="2">
        <v>0.55555560000000004</v>
      </c>
      <c r="E3" s="2">
        <v>0.61111110000000002</v>
      </c>
      <c r="F3" s="2">
        <v>0.43888890000000003</v>
      </c>
      <c r="G3" s="2">
        <v>0.1666667</v>
      </c>
      <c r="H3" s="2">
        <v>1.0555559999999999</v>
      </c>
      <c r="I3" s="2">
        <v>1.1666669999999999</v>
      </c>
      <c r="J3" s="2">
        <v>1</v>
      </c>
      <c r="K3" s="2">
        <v>0.1666667</v>
      </c>
      <c r="L3" s="2">
        <v>1.3333330000000001</v>
      </c>
      <c r="M3" s="2">
        <v>1.2777780000000001</v>
      </c>
      <c r="N3" s="2">
        <v>0.63333329999999999</v>
      </c>
      <c r="O3" s="2">
        <v>0.63888889999999998</v>
      </c>
      <c r="P3" s="2">
        <v>0.75</v>
      </c>
      <c r="Q3" s="2">
        <v>0.83333330000000005</v>
      </c>
      <c r="R3" s="2">
        <v>1.5277780000000001</v>
      </c>
      <c r="S3" s="2">
        <v>1.2777780000000001</v>
      </c>
      <c r="T3" s="2">
        <v>4.7222220000000004</v>
      </c>
      <c r="U3" s="2">
        <v>1.7222219999999999</v>
      </c>
      <c r="V3" s="2">
        <v>0.47222219999999998</v>
      </c>
      <c r="W3" s="2">
        <v>0.55555560000000004</v>
      </c>
      <c r="X3" s="2">
        <v>0.43111110000000002</v>
      </c>
      <c r="Y3" s="2">
        <v>0.61111110000000002</v>
      </c>
      <c r="Z3" s="2">
        <v>0.41111110000000001</v>
      </c>
      <c r="AA3" s="2">
        <v>0.33888889999999999</v>
      </c>
      <c r="AB3" s="2">
        <v>1.5</v>
      </c>
      <c r="AC3" s="2">
        <v>3.0277778</v>
      </c>
      <c r="AD3" s="2">
        <v>1</v>
      </c>
      <c r="AE3" s="2">
        <v>0.80555560000000004</v>
      </c>
      <c r="AF3" s="2">
        <v>0.66666669999999995</v>
      </c>
      <c r="AG3" s="2">
        <v>0.25</v>
      </c>
      <c r="AH3" s="2">
        <v>0.83333330000000005</v>
      </c>
      <c r="AI3" s="2">
        <v>0.19444439999999999</v>
      </c>
      <c r="AJ3" s="2">
        <v>0.44444440000000002</v>
      </c>
      <c r="AK3" s="2">
        <v>5.5555559999999997E-2</v>
      </c>
      <c r="AL3" s="2">
        <v>0.55555560000000004</v>
      </c>
      <c r="AM3" s="2">
        <v>0.49444440000000001</v>
      </c>
      <c r="AN3" s="2">
        <v>2.7777778</v>
      </c>
      <c r="AO3" s="2">
        <v>1.3888889</v>
      </c>
    </row>
    <row r="4" spans="1:41" x14ac:dyDescent="0.2">
      <c r="A4" s="1" t="s">
        <v>8</v>
      </c>
      <c r="B4" s="2" t="s">
        <v>37</v>
      </c>
      <c r="C4" s="2" t="s">
        <v>37</v>
      </c>
      <c r="D4" s="2" t="s">
        <v>37</v>
      </c>
      <c r="E4" s="2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>
        <v>0.35714289999999999</v>
      </c>
      <c r="W4" s="2">
        <v>0.125</v>
      </c>
      <c r="X4" s="2">
        <v>0.32107140000000001</v>
      </c>
      <c r="Y4" s="2">
        <v>0.2142857</v>
      </c>
      <c r="Z4" s="2">
        <v>0.60714290000000004</v>
      </c>
      <c r="AA4" s="2">
        <v>0.41964289999999999</v>
      </c>
      <c r="AB4" s="2">
        <v>1.857143</v>
      </c>
      <c r="AC4" s="2">
        <v>0.28571429999999998</v>
      </c>
      <c r="AD4" s="2">
        <v>1.785714</v>
      </c>
      <c r="AE4" s="2">
        <v>0.69642859999999995</v>
      </c>
      <c r="AF4" s="2">
        <v>0.57142859999999995</v>
      </c>
      <c r="AG4" s="2">
        <v>0.71428570000000002</v>
      </c>
      <c r="AH4" s="2">
        <v>0.28571429999999998</v>
      </c>
      <c r="AI4" s="2">
        <v>0.35714289999999999</v>
      </c>
      <c r="AJ4" s="2">
        <v>0.5</v>
      </c>
      <c r="AK4" s="2">
        <v>0.35714286000000001</v>
      </c>
      <c r="AL4" s="2">
        <v>0.26785710000000001</v>
      </c>
      <c r="AM4" s="2">
        <v>0.28571429999999998</v>
      </c>
      <c r="AN4" s="2">
        <v>0.51785709999999996</v>
      </c>
      <c r="AO4" s="2">
        <v>0.89285709999999996</v>
      </c>
    </row>
    <row r="5" spans="1:41" x14ac:dyDescent="0.2">
      <c r="A5" s="1" t="s">
        <v>7</v>
      </c>
      <c r="B5" s="2" t="s">
        <v>37</v>
      </c>
      <c r="C5" s="2" t="s">
        <v>37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37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>
        <v>0.6</v>
      </c>
      <c r="W5" s="2">
        <v>0.3</v>
      </c>
      <c r="X5" s="2">
        <v>0.78</v>
      </c>
      <c r="Y5" s="2">
        <v>0.104</v>
      </c>
      <c r="Z5" s="2">
        <v>0.39</v>
      </c>
      <c r="AA5" s="2">
        <v>0.2152</v>
      </c>
      <c r="AB5" s="2">
        <v>0.54</v>
      </c>
      <c r="AC5" s="2">
        <v>0.06</v>
      </c>
      <c r="AD5" s="2">
        <v>1.84</v>
      </c>
      <c r="AE5" s="2">
        <v>1.1399999999999999</v>
      </c>
      <c r="AF5" s="2">
        <v>1.18</v>
      </c>
      <c r="AG5" s="2">
        <v>1.0900000000000001</v>
      </c>
      <c r="AH5" s="2">
        <v>0.8</v>
      </c>
      <c r="AI5" s="2">
        <v>0.4</v>
      </c>
      <c r="AJ5" s="2">
        <v>1.04</v>
      </c>
      <c r="AK5" s="2">
        <v>0.4</v>
      </c>
      <c r="AL5" s="2">
        <v>0.14000000000000001</v>
      </c>
      <c r="AM5" s="2">
        <v>0.15279999999999999</v>
      </c>
      <c r="AN5" s="2">
        <v>1.1200000000000001</v>
      </c>
      <c r="AO5" s="2">
        <v>1.88</v>
      </c>
    </row>
    <row r="6" spans="1:41" x14ac:dyDescent="0.2">
      <c r="A6" s="3"/>
    </row>
    <row r="9" spans="1:41" x14ac:dyDescent="0.2">
      <c r="A9" t="s">
        <v>15</v>
      </c>
    </row>
    <row r="10" spans="1:41" x14ac:dyDescent="0.2">
      <c r="B10" t="s">
        <v>2</v>
      </c>
      <c r="C10" t="s">
        <v>1</v>
      </c>
      <c r="D10" t="s">
        <v>3</v>
      </c>
      <c r="E10" t="s">
        <v>4</v>
      </c>
    </row>
    <row r="11" spans="1:41" x14ac:dyDescent="0.2">
      <c r="A11" s="1" t="s">
        <v>5</v>
      </c>
      <c r="B11" s="4">
        <f>AVERAGE(C2,E2,G2,I2,K2)</f>
        <v>0.62</v>
      </c>
      <c r="C11" s="4">
        <f>AVERAGE(M2,O2,Q2,S2,U2)</f>
        <v>2.9318</v>
      </c>
      <c r="D11" s="4">
        <f>AVERAGE(W2,Y2,AA2,AC2,AE2)</f>
        <v>1.2452000000000001</v>
      </c>
      <c r="E11" s="4">
        <f>AVERAGE(AG2,AI2,AK2,AM2,AO2)</f>
        <v>1.1099999999999999</v>
      </c>
    </row>
    <row r="12" spans="1:41" x14ac:dyDescent="0.2">
      <c r="A12" s="1" t="s">
        <v>6</v>
      </c>
      <c r="B12" s="4">
        <f>AVERAGE(C3,E3,G3,I3,K3)</f>
        <v>0.45000007999999997</v>
      </c>
      <c r="C12" s="4">
        <f>AVERAGE(M3,O3,Q3,S3,U3)</f>
        <v>1.1500000400000001</v>
      </c>
      <c r="D12" s="4">
        <f t="shared" ref="D12:D14" si="0">AVERAGE(W3,Y3,AA3,AC3,AE3)</f>
        <v>1.0677778</v>
      </c>
      <c r="E12" s="4">
        <f t="shared" ref="E12:E14" si="1">AVERAGE(AG3,AI3,AK3,AM3,AO3)</f>
        <v>0.47666665199999991</v>
      </c>
    </row>
    <row r="13" spans="1:41" x14ac:dyDescent="0.2">
      <c r="A13" s="1" t="s">
        <v>8</v>
      </c>
      <c r="B13" s="4"/>
      <c r="C13" s="4"/>
      <c r="D13" s="4">
        <f t="shared" si="0"/>
        <v>0.34821429999999998</v>
      </c>
      <c r="E13" s="4">
        <f t="shared" si="1"/>
        <v>0.52142857199999992</v>
      </c>
    </row>
    <row r="14" spans="1:41" x14ac:dyDescent="0.2">
      <c r="A14" s="1" t="s">
        <v>7</v>
      </c>
      <c r="B14" s="4"/>
      <c r="C14" s="4"/>
      <c r="D14" s="4">
        <f t="shared" si="0"/>
        <v>0.36384</v>
      </c>
      <c r="E14" s="4">
        <f t="shared" si="1"/>
        <v>0.78456000000000004</v>
      </c>
    </row>
    <row r="16" spans="1:41" x14ac:dyDescent="0.2">
      <c r="A16" s="1" t="s">
        <v>9</v>
      </c>
      <c r="B16" t="s">
        <v>10</v>
      </c>
      <c r="C16" t="s">
        <v>11</v>
      </c>
    </row>
    <row r="17" spans="1:3" x14ac:dyDescent="0.2">
      <c r="A17" s="1" t="s">
        <v>12</v>
      </c>
    </row>
    <row r="18" spans="1:3" x14ac:dyDescent="0.2">
      <c r="A18" s="1" t="s">
        <v>5</v>
      </c>
    </row>
    <row r="19" spans="1:3" x14ac:dyDescent="0.2">
      <c r="A19" s="1" t="s">
        <v>6</v>
      </c>
    </row>
    <row r="21" spans="1:3" x14ac:dyDescent="0.2">
      <c r="A21" s="1" t="s">
        <v>13</v>
      </c>
      <c r="B21" t="s">
        <v>10</v>
      </c>
      <c r="C21" t="s">
        <v>11</v>
      </c>
    </row>
    <row r="22" spans="1:3" x14ac:dyDescent="0.2">
      <c r="A22" s="1" t="s">
        <v>12</v>
      </c>
    </row>
    <row r="23" spans="1:3" x14ac:dyDescent="0.2">
      <c r="A23" s="1" t="s">
        <v>5</v>
      </c>
    </row>
    <row r="24" spans="1:3" x14ac:dyDescent="0.2">
      <c r="A24" s="1" t="s">
        <v>6</v>
      </c>
    </row>
    <row r="27" spans="1:3" x14ac:dyDescent="0.2">
      <c r="A27" s="1" t="s">
        <v>14</v>
      </c>
      <c r="B27" t="s">
        <v>10</v>
      </c>
      <c r="C27" t="s">
        <v>11</v>
      </c>
    </row>
    <row r="28" spans="1:3" x14ac:dyDescent="0.2">
      <c r="A28" s="1" t="s">
        <v>12</v>
      </c>
    </row>
    <row r="29" spans="1:3" x14ac:dyDescent="0.2">
      <c r="A29" s="1" t="s">
        <v>5</v>
      </c>
    </row>
    <row r="30" spans="1:3" x14ac:dyDescent="0.2">
      <c r="A30" s="1" t="s">
        <v>6</v>
      </c>
    </row>
    <row r="31" spans="1:3" x14ac:dyDescent="0.2">
      <c r="A31" s="1"/>
    </row>
    <row r="38" spans="2:24" x14ac:dyDescent="0.2">
      <c r="B38" t="s">
        <v>50</v>
      </c>
      <c r="H38" t="s">
        <v>51</v>
      </c>
      <c r="N38" t="s">
        <v>1</v>
      </c>
      <c r="T38" t="s">
        <v>4</v>
      </c>
    </row>
    <row r="39" spans="2:24" x14ac:dyDescent="0.2">
      <c r="B39">
        <f>C2</f>
        <v>0.1</v>
      </c>
      <c r="C39">
        <f>E2</f>
        <v>0.7</v>
      </c>
      <c r="D39">
        <f>G2</f>
        <v>0.1</v>
      </c>
      <c r="E39">
        <f>I2</f>
        <v>2</v>
      </c>
      <c r="F39">
        <f>K2</f>
        <v>0.2</v>
      </c>
      <c r="H39">
        <f>W2</f>
        <v>0.502</v>
      </c>
      <c r="I39">
        <f>Y2</f>
        <v>0.17399999999999999</v>
      </c>
      <c r="J39">
        <f>AA2</f>
        <v>0.3</v>
      </c>
      <c r="K39">
        <f>AC2</f>
        <v>4.3499999999999996</v>
      </c>
      <c r="L39">
        <f>AE2</f>
        <v>0.9</v>
      </c>
      <c r="N39">
        <f>M2</f>
        <v>1</v>
      </c>
      <c r="O39">
        <f>O2</f>
        <v>0.95899999999999996</v>
      </c>
      <c r="P39">
        <f>Q2</f>
        <v>1</v>
      </c>
      <c r="Q39">
        <f>S2</f>
        <v>2.2000000000000002</v>
      </c>
      <c r="R39">
        <f>U2</f>
        <v>9.5</v>
      </c>
      <c r="T39" s="4">
        <f>AG2</f>
        <v>0.3</v>
      </c>
      <c r="U39" s="4">
        <f>AI2</f>
        <v>0.25</v>
      </c>
      <c r="V39" s="4">
        <f>AK2</f>
        <v>4.05</v>
      </c>
      <c r="W39" s="4">
        <f>AM2</f>
        <v>0.1</v>
      </c>
      <c r="X39" s="4">
        <f>AO2</f>
        <v>0.85</v>
      </c>
    </row>
    <row r="40" spans="2:24" x14ac:dyDescent="0.2">
      <c r="B40">
        <f>C3</f>
        <v>0.13888890000000001</v>
      </c>
      <c r="C40">
        <f>E3</f>
        <v>0.61111110000000002</v>
      </c>
      <c r="D40">
        <f>G3</f>
        <v>0.1666667</v>
      </c>
      <c r="E40">
        <f>I3</f>
        <v>1.1666669999999999</v>
      </c>
      <c r="F40">
        <f>K3</f>
        <v>0.1666667</v>
      </c>
      <c r="H40">
        <f>W3</f>
        <v>0.55555560000000004</v>
      </c>
      <c r="I40">
        <f>Y3</f>
        <v>0.61111110000000002</v>
      </c>
      <c r="J40">
        <f>AA3</f>
        <v>0.33888889999999999</v>
      </c>
      <c r="K40">
        <f>AC3</f>
        <v>3.0277778</v>
      </c>
      <c r="L40">
        <f>AE3</f>
        <v>0.80555560000000004</v>
      </c>
      <c r="N40">
        <f t="shared" ref="N40:N43" si="2">M3</f>
        <v>1.2777780000000001</v>
      </c>
      <c r="O40">
        <f t="shared" ref="O40:O43" si="3">O3</f>
        <v>0.63888889999999998</v>
      </c>
      <c r="P40">
        <f t="shared" ref="P40:P43" si="4">Q3</f>
        <v>0.83333330000000005</v>
      </c>
      <c r="Q40">
        <f t="shared" ref="Q40:Q43" si="5">S3</f>
        <v>1.2777780000000001</v>
      </c>
      <c r="R40">
        <f t="shared" ref="R40:R43" si="6">U3</f>
        <v>1.7222219999999999</v>
      </c>
      <c r="T40">
        <f>AG3</f>
        <v>0.25</v>
      </c>
      <c r="U40">
        <f>AI3</f>
        <v>0.19444439999999999</v>
      </c>
      <c r="V40">
        <f>AK3</f>
        <v>5.5555559999999997E-2</v>
      </c>
      <c r="W40">
        <f>AM3</f>
        <v>0.49444440000000001</v>
      </c>
      <c r="X40">
        <f>AO3</f>
        <v>1.3888889</v>
      </c>
    </row>
    <row r="41" spans="2:24" x14ac:dyDescent="0.2">
      <c r="B41">
        <f>C6</f>
        <v>0</v>
      </c>
      <c r="C41">
        <f>E6</f>
        <v>0</v>
      </c>
      <c r="D41">
        <f>G6</f>
        <v>0</v>
      </c>
      <c r="E41">
        <f>I6</f>
        <v>0</v>
      </c>
      <c r="F41">
        <f>K6</f>
        <v>0</v>
      </c>
      <c r="H41">
        <f>W4</f>
        <v>0.125</v>
      </c>
      <c r="I41">
        <f>Y4</f>
        <v>0.2142857</v>
      </c>
      <c r="J41">
        <f>AA4</f>
        <v>0.41964289999999999</v>
      </c>
      <c r="K41">
        <f>AC4</f>
        <v>0.28571429999999998</v>
      </c>
      <c r="L41">
        <f>AE4</f>
        <v>0.69642859999999995</v>
      </c>
      <c r="N41" t="str">
        <f t="shared" si="2"/>
        <v>-Inf</v>
      </c>
      <c r="O41" t="str">
        <f t="shared" si="3"/>
        <v>-Inf</v>
      </c>
      <c r="P41" t="str">
        <f t="shared" si="4"/>
        <v>-Inf</v>
      </c>
      <c r="Q41" t="str">
        <f t="shared" si="5"/>
        <v>-Inf</v>
      </c>
      <c r="R41" t="str">
        <f t="shared" si="6"/>
        <v>-Inf</v>
      </c>
      <c r="T41">
        <f>AG4</f>
        <v>0.71428570000000002</v>
      </c>
      <c r="U41">
        <f>AI4</f>
        <v>0.35714289999999999</v>
      </c>
      <c r="V41">
        <f>AK4</f>
        <v>0.35714286000000001</v>
      </c>
      <c r="W41">
        <f>AM4</f>
        <v>0.28571429999999998</v>
      </c>
      <c r="X41">
        <f>AO4</f>
        <v>0.89285709999999996</v>
      </c>
    </row>
    <row r="42" spans="2:24" x14ac:dyDescent="0.2">
      <c r="H42">
        <f>W5</f>
        <v>0.3</v>
      </c>
      <c r="I42">
        <f>Y5</f>
        <v>0.104</v>
      </c>
      <c r="J42">
        <f>AA5</f>
        <v>0.2152</v>
      </c>
      <c r="K42">
        <f>AC5</f>
        <v>0.06</v>
      </c>
      <c r="L42">
        <f>AE5</f>
        <v>1.1399999999999999</v>
      </c>
      <c r="N42" t="str">
        <f t="shared" si="2"/>
        <v>-Inf</v>
      </c>
      <c r="O42" t="str">
        <f t="shared" si="3"/>
        <v>-Inf</v>
      </c>
      <c r="P42" t="str">
        <f t="shared" si="4"/>
        <v>-Inf</v>
      </c>
      <c r="Q42" t="str">
        <f t="shared" si="5"/>
        <v>-Inf</v>
      </c>
      <c r="R42" t="str">
        <f t="shared" si="6"/>
        <v>-Inf</v>
      </c>
      <c r="T42">
        <f>AG5</f>
        <v>1.0900000000000001</v>
      </c>
      <c r="U42">
        <f>AI5</f>
        <v>0.4</v>
      </c>
      <c r="V42">
        <f>AK5</f>
        <v>0.4</v>
      </c>
      <c r="W42">
        <f>AM5</f>
        <v>0.15279999999999999</v>
      </c>
      <c r="X42">
        <f>AO5</f>
        <v>1.88</v>
      </c>
    </row>
    <row r="43" spans="2:24" x14ac:dyDescent="0.2">
      <c r="H43">
        <f>W6</f>
        <v>0</v>
      </c>
      <c r="I43">
        <f>Y6</f>
        <v>0</v>
      </c>
      <c r="J43">
        <f>AA6</f>
        <v>0</v>
      </c>
      <c r="K43">
        <f>AC6</f>
        <v>0</v>
      </c>
      <c r="L43">
        <f>AE6</f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T43">
        <f>AG6</f>
        <v>0</v>
      </c>
      <c r="U43">
        <f>AI6</f>
        <v>0</v>
      </c>
      <c r="V43">
        <f>AK6</f>
        <v>0</v>
      </c>
      <c r="W43">
        <f>AM6</f>
        <v>0</v>
      </c>
      <c r="X43">
        <f>AO6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F36" sqref="F36"/>
    </sheetView>
  </sheetViews>
  <sheetFormatPr baseColWidth="10" defaultRowHeight="16" x14ac:dyDescent="0.2"/>
  <sheetData>
    <row r="1" spans="1:34" x14ac:dyDescent="0.2">
      <c r="B1" s="1">
        <v>20011</v>
      </c>
      <c r="C1" s="1">
        <v>20020</v>
      </c>
      <c r="D1" s="1">
        <v>20021</v>
      </c>
      <c r="E1" s="1">
        <v>20030</v>
      </c>
      <c r="F1" s="1">
        <v>20031</v>
      </c>
      <c r="G1" s="1">
        <v>20040</v>
      </c>
      <c r="H1" s="1">
        <v>20041</v>
      </c>
      <c r="I1" s="1">
        <v>21010</v>
      </c>
      <c r="J1" s="1">
        <v>21011</v>
      </c>
      <c r="K1" s="1">
        <v>21020</v>
      </c>
      <c r="L1" s="1">
        <v>21021</v>
      </c>
      <c r="M1" s="1">
        <v>21030</v>
      </c>
      <c r="N1" s="1">
        <v>21031</v>
      </c>
      <c r="O1" s="1">
        <v>21040</v>
      </c>
      <c r="P1" s="1">
        <v>21041</v>
      </c>
      <c r="Q1" s="1">
        <v>30010</v>
      </c>
      <c r="R1" s="1">
        <v>30011</v>
      </c>
      <c r="S1" s="1">
        <v>30020</v>
      </c>
      <c r="T1" s="1">
        <v>30021</v>
      </c>
      <c r="U1" s="1">
        <v>30030</v>
      </c>
      <c r="V1" s="1">
        <v>30031</v>
      </c>
      <c r="W1" s="1">
        <v>30040</v>
      </c>
      <c r="X1" s="1">
        <v>30041</v>
      </c>
      <c r="Y1" s="1">
        <v>31010</v>
      </c>
      <c r="Z1" s="1">
        <v>31011</v>
      </c>
      <c r="AA1" s="1">
        <v>31020</v>
      </c>
      <c r="AB1" s="1">
        <v>31021</v>
      </c>
      <c r="AC1" s="1">
        <v>31030</v>
      </c>
      <c r="AD1" s="1">
        <v>31031</v>
      </c>
      <c r="AE1" s="1">
        <v>31040</v>
      </c>
      <c r="AF1" s="1">
        <v>31041</v>
      </c>
    </row>
    <row r="2" spans="1:34" x14ac:dyDescent="0.2">
      <c r="A2" s="1" t="s">
        <v>27</v>
      </c>
      <c r="B2" s="2">
        <v>2745</v>
      </c>
      <c r="C2" s="2">
        <v>2545</v>
      </c>
      <c r="D2" s="2">
        <v>2560</v>
      </c>
      <c r="E2" s="2">
        <v>1251.6669999999999</v>
      </c>
      <c r="F2" s="2">
        <v>373.33330000000001</v>
      </c>
      <c r="G2" s="2">
        <v>315</v>
      </c>
      <c r="H2" s="2">
        <v>1226.6669999999999</v>
      </c>
      <c r="I2" s="2">
        <v>896.66669999999999</v>
      </c>
      <c r="J2" s="2">
        <v>3334907</v>
      </c>
      <c r="K2" s="2">
        <v>1178.3330000000001</v>
      </c>
      <c r="L2" s="2">
        <v>1738.3330000000001</v>
      </c>
      <c r="M2" s="2">
        <v>1853.3330000000001</v>
      </c>
      <c r="N2" s="2">
        <v>1288.3330000000001</v>
      </c>
      <c r="O2" s="2">
        <v>1031.6669999999999</v>
      </c>
      <c r="P2" s="2">
        <v>405</v>
      </c>
      <c r="Q2" s="2">
        <v>890</v>
      </c>
      <c r="R2" s="2">
        <v>1806.6669999999999</v>
      </c>
      <c r="S2" s="2">
        <v>2040</v>
      </c>
      <c r="T2" s="2">
        <v>723.33330000000001</v>
      </c>
      <c r="U2" s="2">
        <v>710</v>
      </c>
      <c r="V2" s="2">
        <v>940</v>
      </c>
      <c r="W2" s="2">
        <v>903.33330000000001</v>
      </c>
      <c r="X2" s="2">
        <v>1863.3330000000001</v>
      </c>
      <c r="Y2" s="2">
        <v>893.33330000000001</v>
      </c>
      <c r="Z2" s="2">
        <v>920</v>
      </c>
      <c r="AA2" s="2">
        <v>626.66669999999999</v>
      </c>
      <c r="AB2" s="2">
        <v>1476.6667</v>
      </c>
      <c r="AC2" s="2">
        <v>993.33330000000001</v>
      </c>
      <c r="AD2" s="2">
        <v>1243.3333</v>
      </c>
      <c r="AE2" s="2">
        <v>1630</v>
      </c>
      <c r="AF2" s="2">
        <v>1316.6667</v>
      </c>
      <c r="AG2" s="2">
        <v>1470</v>
      </c>
    </row>
    <row r="3" spans="1:34" x14ac:dyDescent="0.2">
      <c r="A3" s="1" t="s">
        <v>28</v>
      </c>
      <c r="B3" s="2">
        <v>1236.6669999999999</v>
      </c>
      <c r="C3" s="2">
        <v>1058.3330000000001</v>
      </c>
      <c r="D3" s="2">
        <v>873.33330000000001</v>
      </c>
      <c r="E3" s="2">
        <v>895</v>
      </c>
      <c r="F3" s="2">
        <v>1126.6667</v>
      </c>
      <c r="G3" s="2">
        <v>1026.6669999999999</v>
      </c>
      <c r="H3" s="2">
        <v>1380</v>
      </c>
      <c r="I3" s="2">
        <v>900</v>
      </c>
      <c r="J3" s="2">
        <v>1835930</v>
      </c>
      <c r="K3" s="2">
        <v>670</v>
      </c>
      <c r="L3" s="2">
        <v>880</v>
      </c>
      <c r="M3" s="2">
        <v>1871.6669999999999</v>
      </c>
      <c r="N3" s="2">
        <v>1033.3330000000001</v>
      </c>
      <c r="O3" s="2">
        <v>920</v>
      </c>
      <c r="P3" s="2">
        <v>523.33330000000001</v>
      </c>
      <c r="Q3" s="2">
        <v>343.33330000000001</v>
      </c>
      <c r="R3" s="2">
        <v>1356.6669999999999</v>
      </c>
      <c r="S3" s="2">
        <v>1543.3330000000001</v>
      </c>
      <c r="T3" s="2">
        <v>866.66669999999999</v>
      </c>
      <c r="U3" s="2">
        <v>776.66669999999999</v>
      </c>
      <c r="V3" s="2">
        <v>993.33330000000001</v>
      </c>
      <c r="W3" s="2">
        <v>843.33330000000001</v>
      </c>
      <c r="X3" s="2">
        <v>1620</v>
      </c>
      <c r="Y3" s="2">
        <v>1000</v>
      </c>
      <c r="Z3" s="2">
        <v>1260</v>
      </c>
      <c r="AA3" s="2">
        <v>726.66669999999999</v>
      </c>
      <c r="AB3" s="2">
        <v>873.33330000000001</v>
      </c>
      <c r="AC3" s="2">
        <v>723.33330000000001</v>
      </c>
      <c r="AD3" s="2">
        <v>1033.3333</v>
      </c>
      <c r="AE3" s="2">
        <v>973.33330000000001</v>
      </c>
      <c r="AF3" s="2">
        <v>1983.3333</v>
      </c>
      <c r="AG3" s="2">
        <v>1383.3333</v>
      </c>
    </row>
    <row r="4" spans="1:34" x14ac:dyDescent="0.2">
      <c r="A4" s="1" t="s">
        <v>29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>
        <v>1083.3330000000001</v>
      </c>
      <c r="S4" s="2">
        <v>1360</v>
      </c>
      <c r="T4" s="2">
        <v>1296.6667</v>
      </c>
      <c r="U4" s="2">
        <v>1090</v>
      </c>
      <c r="V4" s="2">
        <v>923.33330000000001</v>
      </c>
      <c r="W4" s="2">
        <v>653.33330000000001</v>
      </c>
      <c r="X4" s="2">
        <v>2003.3330000000001</v>
      </c>
      <c r="Y4" s="2">
        <v>656.66669999999999</v>
      </c>
      <c r="Z4" s="2">
        <v>676.66669999999999</v>
      </c>
      <c r="AA4" s="2">
        <v>546.66669999999999</v>
      </c>
      <c r="AB4" s="2">
        <v>800</v>
      </c>
      <c r="AC4" s="2">
        <v>870</v>
      </c>
      <c r="AD4" s="2">
        <v>996.66669999999999</v>
      </c>
      <c r="AE4" s="2">
        <v>1016.6667</v>
      </c>
      <c r="AF4" s="2">
        <v>956.66669999999999</v>
      </c>
      <c r="AG4" s="2">
        <v>953.33330000000001</v>
      </c>
      <c r="AH4" s="1"/>
    </row>
    <row r="11" spans="1:34" x14ac:dyDescent="0.2">
      <c r="B11" t="s">
        <v>2</v>
      </c>
      <c r="C11" t="s">
        <v>1</v>
      </c>
      <c r="D11" t="s">
        <v>3</v>
      </c>
      <c r="E11" t="s">
        <v>4</v>
      </c>
    </row>
    <row r="12" spans="1:34" x14ac:dyDescent="0.2">
      <c r="A12" s="1" t="s">
        <v>21</v>
      </c>
      <c r="B12" s="4">
        <f>MEDIAN(C2,E2,G2,I2)</f>
        <v>1074.1668500000001</v>
      </c>
      <c r="C12" s="4">
        <f>MEDIAN(K2,M2,O2,Q2)</f>
        <v>1105</v>
      </c>
      <c r="D12" s="4">
        <f>MEDIAN(S2,U2,W2,Y2)</f>
        <v>898.33330000000001</v>
      </c>
      <c r="E12" s="4">
        <f>MEDIAN(AA2,AC2,AE2,AG2)</f>
        <v>1231.6666500000001</v>
      </c>
    </row>
    <row r="13" spans="1:34" x14ac:dyDescent="0.2">
      <c r="A13" s="1" t="s">
        <v>22</v>
      </c>
      <c r="B13" s="4">
        <f>MEDIAN(C3,E3,G3,I3)</f>
        <v>963.33349999999996</v>
      </c>
      <c r="C13" s="4">
        <f>MEDIAN(K3,M3,O3,Q3)</f>
        <v>795</v>
      </c>
      <c r="D13" s="4">
        <f>MEDIAN(S3,U3,W3,Y3)</f>
        <v>921.66665</v>
      </c>
      <c r="E13" s="4">
        <f>MEDIAN(AA3,AC3,AE3,AG3)</f>
        <v>850</v>
      </c>
    </row>
    <row r="14" spans="1:34" x14ac:dyDescent="0.2">
      <c r="A14" s="1" t="s">
        <v>23</v>
      </c>
      <c r="B14" s="4"/>
      <c r="C14" s="4"/>
      <c r="D14" s="4">
        <f>MEDIAN(S4,U4,W4,Y4)</f>
        <v>873.33335</v>
      </c>
      <c r="E14" s="4">
        <f>MEDIAN(AA4,AC4,AE4,AG4)</f>
        <v>911.66665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RAD</vt:lpstr>
      <vt:lpstr>RADmFV</vt:lpstr>
      <vt:lpstr>rd</vt:lpstr>
      <vt:lpstr>vol</vt:lpstr>
      <vt:lpstr>turnover_qstar</vt:lpstr>
      <vt:lpstr>price_amplitud</vt:lpstr>
      <vt:lpstr>turn0ver_bidask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2019-05-14T12:29:39Z</dcterms:created>
  <dcterms:modified xsi:type="dcterms:W3CDTF">2019-10-20T22:47:34Z</dcterms:modified>
</cp:coreProperties>
</file>