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haber/Desktop/Desktop/1. ActuariAI/Consulting/Lisa/Maps Project/code/"/>
    </mc:Choice>
  </mc:AlternateContent>
  <xr:revisionPtr revIDLastSave="0" documentId="13_ncr:1_{375CAC95-4C0B-8A42-BB67-95FA313EFD76}" xr6:coauthVersionLast="47" xr6:coauthVersionMax="47" xr10:uidLastSave="{00000000-0000-0000-0000-000000000000}"/>
  <bookViews>
    <workbookView xWindow="0" yWindow="760" windowWidth="29400" windowHeight="15640" activeTab="1" xr2:uid="{00000000-000D-0000-FFFF-FFFF00000000}"/>
  </bookViews>
  <sheets>
    <sheet name="MIEMSS - Daily Query Data Expor" sheetId="1" r:id="rId1"/>
    <sheet name="Acute Hospitals" sheetId="5" r:id="rId2"/>
    <sheet name="PAC Hospitals" sheetId="4" r:id="rId3"/>
    <sheet name="Sheet1" sheetId="3" r:id="rId4"/>
    <sheet name="Acute Hospitals (2)" sheetId="6" r:id="rId5"/>
    <sheet name="Comments" sheetId="2" r:id="rId6"/>
  </sheets>
  <definedNames>
    <definedName name="_xlnm._FilterDatabase" localSheetId="0" hidden="1">'MIEMSS - Daily Query Data Expor'!$A$1:$Y$53</definedName>
    <definedName name="_xlnm._FilterDatabase" localSheetId="2">'PAC Hospitals'!$A$1:$D$226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6" l="1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D2" i="1"/>
  <c r="Q27" i="1" l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<sst xmlns="http://schemas.openxmlformats.org/spreadsheetml/2006/main" count="1118" uniqueCount="374">
  <si>
    <t>Modified</t>
  </si>
  <si>
    <t>Facility Name</t>
  </si>
  <si>
    <t>Region</t>
  </si>
  <si>
    <t>Total number of Patients in the ED</t>
  </si>
  <si>
    <t># of Physical Adult ICU Beds</t>
  </si>
  <si>
    <t># of Staffed Adult ICU Beds</t>
  </si>
  <si>
    <t># of Occupied Adult ICU Beds</t>
  </si>
  <si>
    <t># of Physical Peds ICU Beds</t>
  </si>
  <si>
    <t># of Staffed Peds ICU Beds</t>
  </si>
  <si>
    <t># of Occupied Peds ICU Beds</t>
  </si>
  <si>
    <t># of Physical Adult Acute Care Beds</t>
  </si>
  <si>
    <t># of Staffed Adult Acute Care Beds</t>
  </si>
  <si>
    <t># of Occupied Adult Acute Care Beds</t>
  </si>
  <si>
    <t># of Physical Pediatric Acute Care Beds</t>
  </si>
  <si>
    <t># of Staffed Pediatric Acute Care Beds</t>
  </si>
  <si>
    <t># of Occupied Pediatric Acute Care Beds</t>
  </si>
  <si>
    <t>ED Patients Boarding</t>
  </si>
  <si>
    <t># of ED Boarders Waiting for an ICU Bed</t>
  </si>
  <si>
    <t># of ED Boarders Waiting for an Acute Care Bed</t>
  </si>
  <si>
    <t># of ED Boarders Waiting for a Psych bed or Xfer</t>
  </si>
  <si>
    <t>ED Patients Awaiting Transfer</t>
  </si>
  <si>
    <t>Anne Arundel Medical Center - 221</t>
  </si>
  <si>
    <t>Region III</t>
  </si>
  <si>
    <t>Atlantic General Hospital - 381</t>
  </si>
  <si>
    <t>Region IV</t>
  </si>
  <si>
    <t>Baltimore Washington Medical Center - 222</t>
  </si>
  <si>
    <t>Bowie Health Center (UMCRH) - 353</t>
  </si>
  <si>
    <t>Region V</t>
  </si>
  <si>
    <t>CalvertHealth Medical Center - 266</t>
  </si>
  <si>
    <t>Cambridge Free-Standing ED (UMSRH) - 229</t>
  </si>
  <si>
    <t>Capital Region Medical Center (UMCRH) - 260</t>
  </si>
  <si>
    <t>Carroll Hospital Center (LifeBridge) - 219</t>
  </si>
  <si>
    <t>Charles Regional (UM) - 291</t>
  </si>
  <si>
    <t>Chestertown (UMSRH) - 296</t>
  </si>
  <si>
    <t>Children's National Medical Center, DC - 317</t>
  </si>
  <si>
    <t>Washington DC</t>
  </si>
  <si>
    <t>Doctors Community Medical Center (Luminis) - 329</t>
  </si>
  <si>
    <t>Easton (UMSRH) - 297</t>
  </si>
  <si>
    <t>Fort Washington Hospital - 522</t>
  </si>
  <si>
    <t>Franklin Square (MedStar) - 203</t>
  </si>
  <si>
    <t>Frederick Health Hospital - 239</t>
  </si>
  <si>
    <t>Region II</t>
  </si>
  <si>
    <t>Garrett Regional Medical Center (WVU) - 322</t>
  </si>
  <si>
    <t>Region I</t>
  </si>
  <si>
    <t>Germantown Emergency Center (Adventist) - 384</t>
  </si>
  <si>
    <t>Good Samaritan Hospital (MedStar) - 226</t>
  </si>
  <si>
    <t>Grace Medical Center (LifeBridge) - 208</t>
  </si>
  <si>
    <t>Greater Baltimore Medical Center - 217</t>
  </si>
  <si>
    <t>Harbor Hospital (MedStar) - 211</t>
  </si>
  <si>
    <t>Holy Cross Germantown Hospital - 444</t>
  </si>
  <si>
    <t>Holy Cross Hospital - 244</t>
  </si>
  <si>
    <t>Howard County General Hospital (JHM) - 223</t>
  </si>
  <si>
    <t>Johns Hopkins Bayview - 201</t>
  </si>
  <si>
    <t>Johns Hopkins Hospital Adult - 204/ Pediatric - 704</t>
  </si>
  <si>
    <t>Laurel Medical Center (UMCRH) - 352</t>
  </si>
  <si>
    <t>McCready Health Pavilion - 332</t>
  </si>
  <si>
    <t>Mercy Medical Center - 207</t>
  </si>
  <si>
    <t>Meritus Medical Center - 389</t>
  </si>
  <si>
    <t>Midtown (UM) - 206</t>
  </si>
  <si>
    <t>Montgomery Medical Center (MedStar) - 264</t>
  </si>
  <si>
    <t>Northwest Hospital (LifeBridge) - 218</t>
  </si>
  <si>
    <t>Peninsula Regional (TidalHealth) - 408</t>
  </si>
  <si>
    <t>Queenstown Emergency Center (UMSRH) - 387</t>
  </si>
  <si>
    <t>R Adams Cowley Shock Trauma Center - 634</t>
  </si>
  <si>
    <t>Shady Grove Medical Center (Adventist) - 265</t>
  </si>
  <si>
    <t>Sinai Hospital (LifeBridge) - 210</t>
  </si>
  <si>
    <t>Southern Maryland Hospital (MedStar) - 343</t>
  </si>
  <si>
    <t>St. Agnes Hospital (Ascension) - 212</t>
  </si>
  <si>
    <t>St. Joseph Medical Center (UM) - 213</t>
  </si>
  <si>
    <t>St. Mary’s Hospital (MedStar) - 333</t>
  </si>
  <si>
    <t>Suburban Hospital (JHM) - 249</t>
  </si>
  <si>
    <t>Union Hospital (ChristianaCare) - 298</t>
  </si>
  <si>
    <t>Union Memorial Hospital (MedStar) - 214</t>
  </si>
  <si>
    <t>University of Maryland Medical Center - 215</t>
  </si>
  <si>
    <t>Upper Chesapeake Health Aberdeen (UMUCH) - 388</t>
  </si>
  <si>
    <t>Upper Chesapeake Medical Center (UMUCH) - 224</t>
  </si>
  <si>
    <t>Walter Reed National Military Medical Center - 355</t>
  </si>
  <si>
    <t>Western Maryland (UPMC) - 395</t>
  </si>
  <si>
    <t>White Oak Medical Center (Adventist) - 428</t>
  </si>
  <si>
    <t>Sum Physical Beds</t>
  </si>
  <si>
    <t xml:space="preserve"> Autumn Lake Healthcare at Calver Manor</t>
  </si>
  <si>
    <t>520 Kerr Avenue Opco LLC</t>
  </si>
  <si>
    <t>Adelphi Nursing and Rehabilitation center</t>
  </si>
  <si>
    <t>Advanced Rehab at Autumn Lake Healthcare</t>
  </si>
  <si>
    <t>Alice Byrd Tawes Nursing Home</t>
  </si>
  <si>
    <t>Allegany Health Nursing and Rehabilitation Cent</t>
  </si>
  <si>
    <t>Althea Woodland Nursing Home</t>
  </si>
  <si>
    <t>Anchorage Healthcare Center</t>
  </si>
  <si>
    <t>Asbury Atlantic Inc. dba Asbury Solomons</t>
  </si>
  <si>
    <t>Atlee Hill Skilled Nursing and Rehabilitation</t>
  </si>
  <si>
    <t>Augsburg Lutheran Home of Maryland</t>
  </si>
  <si>
    <t>Autumn Lake at Patuxent River</t>
  </si>
  <si>
    <t>Autumn Lake at Spa Creek</t>
  </si>
  <si>
    <t>Autumn Lake at Towson</t>
  </si>
  <si>
    <t>Autumn Lake Healtcare at Cherry Lane</t>
  </si>
  <si>
    <t>Autumn Lake Healthcare at   Bradford Oaks</t>
  </si>
  <si>
    <t>Autumn Lake Healthcare at Alice Manor</t>
  </si>
  <si>
    <t>Autumn Lake Healthcare at Arcola</t>
  </si>
  <si>
    <t>Autumn Lake Healthcare at Arlington West</t>
  </si>
  <si>
    <t>Autumn Lake Healthcare at Ballenger Creek</t>
  </si>
  <si>
    <t>Autumn Lake Healthcare at Baltimore Washington</t>
  </si>
  <si>
    <t>Autumn Lake Healthcare at Birch Manor</t>
  </si>
  <si>
    <t>Autumn Lake Healthcare At Braddock Heights</t>
  </si>
  <si>
    <t>Autumn Lake Healthcare at Bridge Park</t>
  </si>
  <si>
    <t>Autumn Lake Healthcare at Catonsville</t>
  </si>
  <si>
    <t>Autumn Lake Healthcare at Chesapeake Woods</t>
  </si>
  <si>
    <t>Autumn Lake Healthcare at Crofton</t>
  </si>
  <si>
    <t>Autumn Lake Healthcare at Glade Valley</t>
  </si>
  <si>
    <t>Autumn Lake Healthcare at Glen Burnie</t>
  </si>
  <si>
    <t>Autumn Lake Healthcare at Homewood</t>
  </si>
  <si>
    <t>Autumn Lake healthcare at Loch Raven</t>
  </si>
  <si>
    <t>Autumn Lake Healthcare at Long Green</t>
  </si>
  <si>
    <t>Autumn Lake Healthcare at Long View</t>
  </si>
  <si>
    <t>Autumn Lake Healthcare at Oak Manor</t>
  </si>
  <si>
    <t>Autumn Lake Healthcare at Oakview</t>
  </si>
  <si>
    <t>Autumn Lake Healthcare at Overlea</t>
  </si>
  <si>
    <t>Autumn Lake Healthcare at Parkville</t>
  </si>
  <si>
    <t>Autumn Lake Healthcare at Riverview</t>
  </si>
  <si>
    <t>Autumn Lake Healthcare at Silver Spring</t>
  </si>
  <si>
    <t>AUTUMN LAKE HEALTHCARE AT South Haven</t>
  </si>
  <si>
    <t>Autumn Lake Healthcare at Summit Park</t>
  </si>
  <si>
    <t>Autumn Lake Healthcare at Waugh Chapel</t>
  </si>
  <si>
    <t>Autumn Lake Healthcare Perring Parkway</t>
  </si>
  <si>
    <t>Autumn Lake Healthcare Pikesville</t>
  </si>
  <si>
    <t>Autumn Lake Healthcare Post Acute Care Center</t>
  </si>
  <si>
    <t>Autumn Ridge at North Oaks</t>
  </si>
  <si>
    <t>Bayleigh Chase</t>
  </si>
  <si>
    <t>Bedford Court Sunrise Senior Living Services</t>
  </si>
  <si>
    <t>Bel Pre Health &amp; Rehab. Ctr.</t>
  </si>
  <si>
    <t>Berlin Nursing &amp; Rehabilitation Center</t>
  </si>
  <si>
    <t>Blue Point Healthcare Center</t>
  </si>
  <si>
    <t>Broadmead</t>
  </si>
  <si>
    <t>Brooke Grove Rehabilitation and Nursing Center</t>
  </si>
  <si>
    <t>Buckingham's Choice, Inc.</t>
  </si>
  <si>
    <t>Cadia Healthcare - Annapolis</t>
  </si>
  <si>
    <t>Cadia Healthcare - Hagerstown</t>
  </si>
  <si>
    <t>Cadia Healthcare - Hyattville</t>
  </si>
  <si>
    <t>Cadia Healthcare - Springbrook formerly Wye Oak</t>
  </si>
  <si>
    <t>Cadia Healthcare -Wheaton</t>
  </si>
  <si>
    <t>Carriage Hill Bethesda</t>
  </si>
  <si>
    <t>Carroll Lutheran Village Healthcare Center</t>
  </si>
  <si>
    <t>Catonsville Healthcare, LLC</t>
  </si>
  <si>
    <t>Chapel Hill Nursing Center</t>
  </si>
  <si>
    <t>Charlestown Community Inc.</t>
  </si>
  <si>
    <t>Charlotte Hall Veterans Home</t>
  </si>
  <si>
    <t>Chesapeake Shores Nursing Center</t>
  </si>
  <si>
    <t>Chestertown Nursing and Rehab</t>
  </si>
  <si>
    <t>Chestnut Green Health Care Center at Blakehurst</t>
  </si>
  <si>
    <t>Citizens Care and Rehabilitation Center of Fred</t>
  </si>
  <si>
    <t>Citizens Care Center</t>
  </si>
  <si>
    <t>Clinton Healthcare Center</t>
  </si>
  <si>
    <t>Coffman Nursing Home by Fahrney-Keedy</t>
  </si>
  <si>
    <t>Collingswood Nursing and Rehabilitation Center</t>
  </si>
  <si>
    <t>Collington Episcopal Life Care Community</t>
  </si>
  <si>
    <t>Complete Care at Corsica Hills Center</t>
  </si>
  <si>
    <t>Complete Care at Heritage Center, LLC.</t>
  </si>
  <si>
    <t>Complete Care at La Plata</t>
  </si>
  <si>
    <t>Complete Care at Multi Medical Center</t>
  </si>
  <si>
    <t>Complete Care at Severna Park</t>
  </si>
  <si>
    <t>Creekside Center for Rehabilitation and Nursing</t>
  </si>
  <si>
    <t>Crescent Cities Center</t>
  </si>
  <si>
    <t>Crownsville Health Care</t>
  </si>
  <si>
    <t>Cumberland Healthcare Center</t>
  </si>
  <si>
    <t>Deer's Head Hospital Center - CCF</t>
  </si>
  <si>
    <t>Denton Nursing and Rehab</t>
  </si>
  <si>
    <t>Devlin Manor Nursing and Rehabilitation</t>
  </si>
  <si>
    <t>Edenwald</t>
  </si>
  <si>
    <t>Egle Nursing Home Management, Inc.</t>
  </si>
  <si>
    <t>Elkton Nursing and Rehabilitation Center</t>
  </si>
  <si>
    <t>Ellicott City Healthcare Center</t>
  </si>
  <si>
    <t>Encore at Turf Valley</t>
  </si>
  <si>
    <t>Fahrney-Keedy Memorial Home</t>
  </si>
  <si>
    <t>Fairhaven Nursing Home</t>
  </si>
  <si>
    <t>Fayette Health &amp; Rehabilitation Center</t>
  </si>
  <si>
    <t>Forestville Health &amp; Rehabilitation Center</t>
  </si>
  <si>
    <t>Fort Washington Health Center</t>
  </si>
  <si>
    <t>Frederick Health and Rehabilitation</t>
  </si>
  <si>
    <t>Friends House Retirement Community</t>
  </si>
  <si>
    <t>FutureCare - Canton Harbor</t>
  </si>
  <si>
    <t>FutureCare - NorthPoint</t>
  </si>
  <si>
    <t>FutureCare at Capital Region</t>
  </si>
  <si>
    <t>FutureCare Charles Village</t>
  </si>
  <si>
    <t>FutureCare Cold Spring</t>
  </si>
  <si>
    <t>FutureCare Courtland</t>
  </si>
  <si>
    <t>FutureCare Good Samaritan</t>
  </si>
  <si>
    <t>FutureCare Irvington</t>
  </si>
  <si>
    <t>FutureCare Lochearn</t>
  </si>
  <si>
    <t>FutureCare Sandtown</t>
  </si>
  <si>
    <t>FutureCare- Chesapeake</t>
  </si>
  <si>
    <t>FutureCare-Cherrywood</t>
  </si>
  <si>
    <t>FutureCare-Homewood</t>
  </si>
  <si>
    <t>FutureCare-Old Court, LLC</t>
  </si>
  <si>
    <t>FutureCare-Pineview</t>
  </si>
  <si>
    <t>Garrett Regional Medical Center Subacute Unit</t>
  </si>
  <si>
    <t>GBMC Subacute</t>
  </si>
  <si>
    <t>Genesis Doctors Community Rehabilitation and Pa</t>
  </si>
  <si>
    <t>Genesis Fairland Center</t>
  </si>
  <si>
    <t>Genesis Franklin Woods Center</t>
  </si>
  <si>
    <t>Genesis Hammonds Lane Center</t>
  </si>
  <si>
    <t>Genesis Larkin Chase Nursing and Restorative Ce</t>
  </si>
  <si>
    <t>Genesis Salisbury Rehabilitation &amp; Nursing Cent</t>
  </si>
  <si>
    <t>Genesis Waldorf Center</t>
  </si>
  <si>
    <t>Ginger Cove</t>
  </si>
  <si>
    <t>Glen Meadows Retirement Community</t>
  </si>
  <si>
    <t>Goodwill Mennonite Home</t>
  </si>
  <si>
    <t>Hagerstown Healthcare Center</t>
  </si>
  <si>
    <t>Hebrew Home at Greater Washington</t>
  </si>
  <si>
    <t>Herman M. Wilson Health Care Center</t>
  </si>
  <si>
    <t>Heron Point of Chestertown</t>
  </si>
  <si>
    <t>Hillhaven Assisted Living Nursing &amp; Rehabilitat</t>
  </si>
  <si>
    <t>Holly Hill Healthcare Center</t>
  </si>
  <si>
    <t>Homewood at Frederick</t>
  </si>
  <si>
    <t>Homewood at Williamsport MD,Inc.</t>
  </si>
  <si>
    <t>Hyattsville Rehab Center</t>
  </si>
  <si>
    <t>Ingleside at King Farm</t>
  </si>
  <si>
    <t>Julia Manor Health Care Center</t>
  </si>
  <si>
    <t>Kensington Healthcare Center</t>
  </si>
  <si>
    <t>Keswick Multi-Care Center</t>
  </si>
  <si>
    <t>King David Nursing and Rehabilitation Center</t>
  </si>
  <si>
    <t>Largo Nursing and Rehabilitation Center</t>
  </si>
  <si>
    <t>Laurelwood Care Center at Elkton</t>
  </si>
  <si>
    <t>Layhill SNF LLC</t>
  </si>
  <si>
    <t>Levindale Hebrew Geriatric Center</t>
  </si>
  <si>
    <t>Little Sisters of the Poor/St.Martin's Home for</t>
  </si>
  <si>
    <t>Lorien - Taneytown</t>
  </si>
  <si>
    <t>Lorien Bulle Rock</t>
  </si>
  <si>
    <t>Lorien Mays Chapel</t>
  </si>
  <si>
    <t>Lorien Mt. Airy</t>
  </si>
  <si>
    <t>Lorien Nursing and Rehabilitation Center -Elkri</t>
  </si>
  <si>
    <t>Lorien Nursing and Rehabilitation Center Columb</t>
  </si>
  <si>
    <t>Lorien Nursing and Rehabilitation Center-Bel Ai</t>
  </si>
  <si>
    <t>Mallard Bay Nursing and Rehabiliation</t>
  </si>
  <si>
    <t>Manokin Nursing and Rehabilitation</t>
  </si>
  <si>
    <t>Maplewood Park Place</t>
  </si>
  <si>
    <t>Marley Neck Health and Rehabilitation Center</t>
  </si>
  <si>
    <t>Maryland Baptist Aged Home</t>
  </si>
  <si>
    <t>Maryland Masonic Homes, Ltd</t>
  </si>
  <si>
    <t>Meadow Park Nursing Home</t>
  </si>
  <si>
    <t>Mercy Hospital TCU</t>
  </si>
  <si>
    <t>Montgomery Village Health Care Center</t>
  </si>
  <si>
    <t>Moran Nursing &amp; Rehabilitation Center</t>
  </si>
  <si>
    <t>Northampton Manor Health Care Center</t>
  </si>
  <si>
    <t>Northwest Healthcare Center</t>
  </si>
  <si>
    <t>Northwest Hospital Center-Sub Acute Unit</t>
  </si>
  <si>
    <t>Oak Crest Village Care Center</t>
  </si>
  <si>
    <t>Oakland Nursing &amp; Rehabilitation Center</t>
  </si>
  <si>
    <t>Oakwood Care Center</t>
  </si>
  <si>
    <t>Oasis Nursing and Rehab</t>
  </si>
  <si>
    <t>Orchard Hill Rehabilitation and Healthcare Cent</t>
  </si>
  <si>
    <t>Peace Healthcare at Dennett Road Manor</t>
  </si>
  <si>
    <t>Peace Healthcare at Lions Center</t>
  </si>
  <si>
    <t>Peace Healthcare at Mountain City Center</t>
  </si>
  <si>
    <t>Peace Healthcare at Ridgeway Manor</t>
  </si>
  <si>
    <t>Peak Healthcare at  Copper Ridge</t>
  </si>
  <si>
    <t>Peak Healthcare at Caton Manor</t>
  </si>
  <si>
    <t>Peak Healthcare at Fox Chase</t>
  </si>
  <si>
    <t>Peak Healthcare at Frederick Villa</t>
  </si>
  <si>
    <t>Peak Healthcare at Hartley</t>
  </si>
  <si>
    <t>Peak Healthcare at Patapsco</t>
  </si>
  <si>
    <t>Peak Healthcare at Sligo Creek</t>
  </si>
  <si>
    <t>Pickersgill Retirement Community</t>
  </si>
  <si>
    <t>Pines Nursing and Rehab</t>
  </si>
  <si>
    <t>Pleasant View Healthcare Center</t>
  </si>
  <si>
    <t>Potomac Valley Rehabilitation and Healthcare</t>
  </si>
  <si>
    <t>Promedica Skilled Nursing and Rehab - Rossville</t>
  </si>
  <si>
    <t>Promedica Skilled Nursing and Rehab -Towson</t>
  </si>
  <si>
    <t>ProMedica Skilled Nursing and Rehab (Wheaton)</t>
  </si>
  <si>
    <t>Promedica Skilled Nursing and Rehabilitation -</t>
  </si>
  <si>
    <t>ProMedica Skilled Nursing and Rehabilitation -</t>
  </si>
  <si>
    <t>Regency Care of Silver Spring</t>
  </si>
  <si>
    <t>Residences at Vantage Point</t>
  </si>
  <si>
    <t>Resorts at Chester River Manor</t>
  </si>
  <si>
    <t>Restore Health Rehabilitation Center</t>
  </si>
  <si>
    <t>Riderwood Village</t>
  </si>
  <si>
    <t>Roland Park Place</t>
  </si>
  <si>
    <t>Sacred Heart Home, Inc.</t>
  </si>
  <si>
    <t>Sagepoint Rehab and Long Term Care</t>
  </si>
  <si>
    <t>Shady Grove Center for Nursing &amp; Rehabilitation</t>
  </si>
  <si>
    <t>Snow Hill Nursing and Rehabilitation Center</t>
  </si>
  <si>
    <t>Solomons Skilled Nursing Center LLC</t>
  </si>
  <si>
    <t>South River Healthcare Center</t>
  </si>
  <si>
    <t>St. Elizabeth Rehabilitation and Nursing Center</t>
  </si>
  <si>
    <t>St. Joseph's Nursing Home</t>
  </si>
  <si>
    <t>St. Mary's Nursing Center, Inc.</t>
  </si>
  <si>
    <t>Stella Maris, Inc.</t>
  </si>
  <si>
    <t>Sterling Bethesda Health and Rehabilitation Cen</t>
  </si>
  <si>
    <t>Sterling Care at Frostburg Village</t>
  </si>
  <si>
    <t>Sterling Care Bel Air</t>
  </si>
  <si>
    <t>Sterling Care Forest Hill</t>
  </si>
  <si>
    <t>Sterling Care Riverside</t>
  </si>
  <si>
    <t>Sterling Care ROCKVILLE NURSING HOME</t>
  </si>
  <si>
    <t>Sterling Care South Mountain</t>
  </si>
  <si>
    <t>The Arbor</t>
  </si>
  <si>
    <t>The Lutheran Village At Miller's Grant</t>
  </si>
  <si>
    <t>The Nursing and Rehabilitation Center at Stadiu</t>
  </si>
  <si>
    <t>The Village at Rockville, Inc.</t>
  </si>
  <si>
    <t>Tuckerman Rehabilitation and Health Care Center</t>
  </si>
  <si>
    <t>Villa Rosa Nursing Home</t>
  </si>
  <si>
    <t>Western Maryland Hospital Center</t>
  </si>
  <si>
    <t>Westgate Hills Rehabilitation &amp; Healthcare Cent</t>
  </si>
  <si>
    <t>Westminster Healthcare Center</t>
  </si>
  <si>
    <t>Wicomico Nursing Home</t>
  </si>
  <si>
    <t>Williamsport Nursing Home</t>
  </si>
  <si>
    <t>PAC</t>
  </si>
  <si>
    <t>Cecil</t>
  </si>
  <si>
    <t>Caroline</t>
  </si>
  <si>
    <t>Prince George's</t>
  </si>
  <si>
    <t>Baltimore County</t>
  </si>
  <si>
    <t>Somerset</t>
  </si>
  <si>
    <t>Allegany</t>
  </si>
  <si>
    <t>Montgomery</t>
  </si>
  <si>
    <t>Wicomico</t>
  </si>
  <si>
    <t>Calvert</t>
  </si>
  <si>
    <t>Carroll</t>
  </si>
  <si>
    <t>Anne Arundel</t>
  </si>
  <si>
    <t>Baltimore City</t>
  </si>
  <si>
    <t>Frederick</t>
  </si>
  <si>
    <t>Dorchester</t>
  </si>
  <si>
    <t>Talbot</t>
  </si>
  <si>
    <t>Worcester</t>
  </si>
  <si>
    <t>Washington</t>
  </si>
  <si>
    <t>St. Mary's</t>
  </si>
  <si>
    <t>Kent</t>
  </si>
  <si>
    <t>Harford</t>
  </si>
  <si>
    <t>Queen Anne's</t>
  </si>
  <si>
    <t>Charles</t>
  </si>
  <si>
    <t>Howard</t>
  </si>
  <si>
    <t>Garrett</t>
  </si>
  <si>
    <t>Hospital Name</t>
  </si>
  <si>
    <t>County</t>
  </si>
  <si>
    <t>Merritus Health System</t>
  </si>
  <si>
    <t>UMMC</t>
  </si>
  <si>
    <t>UM-Capital Region Medical Center</t>
  </si>
  <si>
    <t>Holy Cross Hospital</t>
  </si>
  <si>
    <t>Frederick Memorial Hospital</t>
  </si>
  <si>
    <t>Fredrick</t>
  </si>
  <si>
    <t>UM-Harford</t>
  </si>
  <si>
    <t>Mercy Medical Center</t>
  </si>
  <si>
    <t>Johns Hopkins Hospital</t>
  </si>
  <si>
    <t>Ascension Saint Agnes Hospital</t>
  </si>
  <si>
    <t>Sinai Hospital of Baltimore</t>
  </si>
  <si>
    <t>MedStar Fr Square</t>
  </si>
  <si>
    <t>Adventist White Oak</t>
  </si>
  <si>
    <t>Garrett County Memorial Hospital</t>
  </si>
  <si>
    <t>Peninsula Regional Medical</t>
  </si>
  <si>
    <t>Suburban Hospital</t>
  </si>
  <si>
    <t>Anne Arundel Medical Center</t>
  </si>
  <si>
    <t>MedStar Union Memorial</t>
  </si>
  <si>
    <t>Western Maryland Regional</t>
  </si>
  <si>
    <t>MedStar St. Mary's Hospital</t>
  </si>
  <si>
    <t>Saint Mary's</t>
  </si>
  <si>
    <t>JH Bayview</t>
  </si>
  <si>
    <t>UM Shore Medical Center at Chestertown</t>
  </si>
  <si>
    <t>ChristianaCare, Union Hospital</t>
  </si>
  <si>
    <t>Carroll Hospital Center</t>
  </si>
  <si>
    <t>MedStar Harbor Hospital</t>
  </si>
  <si>
    <t>UM-Charles Regional Medical Center</t>
  </si>
  <si>
    <t>UM- Shore Medical Center at Easton</t>
  </si>
  <si>
    <t>UMMC Midtown</t>
  </si>
  <si>
    <t>Calvert Memorial Hospital</t>
  </si>
  <si>
    <t>Northwest Hospital Center</t>
  </si>
  <si>
    <t>UM-Baltimore Washington MC</t>
  </si>
  <si>
    <t>Greater Baltimore Medical Center</t>
  </si>
  <si>
    <t>Howard County</t>
  </si>
  <si>
    <t>UM-Upper Chesapeake</t>
  </si>
  <si>
    <t>Doctors Community Hospital</t>
  </si>
  <si>
    <t>MedStar Good Samaritan Hospital</t>
  </si>
  <si>
    <t>Adv entist Shady Grove</t>
  </si>
  <si>
    <t>Ft. Washington Hospital</t>
  </si>
  <si>
    <t>Atlantic General Hospital</t>
  </si>
  <si>
    <t>MedStar Southern MD</t>
  </si>
  <si>
    <t>UM-St. Joeseph Medical Center</t>
  </si>
  <si>
    <t>Holy Cross-Germantown Hospital</t>
  </si>
  <si>
    <t>Num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</si>
</sst>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:mm\ AM/PM"/>
  </numFmts>
  <fonts count="9">
    <font>
      <sz val="11"/>
      <color indexed="8"/>
      <name val="Aptos Narrow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MS Sans Serif"/>
    </font>
    <font>
      <sz val="9.5"/>
      <color rgb="FF000000"/>
      <name val="Arial"/>
      <family val="2"/>
    </font>
    <font>
      <b/>
      <sz val="11"/>
      <color rgb="FF112277"/>
      <name val="Arial"/>
      <family val="2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wrapText="1"/>
    </xf>
    <xf numFmtId="164" fontId="2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0" fillId="3" borderId="0" xfId="0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4" fillId="5" borderId="0" xfId="0" applyFont="1" applyFill="1" applyAlignment="1">
      <alignment vertical="top"/>
    </xf>
    <xf numFmtId="0" fontId="0" fillId="5" borderId="0" xfId="0" applyFill="1"/>
    <xf numFmtId="0" fontId="2" fillId="0" borderId="0" xfId="0" applyFont="1" applyAlignment="1">
      <alignment horizontal="left" vertical="top"/>
    </xf>
    <xf numFmtId="0" fontId="5" fillId="6" borderId="0" xfId="0" applyFont="1" applyFill="1"/>
    <xf numFmtId="0" fontId="0" fillId="6" borderId="0" xfId="0" applyFill="1"/>
    <xf numFmtId="0" fontId="7" fillId="7" borderId="1" xfId="1" applyFont="1" applyFill="1" applyBorder="1" applyAlignment="1">
      <alignment horizontal="center" vertical="center"/>
    </xf>
    <xf numFmtId="0" fontId="6" fillId="8" borderId="1" xfId="1" applyFill="1" applyBorder="1" applyAlignment="1">
      <alignment horizontal="left" vertical="center"/>
    </xf>
    <xf numFmtId="0" fontId="6" fillId="8" borderId="2" xfId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8" borderId="1" xfId="1" applyFill="1" applyBorder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horizontal="left"/>
    </xf>
    <xf numFmtId="0" fontId="7" fillId="7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7A8BE2B8-D707-D344-A796-6D2E7B2DE7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53"/>
  <sheetViews>
    <sheetView zoomScale="115" workbookViewId="0">
      <pane ySplit="1" topLeftCell="A30" activePane="bottomLeft" state="frozen"/>
      <selection pane="bottomLeft" activeCell="C1" sqref="C1:G53"/>
    </sheetView>
  </sheetViews>
  <sheetFormatPr baseColWidth="10" defaultColWidth="8.83203125" defaultRowHeight="15"/>
  <cols>
    <col min="1" max="1" width="19.6640625" customWidth="1"/>
    <col min="2" max="2" width="13.33203125" customWidth="1"/>
    <col min="3" max="3" width="54.1640625" customWidth="1"/>
    <col min="4" max="4" width="24.6640625" customWidth="1"/>
    <col min="5" max="5" width="17" customWidth="1"/>
    <col min="6" max="6" width="14.6640625" hidden="1" customWidth="1"/>
    <col min="7" max="7" width="14.5" customWidth="1"/>
    <col min="8" max="8" width="10" hidden="1" customWidth="1"/>
    <col min="9" max="9" width="11.1640625" hidden="1" customWidth="1"/>
    <col min="10" max="10" width="10.5" bestFit="1" customWidth="1"/>
    <col min="11" max="11" width="16.83203125" hidden="1" customWidth="1"/>
    <col min="12" max="12" width="10.1640625" hidden="1" customWidth="1"/>
    <col min="13" max="13" width="22.1640625" customWidth="1"/>
    <col min="14" max="14" width="19.1640625" hidden="1" customWidth="1"/>
    <col min="15" max="15" width="19.6640625" hidden="1" customWidth="1"/>
    <col min="16" max="16" width="22.5" customWidth="1"/>
    <col min="17" max="17" width="31.1640625" customWidth="1"/>
    <col min="18" max="18" width="16.1640625" style="18" customWidth="1"/>
    <col min="19" max="19" width="28.5" customWidth="1"/>
    <col min="20" max="20" width="24.33203125" customWidth="1"/>
    <col min="21" max="21" width="32.1640625" customWidth="1"/>
    <col min="22" max="22" width="22.5" customWidth="1"/>
    <col min="23" max="23" width="16.83203125" customWidth="1"/>
    <col min="24" max="24" width="20.5" customWidth="1"/>
    <col min="25" max="25" width="32.5" customWidth="1"/>
    <col min="29" max="29" width="32.1640625" bestFit="1" customWidth="1"/>
  </cols>
  <sheetData>
    <row r="1" spans="1:25" s="10" customFormat="1" ht="74.5" customHeight="1">
      <c r="A1" s="4" t="s">
        <v>0</v>
      </c>
      <c r="B1" s="4" t="s">
        <v>303</v>
      </c>
      <c r="C1" s="4" t="s">
        <v>1</v>
      </c>
      <c r="D1" s="4"/>
      <c r="E1" s="4" t="s">
        <v>2</v>
      </c>
      <c r="F1" s="4" t="s">
        <v>3</v>
      </c>
      <c r="G1" s="5" t="s">
        <v>4</v>
      </c>
      <c r="H1" s="4" t="s">
        <v>5</v>
      </c>
      <c r="I1" s="4" t="s">
        <v>6</v>
      </c>
      <c r="J1" s="5" t="s">
        <v>7</v>
      </c>
      <c r="K1" s="4" t="s">
        <v>8</v>
      </c>
      <c r="L1" s="4" t="s">
        <v>9</v>
      </c>
      <c r="M1" s="5" t="s">
        <v>10</v>
      </c>
      <c r="N1" s="4" t="s">
        <v>11</v>
      </c>
      <c r="O1" s="4" t="s">
        <v>12</v>
      </c>
      <c r="P1" s="5" t="s">
        <v>13</v>
      </c>
      <c r="Q1" s="15" t="s">
        <v>79</v>
      </c>
      <c r="R1" s="16"/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>
      <c r="A2" s="1">
        <v>45748.263601724539</v>
      </c>
      <c r="B2" s="1"/>
      <c r="C2" s="2" t="s">
        <v>21</v>
      </c>
      <c r="D2" s="2" t="e">
        <f>VLOOKUP(C2,AC:AD,2,0)</f>
        <v>#N/A</v>
      </c>
      <c r="E2" s="3" t="s">
        <v>22</v>
      </c>
      <c r="F2" s="3">
        <v>50</v>
      </c>
      <c r="G2" s="3">
        <v>30</v>
      </c>
      <c r="H2" s="3">
        <v>30</v>
      </c>
      <c r="I2" s="3">
        <v>28</v>
      </c>
      <c r="J2" s="3">
        <v>0</v>
      </c>
      <c r="K2" s="3">
        <v>0</v>
      </c>
      <c r="L2" s="3">
        <v>0</v>
      </c>
      <c r="M2" s="3">
        <v>398</v>
      </c>
      <c r="N2" s="3">
        <v>398</v>
      </c>
      <c r="O2" s="3">
        <v>341</v>
      </c>
      <c r="P2" s="3">
        <v>8</v>
      </c>
      <c r="Q2" s="3">
        <f>SUM(G2,J2,M2,P2)</f>
        <v>436</v>
      </c>
      <c r="R2" s="3"/>
      <c r="S2" s="3">
        <v>8</v>
      </c>
      <c r="T2" s="3">
        <v>2</v>
      </c>
      <c r="U2" s="3">
        <v>5</v>
      </c>
      <c r="V2" s="3">
        <v>0</v>
      </c>
      <c r="W2" s="3">
        <v>5</v>
      </c>
      <c r="X2" s="3">
        <v>0</v>
      </c>
      <c r="Y2" s="3">
        <v>0</v>
      </c>
    </row>
    <row r="3" spans="1:25">
      <c r="A3" s="1">
        <v>45748.262722997686</v>
      </c>
      <c r="B3" s="1"/>
      <c r="C3" s="2" t="s">
        <v>23</v>
      </c>
      <c r="D3" s="2"/>
      <c r="E3" s="3" t="s">
        <v>24</v>
      </c>
      <c r="F3" s="3">
        <v>7</v>
      </c>
      <c r="G3" s="3">
        <v>8</v>
      </c>
      <c r="H3" s="3">
        <v>8</v>
      </c>
      <c r="I3" s="3">
        <v>5</v>
      </c>
      <c r="J3" s="3">
        <v>0</v>
      </c>
      <c r="K3" s="3">
        <v>0</v>
      </c>
      <c r="L3" s="3">
        <v>0</v>
      </c>
      <c r="M3" s="3">
        <v>51</v>
      </c>
      <c r="N3" s="3">
        <v>51</v>
      </c>
      <c r="O3" s="3">
        <v>31</v>
      </c>
      <c r="P3" s="3">
        <v>0</v>
      </c>
      <c r="Q3" s="3">
        <f t="shared" ref="Q3:Q53" si="0">SUM(G3,J3,M3,P3)</f>
        <v>59</v>
      </c>
      <c r="R3" s="3"/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s="1">
        <v>45748.294303518516</v>
      </c>
      <c r="B4" s="1"/>
      <c r="C4" s="2" t="s">
        <v>25</v>
      </c>
      <c r="D4" s="2"/>
      <c r="E4" s="3" t="s">
        <v>22</v>
      </c>
      <c r="F4" s="3">
        <v>62</v>
      </c>
      <c r="G4" s="3">
        <v>67</v>
      </c>
      <c r="H4" s="3">
        <v>42</v>
      </c>
      <c r="I4" s="3">
        <v>40</v>
      </c>
      <c r="J4" s="3">
        <v>0</v>
      </c>
      <c r="K4" s="3">
        <v>0</v>
      </c>
      <c r="L4" s="3">
        <v>0</v>
      </c>
      <c r="M4" s="3">
        <v>307</v>
      </c>
      <c r="N4" s="3">
        <v>189</v>
      </c>
      <c r="O4" s="3">
        <v>203</v>
      </c>
      <c r="P4" s="3">
        <v>10</v>
      </c>
      <c r="Q4" s="3">
        <f t="shared" si="0"/>
        <v>384</v>
      </c>
      <c r="R4" s="3"/>
      <c r="S4" s="3">
        <v>8</v>
      </c>
      <c r="T4" s="3">
        <v>3</v>
      </c>
      <c r="U4" s="3">
        <v>22</v>
      </c>
      <c r="V4" s="3">
        <v>1</v>
      </c>
      <c r="W4" s="3">
        <v>21</v>
      </c>
      <c r="X4" s="3">
        <v>0</v>
      </c>
      <c r="Y4" s="3">
        <v>0</v>
      </c>
    </row>
    <row r="5" spans="1:25">
      <c r="A5" s="1">
        <v>45744.448958692126</v>
      </c>
      <c r="B5" s="1"/>
      <c r="C5" s="2" t="s">
        <v>26</v>
      </c>
      <c r="D5" s="2"/>
      <c r="E5" s="3" t="s">
        <v>27</v>
      </c>
      <c r="F5" s="3">
        <v>12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f t="shared" si="0"/>
        <v>0</v>
      </c>
      <c r="R5" s="3"/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>
      <c r="A6" s="1">
        <v>45748.258804618054</v>
      </c>
      <c r="B6" s="1"/>
      <c r="C6" s="2" t="s">
        <v>28</v>
      </c>
      <c r="D6" s="2"/>
      <c r="E6" s="3" t="s">
        <v>27</v>
      </c>
      <c r="F6" s="3">
        <v>9</v>
      </c>
      <c r="G6" s="3">
        <v>8</v>
      </c>
      <c r="H6" s="3">
        <v>4</v>
      </c>
      <c r="I6" s="3">
        <v>3</v>
      </c>
      <c r="J6" s="3">
        <v>0</v>
      </c>
      <c r="K6" s="3">
        <v>0</v>
      </c>
      <c r="L6" s="3">
        <v>0</v>
      </c>
      <c r="M6" s="3">
        <v>72</v>
      </c>
      <c r="N6" s="3">
        <v>65</v>
      </c>
      <c r="O6" s="3">
        <v>64</v>
      </c>
      <c r="P6" s="3">
        <v>1</v>
      </c>
      <c r="Q6" s="3">
        <f t="shared" si="0"/>
        <v>81</v>
      </c>
      <c r="R6" s="3"/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2</v>
      </c>
    </row>
    <row r="7" spans="1:25">
      <c r="A7" s="1">
        <v>45748.413123229169</v>
      </c>
      <c r="B7" s="1"/>
      <c r="C7" s="2" t="s">
        <v>29</v>
      </c>
      <c r="D7" s="2"/>
      <c r="E7" s="3" t="s">
        <v>24</v>
      </c>
      <c r="F7" s="3">
        <v>11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0"/>
        <v>0</v>
      </c>
      <c r="R7" s="3"/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0</v>
      </c>
      <c r="Y7" s="3">
        <v>4</v>
      </c>
    </row>
    <row r="8" spans="1:25">
      <c r="A8" s="1">
        <v>45748.377067222224</v>
      </c>
      <c r="B8" s="1"/>
      <c r="C8" s="2" t="s">
        <v>30</v>
      </c>
      <c r="D8" s="2"/>
      <c r="E8" s="3" t="s">
        <v>27</v>
      </c>
      <c r="F8" s="3">
        <v>56</v>
      </c>
      <c r="G8" s="3">
        <v>40</v>
      </c>
      <c r="H8" s="3">
        <v>33</v>
      </c>
      <c r="I8" s="3">
        <v>30</v>
      </c>
      <c r="J8" s="3">
        <v>0</v>
      </c>
      <c r="K8" s="3">
        <v>0</v>
      </c>
      <c r="L8" s="3">
        <v>0</v>
      </c>
      <c r="M8" s="3">
        <v>129</v>
      </c>
      <c r="N8" s="3">
        <v>129</v>
      </c>
      <c r="O8" s="3">
        <v>129</v>
      </c>
      <c r="P8" s="3">
        <v>0</v>
      </c>
      <c r="Q8" s="3">
        <f t="shared" si="0"/>
        <v>169</v>
      </c>
      <c r="R8" s="3"/>
      <c r="S8" s="3">
        <v>0</v>
      </c>
      <c r="T8" s="3">
        <v>0</v>
      </c>
      <c r="U8" s="3">
        <v>16</v>
      </c>
      <c r="V8" s="3">
        <v>3</v>
      </c>
      <c r="W8" s="3">
        <v>13</v>
      </c>
      <c r="X8" s="3">
        <v>0</v>
      </c>
      <c r="Y8" s="3">
        <v>0</v>
      </c>
    </row>
    <row r="9" spans="1:25">
      <c r="A9" s="1">
        <v>45748.368565729164</v>
      </c>
      <c r="B9" s="1"/>
      <c r="C9" s="2" t="s">
        <v>31</v>
      </c>
      <c r="D9" s="2"/>
      <c r="E9" s="3" t="s">
        <v>22</v>
      </c>
      <c r="F9" s="3">
        <v>27</v>
      </c>
      <c r="G9" s="3">
        <v>10</v>
      </c>
      <c r="H9" s="3">
        <v>10</v>
      </c>
      <c r="I9" s="3">
        <v>9</v>
      </c>
      <c r="J9" s="3">
        <v>0</v>
      </c>
      <c r="K9" s="3">
        <v>0</v>
      </c>
      <c r="L9" s="3">
        <v>0</v>
      </c>
      <c r="M9" s="3">
        <v>186</v>
      </c>
      <c r="N9" s="3">
        <v>148</v>
      </c>
      <c r="O9" s="3">
        <v>128</v>
      </c>
      <c r="P9" s="3">
        <v>8</v>
      </c>
      <c r="Q9" s="3">
        <f t="shared" si="0"/>
        <v>204</v>
      </c>
      <c r="R9" s="3"/>
      <c r="S9" s="3">
        <v>4</v>
      </c>
      <c r="T9" s="3">
        <v>1</v>
      </c>
      <c r="U9" s="3">
        <v>6</v>
      </c>
      <c r="V9" s="3">
        <v>0</v>
      </c>
      <c r="W9" s="3">
        <v>6</v>
      </c>
      <c r="X9" s="3">
        <v>0</v>
      </c>
      <c r="Y9" s="3">
        <v>0</v>
      </c>
    </row>
    <row r="10" spans="1:25">
      <c r="A10" s="1">
        <v>45748.359153888887</v>
      </c>
      <c r="B10" s="1"/>
      <c r="C10" s="2" t="s">
        <v>32</v>
      </c>
      <c r="D10" s="2"/>
      <c r="E10" s="3" t="s">
        <v>27</v>
      </c>
      <c r="F10" s="3">
        <v>40</v>
      </c>
      <c r="G10" s="3">
        <v>10</v>
      </c>
      <c r="H10" s="3">
        <v>6</v>
      </c>
      <c r="I10" s="3">
        <v>6</v>
      </c>
      <c r="J10" s="3">
        <v>0</v>
      </c>
      <c r="K10" s="3">
        <v>0</v>
      </c>
      <c r="L10" s="3">
        <v>0</v>
      </c>
      <c r="M10" s="3">
        <v>104</v>
      </c>
      <c r="N10" s="3">
        <v>94</v>
      </c>
      <c r="O10" s="3">
        <v>94</v>
      </c>
      <c r="P10" s="3">
        <v>2</v>
      </c>
      <c r="Q10" s="3">
        <f t="shared" si="0"/>
        <v>116</v>
      </c>
      <c r="R10" s="3"/>
      <c r="S10" s="3">
        <v>1</v>
      </c>
      <c r="T10" s="3">
        <v>0</v>
      </c>
      <c r="U10" s="3">
        <v>9</v>
      </c>
      <c r="V10" s="3">
        <v>0</v>
      </c>
      <c r="W10" s="3">
        <v>1</v>
      </c>
      <c r="X10" s="3">
        <v>8</v>
      </c>
      <c r="Y10" s="3">
        <v>1</v>
      </c>
    </row>
    <row r="11" spans="1:25">
      <c r="A11" s="1">
        <v>45748.269224467593</v>
      </c>
      <c r="B11" s="1"/>
      <c r="C11" s="2" t="s">
        <v>33</v>
      </c>
      <c r="D11" s="2"/>
      <c r="E11" s="3" t="s">
        <v>24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15</v>
      </c>
      <c r="N11" s="3">
        <v>15</v>
      </c>
      <c r="O11" s="3">
        <v>10</v>
      </c>
      <c r="P11" s="3">
        <v>0</v>
      </c>
      <c r="Q11" s="3">
        <f t="shared" si="0"/>
        <v>15</v>
      </c>
      <c r="R11" s="3"/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2</v>
      </c>
    </row>
    <row r="12" spans="1:25">
      <c r="A12" s="1">
        <v>45748.323385219905</v>
      </c>
      <c r="B12" s="1"/>
      <c r="C12" s="2" t="s">
        <v>34</v>
      </c>
      <c r="D12" s="2"/>
      <c r="E12" s="3" t="s">
        <v>35</v>
      </c>
      <c r="F12" s="3">
        <v>40</v>
      </c>
      <c r="G12" s="3">
        <v>0</v>
      </c>
      <c r="H12" s="3">
        <v>0</v>
      </c>
      <c r="I12" s="3">
        <v>0</v>
      </c>
      <c r="J12" s="3">
        <v>143</v>
      </c>
      <c r="K12" s="3">
        <v>129</v>
      </c>
      <c r="L12" s="3">
        <v>129</v>
      </c>
      <c r="M12" s="3">
        <v>0</v>
      </c>
      <c r="N12" s="3">
        <v>0</v>
      </c>
      <c r="O12" s="3">
        <v>0</v>
      </c>
      <c r="P12" s="3">
        <v>180</v>
      </c>
      <c r="Q12" s="3">
        <f t="shared" si="0"/>
        <v>323</v>
      </c>
      <c r="R12" s="3"/>
      <c r="S12" s="3">
        <v>154</v>
      </c>
      <c r="T12" s="3">
        <v>154</v>
      </c>
      <c r="U12" s="3">
        <v>7</v>
      </c>
      <c r="V12" s="3">
        <v>2</v>
      </c>
      <c r="W12" s="3">
        <v>5</v>
      </c>
      <c r="X12" s="3">
        <v>0</v>
      </c>
      <c r="Y12" s="3">
        <v>0</v>
      </c>
    </row>
    <row r="13" spans="1:25">
      <c r="A13" s="1">
        <v>45748.358314467594</v>
      </c>
      <c r="B13" s="1"/>
      <c r="C13" s="2" t="s">
        <v>36</v>
      </c>
      <c r="D13" s="2"/>
      <c r="E13" s="3" t="s">
        <v>27</v>
      </c>
      <c r="F13" s="3">
        <v>26</v>
      </c>
      <c r="G13" s="3">
        <v>17</v>
      </c>
      <c r="H13" s="3">
        <v>12</v>
      </c>
      <c r="I13" s="3">
        <v>11</v>
      </c>
      <c r="J13" s="3">
        <v>0</v>
      </c>
      <c r="K13" s="3">
        <v>0</v>
      </c>
      <c r="L13" s="3">
        <v>0</v>
      </c>
      <c r="M13" s="3">
        <v>205</v>
      </c>
      <c r="N13" s="3">
        <v>175</v>
      </c>
      <c r="O13" s="3">
        <v>171</v>
      </c>
      <c r="P13" s="3">
        <v>0</v>
      </c>
      <c r="Q13" s="3">
        <f t="shared" si="0"/>
        <v>222</v>
      </c>
      <c r="R13" s="3"/>
      <c r="S13" s="3">
        <v>0</v>
      </c>
      <c r="T13" s="3">
        <v>0</v>
      </c>
      <c r="U13" s="3">
        <v>1</v>
      </c>
      <c r="V13" s="3">
        <v>0</v>
      </c>
      <c r="W13" s="3">
        <v>1</v>
      </c>
      <c r="X13" s="3">
        <v>0</v>
      </c>
      <c r="Y13" s="3">
        <v>0</v>
      </c>
    </row>
    <row r="14" spans="1:25">
      <c r="A14" s="1">
        <v>45748.413123229169</v>
      </c>
      <c r="B14" s="1"/>
      <c r="C14" s="2" t="s">
        <v>37</v>
      </c>
      <c r="D14" s="2"/>
      <c r="E14" s="3" t="s">
        <v>24</v>
      </c>
      <c r="F14" s="3">
        <v>18</v>
      </c>
      <c r="G14" s="3">
        <v>10</v>
      </c>
      <c r="H14" s="3">
        <v>9</v>
      </c>
      <c r="I14" s="3">
        <v>6</v>
      </c>
      <c r="J14" s="3">
        <v>0</v>
      </c>
      <c r="K14" s="3">
        <v>0</v>
      </c>
      <c r="L14" s="3">
        <v>0</v>
      </c>
      <c r="M14" s="3">
        <v>124</v>
      </c>
      <c r="N14" s="3">
        <v>113</v>
      </c>
      <c r="O14" s="3">
        <v>81</v>
      </c>
      <c r="P14" s="3">
        <v>5</v>
      </c>
      <c r="Q14" s="3">
        <f t="shared" si="0"/>
        <v>139</v>
      </c>
      <c r="R14" s="3"/>
      <c r="S14" s="3">
        <v>5</v>
      </c>
      <c r="T14" s="3">
        <v>0</v>
      </c>
      <c r="U14" s="3">
        <v>0</v>
      </c>
      <c r="V14" s="3">
        <v>0</v>
      </c>
      <c r="W14" s="3">
        <v>7</v>
      </c>
      <c r="X14" s="3">
        <v>0</v>
      </c>
      <c r="Y14" s="3">
        <v>4</v>
      </c>
    </row>
    <row r="15" spans="1:25">
      <c r="A15" s="1">
        <v>45748.362457465279</v>
      </c>
      <c r="B15" s="1"/>
      <c r="C15" s="2" t="s">
        <v>38</v>
      </c>
      <c r="D15" s="2"/>
      <c r="E15" s="3" t="s">
        <v>27</v>
      </c>
      <c r="F15" s="3">
        <v>16</v>
      </c>
      <c r="G15" s="3">
        <v>8</v>
      </c>
      <c r="H15" s="3">
        <v>7</v>
      </c>
      <c r="I15" s="3">
        <v>7</v>
      </c>
      <c r="J15" s="3">
        <v>0</v>
      </c>
      <c r="K15" s="3">
        <v>0</v>
      </c>
      <c r="L15" s="3">
        <v>0</v>
      </c>
      <c r="M15" s="3">
        <v>33</v>
      </c>
      <c r="N15" s="3">
        <v>30</v>
      </c>
      <c r="O15" s="3">
        <v>26</v>
      </c>
      <c r="P15" s="3">
        <v>0</v>
      </c>
      <c r="Q15" s="3">
        <f t="shared" si="0"/>
        <v>41</v>
      </c>
      <c r="R15" s="3"/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</v>
      </c>
    </row>
    <row r="16" spans="1:25">
      <c r="A16" s="1">
        <v>45748.35887747685</v>
      </c>
      <c r="B16" s="1"/>
      <c r="C16" s="2" t="s">
        <v>39</v>
      </c>
      <c r="D16" s="2"/>
      <c r="E16" s="3" t="s">
        <v>22</v>
      </c>
      <c r="F16" s="3">
        <v>84</v>
      </c>
      <c r="G16" s="3">
        <v>42</v>
      </c>
      <c r="H16" s="3">
        <v>42</v>
      </c>
      <c r="I16" s="3">
        <v>41</v>
      </c>
      <c r="J16" s="3">
        <v>0</v>
      </c>
      <c r="K16" s="3">
        <v>0</v>
      </c>
      <c r="L16" s="3">
        <v>0</v>
      </c>
      <c r="M16" s="3">
        <v>262</v>
      </c>
      <c r="N16" s="3">
        <v>262</v>
      </c>
      <c r="O16" s="3">
        <v>262</v>
      </c>
      <c r="P16" s="3">
        <v>0</v>
      </c>
      <c r="Q16" s="3">
        <f t="shared" si="0"/>
        <v>304</v>
      </c>
      <c r="R16" s="3"/>
      <c r="S16" s="3">
        <v>0</v>
      </c>
      <c r="T16" s="3">
        <v>0</v>
      </c>
      <c r="U16" s="3">
        <v>20</v>
      </c>
      <c r="V16" s="3">
        <v>0</v>
      </c>
      <c r="W16" s="3">
        <v>20</v>
      </c>
      <c r="X16" s="3">
        <v>0</v>
      </c>
      <c r="Y16" s="3">
        <v>0</v>
      </c>
    </row>
    <row r="17" spans="1:25">
      <c r="A17" s="1">
        <v>45748.310541527775</v>
      </c>
      <c r="B17" s="1"/>
      <c r="C17" s="2" t="s">
        <v>40</v>
      </c>
      <c r="D17" s="2"/>
      <c r="E17" s="3" t="s">
        <v>41</v>
      </c>
      <c r="F17" s="3">
        <v>32</v>
      </c>
      <c r="G17" s="3">
        <v>20</v>
      </c>
      <c r="H17" s="3">
        <v>14</v>
      </c>
      <c r="I17" s="3">
        <v>13</v>
      </c>
      <c r="J17" s="3">
        <v>0</v>
      </c>
      <c r="K17" s="3">
        <v>0</v>
      </c>
      <c r="L17" s="3">
        <v>0</v>
      </c>
      <c r="M17" s="3">
        <v>220</v>
      </c>
      <c r="N17" s="3">
        <v>220</v>
      </c>
      <c r="O17" s="3">
        <v>185</v>
      </c>
      <c r="P17" s="3">
        <v>6</v>
      </c>
      <c r="Q17" s="3">
        <f t="shared" si="0"/>
        <v>246</v>
      </c>
      <c r="R17" s="3"/>
      <c r="S17" s="3">
        <v>6</v>
      </c>
      <c r="T17" s="3">
        <v>1</v>
      </c>
      <c r="U17" s="3">
        <v>4</v>
      </c>
      <c r="V17" s="3">
        <v>0</v>
      </c>
      <c r="W17" s="3">
        <v>2</v>
      </c>
      <c r="X17" s="3">
        <v>7</v>
      </c>
      <c r="Y17" s="3">
        <v>0</v>
      </c>
    </row>
    <row r="18" spans="1:25">
      <c r="A18" s="1">
        <v>45747.419491493056</v>
      </c>
      <c r="B18" s="1"/>
      <c r="C18" s="2" t="s">
        <v>42</v>
      </c>
      <c r="D18" s="2"/>
      <c r="E18" s="3" t="s">
        <v>43</v>
      </c>
      <c r="F18" s="3">
        <v>10</v>
      </c>
      <c r="G18" s="3">
        <v>4</v>
      </c>
      <c r="H18" s="3">
        <v>4</v>
      </c>
      <c r="I18" s="3">
        <v>2</v>
      </c>
      <c r="J18" s="3">
        <v>0</v>
      </c>
      <c r="K18" s="3">
        <v>0</v>
      </c>
      <c r="L18" s="3">
        <v>0</v>
      </c>
      <c r="M18" s="3">
        <v>41</v>
      </c>
      <c r="N18" s="3">
        <v>41</v>
      </c>
      <c r="O18" s="3">
        <v>13</v>
      </c>
      <c r="P18" s="3">
        <v>0</v>
      </c>
      <c r="Q18" s="3">
        <f t="shared" si="0"/>
        <v>45</v>
      </c>
      <c r="R18" s="3"/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>
      <c r="A19" s="1">
        <v>45720.240624999999</v>
      </c>
      <c r="B19" s="1"/>
      <c r="C19" s="2" t="s">
        <v>44</v>
      </c>
      <c r="D19" s="2"/>
      <c r="E19" s="3" t="s">
        <v>27</v>
      </c>
      <c r="F19" s="3">
        <v>17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f t="shared" si="0"/>
        <v>0</v>
      </c>
      <c r="R19" s="3"/>
      <c r="S19" s="3">
        <v>0</v>
      </c>
      <c r="T19" s="3">
        <v>0</v>
      </c>
      <c r="U19" s="3">
        <v>1</v>
      </c>
      <c r="V19" s="3">
        <v>0</v>
      </c>
      <c r="W19" s="3">
        <v>1</v>
      </c>
      <c r="X19" s="3">
        <v>0</v>
      </c>
      <c r="Y19" s="3">
        <v>2</v>
      </c>
    </row>
    <row r="20" spans="1:25">
      <c r="A20" s="1">
        <v>45748.260227534724</v>
      </c>
      <c r="B20" s="1"/>
      <c r="C20" s="2" t="s">
        <v>45</v>
      </c>
      <c r="D20" s="2"/>
      <c r="E20" s="3" t="s">
        <v>22</v>
      </c>
      <c r="F20" s="3">
        <v>26</v>
      </c>
      <c r="G20" s="3">
        <v>16</v>
      </c>
      <c r="H20" s="3">
        <v>12</v>
      </c>
      <c r="I20" s="3">
        <v>10</v>
      </c>
      <c r="J20" s="3">
        <v>0</v>
      </c>
      <c r="K20" s="3">
        <v>0</v>
      </c>
      <c r="L20" s="3">
        <v>0</v>
      </c>
      <c r="M20" s="3">
        <v>177</v>
      </c>
      <c r="N20" s="3">
        <v>156</v>
      </c>
      <c r="O20" s="3">
        <v>147</v>
      </c>
      <c r="P20" s="3">
        <v>0</v>
      </c>
      <c r="Q20" s="3">
        <f t="shared" si="0"/>
        <v>193</v>
      </c>
      <c r="R20" s="3"/>
      <c r="S20" s="3">
        <v>0</v>
      </c>
      <c r="T20" s="3">
        <v>0</v>
      </c>
      <c r="U20" s="3">
        <v>2</v>
      </c>
      <c r="V20" s="3">
        <v>0</v>
      </c>
      <c r="W20" s="3">
        <v>2</v>
      </c>
      <c r="X20" s="3">
        <v>0</v>
      </c>
      <c r="Y20" s="3">
        <v>0</v>
      </c>
    </row>
    <row r="21" spans="1:25">
      <c r="A21" s="1">
        <v>45744.268898483795</v>
      </c>
      <c r="B21" s="1"/>
      <c r="C21" s="2" t="s">
        <v>46</v>
      </c>
      <c r="D21" s="2"/>
      <c r="E21" s="3" t="s">
        <v>22</v>
      </c>
      <c r="F21" s="3">
        <v>8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10</v>
      </c>
      <c r="N21" s="3">
        <v>5</v>
      </c>
      <c r="O21" s="3">
        <v>2</v>
      </c>
      <c r="P21" s="3">
        <v>0</v>
      </c>
      <c r="Q21" s="3">
        <f t="shared" si="0"/>
        <v>10</v>
      </c>
      <c r="R21" s="3"/>
      <c r="S21" s="3">
        <v>0</v>
      </c>
      <c r="T21" s="3">
        <v>0</v>
      </c>
      <c r="U21" s="3">
        <v>3</v>
      </c>
      <c r="V21" s="3">
        <v>0</v>
      </c>
      <c r="W21" s="3">
        <v>0</v>
      </c>
      <c r="X21" s="3">
        <v>2</v>
      </c>
      <c r="Y21" s="3">
        <v>0</v>
      </c>
    </row>
    <row r="22" spans="1:25">
      <c r="A22" s="1">
        <v>45748.396581620371</v>
      </c>
      <c r="B22" s="1"/>
      <c r="C22" s="2" t="s">
        <v>47</v>
      </c>
      <c r="D22" s="2"/>
      <c r="E22" s="3" t="s">
        <v>22</v>
      </c>
      <c r="F22" s="3">
        <v>47</v>
      </c>
      <c r="G22" s="3">
        <v>24</v>
      </c>
      <c r="H22" s="3">
        <v>24</v>
      </c>
      <c r="I22" s="3">
        <v>13</v>
      </c>
      <c r="J22" s="3">
        <v>0</v>
      </c>
      <c r="K22" s="3">
        <v>0</v>
      </c>
      <c r="L22" s="3">
        <v>0</v>
      </c>
      <c r="M22" s="3">
        <v>200</v>
      </c>
      <c r="N22" s="3">
        <v>200</v>
      </c>
      <c r="O22" s="3">
        <v>154</v>
      </c>
      <c r="P22" s="3">
        <v>9</v>
      </c>
      <c r="Q22" s="3">
        <f t="shared" si="0"/>
        <v>233</v>
      </c>
      <c r="R22" s="3"/>
      <c r="S22" s="3">
        <v>9</v>
      </c>
      <c r="T22" s="3">
        <v>2</v>
      </c>
      <c r="U22" s="3">
        <v>0</v>
      </c>
      <c r="V22" s="3">
        <v>0</v>
      </c>
      <c r="W22" s="3">
        <v>0</v>
      </c>
      <c r="X22" s="3">
        <v>7</v>
      </c>
      <c r="Y22" s="3">
        <v>2</v>
      </c>
    </row>
    <row r="23" spans="1:25">
      <c r="A23" s="1">
        <v>45748.266301192132</v>
      </c>
      <c r="B23" s="1"/>
      <c r="C23" s="2" t="s">
        <v>48</v>
      </c>
      <c r="D23" s="2"/>
      <c r="E23" s="3" t="s">
        <v>22</v>
      </c>
      <c r="F23" s="3">
        <v>22</v>
      </c>
      <c r="G23" s="3">
        <v>24</v>
      </c>
      <c r="H23" s="3">
        <v>22</v>
      </c>
      <c r="I23" s="3">
        <v>20</v>
      </c>
      <c r="J23" s="3">
        <v>0</v>
      </c>
      <c r="K23" s="3">
        <v>0</v>
      </c>
      <c r="L23" s="3">
        <v>0</v>
      </c>
      <c r="M23" s="3">
        <v>78</v>
      </c>
      <c r="N23" s="3">
        <v>78</v>
      </c>
      <c r="O23" s="3">
        <v>78</v>
      </c>
      <c r="P23" s="3">
        <v>0</v>
      </c>
      <c r="Q23" s="3">
        <f t="shared" si="0"/>
        <v>102</v>
      </c>
      <c r="R23" s="3"/>
      <c r="S23" s="3">
        <v>0</v>
      </c>
      <c r="T23" s="3">
        <v>0</v>
      </c>
      <c r="U23" s="3">
        <v>0</v>
      </c>
      <c r="V23" s="3">
        <v>0</v>
      </c>
      <c r="W23" s="3">
        <v>6</v>
      </c>
      <c r="X23" s="3">
        <v>0</v>
      </c>
      <c r="Y23" s="3">
        <v>0</v>
      </c>
    </row>
    <row r="24" spans="1:25">
      <c r="A24" s="1">
        <v>45748.271861747686</v>
      </c>
      <c r="B24" s="1"/>
      <c r="C24" s="2" t="s">
        <v>49</v>
      </c>
      <c r="D24" s="2"/>
      <c r="E24" s="3" t="s">
        <v>27</v>
      </c>
      <c r="F24" s="3">
        <v>18</v>
      </c>
      <c r="G24" s="3">
        <v>15</v>
      </c>
      <c r="H24" s="3">
        <v>15</v>
      </c>
      <c r="I24" s="3">
        <v>12</v>
      </c>
      <c r="J24" s="3">
        <v>0</v>
      </c>
      <c r="K24" s="3">
        <v>0</v>
      </c>
      <c r="L24" s="3">
        <v>0</v>
      </c>
      <c r="M24" s="3">
        <v>68</v>
      </c>
      <c r="N24" s="3">
        <v>68</v>
      </c>
      <c r="O24" s="3">
        <v>65</v>
      </c>
      <c r="P24" s="3">
        <v>0</v>
      </c>
      <c r="Q24" s="3">
        <f t="shared" si="0"/>
        <v>83</v>
      </c>
      <c r="R24" s="3"/>
      <c r="S24" s="3">
        <v>0</v>
      </c>
      <c r="T24" s="3">
        <v>0</v>
      </c>
      <c r="U24" s="3">
        <v>9</v>
      </c>
      <c r="V24" s="3">
        <v>0</v>
      </c>
      <c r="W24" s="3">
        <v>6</v>
      </c>
      <c r="X24" s="3">
        <v>3</v>
      </c>
      <c r="Y24" s="3">
        <v>0</v>
      </c>
    </row>
    <row r="25" spans="1:25">
      <c r="A25" s="1">
        <v>45748.322134930553</v>
      </c>
      <c r="B25" s="1"/>
      <c r="C25" s="2" t="s">
        <v>50</v>
      </c>
      <c r="D25" s="2"/>
      <c r="E25" s="3" t="s">
        <v>27</v>
      </c>
      <c r="F25" s="3">
        <v>50</v>
      </c>
      <c r="G25" s="3">
        <v>50</v>
      </c>
      <c r="H25" s="3">
        <v>39</v>
      </c>
      <c r="I25" s="3">
        <v>39</v>
      </c>
      <c r="J25" s="3">
        <v>0</v>
      </c>
      <c r="K25" s="3">
        <v>0</v>
      </c>
      <c r="L25" s="3">
        <v>0</v>
      </c>
      <c r="M25" s="3">
        <v>265</v>
      </c>
      <c r="N25" s="3">
        <v>264</v>
      </c>
      <c r="O25" s="3">
        <v>264</v>
      </c>
      <c r="P25" s="3">
        <v>10</v>
      </c>
      <c r="Q25" s="3">
        <f t="shared" si="0"/>
        <v>325</v>
      </c>
      <c r="R25" s="3"/>
      <c r="S25" s="3">
        <v>4</v>
      </c>
      <c r="T25" s="3">
        <v>4</v>
      </c>
      <c r="U25" s="3">
        <v>2</v>
      </c>
      <c r="V25" s="3">
        <v>0</v>
      </c>
      <c r="W25" s="3">
        <v>11</v>
      </c>
      <c r="X25" s="3">
        <v>15</v>
      </c>
      <c r="Y25" s="3">
        <v>2</v>
      </c>
    </row>
    <row r="26" spans="1:25">
      <c r="A26" s="1">
        <v>45748.346533634256</v>
      </c>
      <c r="B26" s="1"/>
      <c r="C26" s="2" t="s">
        <v>51</v>
      </c>
      <c r="D26" s="2"/>
      <c r="E26" s="3" t="s">
        <v>22</v>
      </c>
      <c r="F26" s="3">
        <v>65</v>
      </c>
      <c r="G26" s="3">
        <v>35</v>
      </c>
      <c r="H26" s="3">
        <v>27</v>
      </c>
      <c r="I26" s="3">
        <v>21</v>
      </c>
      <c r="J26" s="3">
        <v>0</v>
      </c>
      <c r="K26" s="3">
        <v>0</v>
      </c>
      <c r="L26" s="3">
        <v>0</v>
      </c>
      <c r="M26" s="3">
        <v>185</v>
      </c>
      <c r="N26" s="3">
        <v>156</v>
      </c>
      <c r="O26" s="3">
        <v>159</v>
      </c>
      <c r="P26" s="3">
        <v>6</v>
      </c>
      <c r="Q26" s="3">
        <f t="shared" si="0"/>
        <v>226</v>
      </c>
      <c r="R26" s="3"/>
      <c r="S26" s="3">
        <v>6</v>
      </c>
      <c r="T26" s="3">
        <v>1</v>
      </c>
      <c r="U26" s="3">
        <v>37</v>
      </c>
      <c r="V26" s="3">
        <v>0</v>
      </c>
      <c r="W26" s="3">
        <v>36</v>
      </c>
      <c r="X26" s="3">
        <v>0</v>
      </c>
      <c r="Y26" s="3">
        <v>1</v>
      </c>
    </row>
    <row r="27" spans="1:25">
      <c r="A27" s="1">
        <v>45748.346584733794</v>
      </c>
      <c r="B27" s="1"/>
      <c r="C27" s="2" t="s">
        <v>52</v>
      </c>
      <c r="D27" s="2"/>
      <c r="E27" s="3" t="s">
        <v>22</v>
      </c>
      <c r="F27" s="3">
        <v>54</v>
      </c>
      <c r="G27" s="3">
        <v>52</v>
      </c>
      <c r="H27" s="3">
        <v>55</v>
      </c>
      <c r="I27" s="3">
        <v>41</v>
      </c>
      <c r="J27" s="3">
        <v>0</v>
      </c>
      <c r="K27" s="3">
        <v>0</v>
      </c>
      <c r="L27" s="3">
        <v>0</v>
      </c>
      <c r="M27" s="3">
        <v>279</v>
      </c>
      <c r="N27" s="3">
        <v>232</v>
      </c>
      <c r="O27" s="3">
        <v>213</v>
      </c>
      <c r="P27" s="3">
        <v>31</v>
      </c>
      <c r="Q27" s="3">
        <f t="shared" si="0"/>
        <v>362</v>
      </c>
      <c r="R27" s="17"/>
      <c r="S27" s="3">
        <v>15</v>
      </c>
      <c r="T27" s="3">
        <v>7</v>
      </c>
      <c r="U27" s="3">
        <v>27</v>
      </c>
      <c r="V27" s="3">
        <v>0</v>
      </c>
      <c r="W27" s="3">
        <v>27</v>
      </c>
      <c r="X27" s="3">
        <v>0</v>
      </c>
      <c r="Y27" s="3">
        <v>0</v>
      </c>
    </row>
    <row r="28" spans="1:25">
      <c r="A28" s="1">
        <v>45748.346584733794</v>
      </c>
      <c r="B28" s="1"/>
      <c r="C28" s="2" t="s">
        <v>53</v>
      </c>
      <c r="D28" s="2"/>
      <c r="E28" s="3" t="s">
        <v>22</v>
      </c>
      <c r="F28" s="3">
        <v>108</v>
      </c>
      <c r="G28" s="3">
        <v>120</v>
      </c>
      <c r="H28" s="3">
        <v>112</v>
      </c>
      <c r="I28" s="3">
        <v>99</v>
      </c>
      <c r="J28" s="3">
        <v>40</v>
      </c>
      <c r="K28" s="3">
        <v>37</v>
      </c>
      <c r="L28" s="3">
        <v>37</v>
      </c>
      <c r="M28" s="3">
        <v>614</v>
      </c>
      <c r="N28" s="3">
        <v>600</v>
      </c>
      <c r="O28" s="3">
        <v>552</v>
      </c>
      <c r="P28" s="3">
        <v>125</v>
      </c>
      <c r="Q28" s="3">
        <f t="shared" si="0"/>
        <v>899</v>
      </c>
      <c r="R28" s="17"/>
      <c r="S28" s="3">
        <v>112</v>
      </c>
      <c r="T28" s="3">
        <v>107</v>
      </c>
      <c r="U28" s="3">
        <v>43</v>
      </c>
      <c r="V28" s="3">
        <v>0</v>
      </c>
      <c r="W28" s="3">
        <v>37</v>
      </c>
      <c r="X28" s="3">
        <v>4</v>
      </c>
      <c r="Y28" s="3">
        <v>2</v>
      </c>
    </row>
    <row r="29" spans="1:25">
      <c r="A29" s="1">
        <v>45720.239664351851</v>
      </c>
      <c r="B29" s="1"/>
      <c r="C29" s="2" t="s">
        <v>54</v>
      </c>
      <c r="D29" s="2"/>
      <c r="E29" s="3" t="s">
        <v>27</v>
      </c>
      <c r="F29" s="3">
        <v>17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f t="shared" si="0"/>
        <v>0</v>
      </c>
      <c r="R29" s="3"/>
      <c r="S29" s="3">
        <v>0</v>
      </c>
      <c r="T29" s="3">
        <v>0</v>
      </c>
      <c r="U29" s="3">
        <v>1</v>
      </c>
      <c r="V29" s="3">
        <v>1</v>
      </c>
      <c r="W29" s="3">
        <v>1</v>
      </c>
      <c r="X29" s="3">
        <v>0</v>
      </c>
      <c r="Y29" s="3">
        <v>2</v>
      </c>
    </row>
    <row r="30" spans="1:25">
      <c r="A30" s="1">
        <v>45747.375874849538</v>
      </c>
      <c r="B30" s="1"/>
      <c r="C30" s="2" t="s">
        <v>55</v>
      </c>
      <c r="D30" s="2"/>
      <c r="E30" s="3" t="s">
        <v>24</v>
      </c>
      <c r="F30" s="3">
        <v>4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si="0"/>
        <v>0</v>
      </c>
      <c r="R30" s="3"/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>
      <c r="A31" s="1">
        <v>45748.400203634257</v>
      </c>
      <c r="B31" s="1"/>
      <c r="C31" s="2" t="s">
        <v>56</v>
      </c>
      <c r="D31" s="2"/>
      <c r="E31" s="3" t="s">
        <v>22</v>
      </c>
      <c r="F31" s="3">
        <v>37</v>
      </c>
      <c r="G31" s="3">
        <v>32</v>
      </c>
      <c r="H31" s="3">
        <v>12</v>
      </c>
      <c r="I31" s="3">
        <v>12</v>
      </c>
      <c r="J31" s="3">
        <v>0</v>
      </c>
      <c r="K31" s="3">
        <v>0</v>
      </c>
      <c r="L31" s="3">
        <v>0</v>
      </c>
      <c r="M31" s="3">
        <v>214</v>
      </c>
      <c r="N31" s="3">
        <v>155</v>
      </c>
      <c r="O31" s="3">
        <v>129</v>
      </c>
      <c r="P31" s="3">
        <v>0</v>
      </c>
      <c r="Q31" s="3">
        <f t="shared" si="0"/>
        <v>246</v>
      </c>
      <c r="R31" s="3"/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</row>
    <row r="32" spans="1:25">
      <c r="A32" s="1">
        <v>45744.288614745368</v>
      </c>
      <c r="B32" s="1"/>
      <c r="C32" s="2" t="s">
        <v>57</v>
      </c>
      <c r="D32" s="2"/>
      <c r="E32" s="3" t="s">
        <v>41</v>
      </c>
      <c r="F32" s="3">
        <v>38</v>
      </c>
      <c r="G32" s="3">
        <v>24</v>
      </c>
      <c r="H32" s="3">
        <v>22</v>
      </c>
      <c r="I32" s="3">
        <v>21</v>
      </c>
      <c r="J32" s="3">
        <v>0</v>
      </c>
      <c r="K32" s="3">
        <v>0</v>
      </c>
      <c r="L32" s="3">
        <v>0</v>
      </c>
      <c r="M32" s="3">
        <v>237</v>
      </c>
      <c r="N32" s="3">
        <v>218</v>
      </c>
      <c r="O32" s="3">
        <v>218</v>
      </c>
      <c r="P32" s="3">
        <v>2</v>
      </c>
      <c r="Q32" s="3">
        <f t="shared" si="0"/>
        <v>263</v>
      </c>
      <c r="R32" s="3"/>
      <c r="S32" s="3">
        <v>2</v>
      </c>
      <c r="T32" s="3">
        <v>2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</row>
    <row r="33" spans="1:25">
      <c r="A33" s="1">
        <v>45748.339661388891</v>
      </c>
      <c r="B33" s="1"/>
      <c r="C33" s="2" t="s">
        <v>58</v>
      </c>
      <c r="D33" s="2"/>
      <c r="E33" s="3" t="s">
        <v>22</v>
      </c>
      <c r="F33" s="3">
        <v>16</v>
      </c>
      <c r="G33" s="3">
        <v>18</v>
      </c>
      <c r="H33" s="3">
        <v>14</v>
      </c>
      <c r="I33" s="3">
        <v>13</v>
      </c>
      <c r="J33" s="3">
        <v>0</v>
      </c>
      <c r="K33" s="3">
        <v>0</v>
      </c>
      <c r="L33" s="3">
        <v>0</v>
      </c>
      <c r="M33" s="3">
        <v>55</v>
      </c>
      <c r="N33" s="3">
        <v>55</v>
      </c>
      <c r="O33" s="3">
        <v>54</v>
      </c>
      <c r="P33" s="3">
        <v>0</v>
      </c>
      <c r="Q33" s="3">
        <f t="shared" si="0"/>
        <v>73</v>
      </c>
      <c r="R33" s="3"/>
      <c r="S33" s="3">
        <v>0</v>
      </c>
      <c r="T33" s="3">
        <v>0</v>
      </c>
      <c r="U33" s="3">
        <v>1</v>
      </c>
      <c r="V33" s="3">
        <v>0</v>
      </c>
      <c r="W33" s="3">
        <v>1</v>
      </c>
      <c r="X33" s="3">
        <v>0</v>
      </c>
      <c r="Y33" s="3">
        <v>0</v>
      </c>
    </row>
    <row r="34" spans="1:25">
      <c r="A34" s="1">
        <v>45748.309995682874</v>
      </c>
      <c r="B34" s="1"/>
      <c r="C34" s="2" t="s">
        <v>59</v>
      </c>
      <c r="D34" s="2"/>
      <c r="E34" s="3" t="s">
        <v>27</v>
      </c>
      <c r="F34" s="3">
        <v>9</v>
      </c>
      <c r="G34" s="3">
        <v>12</v>
      </c>
      <c r="H34" s="3">
        <v>6</v>
      </c>
      <c r="I34" s="3">
        <v>5</v>
      </c>
      <c r="J34" s="3">
        <v>0</v>
      </c>
      <c r="K34" s="3">
        <v>0</v>
      </c>
      <c r="L34" s="3">
        <v>0</v>
      </c>
      <c r="M34" s="3">
        <v>120</v>
      </c>
      <c r="N34" s="3">
        <v>98</v>
      </c>
      <c r="O34" s="3">
        <v>98</v>
      </c>
      <c r="P34" s="3">
        <v>2</v>
      </c>
      <c r="Q34" s="3">
        <f t="shared" si="0"/>
        <v>134</v>
      </c>
      <c r="R34" s="3"/>
      <c r="S34" s="3">
        <v>2</v>
      </c>
      <c r="T34" s="3">
        <v>1</v>
      </c>
      <c r="U34" s="3">
        <v>0</v>
      </c>
      <c r="V34" s="3">
        <v>0</v>
      </c>
      <c r="W34" s="3">
        <v>1</v>
      </c>
      <c r="X34" s="3">
        <v>0</v>
      </c>
      <c r="Y34" s="3">
        <v>0</v>
      </c>
    </row>
    <row r="35" spans="1:25">
      <c r="A35" s="1">
        <v>45748.298754074072</v>
      </c>
      <c r="B35" s="1"/>
      <c r="C35" s="2" t="s">
        <v>60</v>
      </c>
      <c r="D35" s="2"/>
      <c r="E35" s="3" t="s">
        <v>22</v>
      </c>
      <c r="F35" s="3">
        <v>36</v>
      </c>
      <c r="G35" s="3">
        <v>16</v>
      </c>
      <c r="H35" s="3">
        <v>8</v>
      </c>
      <c r="I35" s="3">
        <v>8</v>
      </c>
      <c r="J35" s="3">
        <v>0</v>
      </c>
      <c r="K35" s="3">
        <v>0</v>
      </c>
      <c r="L35" s="3">
        <v>0</v>
      </c>
      <c r="M35" s="3">
        <v>138</v>
      </c>
      <c r="N35" s="3">
        <v>130</v>
      </c>
      <c r="O35" s="3">
        <v>121</v>
      </c>
      <c r="P35" s="3">
        <v>0</v>
      </c>
      <c r="Q35" s="3">
        <f t="shared" si="0"/>
        <v>154</v>
      </c>
      <c r="R35" s="3"/>
      <c r="S35" s="3">
        <v>0</v>
      </c>
      <c r="T35" s="3">
        <v>0</v>
      </c>
      <c r="U35" s="3">
        <v>11</v>
      </c>
      <c r="V35" s="3">
        <v>0</v>
      </c>
      <c r="W35" s="3">
        <v>8</v>
      </c>
      <c r="X35" s="3">
        <v>2</v>
      </c>
      <c r="Y35" s="3">
        <v>0</v>
      </c>
    </row>
    <row r="36" spans="1:25">
      <c r="A36" s="1">
        <v>45747.375874849538</v>
      </c>
      <c r="B36" s="1"/>
      <c r="C36" s="2" t="s">
        <v>61</v>
      </c>
      <c r="D36" s="2"/>
      <c r="E36" s="3" t="s">
        <v>24</v>
      </c>
      <c r="F36" s="3">
        <v>79</v>
      </c>
      <c r="G36" s="3">
        <v>36</v>
      </c>
      <c r="H36" s="3">
        <v>36</v>
      </c>
      <c r="I36" s="3">
        <v>28</v>
      </c>
      <c r="J36" s="3">
        <v>0</v>
      </c>
      <c r="K36" s="3">
        <v>0</v>
      </c>
      <c r="L36" s="3">
        <v>0</v>
      </c>
      <c r="M36" s="3">
        <v>269</v>
      </c>
      <c r="N36" s="3">
        <v>269</v>
      </c>
      <c r="O36" s="3">
        <v>196</v>
      </c>
      <c r="P36" s="3">
        <v>6</v>
      </c>
      <c r="Q36" s="3">
        <f t="shared" si="0"/>
        <v>311</v>
      </c>
      <c r="R36" s="3"/>
      <c r="S36" s="3">
        <v>6</v>
      </c>
      <c r="T36" s="3">
        <v>0</v>
      </c>
      <c r="U36" s="3">
        <v>23</v>
      </c>
      <c r="V36" s="3">
        <v>3</v>
      </c>
      <c r="W36" s="3">
        <v>16</v>
      </c>
      <c r="X36" s="3">
        <v>2</v>
      </c>
      <c r="Y36" s="3">
        <v>1</v>
      </c>
    </row>
    <row r="37" spans="1:25">
      <c r="A37" s="1">
        <v>45748.413123229169</v>
      </c>
      <c r="B37" s="1"/>
      <c r="C37" s="2" t="s">
        <v>62</v>
      </c>
      <c r="D37" s="2"/>
      <c r="E37" s="3" t="s">
        <v>24</v>
      </c>
      <c r="F37" s="3">
        <v>13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f t="shared" si="0"/>
        <v>0</v>
      </c>
      <c r="R37" s="3"/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>
      <c r="A38" s="1">
        <v>45720.238495370373</v>
      </c>
      <c r="B38" s="1"/>
      <c r="C38" s="19" t="s">
        <v>63</v>
      </c>
      <c r="D38" s="19"/>
      <c r="E38" s="3" t="s">
        <v>22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f t="shared" si="0"/>
        <v>0</v>
      </c>
      <c r="R38" s="3"/>
      <c r="S38" s="3"/>
      <c r="T38" s="3"/>
      <c r="U38" s="3">
        <v>0</v>
      </c>
      <c r="V38" s="3"/>
      <c r="W38" s="3"/>
      <c r="X38" s="3"/>
      <c r="Y38" s="3"/>
    </row>
    <row r="39" spans="1:25">
      <c r="A39" s="1">
        <v>45748.263601724539</v>
      </c>
      <c r="B39" s="1"/>
      <c r="C39" s="2" t="s">
        <v>64</v>
      </c>
      <c r="D39" s="2"/>
      <c r="E39" s="3" t="s">
        <v>27</v>
      </c>
      <c r="F39" s="3">
        <v>36</v>
      </c>
      <c r="G39" s="3">
        <v>26</v>
      </c>
      <c r="H39" s="3">
        <v>20</v>
      </c>
      <c r="I39" s="3">
        <v>22</v>
      </c>
      <c r="J39" s="3">
        <v>0</v>
      </c>
      <c r="K39" s="3">
        <v>0</v>
      </c>
      <c r="L39" s="3">
        <v>0</v>
      </c>
      <c r="M39" s="3">
        <v>194</v>
      </c>
      <c r="N39" s="3">
        <v>194</v>
      </c>
      <c r="O39" s="3">
        <v>194</v>
      </c>
      <c r="P39" s="3">
        <v>17</v>
      </c>
      <c r="Q39" s="3">
        <f t="shared" si="0"/>
        <v>237</v>
      </c>
      <c r="R39" s="3"/>
      <c r="S39" s="3">
        <v>8</v>
      </c>
      <c r="T39" s="3">
        <v>5</v>
      </c>
      <c r="U39" s="3">
        <v>9</v>
      </c>
      <c r="V39" s="3">
        <v>0</v>
      </c>
      <c r="W39" s="3">
        <v>8</v>
      </c>
      <c r="X39" s="3">
        <v>1</v>
      </c>
      <c r="Y39" s="3">
        <v>1</v>
      </c>
    </row>
    <row r="40" spans="1:25">
      <c r="A40" s="1">
        <v>45748.265130474538</v>
      </c>
      <c r="B40" s="1"/>
      <c r="C40" s="2" t="s">
        <v>65</v>
      </c>
      <c r="D40" s="2"/>
      <c r="E40" s="3" t="s">
        <v>22</v>
      </c>
      <c r="F40" s="3">
        <v>59</v>
      </c>
      <c r="G40" s="3">
        <v>35</v>
      </c>
      <c r="H40" s="3">
        <v>35</v>
      </c>
      <c r="I40" s="3">
        <v>26</v>
      </c>
      <c r="J40" s="3">
        <v>6</v>
      </c>
      <c r="K40" s="3">
        <v>6</v>
      </c>
      <c r="L40" s="3">
        <v>4</v>
      </c>
      <c r="M40" s="3">
        <v>283</v>
      </c>
      <c r="N40" s="3">
        <v>280</v>
      </c>
      <c r="O40" s="3">
        <v>252</v>
      </c>
      <c r="P40" s="3">
        <v>20</v>
      </c>
      <c r="Q40" s="3">
        <f t="shared" si="0"/>
        <v>344</v>
      </c>
      <c r="R40" s="3"/>
      <c r="S40" s="3">
        <v>20</v>
      </c>
      <c r="T40" s="3">
        <v>12</v>
      </c>
      <c r="U40" s="3">
        <v>18</v>
      </c>
      <c r="V40" s="3">
        <v>0</v>
      </c>
      <c r="W40" s="3">
        <v>18</v>
      </c>
      <c r="X40" s="3">
        <v>0</v>
      </c>
      <c r="Y40" s="3">
        <v>0</v>
      </c>
    </row>
    <row r="41" spans="1:25">
      <c r="A41" s="1">
        <v>45748.319511909722</v>
      </c>
      <c r="B41" s="1"/>
      <c r="C41" s="2" t="s">
        <v>66</v>
      </c>
      <c r="D41" s="2"/>
      <c r="E41" s="3" t="s">
        <v>27</v>
      </c>
      <c r="F41" s="3">
        <v>45</v>
      </c>
      <c r="G41" s="3">
        <v>30</v>
      </c>
      <c r="H41" s="3">
        <v>30</v>
      </c>
      <c r="I41" s="3">
        <v>25</v>
      </c>
      <c r="J41" s="3">
        <v>0</v>
      </c>
      <c r="K41" s="3">
        <v>0</v>
      </c>
      <c r="L41" s="3">
        <v>0</v>
      </c>
      <c r="M41" s="3">
        <v>149</v>
      </c>
      <c r="N41" s="3">
        <v>149</v>
      </c>
      <c r="O41" s="3">
        <v>130</v>
      </c>
      <c r="P41" s="3">
        <v>0</v>
      </c>
      <c r="Q41" s="3">
        <f t="shared" si="0"/>
        <v>179</v>
      </c>
      <c r="R41" s="3"/>
      <c r="S41" s="3">
        <v>0</v>
      </c>
      <c r="T41" s="3">
        <v>0</v>
      </c>
      <c r="U41" s="3">
        <v>2</v>
      </c>
      <c r="V41" s="3">
        <v>2</v>
      </c>
      <c r="W41" s="3">
        <v>0</v>
      </c>
      <c r="X41" s="3">
        <v>0</v>
      </c>
      <c r="Y41" s="3">
        <v>2</v>
      </c>
    </row>
    <row r="42" spans="1:25" s="14" customFormat="1">
      <c r="A42" s="11">
        <v>45733.452386539349</v>
      </c>
      <c r="B42" s="11"/>
      <c r="C42" s="12" t="s">
        <v>67</v>
      </c>
      <c r="D42" s="12"/>
      <c r="E42" s="13" t="s">
        <v>22</v>
      </c>
      <c r="F42" s="13">
        <v>23</v>
      </c>
      <c r="G42" s="13">
        <v>16</v>
      </c>
      <c r="H42" s="13">
        <v>16</v>
      </c>
      <c r="I42" s="13">
        <v>11</v>
      </c>
      <c r="J42" s="13">
        <v>0</v>
      </c>
      <c r="K42" s="13">
        <v>0</v>
      </c>
      <c r="L42" s="13">
        <v>0</v>
      </c>
      <c r="M42" s="13">
        <v>229</v>
      </c>
      <c r="N42" s="13">
        <v>229</v>
      </c>
      <c r="O42" s="13">
        <v>205</v>
      </c>
      <c r="P42" s="13">
        <v>8</v>
      </c>
      <c r="Q42" s="3">
        <f t="shared" si="0"/>
        <v>253</v>
      </c>
      <c r="R42" s="3"/>
      <c r="S42" s="13">
        <v>8</v>
      </c>
      <c r="T42" s="13">
        <v>3</v>
      </c>
      <c r="U42" s="13">
        <v>0</v>
      </c>
      <c r="V42" s="13">
        <v>0</v>
      </c>
      <c r="W42" s="13">
        <v>0</v>
      </c>
      <c r="X42" s="13">
        <v>5</v>
      </c>
      <c r="Y42" s="13">
        <v>0</v>
      </c>
    </row>
    <row r="43" spans="1:25" s="9" customFormat="1">
      <c r="A43" s="6">
        <v>45720.238495370373</v>
      </c>
      <c r="B43" s="6"/>
      <c r="C43" s="7" t="s">
        <v>68</v>
      </c>
      <c r="D43" s="7"/>
      <c r="E43" s="8" t="s">
        <v>22</v>
      </c>
      <c r="F43" s="8">
        <v>26</v>
      </c>
      <c r="G43" s="8">
        <v>46</v>
      </c>
      <c r="H43" s="8">
        <v>19</v>
      </c>
      <c r="I43" s="8">
        <v>16</v>
      </c>
      <c r="J43" s="8">
        <v>0</v>
      </c>
      <c r="K43" s="8">
        <v>0</v>
      </c>
      <c r="L43" s="8">
        <v>0</v>
      </c>
      <c r="M43" s="8">
        <v>174</v>
      </c>
      <c r="N43" s="8">
        <v>151</v>
      </c>
      <c r="O43" s="8">
        <v>151</v>
      </c>
      <c r="P43" s="8">
        <v>8</v>
      </c>
      <c r="Q43" s="3">
        <f t="shared" si="0"/>
        <v>228</v>
      </c>
      <c r="R43" s="3"/>
      <c r="S43" s="8">
        <v>4</v>
      </c>
      <c r="T43" s="8">
        <v>2</v>
      </c>
      <c r="U43" s="8">
        <v>14</v>
      </c>
      <c r="V43" s="8">
        <v>0</v>
      </c>
      <c r="W43" s="8">
        <v>14</v>
      </c>
      <c r="X43" s="8">
        <v>0</v>
      </c>
      <c r="Y43" s="8">
        <v>0</v>
      </c>
    </row>
    <row r="44" spans="1:25">
      <c r="A44" s="1">
        <v>45748.425648842589</v>
      </c>
      <c r="B44" s="1"/>
      <c r="C44" s="2" t="s">
        <v>69</v>
      </c>
      <c r="D44" s="2"/>
      <c r="E44" s="3" t="s">
        <v>27</v>
      </c>
      <c r="F44" s="3">
        <v>40</v>
      </c>
      <c r="G44" s="3">
        <v>9</v>
      </c>
      <c r="H44" s="3">
        <v>9</v>
      </c>
      <c r="I44" s="3">
        <v>9</v>
      </c>
      <c r="J44" s="3">
        <v>0</v>
      </c>
      <c r="K44" s="3">
        <v>0</v>
      </c>
      <c r="L44" s="3">
        <v>0</v>
      </c>
      <c r="M44" s="3">
        <v>94</v>
      </c>
      <c r="N44" s="3">
        <v>94</v>
      </c>
      <c r="O44" s="3">
        <v>94</v>
      </c>
      <c r="P44" s="3">
        <v>0</v>
      </c>
      <c r="Q44" s="3">
        <f t="shared" si="0"/>
        <v>103</v>
      </c>
      <c r="R44" s="3"/>
      <c r="S44" s="3">
        <v>0</v>
      </c>
      <c r="T44" s="3">
        <v>0</v>
      </c>
      <c r="U44" s="3">
        <v>0</v>
      </c>
      <c r="V44" s="3">
        <v>0</v>
      </c>
      <c r="W44" s="3">
        <v>4</v>
      </c>
      <c r="X44" s="3">
        <v>0</v>
      </c>
      <c r="Y44" s="3">
        <v>0</v>
      </c>
    </row>
    <row r="45" spans="1:25">
      <c r="A45" s="1">
        <v>45748.346660937503</v>
      </c>
      <c r="B45" s="1"/>
      <c r="C45" s="2" t="s">
        <v>70</v>
      </c>
      <c r="D45" s="2"/>
      <c r="E45" s="3" t="s">
        <v>27</v>
      </c>
      <c r="F45" s="3">
        <v>29</v>
      </c>
      <c r="G45" s="3">
        <v>24</v>
      </c>
      <c r="H45" s="3">
        <v>23</v>
      </c>
      <c r="I45" s="3">
        <v>21</v>
      </c>
      <c r="J45" s="3">
        <v>4</v>
      </c>
      <c r="K45" s="3">
        <v>4</v>
      </c>
      <c r="L45" s="3">
        <v>0</v>
      </c>
      <c r="M45" s="3">
        <v>231</v>
      </c>
      <c r="N45" s="3">
        <v>228</v>
      </c>
      <c r="O45" s="3">
        <v>182</v>
      </c>
      <c r="P45" s="3">
        <v>0</v>
      </c>
      <c r="Q45" s="3">
        <f t="shared" si="0"/>
        <v>259</v>
      </c>
      <c r="R45" s="3"/>
      <c r="S45" s="3">
        <v>0</v>
      </c>
      <c r="T45" s="3">
        <v>0</v>
      </c>
      <c r="U45" s="3">
        <v>16</v>
      </c>
      <c r="V45" s="3">
        <v>1</v>
      </c>
      <c r="W45" s="3">
        <v>14</v>
      </c>
      <c r="X45" s="3">
        <v>0</v>
      </c>
      <c r="Y45" s="3">
        <v>1</v>
      </c>
    </row>
    <row r="46" spans="1:25">
      <c r="A46" s="1">
        <v>45748.262806284722</v>
      </c>
      <c r="B46" s="1"/>
      <c r="C46" s="2" t="s">
        <v>71</v>
      </c>
      <c r="D46" s="2"/>
      <c r="E46" s="3" t="s">
        <v>24</v>
      </c>
      <c r="F46" s="3">
        <v>11</v>
      </c>
      <c r="G46" s="3">
        <v>12</v>
      </c>
      <c r="H46" s="3">
        <v>9</v>
      </c>
      <c r="I46" s="3">
        <v>8</v>
      </c>
      <c r="J46" s="3">
        <v>0</v>
      </c>
      <c r="K46" s="3">
        <v>0</v>
      </c>
      <c r="L46" s="3">
        <v>0</v>
      </c>
      <c r="M46" s="3">
        <v>95</v>
      </c>
      <c r="N46" s="3">
        <v>90</v>
      </c>
      <c r="O46" s="3">
        <v>65</v>
      </c>
      <c r="P46" s="3">
        <v>0</v>
      </c>
      <c r="Q46" s="3">
        <f t="shared" si="0"/>
        <v>107</v>
      </c>
      <c r="R46" s="3"/>
      <c r="S46" s="3">
        <v>0</v>
      </c>
      <c r="T46" s="3">
        <v>0</v>
      </c>
      <c r="U46" s="3">
        <v>2</v>
      </c>
      <c r="V46" s="3">
        <v>0</v>
      </c>
      <c r="W46" s="3">
        <v>2</v>
      </c>
      <c r="X46" s="3">
        <v>0</v>
      </c>
      <c r="Y46" s="3">
        <v>0</v>
      </c>
    </row>
    <row r="47" spans="1:25">
      <c r="A47" s="1">
        <v>45748.260227534724</v>
      </c>
      <c r="B47" s="1"/>
      <c r="C47" s="2" t="s">
        <v>72</v>
      </c>
      <c r="D47" s="2"/>
      <c r="E47" s="3" t="s">
        <v>22</v>
      </c>
      <c r="F47" s="3">
        <v>30</v>
      </c>
      <c r="G47" s="3">
        <v>32</v>
      </c>
      <c r="H47" s="3">
        <v>25</v>
      </c>
      <c r="I47" s="3">
        <v>19</v>
      </c>
      <c r="J47" s="3">
        <v>0</v>
      </c>
      <c r="K47" s="3">
        <v>0</v>
      </c>
      <c r="L47" s="3">
        <v>0</v>
      </c>
      <c r="M47" s="3">
        <v>182</v>
      </c>
      <c r="N47" s="3">
        <v>153</v>
      </c>
      <c r="O47" s="3">
        <v>149</v>
      </c>
      <c r="P47" s="3">
        <v>0</v>
      </c>
      <c r="Q47" s="3">
        <f t="shared" si="0"/>
        <v>214</v>
      </c>
      <c r="R47" s="3"/>
      <c r="S47" s="3">
        <v>0</v>
      </c>
      <c r="T47" s="3">
        <v>0</v>
      </c>
      <c r="U47" s="3">
        <v>30</v>
      </c>
      <c r="V47" s="3">
        <v>0</v>
      </c>
      <c r="W47" s="3">
        <v>30</v>
      </c>
      <c r="X47" s="3">
        <v>0</v>
      </c>
      <c r="Y47" s="3">
        <v>0</v>
      </c>
    </row>
    <row r="48" spans="1:25">
      <c r="A48" s="1">
        <v>45748.355029074075</v>
      </c>
      <c r="B48" s="1"/>
      <c r="C48" s="2" t="s">
        <v>73</v>
      </c>
      <c r="D48" s="2"/>
      <c r="E48" s="3" t="s">
        <v>22</v>
      </c>
      <c r="F48" s="3">
        <v>61</v>
      </c>
      <c r="G48" s="3">
        <v>168</v>
      </c>
      <c r="H48" s="3">
        <v>155</v>
      </c>
      <c r="I48" s="3">
        <v>145</v>
      </c>
      <c r="J48" s="3">
        <v>15</v>
      </c>
      <c r="K48" s="3">
        <v>13</v>
      </c>
      <c r="L48" s="3">
        <v>11</v>
      </c>
      <c r="M48" s="3">
        <v>389</v>
      </c>
      <c r="N48" s="3">
        <v>368</v>
      </c>
      <c r="O48" s="3">
        <v>364</v>
      </c>
      <c r="P48" s="3">
        <v>30</v>
      </c>
      <c r="Q48" s="3">
        <f t="shared" si="0"/>
        <v>602</v>
      </c>
      <c r="R48" s="3"/>
      <c r="S48" s="3">
        <v>26</v>
      </c>
      <c r="T48" s="3">
        <v>22</v>
      </c>
      <c r="U48" s="3">
        <v>31</v>
      </c>
      <c r="V48" s="3">
        <v>0</v>
      </c>
      <c r="W48" s="3">
        <v>31</v>
      </c>
      <c r="X48" s="3">
        <v>2</v>
      </c>
      <c r="Y48" s="3">
        <v>0</v>
      </c>
    </row>
    <row r="49" spans="1:25">
      <c r="A49" s="1">
        <v>45748.299455925924</v>
      </c>
      <c r="B49" s="1"/>
      <c r="C49" s="2" t="s">
        <v>74</v>
      </c>
      <c r="D49" s="2"/>
      <c r="E49" s="3" t="s">
        <v>22</v>
      </c>
      <c r="F49" s="3">
        <v>23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17</v>
      </c>
      <c r="N49" s="3">
        <v>5</v>
      </c>
      <c r="O49" s="3">
        <v>5</v>
      </c>
      <c r="P49" s="3">
        <v>0</v>
      </c>
      <c r="Q49" s="3">
        <f t="shared" si="0"/>
        <v>17</v>
      </c>
      <c r="R49" s="3"/>
      <c r="S49" s="3">
        <v>0</v>
      </c>
      <c r="T49" s="3">
        <v>0</v>
      </c>
      <c r="U49" s="3">
        <v>6</v>
      </c>
      <c r="V49" s="3">
        <v>0</v>
      </c>
      <c r="W49" s="3">
        <v>4</v>
      </c>
      <c r="X49" s="3">
        <v>2</v>
      </c>
      <c r="Y49" s="3">
        <v>6</v>
      </c>
    </row>
    <row r="50" spans="1:25">
      <c r="A50" s="1">
        <v>45748.299455925924</v>
      </c>
      <c r="B50" s="1"/>
      <c r="C50" s="2" t="s">
        <v>75</v>
      </c>
      <c r="D50" s="2"/>
      <c r="E50" s="3" t="s">
        <v>22</v>
      </c>
      <c r="F50" s="3">
        <v>54</v>
      </c>
      <c r="G50" s="3">
        <v>14</v>
      </c>
      <c r="H50" s="3">
        <v>14</v>
      </c>
      <c r="I50" s="3">
        <v>13</v>
      </c>
      <c r="J50" s="3">
        <v>0</v>
      </c>
      <c r="K50" s="3">
        <v>0</v>
      </c>
      <c r="L50" s="3">
        <v>0</v>
      </c>
      <c r="M50" s="3">
        <v>214</v>
      </c>
      <c r="N50" s="3">
        <v>214</v>
      </c>
      <c r="O50" s="3">
        <v>214</v>
      </c>
      <c r="P50" s="3">
        <v>8</v>
      </c>
      <c r="Q50" s="3">
        <f t="shared" si="0"/>
        <v>236</v>
      </c>
      <c r="R50" s="3"/>
      <c r="S50" s="3">
        <v>4</v>
      </c>
      <c r="T50" s="3">
        <v>3</v>
      </c>
      <c r="U50" s="3">
        <v>34</v>
      </c>
      <c r="V50" s="3">
        <v>0</v>
      </c>
      <c r="W50" s="3">
        <v>38</v>
      </c>
      <c r="X50" s="3">
        <v>2</v>
      </c>
      <c r="Y50" s="3">
        <v>2</v>
      </c>
    </row>
    <row r="51" spans="1:25">
      <c r="A51" s="1">
        <v>45748.380994432868</v>
      </c>
      <c r="B51" s="1"/>
      <c r="C51" s="2" t="s">
        <v>76</v>
      </c>
      <c r="D51" s="2"/>
      <c r="E51" s="3" t="s">
        <v>27</v>
      </c>
      <c r="F51" s="3">
        <v>24</v>
      </c>
      <c r="G51" s="3">
        <v>40</v>
      </c>
      <c r="H51" s="3">
        <v>16</v>
      </c>
      <c r="I51" s="3">
        <v>8</v>
      </c>
      <c r="J51" s="3">
        <v>7</v>
      </c>
      <c r="K51" s="3">
        <v>4</v>
      </c>
      <c r="L51" s="3">
        <v>2</v>
      </c>
      <c r="M51" s="3">
        <v>159</v>
      </c>
      <c r="N51" s="3">
        <v>93</v>
      </c>
      <c r="O51" s="3">
        <v>66</v>
      </c>
      <c r="P51" s="3">
        <v>7</v>
      </c>
      <c r="Q51" s="3">
        <f t="shared" si="0"/>
        <v>213</v>
      </c>
      <c r="R51" s="3"/>
      <c r="S51" s="3">
        <v>7</v>
      </c>
      <c r="T51" s="3">
        <v>4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>
      <c r="A52" s="1">
        <v>45748.261620810183</v>
      </c>
      <c r="B52" s="1"/>
      <c r="C52" s="2" t="s">
        <v>77</v>
      </c>
      <c r="D52" s="2"/>
      <c r="E52" s="3" t="s">
        <v>43</v>
      </c>
      <c r="F52" s="3">
        <v>23</v>
      </c>
      <c r="G52" s="3">
        <v>18</v>
      </c>
      <c r="H52" s="3">
        <v>18</v>
      </c>
      <c r="I52" s="3">
        <v>13</v>
      </c>
      <c r="J52" s="3">
        <v>0</v>
      </c>
      <c r="K52" s="3">
        <v>0</v>
      </c>
      <c r="L52" s="3">
        <v>0</v>
      </c>
      <c r="M52" s="3">
        <v>174</v>
      </c>
      <c r="N52" s="3">
        <v>170</v>
      </c>
      <c r="O52" s="3">
        <v>166</v>
      </c>
      <c r="P52" s="3">
        <v>0</v>
      </c>
      <c r="Q52" s="3">
        <f t="shared" si="0"/>
        <v>192</v>
      </c>
      <c r="R52" s="3"/>
      <c r="S52" s="3">
        <v>0</v>
      </c>
      <c r="T52" s="3">
        <v>0</v>
      </c>
      <c r="U52" s="3">
        <v>14</v>
      </c>
      <c r="V52" s="3">
        <v>0</v>
      </c>
      <c r="W52" s="3">
        <v>14</v>
      </c>
      <c r="X52" s="3">
        <v>2</v>
      </c>
      <c r="Y52" s="3">
        <v>0</v>
      </c>
    </row>
    <row r="53" spans="1:25">
      <c r="A53" s="1">
        <v>45748.297622881946</v>
      </c>
      <c r="B53" s="1"/>
      <c r="C53" s="2" t="s">
        <v>78</v>
      </c>
      <c r="D53" s="2"/>
      <c r="E53" s="3" t="s">
        <v>27</v>
      </c>
      <c r="F53" s="3">
        <v>43</v>
      </c>
      <c r="G53" s="3">
        <v>25</v>
      </c>
      <c r="H53" s="3">
        <v>22</v>
      </c>
      <c r="I53" s="3">
        <v>23</v>
      </c>
      <c r="J53" s="3">
        <v>0</v>
      </c>
      <c r="K53" s="3">
        <v>0</v>
      </c>
      <c r="L53" s="3">
        <v>0</v>
      </c>
      <c r="M53" s="3">
        <v>170</v>
      </c>
      <c r="N53" s="3">
        <v>160</v>
      </c>
      <c r="O53" s="3">
        <v>169</v>
      </c>
      <c r="P53" s="3">
        <v>0</v>
      </c>
      <c r="Q53" s="3">
        <f t="shared" si="0"/>
        <v>195</v>
      </c>
      <c r="R53" s="3"/>
      <c r="S53" s="3">
        <v>0</v>
      </c>
      <c r="T53" s="3">
        <v>0</v>
      </c>
      <c r="U53" s="3">
        <v>18</v>
      </c>
      <c r="V53" s="3">
        <v>0</v>
      </c>
      <c r="W53" s="3">
        <v>15</v>
      </c>
      <c r="X53" s="3">
        <v>2</v>
      </c>
      <c r="Y53" s="3">
        <v>1</v>
      </c>
    </row>
  </sheetData>
  <autoFilter ref="A1:Y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6AD9-A20B-6A4A-8D45-AB5A877A49FB}">
  <dimension ref="A1:D43"/>
  <sheetViews>
    <sheetView tabSelected="1" zoomScale="125" workbookViewId="0">
      <selection activeCell="D2" sqref="D2"/>
    </sheetView>
  </sheetViews>
  <sheetFormatPr baseColWidth="10" defaultRowHeight="15"/>
  <cols>
    <col min="1" max="1" width="36.1640625" customWidth="1"/>
  </cols>
  <sheetData>
    <row r="1" spans="1:4" ht="26" customHeight="1">
      <c r="A1" s="22" t="s">
        <v>328</v>
      </c>
      <c r="B1" s="22" t="s">
        <v>329</v>
      </c>
      <c r="C1" s="22" t="s">
        <v>2</v>
      </c>
      <c r="D1" s="30" t="s">
        <v>373</v>
      </c>
    </row>
    <row r="2" spans="1:4">
      <c r="A2" s="25" t="s">
        <v>367</v>
      </c>
      <c r="B2" s="24" t="s">
        <v>310</v>
      </c>
      <c r="C2" s="27" t="s">
        <v>27</v>
      </c>
    </row>
    <row r="3" spans="1:4">
      <c r="A3" s="25" t="s">
        <v>342</v>
      </c>
      <c r="B3" s="24" t="s">
        <v>310</v>
      </c>
      <c r="C3" s="27" t="s">
        <v>27</v>
      </c>
    </row>
    <row r="4" spans="1:4">
      <c r="A4" s="25" t="s">
        <v>346</v>
      </c>
      <c r="B4" s="24" t="s">
        <v>314</v>
      </c>
      <c r="C4" s="27" t="s">
        <v>22</v>
      </c>
    </row>
    <row r="5" spans="1:4">
      <c r="A5" s="23" t="s">
        <v>339</v>
      </c>
      <c r="B5" s="24" t="s">
        <v>315</v>
      </c>
      <c r="C5" s="27" t="s">
        <v>22</v>
      </c>
    </row>
    <row r="6" spans="1:4">
      <c r="A6" s="25" t="s">
        <v>369</v>
      </c>
      <c r="B6" s="24" t="s">
        <v>319</v>
      </c>
      <c r="C6" s="27" t="s">
        <v>24</v>
      </c>
    </row>
    <row r="7" spans="1:4">
      <c r="A7" s="25" t="s">
        <v>359</v>
      </c>
      <c r="B7" s="24" t="s">
        <v>312</v>
      </c>
      <c r="C7" s="27" t="s">
        <v>27</v>
      </c>
    </row>
    <row r="8" spans="1:4">
      <c r="A8" s="25" t="s">
        <v>354</v>
      </c>
      <c r="B8" s="24" t="s">
        <v>313</v>
      </c>
      <c r="C8" s="27" t="s">
        <v>41</v>
      </c>
    </row>
    <row r="9" spans="1:4">
      <c r="A9" s="25" t="s">
        <v>353</v>
      </c>
      <c r="B9" s="24" t="s">
        <v>304</v>
      </c>
      <c r="C9" s="27" t="s">
        <v>24</v>
      </c>
    </row>
    <row r="10" spans="1:4">
      <c r="A10" s="25" t="s">
        <v>365</v>
      </c>
      <c r="B10" s="24" t="s">
        <v>306</v>
      </c>
      <c r="C10" s="27" t="s">
        <v>27</v>
      </c>
    </row>
    <row r="11" spans="1:4">
      <c r="A11" s="25" t="s">
        <v>334</v>
      </c>
      <c r="B11" s="24" t="s">
        <v>335</v>
      </c>
      <c r="C11" s="27" t="s">
        <v>41</v>
      </c>
    </row>
    <row r="12" spans="1:4">
      <c r="A12" s="25" t="s">
        <v>368</v>
      </c>
      <c r="B12" s="24" t="s">
        <v>306</v>
      </c>
      <c r="C12" s="27" t="s">
        <v>27</v>
      </c>
    </row>
    <row r="13" spans="1:4">
      <c r="A13" s="25" t="s">
        <v>343</v>
      </c>
      <c r="B13" s="24" t="s">
        <v>327</v>
      </c>
      <c r="C13" s="27" t="s">
        <v>43</v>
      </c>
    </row>
    <row r="14" spans="1:4">
      <c r="A14" s="25" t="s">
        <v>362</v>
      </c>
      <c r="B14" s="24" t="s">
        <v>307</v>
      </c>
      <c r="C14" s="27" t="s">
        <v>22</v>
      </c>
    </row>
    <row r="15" spans="1:4">
      <c r="A15" s="25" t="s">
        <v>333</v>
      </c>
      <c r="B15" s="24" t="s">
        <v>310</v>
      </c>
      <c r="C15" s="27" t="s">
        <v>27</v>
      </c>
    </row>
    <row r="16" spans="1:4">
      <c r="A16" s="25" t="s">
        <v>372</v>
      </c>
      <c r="B16" s="24" t="s">
        <v>310</v>
      </c>
      <c r="C16" s="27" t="s">
        <v>27</v>
      </c>
    </row>
    <row r="17" spans="1:3">
      <c r="A17" s="25" t="s">
        <v>363</v>
      </c>
      <c r="B17" s="24" t="s">
        <v>326</v>
      </c>
      <c r="C17" s="27" t="s">
        <v>22</v>
      </c>
    </row>
    <row r="18" spans="1:3">
      <c r="A18" s="25" t="s">
        <v>351</v>
      </c>
      <c r="B18" s="24" t="s">
        <v>315</v>
      </c>
      <c r="C18" s="27" t="s">
        <v>22</v>
      </c>
    </row>
    <row r="19" spans="1:3">
      <c r="A19" s="23" t="s">
        <v>338</v>
      </c>
      <c r="B19" s="24" t="s">
        <v>315</v>
      </c>
      <c r="C19" s="27" t="s">
        <v>22</v>
      </c>
    </row>
    <row r="20" spans="1:3">
      <c r="A20" s="25" t="s">
        <v>341</v>
      </c>
      <c r="B20" s="24" t="s">
        <v>307</v>
      </c>
      <c r="C20" s="27" t="s">
        <v>22</v>
      </c>
    </row>
    <row r="21" spans="1:3">
      <c r="A21" s="25" t="s">
        <v>366</v>
      </c>
      <c r="B21" s="24" t="s">
        <v>315</v>
      </c>
      <c r="C21" s="27" t="s">
        <v>22</v>
      </c>
    </row>
    <row r="22" spans="1:3">
      <c r="A22" s="25" t="s">
        <v>355</v>
      </c>
      <c r="B22" s="24" t="s">
        <v>315</v>
      </c>
      <c r="C22" s="27" t="s">
        <v>22</v>
      </c>
    </row>
    <row r="23" spans="1:3">
      <c r="A23" s="29" t="s">
        <v>370</v>
      </c>
      <c r="B23" s="24" t="s">
        <v>306</v>
      </c>
      <c r="C23" s="27" t="s">
        <v>27</v>
      </c>
    </row>
    <row r="24" spans="1:3">
      <c r="A24" s="25" t="s">
        <v>349</v>
      </c>
      <c r="B24" s="24" t="s">
        <v>350</v>
      </c>
      <c r="C24" s="27" t="s">
        <v>27</v>
      </c>
    </row>
    <row r="25" spans="1:3">
      <c r="A25" s="25" t="s">
        <v>347</v>
      </c>
      <c r="B25" s="24" t="s">
        <v>315</v>
      </c>
      <c r="C25" s="27" t="s">
        <v>22</v>
      </c>
    </row>
    <row r="26" spans="1:3">
      <c r="A26" s="23" t="s">
        <v>337</v>
      </c>
      <c r="B26" s="24" t="s">
        <v>315</v>
      </c>
      <c r="C26" s="27" t="s">
        <v>22</v>
      </c>
    </row>
    <row r="27" spans="1:3">
      <c r="A27" s="23" t="s">
        <v>330</v>
      </c>
      <c r="B27" s="24" t="s">
        <v>320</v>
      </c>
      <c r="C27" s="27" t="s">
        <v>43</v>
      </c>
    </row>
    <row r="28" spans="1:3">
      <c r="A28" s="25" t="s">
        <v>360</v>
      </c>
      <c r="B28" s="24" t="s">
        <v>307</v>
      </c>
      <c r="C28" s="27" t="s">
        <v>22</v>
      </c>
    </row>
    <row r="29" spans="1:3">
      <c r="A29" s="25" t="s">
        <v>344</v>
      </c>
      <c r="B29" s="24" t="s">
        <v>311</v>
      </c>
      <c r="C29" s="27" t="s">
        <v>24</v>
      </c>
    </row>
    <row r="30" spans="1:3">
      <c r="A30" s="26" t="s">
        <v>27</v>
      </c>
      <c r="B30" s="24" t="s">
        <v>310</v>
      </c>
      <c r="C30" s="27" t="s">
        <v>27</v>
      </c>
    </row>
    <row r="31" spans="1:3">
      <c r="A31" s="23" t="s">
        <v>340</v>
      </c>
      <c r="B31" s="24" t="s">
        <v>315</v>
      </c>
      <c r="C31" s="27" t="s">
        <v>22</v>
      </c>
    </row>
    <row r="32" spans="1:3">
      <c r="A32" s="25" t="s">
        <v>345</v>
      </c>
      <c r="B32" s="24" t="s">
        <v>310</v>
      </c>
      <c r="C32" s="27" t="s">
        <v>27</v>
      </c>
    </row>
    <row r="33" spans="1:3">
      <c r="A33" s="28" t="s">
        <v>352</v>
      </c>
      <c r="B33" s="24" t="s">
        <v>322</v>
      </c>
      <c r="C33" s="27" t="s">
        <v>24</v>
      </c>
    </row>
    <row r="34" spans="1:3">
      <c r="A34" s="25" t="s">
        <v>357</v>
      </c>
      <c r="B34" s="24" t="s">
        <v>318</v>
      </c>
      <c r="C34" s="27" t="s">
        <v>24</v>
      </c>
    </row>
    <row r="35" spans="1:3">
      <c r="A35" s="25" t="s">
        <v>361</v>
      </c>
      <c r="B35" s="24" t="s">
        <v>314</v>
      </c>
      <c r="C35" s="27" t="s">
        <v>22</v>
      </c>
    </row>
    <row r="36" spans="1:3">
      <c r="A36" s="23" t="s">
        <v>332</v>
      </c>
      <c r="B36" s="24" t="s">
        <v>306</v>
      </c>
      <c r="C36" s="27" t="s">
        <v>27</v>
      </c>
    </row>
    <row r="37" spans="1:3">
      <c r="A37" s="25" t="s">
        <v>356</v>
      </c>
      <c r="B37" s="24" t="s">
        <v>325</v>
      </c>
      <c r="C37" s="27" t="s">
        <v>27</v>
      </c>
    </row>
    <row r="38" spans="1:3">
      <c r="A38" s="23" t="s">
        <v>336</v>
      </c>
      <c r="B38" s="24" t="s">
        <v>323</v>
      </c>
      <c r="C38" s="27" t="s">
        <v>41</v>
      </c>
    </row>
    <row r="39" spans="1:3">
      <c r="A39" s="25" t="s">
        <v>371</v>
      </c>
      <c r="B39" s="24" t="s">
        <v>307</v>
      </c>
      <c r="C39" s="27" t="s">
        <v>22</v>
      </c>
    </row>
    <row r="40" spans="1:3">
      <c r="A40" s="25" t="s">
        <v>364</v>
      </c>
      <c r="B40" s="24" t="s">
        <v>323</v>
      </c>
      <c r="C40" s="27" t="s">
        <v>41</v>
      </c>
    </row>
    <row r="41" spans="1:3">
      <c r="A41" s="23" t="s">
        <v>331</v>
      </c>
      <c r="B41" s="24" t="s">
        <v>315</v>
      </c>
      <c r="C41" s="27" t="s">
        <v>22</v>
      </c>
    </row>
    <row r="42" spans="1:3">
      <c r="A42" s="25" t="s">
        <v>358</v>
      </c>
      <c r="B42" s="24" t="s">
        <v>315</v>
      </c>
      <c r="C42" s="27" t="s">
        <v>22</v>
      </c>
    </row>
    <row r="43" spans="1:3">
      <c r="A43" s="25" t="s">
        <v>348</v>
      </c>
      <c r="B43" s="24" t="s">
        <v>309</v>
      </c>
      <c r="C43" s="2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B996-A432-6340-9DCC-BD0AF4F4EEBE}">
  <dimension ref="A1:D226"/>
  <sheetViews>
    <sheetView zoomScale="139" workbookViewId="0">
      <pane ySplit="1" topLeftCell="A2" activePane="bottomLeft" state="frozen"/>
      <selection pane="bottomLeft" activeCell="B7" sqref="B7"/>
    </sheetView>
  </sheetViews>
  <sheetFormatPr baseColWidth="10" defaultRowHeight="15"/>
  <cols>
    <col min="1" max="1" width="37.5" bestFit="1" customWidth="1"/>
    <col min="2" max="2" width="13.83203125" customWidth="1"/>
    <col min="3" max="3" width="11.33203125" style="21" bestFit="1" customWidth="1"/>
    <col min="4" max="4" width="27.33203125" bestFit="1" customWidth="1"/>
  </cols>
  <sheetData>
    <row r="1" spans="1:4" ht="16">
      <c r="A1" t="s">
        <v>1</v>
      </c>
      <c r="B1" t="s">
        <v>329</v>
      </c>
      <c r="C1" s="20" t="s">
        <v>2</v>
      </c>
      <c r="D1" t="s">
        <v>79</v>
      </c>
    </row>
    <row r="2" spans="1:4">
      <c r="A2" t="s">
        <v>80</v>
      </c>
      <c r="B2" t="s">
        <v>304</v>
      </c>
      <c r="C2" s="21" t="s">
        <v>27</v>
      </c>
      <c r="D2">
        <v>144</v>
      </c>
    </row>
    <row r="3" spans="1:4">
      <c r="A3" t="s">
        <v>81</v>
      </c>
      <c r="B3" t="s">
        <v>305</v>
      </c>
      <c r="C3" s="21" t="s">
        <v>27</v>
      </c>
      <c r="D3">
        <v>93</v>
      </c>
    </row>
    <row r="4" spans="1:4">
      <c r="A4" t="s">
        <v>82</v>
      </c>
      <c r="B4" t="s">
        <v>306</v>
      </c>
      <c r="C4" s="21" t="s">
        <v>24</v>
      </c>
      <c r="D4">
        <v>170</v>
      </c>
    </row>
    <row r="5" spans="1:4">
      <c r="A5" t="s">
        <v>83</v>
      </c>
      <c r="B5" t="s">
        <v>307</v>
      </c>
      <c r="C5" s="21" t="s">
        <v>22</v>
      </c>
      <c r="D5">
        <v>110</v>
      </c>
    </row>
    <row r="6" spans="1:4">
      <c r="A6" t="s">
        <v>84</v>
      </c>
      <c r="B6" t="s">
        <v>308</v>
      </c>
      <c r="C6" s="21" t="s">
        <v>27</v>
      </c>
      <c r="D6">
        <v>76</v>
      </c>
    </row>
    <row r="7" spans="1:4">
      <c r="A7" t="s">
        <v>85</v>
      </c>
      <c r="B7" t="s">
        <v>309</v>
      </c>
      <c r="C7" s="21" t="s">
        <v>43</v>
      </c>
      <c r="D7">
        <v>153</v>
      </c>
    </row>
    <row r="8" spans="1:4">
      <c r="A8" t="s">
        <v>86</v>
      </c>
      <c r="B8" t="s">
        <v>310</v>
      </c>
      <c r="C8" s="21" t="s">
        <v>24</v>
      </c>
      <c r="D8">
        <v>50</v>
      </c>
    </row>
    <row r="9" spans="1:4">
      <c r="A9" t="s">
        <v>87</v>
      </c>
      <c r="B9" t="s">
        <v>311</v>
      </c>
      <c r="C9" s="21" t="s">
        <v>27</v>
      </c>
      <c r="D9">
        <v>126</v>
      </c>
    </row>
    <row r="10" spans="1:4">
      <c r="A10" t="s">
        <v>88</v>
      </c>
      <c r="B10" t="s">
        <v>312</v>
      </c>
      <c r="C10" s="21" t="s">
        <v>24</v>
      </c>
      <c r="D10">
        <v>48</v>
      </c>
    </row>
    <row r="11" spans="1:4">
      <c r="A11" t="s">
        <v>89</v>
      </c>
      <c r="B11" t="s">
        <v>313</v>
      </c>
      <c r="C11" s="21" t="s">
        <v>41</v>
      </c>
      <c r="D11">
        <v>60</v>
      </c>
    </row>
    <row r="12" spans="1:4">
      <c r="A12" t="s">
        <v>90</v>
      </c>
      <c r="B12" t="s">
        <v>307</v>
      </c>
      <c r="C12" s="21" t="s">
        <v>22</v>
      </c>
      <c r="D12">
        <v>131</v>
      </c>
    </row>
    <row r="13" spans="1:4">
      <c r="A13" t="s">
        <v>91</v>
      </c>
      <c r="B13" t="s">
        <v>306</v>
      </c>
      <c r="C13" s="21" t="s">
        <v>24</v>
      </c>
      <c r="D13">
        <v>153</v>
      </c>
    </row>
    <row r="14" spans="1:4">
      <c r="A14" t="s">
        <v>92</v>
      </c>
      <c r="B14" t="s">
        <v>314</v>
      </c>
      <c r="C14" s="21" t="s">
        <v>22</v>
      </c>
      <c r="D14">
        <v>130</v>
      </c>
    </row>
    <row r="15" spans="1:4">
      <c r="A15" t="s">
        <v>93</v>
      </c>
      <c r="B15" t="s">
        <v>307</v>
      </c>
      <c r="C15" s="21" t="s">
        <v>22</v>
      </c>
      <c r="D15">
        <v>179</v>
      </c>
    </row>
    <row r="16" spans="1:4">
      <c r="A16" t="s">
        <v>94</v>
      </c>
      <c r="B16" t="s">
        <v>306</v>
      </c>
      <c r="C16" s="21" t="s">
        <v>24</v>
      </c>
      <c r="D16">
        <v>155</v>
      </c>
    </row>
    <row r="17" spans="1:4">
      <c r="A17" t="s">
        <v>95</v>
      </c>
      <c r="B17" t="s">
        <v>306</v>
      </c>
      <c r="C17" s="21" t="s">
        <v>24</v>
      </c>
      <c r="D17">
        <v>180</v>
      </c>
    </row>
    <row r="18" spans="1:4">
      <c r="A18" t="s">
        <v>96</v>
      </c>
      <c r="B18" t="s">
        <v>315</v>
      </c>
      <c r="C18" s="21" t="s">
        <v>22</v>
      </c>
      <c r="D18">
        <v>105</v>
      </c>
    </row>
    <row r="19" spans="1:4">
      <c r="A19" t="s">
        <v>97</v>
      </c>
      <c r="B19" t="s">
        <v>310</v>
      </c>
      <c r="C19" s="21" t="s">
        <v>24</v>
      </c>
      <c r="D19">
        <v>151</v>
      </c>
    </row>
    <row r="20" spans="1:4">
      <c r="A20" t="s">
        <v>98</v>
      </c>
      <c r="B20" t="s">
        <v>315</v>
      </c>
      <c r="C20" s="21" t="s">
        <v>22</v>
      </c>
      <c r="D20">
        <v>82</v>
      </c>
    </row>
    <row r="21" spans="1:4">
      <c r="A21" t="s">
        <v>99</v>
      </c>
      <c r="B21" t="s">
        <v>316</v>
      </c>
      <c r="C21" s="21" t="s">
        <v>41</v>
      </c>
      <c r="D21">
        <v>130</v>
      </c>
    </row>
    <row r="22" spans="1:4">
      <c r="A22" t="s">
        <v>100</v>
      </c>
      <c r="B22" t="s">
        <v>314</v>
      </c>
      <c r="C22" s="21" t="s">
        <v>22</v>
      </c>
      <c r="D22">
        <v>116</v>
      </c>
    </row>
    <row r="23" spans="1:4">
      <c r="A23" t="s">
        <v>101</v>
      </c>
      <c r="B23" t="s">
        <v>313</v>
      </c>
      <c r="C23" s="21" t="s">
        <v>41</v>
      </c>
      <c r="D23">
        <v>118</v>
      </c>
    </row>
    <row r="24" spans="1:4">
      <c r="A24" t="s">
        <v>102</v>
      </c>
      <c r="B24" t="s">
        <v>316</v>
      </c>
      <c r="C24" s="21" t="s">
        <v>41</v>
      </c>
      <c r="D24">
        <v>65</v>
      </c>
    </row>
    <row r="25" spans="1:4">
      <c r="A25" t="s">
        <v>103</v>
      </c>
      <c r="B25" t="s">
        <v>307</v>
      </c>
      <c r="C25" s="21" t="s">
        <v>22</v>
      </c>
      <c r="D25">
        <v>99</v>
      </c>
    </row>
    <row r="26" spans="1:4">
      <c r="A26" t="s">
        <v>104</v>
      </c>
      <c r="B26" t="s">
        <v>307</v>
      </c>
      <c r="C26" s="21" t="s">
        <v>22</v>
      </c>
      <c r="D26">
        <v>136</v>
      </c>
    </row>
    <row r="27" spans="1:4">
      <c r="A27" t="s">
        <v>105</v>
      </c>
      <c r="B27" t="s">
        <v>317</v>
      </c>
      <c r="C27" s="21" t="s">
        <v>27</v>
      </c>
      <c r="D27">
        <v>98</v>
      </c>
    </row>
    <row r="28" spans="1:4">
      <c r="A28" t="s">
        <v>106</v>
      </c>
      <c r="B28" t="s">
        <v>314</v>
      </c>
      <c r="C28" s="21" t="s">
        <v>22</v>
      </c>
      <c r="D28">
        <v>180</v>
      </c>
    </row>
    <row r="29" spans="1:4">
      <c r="A29" t="s">
        <v>107</v>
      </c>
      <c r="B29" t="s">
        <v>316</v>
      </c>
      <c r="C29" s="21" t="s">
        <v>41</v>
      </c>
      <c r="D29">
        <v>124</v>
      </c>
    </row>
    <row r="30" spans="1:4">
      <c r="A30" t="s">
        <v>108</v>
      </c>
      <c r="B30" t="s">
        <v>314</v>
      </c>
      <c r="C30" s="21" t="s">
        <v>22</v>
      </c>
      <c r="D30">
        <v>190</v>
      </c>
    </row>
    <row r="31" spans="1:4">
      <c r="A31" t="s">
        <v>109</v>
      </c>
      <c r="B31" t="s">
        <v>315</v>
      </c>
      <c r="C31" s="21" t="s">
        <v>22</v>
      </c>
      <c r="D31">
        <v>112</v>
      </c>
    </row>
    <row r="32" spans="1:4">
      <c r="A32" t="s">
        <v>110</v>
      </c>
      <c r="B32" t="s">
        <v>307</v>
      </c>
      <c r="C32" s="21" t="s">
        <v>22</v>
      </c>
      <c r="D32">
        <v>113</v>
      </c>
    </row>
    <row r="33" spans="1:4">
      <c r="A33" t="s">
        <v>111</v>
      </c>
      <c r="B33" t="s">
        <v>315</v>
      </c>
      <c r="C33" s="21" t="s">
        <v>22</v>
      </c>
      <c r="D33">
        <v>135</v>
      </c>
    </row>
    <row r="34" spans="1:4">
      <c r="A34" t="s">
        <v>112</v>
      </c>
      <c r="B34" t="s">
        <v>313</v>
      </c>
      <c r="C34" s="21" t="s">
        <v>41</v>
      </c>
      <c r="D34">
        <v>108</v>
      </c>
    </row>
    <row r="35" spans="1:4">
      <c r="A35" t="s">
        <v>113</v>
      </c>
      <c r="B35" t="s">
        <v>310</v>
      </c>
      <c r="C35" s="21" t="s">
        <v>24</v>
      </c>
      <c r="D35">
        <v>150</v>
      </c>
    </row>
    <row r="36" spans="1:4">
      <c r="A36" t="s">
        <v>114</v>
      </c>
      <c r="B36" t="s">
        <v>310</v>
      </c>
      <c r="C36" s="21" t="s">
        <v>24</v>
      </c>
      <c r="D36">
        <v>138</v>
      </c>
    </row>
    <row r="37" spans="1:4">
      <c r="A37" t="s">
        <v>115</v>
      </c>
      <c r="B37" t="s">
        <v>315</v>
      </c>
      <c r="C37" s="21" t="s">
        <v>22</v>
      </c>
      <c r="D37">
        <v>150</v>
      </c>
    </row>
    <row r="38" spans="1:4">
      <c r="A38" t="s">
        <v>116</v>
      </c>
      <c r="B38" t="s">
        <v>307</v>
      </c>
      <c r="C38" s="21" t="s">
        <v>22</v>
      </c>
      <c r="D38">
        <v>135</v>
      </c>
    </row>
    <row r="39" spans="1:4">
      <c r="A39" t="s">
        <v>117</v>
      </c>
      <c r="B39" t="s">
        <v>307</v>
      </c>
      <c r="C39" s="21" t="s">
        <v>22</v>
      </c>
      <c r="D39">
        <v>238</v>
      </c>
    </row>
    <row r="40" spans="1:4">
      <c r="A40" t="s">
        <v>118</v>
      </c>
      <c r="B40" t="s">
        <v>310</v>
      </c>
      <c r="C40" s="21" t="s">
        <v>24</v>
      </c>
      <c r="D40">
        <v>148</v>
      </c>
    </row>
    <row r="41" spans="1:4">
      <c r="A41" t="s">
        <v>119</v>
      </c>
      <c r="B41" t="s">
        <v>314</v>
      </c>
      <c r="C41" s="21" t="s">
        <v>22</v>
      </c>
      <c r="D41">
        <v>154</v>
      </c>
    </row>
    <row r="42" spans="1:4">
      <c r="A42" t="s">
        <v>120</v>
      </c>
      <c r="B42" t="s">
        <v>307</v>
      </c>
      <c r="C42" s="21" t="s">
        <v>22</v>
      </c>
      <c r="D42">
        <v>134</v>
      </c>
    </row>
    <row r="43" spans="1:4">
      <c r="A43" t="s">
        <v>121</v>
      </c>
      <c r="B43" t="s">
        <v>314</v>
      </c>
      <c r="C43" s="21" t="s">
        <v>22</v>
      </c>
      <c r="D43">
        <v>110</v>
      </c>
    </row>
    <row r="44" spans="1:4">
      <c r="A44" t="s">
        <v>122</v>
      </c>
      <c r="B44" t="s">
        <v>307</v>
      </c>
      <c r="C44" s="21" t="s">
        <v>22</v>
      </c>
      <c r="D44">
        <v>110</v>
      </c>
    </row>
    <row r="45" spans="1:4">
      <c r="A45" t="s">
        <v>123</v>
      </c>
      <c r="B45" t="s">
        <v>307</v>
      </c>
      <c r="C45" s="21" t="s">
        <v>22</v>
      </c>
      <c r="D45">
        <v>140</v>
      </c>
    </row>
    <row r="46" spans="1:4">
      <c r="A46" t="s">
        <v>124</v>
      </c>
      <c r="B46" t="s">
        <v>315</v>
      </c>
      <c r="C46" s="21" t="s">
        <v>22</v>
      </c>
      <c r="D46">
        <v>225</v>
      </c>
    </row>
    <row r="47" spans="1:4">
      <c r="A47" t="s">
        <v>125</v>
      </c>
      <c r="B47" t="s">
        <v>307</v>
      </c>
      <c r="C47" s="21" t="s">
        <v>22</v>
      </c>
      <c r="D47">
        <v>37</v>
      </c>
    </row>
    <row r="48" spans="1:4">
      <c r="A48" t="s">
        <v>126</v>
      </c>
      <c r="B48" t="s">
        <v>318</v>
      </c>
      <c r="C48" s="21" t="s">
        <v>27</v>
      </c>
      <c r="D48">
        <v>99</v>
      </c>
    </row>
    <row r="49" spans="1:4">
      <c r="A49" t="s">
        <v>127</v>
      </c>
      <c r="B49" t="s">
        <v>310</v>
      </c>
      <c r="C49" s="21" t="s">
        <v>24</v>
      </c>
      <c r="D49">
        <v>60</v>
      </c>
    </row>
    <row r="50" spans="1:4">
      <c r="A50" t="s">
        <v>128</v>
      </c>
      <c r="B50" t="s">
        <v>310</v>
      </c>
      <c r="C50" s="21" t="s">
        <v>24</v>
      </c>
      <c r="D50">
        <v>92</v>
      </c>
    </row>
    <row r="51" spans="1:4">
      <c r="A51" t="s">
        <v>129</v>
      </c>
      <c r="B51" t="s">
        <v>319</v>
      </c>
      <c r="C51" s="21" t="s">
        <v>27</v>
      </c>
      <c r="D51">
        <v>157</v>
      </c>
    </row>
    <row r="52" spans="1:4">
      <c r="A52" t="s">
        <v>130</v>
      </c>
      <c r="B52" t="s">
        <v>315</v>
      </c>
      <c r="C52" s="21" t="s">
        <v>22</v>
      </c>
      <c r="D52">
        <v>135</v>
      </c>
    </row>
    <row r="53" spans="1:4">
      <c r="A53" t="s">
        <v>131</v>
      </c>
      <c r="B53" t="s">
        <v>307</v>
      </c>
      <c r="C53" s="21" t="s">
        <v>22</v>
      </c>
      <c r="D53">
        <v>70</v>
      </c>
    </row>
    <row r="54" spans="1:4">
      <c r="A54" t="s">
        <v>132</v>
      </c>
      <c r="B54" t="s">
        <v>310</v>
      </c>
      <c r="C54" s="21" t="s">
        <v>24</v>
      </c>
      <c r="D54">
        <v>190</v>
      </c>
    </row>
    <row r="55" spans="1:4">
      <c r="A55" t="s">
        <v>133</v>
      </c>
      <c r="B55" t="s">
        <v>316</v>
      </c>
      <c r="C55" s="21" t="s">
        <v>41</v>
      </c>
      <c r="D55">
        <v>42</v>
      </c>
    </row>
    <row r="56" spans="1:4">
      <c r="A56" t="s">
        <v>134</v>
      </c>
      <c r="B56" t="s">
        <v>314</v>
      </c>
      <c r="C56" s="21" t="s">
        <v>22</v>
      </c>
      <c r="D56">
        <v>97</v>
      </c>
    </row>
    <row r="57" spans="1:4">
      <c r="A57" t="s">
        <v>135</v>
      </c>
      <c r="B57" t="s">
        <v>320</v>
      </c>
      <c r="C57" s="21" t="s">
        <v>43</v>
      </c>
      <c r="D57">
        <v>105</v>
      </c>
    </row>
    <row r="58" spans="1:4">
      <c r="A58" t="s">
        <v>136</v>
      </c>
      <c r="B58" t="s">
        <v>306</v>
      </c>
      <c r="C58" s="21" t="s">
        <v>24</v>
      </c>
      <c r="D58">
        <v>280</v>
      </c>
    </row>
    <row r="59" spans="1:4">
      <c r="A59" t="s">
        <v>137</v>
      </c>
      <c r="B59" t="s">
        <v>310</v>
      </c>
      <c r="C59" s="21" t="s">
        <v>24</v>
      </c>
      <c r="D59">
        <v>93</v>
      </c>
    </row>
    <row r="60" spans="1:4">
      <c r="A60" t="s">
        <v>138</v>
      </c>
      <c r="B60" t="s">
        <v>310</v>
      </c>
      <c r="C60" s="21" t="s">
        <v>24</v>
      </c>
      <c r="D60">
        <v>116</v>
      </c>
    </row>
    <row r="61" spans="1:4">
      <c r="A61" t="s">
        <v>139</v>
      </c>
      <c r="B61" t="s">
        <v>310</v>
      </c>
      <c r="C61" s="21" t="s">
        <v>24</v>
      </c>
      <c r="D61">
        <v>108</v>
      </c>
    </row>
    <row r="62" spans="1:4">
      <c r="A62" t="s">
        <v>140</v>
      </c>
      <c r="B62" t="s">
        <v>313</v>
      </c>
      <c r="C62" s="21" t="s">
        <v>41</v>
      </c>
      <c r="D62">
        <v>103</v>
      </c>
    </row>
    <row r="63" spans="1:4">
      <c r="A63" t="s">
        <v>141</v>
      </c>
      <c r="B63" t="s">
        <v>307</v>
      </c>
      <c r="C63" s="21" t="s">
        <v>22</v>
      </c>
      <c r="D63">
        <v>167</v>
      </c>
    </row>
    <row r="64" spans="1:4">
      <c r="A64" t="s">
        <v>142</v>
      </c>
      <c r="B64" t="s">
        <v>307</v>
      </c>
      <c r="C64" s="21" t="s">
        <v>22</v>
      </c>
      <c r="D64">
        <v>63</v>
      </c>
    </row>
    <row r="65" spans="1:4">
      <c r="A65" t="s">
        <v>143</v>
      </c>
      <c r="B65" t="s">
        <v>307</v>
      </c>
      <c r="C65" s="21" t="s">
        <v>22</v>
      </c>
      <c r="D65">
        <v>103</v>
      </c>
    </row>
    <row r="66" spans="1:4">
      <c r="A66" t="s">
        <v>144</v>
      </c>
      <c r="B66" t="s">
        <v>321</v>
      </c>
      <c r="C66" s="21" t="s">
        <v>24</v>
      </c>
      <c r="D66">
        <v>286</v>
      </c>
    </row>
    <row r="67" spans="1:4">
      <c r="A67" t="s">
        <v>145</v>
      </c>
      <c r="B67" t="s">
        <v>321</v>
      </c>
      <c r="C67" s="21" t="s">
        <v>24</v>
      </c>
      <c r="D67">
        <v>125</v>
      </c>
    </row>
    <row r="68" spans="1:4">
      <c r="A68" t="s">
        <v>146</v>
      </c>
      <c r="B68" t="s">
        <v>322</v>
      </c>
      <c r="C68" s="21" t="s">
        <v>27</v>
      </c>
      <c r="D68">
        <v>92</v>
      </c>
    </row>
    <row r="69" spans="1:4">
      <c r="A69" t="s">
        <v>147</v>
      </c>
      <c r="B69" t="s">
        <v>307</v>
      </c>
      <c r="C69" s="21" t="s">
        <v>22</v>
      </c>
      <c r="D69">
        <v>44</v>
      </c>
    </row>
    <row r="70" spans="1:4">
      <c r="A70" t="s">
        <v>148</v>
      </c>
      <c r="B70" t="s">
        <v>316</v>
      </c>
      <c r="C70" s="21" t="s">
        <v>41</v>
      </c>
      <c r="D70">
        <v>172</v>
      </c>
    </row>
    <row r="71" spans="1:4">
      <c r="A71" t="s">
        <v>149</v>
      </c>
      <c r="B71" t="s">
        <v>323</v>
      </c>
      <c r="C71" s="21" t="s">
        <v>41</v>
      </c>
      <c r="D71">
        <v>184</v>
      </c>
    </row>
    <row r="72" spans="1:4">
      <c r="A72" t="s">
        <v>150</v>
      </c>
      <c r="B72" t="s">
        <v>306</v>
      </c>
      <c r="C72" s="21" t="s">
        <v>24</v>
      </c>
      <c r="D72">
        <v>267</v>
      </c>
    </row>
    <row r="73" spans="1:4">
      <c r="A73" t="s">
        <v>151</v>
      </c>
      <c r="B73" t="s">
        <v>320</v>
      </c>
      <c r="C73" s="21" t="s">
        <v>43</v>
      </c>
      <c r="D73">
        <v>59</v>
      </c>
    </row>
    <row r="74" spans="1:4">
      <c r="A74" t="s">
        <v>152</v>
      </c>
      <c r="B74" t="s">
        <v>310</v>
      </c>
      <c r="C74" s="21" t="s">
        <v>24</v>
      </c>
      <c r="D74">
        <v>160</v>
      </c>
    </row>
    <row r="75" spans="1:4">
      <c r="A75" t="s">
        <v>153</v>
      </c>
      <c r="B75" t="s">
        <v>306</v>
      </c>
      <c r="C75" s="21" t="s">
        <v>24</v>
      </c>
      <c r="D75">
        <v>44</v>
      </c>
    </row>
    <row r="76" spans="1:4">
      <c r="A76" t="s">
        <v>154</v>
      </c>
      <c r="B76" t="s">
        <v>324</v>
      </c>
      <c r="C76" s="21" t="s">
        <v>27</v>
      </c>
      <c r="D76">
        <v>120</v>
      </c>
    </row>
    <row r="77" spans="1:4">
      <c r="A77" t="s">
        <v>155</v>
      </c>
      <c r="B77" t="s">
        <v>307</v>
      </c>
      <c r="C77" s="21" t="s">
        <v>22</v>
      </c>
      <c r="D77">
        <v>177</v>
      </c>
    </row>
    <row r="78" spans="1:4">
      <c r="A78" t="s">
        <v>156</v>
      </c>
      <c r="B78" t="s">
        <v>325</v>
      </c>
      <c r="C78" s="21" t="s">
        <v>24</v>
      </c>
      <c r="D78">
        <v>142</v>
      </c>
    </row>
    <row r="79" spans="1:4">
      <c r="A79" t="s">
        <v>157</v>
      </c>
      <c r="B79" t="s">
        <v>307</v>
      </c>
      <c r="C79" s="21" t="s">
        <v>22</v>
      </c>
      <c r="D79">
        <v>118</v>
      </c>
    </row>
    <row r="80" spans="1:4">
      <c r="A80" t="s">
        <v>158</v>
      </c>
      <c r="B80" t="s">
        <v>314</v>
      </c>
      <c r="C80" s="21" t="s">
        <v>22</v>
      </c>
      <c r="D80">
        <v>138</v>
      </c>
    </row>
    <row r="81" spans="1:4">
      <c r="A81" t="s">
        <v>159</v>
      </c>
      <c r="B81" t="s">
        <v>320</v>
      </c>
      <c r="C81" s="21" t="s">
        <v>43</v>
      </c>
      <c r="D81">
        <v>80</v>
      </c>
    </row>
    <row r="82" spans="1:4">
      <c r="A82" t="s">
        <v>160</v>
      </c>
      <c r="B82" t="s">
        <v>306</v>
      </c>
      <c r="C82" s="21" t="s">
        <v>24</v>
      </c>
      <c r="D82">
        <v>150</v>
      </c>
    </row>
    <row r="83" spans="1:4">
      <c r="A83" t="s">
        <v>161</v>
      </c>
      <c r="B83" t="s">
        <v>314</v>
      </c>
      <c r="C83" s="21" t="s">
        <v>22</v>
      </c>
      <c r="D83">
        <v>96</v>
      </c>
    </row>
    <row r="84" spans="1:4">
      <c r="A84" t="s">
        <v>162</v>
      </c>
      <c r="B84" t="s">
        <v>309</v>
      </c>
      <c r="C84" s="21" t="s">
        <v>43</v>
      </c>
      <c r="D84">
        <v>134</v>
      </c>
    </row>
    <row r="85" spans="1:4">
      <c r="A85" t="s">
        <v>163</v>
      </c>
      <c r="B85" t="s">
        <v>311</v>
      </c>
      <c r="C85" s="21" t="s">
        <v>27</v>
      </c>
      <c r="D85">
        <v>80</v>
      </c>
    </row>
    <row r="86" spans="1:4">
      <c r="A86" t="s">
        <v>164</v>
      </c>
      <c r="B86" t="s">
        <v>305</v>
      </c>
      <c r="C86" s="21" t="s">
        <v>27</v>
      </c>
      <c r="D86">
        <v>100</v>
      </c>
    </row>
    <row r="87" spans="1:4">
      <c r="A87" t="s">
        <v>165</v>
      </c>
      <c r="B87" t="s">
        <v>309</v>
      </c>
      <c r="C87" s="21" t="s">
        <v>43</v>
      </c>
      <c r="D87">
        <v>124</v>
      </c>
    </row>
    <row r="88" spans="1:4">
      <c r="A88" t="s">
        <v>166</v>
      </c>
      <c r="B88" t="s">
        <v>307</v>
      </c>
      <c r="C88" s="21" t="s">
        <v>22</v>
      </c>
      <c r="D88">
        <v>92</v>
      </c>
    </row>
    <row r="89" spans="1:4">
      <c r="A89" t="s">
        <v>167</v>
      </c>
      <c r="B89" t="s">
        <v>309</v>
      </c>
      <c r="C89" s="21" t="s">
        <v>43</v>
      </c>
      <c r="D89">
        <v>66</v>
      </c>
    </row>
    <row r="90" spans="1:4">
      <c r="A90" t="s">
        <v>168</v>
      </c>
      <c r="B90" t="s">
        <v>304</v>
      </c>
      <c r="C90" s="21" t="s">
        <v>27</v>
      </c>
      <c r="D90">
        <v>177</v>
      </c>
    </row>
    <row r="91" spans="1:4">
      <c r="A91" t="s">
        <v>169</v>
      </c>
      <c r="B91" t="s">
        <v>326</v>
      </c>
      <c r="C91" s="21" t="s">
        <v>22</v>
      </c>
      <c r="D91">
        <v>182</v>
      </c>
    </row>
    <row r="92" spans="1:4">
      <c r="A92" t="s">
        <v>170</v>
      </c>
      <c r="B92" t="s">
        <v>326</v>
      </c>
      <c r="C92" s="21" t="s">
        <v>22</v>
      </c>
      <c r="D92">
        <v>91</v>
      </c>
    </row>
    <row r="93" spans="1:4">
      <c r="A93" t="s">
        <v>171</v>
      </c>
      <c r="B93" t="s">
        <v>320</v>
      </c>
      <c r="C93" s="21" t="s">
        <v>43</v>
      </c>
      <c r="D93">
        <v>101</v>
      </c>
    </row>
    <row r="94" spans="1:4">
      <c r="A94" t="s">
        <v>172</v>
      </c>
      <c r="B94" t="s">
        <v>313</v>
      </c>
      <c r="C94" s="21" t="s">
        <v>41</v>
      </c>
      <c r="D94">
        <v>79</v>
      </c>
    </row>
    <row r="95" spans="1:4">
      <c r="A95" t="s">
        <v>173</v>
      </c>
      <c r="B95" t="s">
        <v>315</v>
      </c>
      <c r="C95" s="21" t="s">
        <v>22</v>
      </c>
      <c r="D95">
        <v>156</v>
      </c>
    </row>
    <row r="96" spans="1:4">
      <c r="A96" t="s">
        <v>174</v>
      </c>
      <c r="B96" t="s">
        <v>306</v>
      </c>
      <c r="C96" s="21" t="s">
        <v>24</v>
      </c>
      <c r="D96">
        <v>162</v>
      </c>
    </row>
    <row r="97" spans="1:4">
      <c r="A97" t="s">
        <v>175</v>
      </c>
      <c r="B97" t="s">
        <v>306</v>
      </c>
      <c r="C97" s="21" t="s">
        <v>24</v>
      </c>
      <c r="D97">
        <v>150</v>
      </c>
    </row>
    <row r="98" spans="1:4">
      <c r="A98" t="s">
        <v>176</v>
      </c>
      <c r="B98" t="s">
        <v>316</v>
      </c>
      <c r="C98" s="21" t="s">
        <v>41</v>
      </c>
      <c r="D98">
        <v>120</v>
      </c>
    </row>
    <row r="99" spans="1:4">
      <c r="A99" t="s">
        <v>177</v>
      </c>
      <c r="B99" t="s">
        <v>310</v>
      </c>
      <c r="C99" s="21" t="s">
        <v>24</v>
      </c>
      <c r="D99">
        <v>82</v>
      </c>
    </row>
    <row r="100" spans="1:4">
      <c r="A100" t="s">
        <v>178</v>
      </c>
      <c r="B100" t="s">
        <v>315</v>
      </c>
      <c r="C100" s="21" t="s">
        <v>22</v>
      </c>
      <c r="D100">
        <v>160</v>
      </c>
    </row>
    <row r="101" spans="1:4">
      <c r="A101" t="s">
        <v>179</v>
      </c>
      <c r="B101" t="s">
        <v>307</v>
      </c>
      <c r="C101" s="21" t="s">
        <v>22</v>
      </c>
      <c r="D101">
        <v>155</v>
      </c>
    </row>
    <row r="102" spans="1:4">
      <c r="A102" t="s">
        <v>180</v>
      </c>
      <c r="B102" t="s">
        <v>306</v>
      </c>
      <c r="C102" s="21" t="s">
        <v>24</v>
      </c>
      <c r="D102">
        <v>150</v>
      </c>
    </row>
    <row r="103" spans="1:4">
      <c r="A103" t="s">
        <v>181</v>
      </c>
      <c r="B103" t="s">
        <v>315</v>
      </c>
      <c r="C103" s="21" t="s">
        <v>22</v>
      </c>
      <c r="D103">
        <v>109</v>
      </c>
    </row>
    <row r="104" spans="1:4">
      <c r="A104" t="s">
        <v>182</v>
      </c>
      <c r="B104" t="s">
        <v>315</v>
      </c>
      <c r="C104" s="21" t="s">
        <v>22</v>
      </c>
      <c r="D104">
        <v>137</v>
      </c>
    </row>
    <row r="105" spans="1:4">
      <c r="A105" t="s">
        <v>183</v>
      </c>
      <c r="B105" t="s">
        <v>307</v>
      </c>
      <c r="C105" s="21" t="s">
        <v>22</v>
      </c>
      <c r="D105">
        <v>151</v>
      </c>
    </row>
    <row r="106" spans="1:4">
      <c r="A106" t="s">
        <v>184</v>
      </c>
      <c r="B106" t="s">
        <v>315</v>
      </c>
      <c r="C106" s="21" t="s">
        <v>22</v>
      </c>
      <c r="D106">
        <v>146</v>
      </c>
    </row>
    <row r="107" spans="1:4">
      <c r="A107" t="s">
        <v>185</v>
      </c>
      <c r="B107" t="s">
        <v>315</v>
      </c>
      <c r="C107" s="21" t="s">
        <v>22</v>
      </c>
      <c r="D107">
        <v>200</v>
      </c>
    </row>
    <row r="108" spans="1:4">
      <c r="A108" t="s">
        <v>186</v>
      </c>
      <c r="B108" t="s">
        <v>315</v>
      </c>
      <c r="C108" s="21" t="s">
        <v>22</v>
      </c>
      <c r="D108">
        <v>200</v>
      </c>
    </row>
    <row r="109" spans="1:4">
      <c r="A109" t="s">
        <v>187</v>
      </c>
      <c r="B109" t="s">
        <v>315</v>
      </c>
      <c r="C109" s="21" t="s">
        <v>22</v>
      </c>
      <c r="D109">
        <v>148</v>
      </c>
    </row>
    <row r="110" spans="1:4">
      <c r="A110" t="s">
        <v>188</v>
      </c>
      <c r="B110" t="s">
        <v>314</v>
      </c>
      <c r="C110" s="21" t="s">
        <v>22</v>
      </c>
      <c r="D110">
        <v>152</v>
      </c>
    </row>
    <row r="111" spans="1:4">
      <c r="A111" t="s">
        <v>189</v>
      </c>
      <c r="B111" t="s">
        <v>307</v>
      </c>
      <c r="C111" s="21" t="s">
        <v>22</v>
      </c>
      <c r="D111">
        <v>167</v>
      </c>
    </row>
    <row r="112" spans="1:4">
      <c r="A112" t="s">
        <v>190</v>
      </c>
      <c r="B112" t="s">
        <v>315</v>
      </c>
      <c r="C112" s="21" t="s">
        <v>22</v>
      </c>
      <c r="D112">
        <v>148</v>
      </c>
    </row>
    <row r="113" spans="1:4">
      <c r="A113" t="s">
        <v>191</v>
      </c>
      <c r="B113" t="s">
        <v>307</v>
      </c>
      <c r="C113" s="21" t="s">
        <v>22</v>
      </c>
      <c r="D113">
        <v>141</v>
      </c>
    </row>
    <row r="114" spans="1:4">
      <c r="A114" t="s">
        <v>192</v>
      </c>
      <c r="B114" t="s">
        <v>306</v>
      </c>
      <c r="C114" s="21" t="s">
        <v>24</v>
      </c>
      <c r="D114">
        <v>180</v>
      </c>
    </row>
    <row r="115" spans="1:4">
      <c r="A115" t="s">
        <v>193</v>
      </c>
      <c r="B115" t="s">
        <v>327</v>
      </c>
      <c r="C115" s="21" t="s">
        <v>43</v>
      </c>
      <c r="D115">
        <v>10</v>
      </c>
    </row>
    <row r="116" spans="1:4">
      <c r="A116" t="s">
        <v>194</v>
      </c>
      <c r="B116" t="s">
        <v>307</v>
      </c>
      <c r="C116" s="21" t="s">
        <v>22</v>
      </c>
      <c r="D116">
        <v>27</v>
      </c>
    </row>
    <row r="117" spans="1:4">
      <c r="A117" t="s">
        <v>195</v>
      </c>
      <c r="B117" t="s">
        <v>306</v>
      </c>
      <c r="C117" s="21" t="s">
        <v>24</v>
      </c>
      <c r="D117">
        <v>130</v>
      </c>
    </row>
    <row r="118" spans="1:4">
      <c r="A118" t="s">
        <v>196</v>
      </c>
      <c r="B118" t="s">
        <v>310</v>
      </c>
      <c r="C118" s="21" t="s">
        <v>24</v>
      </c>
      <c r="D118">
        <v>92</v>
      </c>
    </row>
    <row r="119" spans="1:4">
      <c r="A119" t="s">
        <v>197</v>
      </c>
      <c r="B119" t="s">
        <v>307</v>
      </c>
      <c r="C119" s="21" t="s">
        <v>22</v>
      </c>
      <c r="D119">
        <v>117</v>
      </c>
    </row>
    <row r="120" spans="1:4">
      <c r="A120" t="s">
        <v>198</v>
      </c>
      <c r="B120" t="s">
        <v>314</v>
      </c>
      <c r="C120" s="21" t="s">
        <v>22</v>
      </c>
      <c r="D120">
        <v>113</v>
      </c>
    </row>
    <row r="121" spans="1:4">
      <c r="A121" t="s">
        <v>199</v>
      </c>
      <c r="B121" t="s">
        <v>306</v>
      </c>
      <c r="C121" s="21" t="s">
        <v>24</v>
      </c>
      <c r="D121">
        <v>120</v>
      </c>
    </row>
    <row r="122" spans="1:4">
      <c r="A122" t="s">
        <v>200</v>
      </c>
      <c r="B122" t="s">
        <v>311</v>
      </c>
      <c r="C122" s="21" t="s">
        <v>27</v>
      </c>
      <c r="D122">
        <v>305</v>
      </c>
    </row>
    <row r="123" spans="1:4">
      <c r="A123" t="s">
        <v>201</v>
      </c>
      <c r="B123" t="s">
        <v>325</v>
      </c>
      <c r="C123" s="21" t="s">
        <v>24</v>
      </c>
      <c r="D123">
        <v>115</v>
      </c>
    </row>
    <row r="124" spans="1:4">
      <c r="A124" t="s">
        <v>202</v>
      </c>
      <c r="B124" t="s">
        <v>314</v>
      </c>
      <c r="C124" s="21" t="s">
        <v>22</v>
      </c>
      <c r="D124">
        <v>55</v>
      </c>
    </row>
    <row r="125" spans="1:4">
      <c r="A125" t="s">
        <v>203</v>
      </c>
      <c r="B125" t="s">
        <v>307</v>
      </c>
      <c r="C125" s="21" t="s">
        <v>22</v>
      </c>
      <c r="D125">
        <v>31</v>
      </c>
    </row>
    <row r="126" spans="1:4">
      <c r="A126" t="s">
        <v>204</v>
      </c>
      <c r="B126" t="s">
        <v>327</v>
      </c>
      <c r="C126" s="21" t="s">
        <v>43</v>
      </c>
      <c r="D126">
        <v>108</v>
      </c>
    </row>
    <row r="127" spans="1:4">
      <c r="A127" t="s">
        <v>205</v>
      </c>
      <c r="B127" t="s">
        <v>320</v>
      </c>
      <c r="C127" s="21" t="s">
        <v>43</v>
      </c>
      <c r="D127">
        <v>140</v>
      </c>
    </row>
    <row r="128" spans="1:4">
      <c r="A128" t="s">
        <v>206</v>
      </c>
      <c r="B128" t="s">
        <v>310</v>
      </c>
      <c r="C128" s="21" t="s">
        <v>24</v>
      </c>
      <c r="D128">
        <v>556</v>
      </c>
    </row>
    <row r="129" spans="1:4">
      <c r="A129" t="s">
        <v>207</v>
      </c>
      <c r="B129" t="s">
        <v>310</v>
      </c>
      <c r="C129" s="21" t="s">
        <v>24</v>
      </c>
      <c r="D129">
        <v>285</v>
      </c>
    </row>
    <row r="130" spans="1:4">
      <c r="A130" t="s">
        <v>208</v>
      </c>
      <c r="B130" t="s">
        <v>322</v>
      </c>
      <c r="C130" s="21" t="s">
        <v>27</v>
      </c>
      <c r="D130">
        <v>38</v>
      </c>
    </row>
    <row r="131" spans="1:4">
      <c r="A131" t="s">
        <v>209</v>
      </c>
      <c r="B131" t="s">
        <v>306</v>
      </c>
      <c r="C131" s="21" t="s">
        <v>24</v>
      </c>
      <c r="D131">
        <v>66</v>
      </c>
    </row>
    <row r="132" spans="1:4">
      <c r="A132" t="s">
        <v>210</v>
      </c>
      <c r="B132" t="s">
        <v>307</v>
      </c>
      <c r="C132" s="21" t="s">
        <v>22</v>
      </c>
      <c r="D132">
        <v>75</v>
      </c>
    </row>
    <row r="133" spans="1:4">
      <c r="A133" t="s">
        <v>211</v>
      </c>
      <c r="B133" t="s">
        <v>316</v>
      </c>
      <c r="C133" s="21" t="s">
        <v>41</v>
      </c>
      <c r="D133">
        <v>120</v>
      </c>
    </row>
    <row r="134" spans="1:4">
      <c r="A134" t="s">
        <v>212</v>
      </c>
      <c r="B134" t="s">
        <v>320</v>
      </c>
      <c r="C134" s="21" t="s">
        <v>43</v>
      </c>
      <c r="D134">
        <v>82</v>
      </c>
    </row>
    <row r="135" spans="1:4">
      <c r="A135" t="s">
        <v>213</v>
      </c>
      <c r="B135" t="s">
        <v>306</v>
      </c>
      <c r="C135" s="21" t="s">
        <v>24</v>
      </c>
      <c r="D135">
        <v>160</v>
      </c>
    </row>
    <row r="136" spans="1:4">
      <c r="A136" t="s">
        <v>214</v>
      </c>
      <c r="B136" t="s">
        <v>310</v>
      </c>
      <c r="C136" s="21" t="s">
        <v>24</v>
      </c>
      <c r="D136">
        <v>45</v>
      </c>
    </row>
    <row r="137" spans="1:4">
      <c r="A137" t="s">
        <v>215</v>
      </c>
      <c r="B137" t="s">
        <v>320</v>
      </c>
      <c r="C137" s="21" t="s">
        <v>43</v>
      </c>
      <c r="D137">
        <v>131</v>
      </c>
    </row>
    <row r="138" spans="1:4">
      <c r="A138" t="s">
        <v>216</v>
      </c>
      <c r="B138" t="s">
        <v>310</v>
      </c>
      <c r="C138" s="21" t="s">
        <v>24</v>
      </c>
      <c r="D138">
        <v>140</v>
      </c>
    </row>
    <row r="139" spans="1:4">
      <c r="A139" t="s">
        <v>217</v>
      </c>
      <c r="B139" t="s">
        <v>315</v>
      </c>
      <c r="C139" s="21" t="s">
        <v>22</v>
      </c>
      <c r="D139">
        <v>242</v>
      </c>
    </row>
    <row r="140" spans="1:4">
      <c r="A140" t="s">
        <v>218</v>
      </c>
      <c r="B140" t="s">
        <v>307</v>
      </c>
      <c r="C140" s="21" t="s">
        <v>22</v>
      </c>
      <c r="D140">
        <v>100</v>
      </c>
    </row>
    <row r="141" spans="1:4">
      <c r="A141" t="s">
        <v>219</v>
      </c>
      <c r="B141" t="s">
        <v>306</v>
      </c>
      <c r="C141" s="21" t="s">
        <v>24</v>
      </c>
      <c r="D141">
        <v>130</v>
      </c>
    </row>
    <row r="142" spans="1:4">
      <c r="A142" t="s">
        <v>220</v>
      </c>
      <c r="B142" t="s">
        <v>304</v>
      </c>
      <c r="C142" s="21" t="s">
        <v>27</v>
      </c>
      <c r="D142">
        <v>121</v>
      </c>
    </row>
    <row r="143" spans="1:4">
      <c r="A143" t="s">
        <v>221</v>
      </c>
      <c r="B143" t="s">
        <v>310</v>
      </c>
      <c r="C143" s="21" t="s">
        <v>24</v>
      </c>
      <c r="D143">
        <v>128</v>
      </c>
    </row>
    <row r="144" spans="1:4">
      <c r="A144" t="s">
        <v>222</v>
      </c>
      <c r="B144" t="s">
        <v>315</v>
      </c>
      <c r="C144" s="21" t="s">
        <v>22</v>
      </c>
      <c r="D144">
        <v>210</v>
      </c>
    </row>
    <row r="145" spans="1:4">
      <c r="A145" t="s">
        <v>223</v>
      </c>
      <c r="B145" t="s">
        <v>307</v>
      </c>
      <c r="C145" s="21" t="s">
        <v>22</v>
      </c>
      <c r="D145">
        <v>38</v>
      </c>
    </row>
    <row r="146" spans="1:4">
      <c r="A146" t="s">
        <v>224</v>
      </c>
      <c r="B146" t="s">
        <v>313</v>
      </c>
      <c r="C146" s="21" t="s">
        <v>41</v>
      </c>
      <c r="D146">
        <v>63</v>
      </c>
    </row>
    <row r="147" spans="1:4">
      <c r="A147" t="s">
        <v>225</v>
      </c>
      <c r="B147" t="s">
        <v>323</v>
      </c>
      <c r="C147" s="21" t="s">
        <v>41</v>
      </c>
      <c r="D147">
        <v>78</v>
      </c>
    </row>
    <row r="148" spans="1:4">
      <c r="A148" t="s">
        <v>226</v>
      </c>
      <c r="B148" t="s">
        <v>307</v>
      </c>
      <c r="C148" s="21" t="s">
        <v>22</v>
      </c>
      <c r="D148">
        <v>93</v>
      </c>
    </row>
    <row r="149" spans="1:4">
      <c r="A149" t="s">
        <v>227</v>
      </c>
      <c r="B149" t="s">
        <v>313</v>
      </c>
      <c r="C149" s="21" t="s">
        <v>41</v>
      </c>
      <c r="D149">
        <v>62</v>
      </c>
    </row>
    <row r="150" spans="1:4">
      <c r="A150" t="s">
        <v>228</v>
      </c>
      <c r="B150" t="s">
        <v>326</v>
      </c>
      <c r="C150" s="21" t="s">
        <v>22</v>
      </c>
      <c r="D150">
        <v>70</v>
      </c>
    </row>
    <row r="151" spans="1:4">
      <c r="A151" t="s">
        <v>229</v>
      </c>
      <c r="B151" t="s">
        <v>326</v>
      </c>
      <c r="C151" s="21" t="s">
        <v>22</v>
      </c>
      <c r="D151">
        <v>205</v>
      </c>
    </row>
    <row r="152" spans="1:4">
      <c r="A152" t="s">
        <v>230</v>
      </c>
      <c r="B152" t="s">
        <v>323</v>
      </c>
      <c r="C152" s="21" t="s">
        <v>41</v>
      </c>
      <c r="D152">
        <v>117</v>
      </c>
    </row>
    <row r="153" spans="1:4">
      <c r="A153" t="s">
        <v>231</v>
      </c>
      <c r="B153" t="s">
        <v>317</v>
      </c>
      <c r="C153" s="21" t="s">
        <v>27</v>
      </c>
      <c r="D153">
        <v>160</v>
      </c>
    </row>
    <row r="154" spans="1:4">
      <c r="A154" t="s">
        <v>232</v>
      </c>
      <c r="B154" t="s">
        <v>308</v>
      </c>
      <c r="C154" s="21" t="s">
        <v>27</v>
      </c>
      <c r="D154">
        <v>135</v>
      </c>
    </row>
    <row r="155" spans="1:4">
      <c r="A155" t="s">
        <v>233</v>
      </c>
      <c r="B155" t="s">
        <v>310</v>
      </c>
      <c r="C155" s="21" t="s">
        <v>24</v>
      </c>
      <c r="D155">
        <v>31</v>
      </c>
    </row>
    <row r="156" spans="1:4">
      <c r="A156" t="s">
        <v>234</v>
      </c>
      <c r="B156" t="s">
        <v>314</v>
      </c>
      <c r="C156" s="21" t="s">
        <v>22</v>
      </c>
      <c r="D156">
        <v>95</v>
      </c>
    </row>
    <row r="157" spans="1:4">
      <c r="A157" t="s">
        <v>235</v>
      </c>
      <c r="B157" t="s">
        <v>315</v>
      </c>
      <c r="C157" s="21" t="s">
        <v>22</v>
      </c>
      <c r="D157">
        <v>29</v>
      </c>
    </row>
    <row r="158" spans="1:4">
      <c r="A158" t="s">
        <v>236</v>
      </c>
      <c r="B158" t="s">
        <v>307</v>
      </c>
      <c r="C158" s="21" t="s">
        <v>22</v>
      </c>
      <c r="D158">
        <v>88</v>
      </c>
    </row>
    <row r="159" spans="1:4">
      <c r="A159" t="s">
        <v>237</v>
      </c>
      <c r="B159" t="s">
        <v>307</v>
      </c>
      <c r="C159" s="21" t="s">
        <v>22</v>
      </c>
      <c r="D159">
        <v>120</v>
      </c>
    </row>
    <row r="160" spans="1:4">
      <c r="A160" t="s">
        <v>238</v>
      </c>
      <c r="B160" t="s">
        <v>315</v>
      </c>
      <c r="C160" s="21" t="s">
        <v>22</v>
      </c>
      <c r="D160">
        <v>32</v>
      </c>
    </row>
    <row r="161" spans="1:4">
      <c r="A161" t="s">
        <v>239</v>
      </c>
      <c r="B161" t="s">
        <v>310</v>
      </c>
      <c r="C161" s="21" t="s">
        <v>24</v>
      </c>
      <c r="D161">
        <v>147</v>
      </c>
    </row>
    <row r="162" spans="1:4">
      <c r="A162" t="s">
        <v>240</v>
      </c>
      <c r="B162" t="s">
        <v>309</v>
      </c>
      <c r="C162" s="21" t="s">
        <v>43</v>
      </c>
      <c r="D162">
        <v>120</v>
      </c>
    </row>
    <row r="163" spans="1:4">
      <c r="A163" t="s">
        <v>241</v>
      </c>
      <c r="B163" t="s">
        <v>316</v>
      </c>
      <c r="C163" s="21" t="s">
        <v>41</v>
      </c>
      <c r="D163">
        <v>196</v>
      </c>
    </row>
    <row r="164" spans="1:4">
      <c r="A164" t="s">
        <v>242</v>
      </c>
      <c r="B164" t="s">
        <v>315</v>
      </c>
      <c r="C164" s="21" t="s">
        <v>22</v>
      </c>
      <c r="D164">
        <v>91</v>
      </c>
    </row>
    <row r="165" spans="1:4">
      <c r="A165" t="s">
        <v>243</v>
      </c>
      <c r="B165" t="s">
        <v>307</v>
      </c>
      <c r="C165" s="21" t="s">
        <v>22</v>
      </c>
      <c r="D165">
        <v>17</v>
      </c>
    </row>
    <row r="166" spans="1:4">
      <c r="A166" t="s">
        <v>244</v>
      </c>
      <c r="B166" t="s">
        <v>307</v>
      </c>
      <c r="C166" s="21" t="s">
        <v>22</v>
      </c>
      <c r="D166">
        <v>160</v>
      </c>
    </row>
    <row r="167" spans="1:4">
      <c r="A167" t="s">
        <v>245</v>
      </c>
      <c r="B167" t="s">
        <v>327</v>
      </c>
      <c r="C167" s="21" t="s">
        <v>43</v>
      </c>
      <c r="D167">
        <v>100</v>
      </c>
    </row>
    <row r="168" spans="1:4">
      <c r="A168" t="s">
        <v>246</v>
      </c>
      <c r="B168" t="s">
        <v>307</v>
      </c>
      <c r="C168" s="21" t="s">
        <v>22</v>
      </c>
      <c r="D168">
        <v>130</v>
      </c>
    </row>
    <row r="169" spans="1:4">
      <c r="A169" t="s">
        <v>247</v>
      </c>
      <c r="B169" t="s">
        <v>312</v>
      </c>
      <c r="C169" s="21" t="s">
        <v>24</v>
      </c>
      <c r="D169">
        <v>149</v>
      </c>
    </row>
    <row r="170" spans="1:4">
      <c r="A170" t="s">
        <v>248</v>
      </c>
      <c r="B170" t="s">
        <v>307</v>
      </c>
      <c r="C170" s="21" t="s">
        <v>22</v>
      </c>
      <c r="D170">
        <v>139</v>
      </c>
    </row>
    <row r="171" spans="1:4">
      <c r="A171" t="s">
        <v>249</v>
      </c>
      <c r="B171" t="s">
        <v>327</v>
      </c>
      <c r="C171" s="21" t="s">
        <v>43</v>
      </c>
      <c r="D171">
        <v>99</v>
      </c>
    </row>
    <row r="172" spans="1:4">
      <c r="A172" t="s">
        <v>250</v>
      </c>
      <c r="B172" t="s">
        <v>309</v>
      </c>
      <c r="C172" s="21" t="s">
        <v>43</v>
      </c>
      <c r="D172">
        <v>101</v>
      </c>
    </row>
    <row r="173" spans="1:4">
      <c r="A173" t="s">
        <v>251</v>
      </c>
      <c r="B173" t="s">
        <v>309</v>
      </c>
      <c r="C173" s="21" t="s">
        <v>43</v>
      </c>
      <c r="D173">
        <v>88</v>
      </c>
    </row>
    <row r="174" spans="1:4">
      <c r="A174" t="s">
        <v>252</v>
      </c>
      <c r="B174" t="s">
        <v>307</v>
      </c>
      <c r="C174" s="21" t="s">
        <v>22</v>
      </c>
      <c r="D174">
        <v>61</v>
      </c>
    </row>
    <row r="175" spans="1:4">
      <c r="A175" t="s">
        <v>253</v>
      </c>
      <c r="B175" t="s">
        <v>313</v>
      </c>
      <c r="C175" s="21" t="s">
        <v>41</v>
      </c>
      <c r="D175">
        <v>66</v>
      </c>
    </row>
    <row r="176" spans="1:4">
      <c r="A176" t="s">
        <v>254</v>
      </c>
      <c r="B176" t="s">
        <v>315</v>
      </c>
      <c r="C176" s="21" t="s">
        <v>22</v>
      </c>
      <c r="D176">
        <v>140</v>
      </c>
    </row>
    <row r="177" spans="1:4">
      <c r="A177" t="s">
        <v>255</v>
      </c>
      <c r="B177" t="s">
        <v>310</v>
      </c>
      <c r="C177" s="21" t="s">
        <v>24</v>
      </c>
      <c r="D177">
        <v>74</v>
      </c>
    </row>
    <row r="178" spans="1:4">
      <c r="A178" t="s">
        <v>256</v>
      </c>
      <c r="B178" t="s">
        <v>307</v>
      </c>
      <c r="C178" s="21" t="s">
        <v>22</v>
      </c>
      <c r="D178">
        <v>125</v>
      </c>
    </row>
    <row r="179" spans="1:4">
      <c r="A179" t="s">
        <v>257</v>
      </c>
      <c r="B179" t="s">
        <v>319</v>
      </c>
      <c r="C179" s="21" t="s">
        <v>27</v>
      </c>
      <c r="D179">
        <v>73</v>
      </c>
    </row>
    <row r="180" spans="1:4">
      <c r="A180" t="s">
        <v>258</v>
      </c>
      <c r="B180" t="s">
        <v>307</v>
      </c>
      <c r="C180" s="21" t="s">
        <v>22</v>
      </c>
      <c r="D180">
        <v>160</v>
      </c>
    </row>
    <row r="181" spans="1:4">
      <c r="A181" t="s">
        <v>259</v>
      </c>
      <c r="B181" t="s">
        <v>310</v>
      </c>
      <c r="C181" s="21" t="s">
        <v>24</v>
      </c>
      <c r="D181">
        <v>102</v>
      </c>
    </row>
    <row r="182" spans="1:4">
      <c r="A182" t="s">
        <v>260</v>
      </c>
      <c r="B182" t="s">
        <v>307</v>
      </c>
      <c r="C182" s="21" t="s">
        <v>22</v>
      </c>
      <c r="D182">
        <v>35</v>
      </c>
    </row>
    <row r="183" spans="1:4">
      <c r="A183" t="s">
        <v>261</v>
      </c>
      <c r="B183" t="s">
        <v>318</v>
      </c>
      <c r="C183" s="21" t="s">
        <v>27</v>
      </c>
      <c r="D183">
        <v>170</v>
      </c>
    </row>
    <row r="184" spans="1:4">
      <c r="A184" t="s">
        <v>262</v>
      </c>
      <c r="B184" t="s">
        <v>313</v>
      </c>
      <c r="C184" s="21" t="s">
        <v>41</v>
      </c>
      <c r="D184">
        <v>104</v>
      </c>
    </row>
    <row r="185" spans="1:4">
      <c r="A185" t="s">
        <v>263</v>
      </c>
      <c r="B185" t="s">
        <v>310</v>
      </c>
      <c r="C185" s="21" t="s">
        <v>24</v>
      </c>
      <c r="D185">
        <v>175</v>
      </c>
    </row>
    <row r="186" spans="1:4">
      <c r="A186" t="s">
        <v>264</v>
      </c>
      <c r="B186" t="s">
        <v>307</v>
      </c>
      <c r="C186" s="21" t="s">
        <v>22</v>
      </c>
      <c r="D186">
        <v>172</v>
      </c>
    </row>
    <row r="187" spans="1:4">
      <c r="A187" t="s">
        <v>265</v>
      </c>
      <c r="B187" t="s">
        <v>307</v>
      </c>
      <c r="C187" s="21" t="s">
        <v>22</v>
      </c>
      <c r="D187">
        <v>127</v>
      </c>
    </row>
    <row r="188" spans="1:4">
      <c r="A188" t="s">
        <v>266</v>
      </c>
      <c r="B188" t="s">
        <v>310</v>
      </c>
      <c r="C188" s="21" t="s">
        <v>24</v>
      </c>
      <c r="D188">
        <v>94</v>
      </c>
    </row>
    <row r="189" spans="1:4">
      <c r="A189" t="s">
        <v>267</v>
      </c>
      <c r="B189" t="s">
        <v>310</v>
      </c>
      <c r="C189" s="21" t="s">
        <v>24</v>
      </c>
      <c r="D189">
        <v>172</v>
      </c>
    </row>
    <row r="190" spans="1:4">
      <c r="A190" t="s">
        <v>268</v>
      </c>
      <c r="B190" t="s">
        <v>310</v>
      </c>
      <c r="C190" s="21" t="s">
        <v>24</v>
      </c>
      <c r="D190">
        <v>110</v>
      </c>
    </row>
    <row r="191" spans="1:4">
      <c r="A191" t="s">
        <v>268</v>
      </c>
      <c r="B191" t="s">
        <v>310</v>
      </c>
      <c r="C191" s="21" t="s">
        <v>24</v>
      </c>
      <c r="D191">
        <v>158</v>
      </c>
    </row>
    <row r="192" spans="1:4">
      <c r="A192" t="s">
        <v>268</v>
      </c>
      <c r="B192" t="s">
        <v>310</v>
      </c>
      <c r="C192" s="21" t="s">
        <v>22</v>
      </c>
      <c r="D192">
        <v>120</v>
      </c>
    </row>
    <row r="193" spans="1:4">
      <c r="A193" t="s">
        <v>269</v>
      </c>
      <c r="B193" t="s">
        <v>310</v>
      </c>
      <c r="C193" s="21" t="s">
        <v>24</v>
      </c>
      <c r="D193">
        <v>92</v>
      </c>
    </row>
    <row r="194" spans="1:4">
      <c r="A194" t="s">
        <v>270</v>
      </c>
      <c r="B194" t="s">
        <v>326</v>
      </c>
      <c r="C194" s="21" t="s">
        <v>22</v>
      </c>
      <c r="D194">
        <v>44</v>
      </c>
    </row>
    <row r="195" spans="1:4">
      <c r="A195" t="s">
        <v>271</v>
      </c>
      <c r="B195" t="s">
        <v>322</v>
      </c>
      <c r="C195" s="21" t="s">
        <v>27</v>
      </c>
      <c r="D195">
        <v>98</v>
      </c>
    </row>
    <row r="196" spans="1:4">
      <c r="A196" t="s">
        <v>272</v>
      </c>
      <c r="B196" t="s">
        <v>325</v>
      </c>
      <c r="C196" s="21" t="s">
        <v>24</v>
      </c>
      <c r="D196">
        <v>80</v>
      </c>
    </row>
    <row r="197" spans="1:4">
      <c r="A197" t="s">
        <v>273</v>
      </c>
      <c r="B197" t="s">
        <v>306</v>
      </c>
      <c r="C197" s="21" t="s">
        <v>24</v>
      </c>
      <c r="D197">
        <v>117</v>
      </c>
    </row>
    <row r="198" spans="1:4">
      <c r="A198" t="s">
        <v>274</v>
      </c>
      <c r="B198" t="s">
        <v>315</v>
      </c>
      <c r="C198" s="21" t="s">
        <v>22</v>
      </c>
      <c r="D198">
        <v>71</v>
      </c>
    </row>
    <row r="199" spans="1:4">
      <c r="A199" t="s">
        <v>275</v>
      </c>
      <c r="B199" t="s">
        <v>306</v>
      </c>
      <c r="C199" s="21" t="s">
        <v>24</v>
      </c>
      <c r="D199">
        <v>102</v>
      </c>
    </row>
    <row r="200" spans="1:4">
      <c r="A200" t="s">
        <v>276</v>
      </c>
      <c r="B200" t="s">
        <v>325</v>
      </c>
      <c r="C200" s="21" t="s">
        <v>24</v>
      </c>
      <c r="D200">
        <v>170</v>
      </c>
    </row>
    <row r="201" spans="1:4">
      <c r="A201" t="s">
        <v>277</v>
      </c>
      <c r="B201" t="s">
        <v>310</v>
      </c>
      <c r="C201" s="21" t="s">
        <v>24</v>
      </c>
      <c r="D201">
        <v>134</v>
      </c>
    </row>
    <row r="202" spans="1:4">
      <c r="A202" t="s">
        <v>278</v>
      </c>
      <c r="B202" t="s">
        <v>319</v>
      </c>
      <c r="C202" s="21" t="s">
        <v>27</v>
      </c>
      <c r="D202">
        <v>69</v>
      </c>
    </row>
    <row r="203" spans="1:4">
      <c r="A203" t="s">
        <v>279</v>
      </c>
      <c r="B203" t="s">
        <v>312</v>
      </c>
      <c r="C203" s="21" t="s">
        <v>24</v>
      </c>
      <c r="D203">
        <v>95</v>
      </c>
    </row>
    <row r="204" spans="1:4">
      <c r="A204" t="s">
        <v>280</v>
      </c>
      <c r="B204" t="s">
        <v>314</v>
      </c>
      <c r="C204" s="21" t="s">
        <v>22</v>
      </c>
      <c r="D204">
        <v>111</v>
      </c>
    </row>
    <row r="205" spans="1:4">
      <c r="A205" t="s">
        <v>281</v>
      </c>
      <c r="B205" t="s">
        <v>315</v>
      </c>
      <c r="C205" s="21" t="s">
        <v>22</v>
      </c>
      <c r="D205">
        <v>162</v>
      </c>
    </row>
    <row r="206" spans="1:4">
      <c r="A206" t="s">
        <v>282</v>
      </c>
      <c r="B206" t="s">
        <v>307</v>
      </c>
      <c r="C206" s="21" t="s">
        <v>22</v>
      </c>
      <c r="D206">
        <v>44</v>
      </c>
    </row>
    <row r="207" spans="1:4">
      <c r="A207" t="s">
        <v>283</v>
      </c>
      <c r="B207" t="s">
        <v>321</v>
      </c>
      <c r="C207" s="21" t="s">
        <v>24</v>
      </c>
      <c r="D207">
        <v>160</v>
      </c>
    </row>
    <row r="208" spans="1:4">
      <c r="A208" t="s">
        <v>284</v>
      </c>
      <c r="B208" t="s">
        <v>307</v>
      </c>
      <c r="C208" s="21" t="s">
        <v>22</v>
      </c>
      <c r="D208">
        <v>390</v>
      </c>
    </row>
    <row r="209" spans="1:4">
      <c r="A209" t="s">
        <v>285</v>
      </c>
      <c r="B209" t="s">
        <v>310</v>
      </c>
      <c r="C209" s="21" t="s">
        <v>24</v>
      </c>
      <c r="D209">
        <v>195</v>
      </c>
    </row>
    <row r="210" spans="1:4">
      <c r="A210" t="s">
        <v>286</v>
      </c>
      <c r="B210" t="s">
        <v>309</v>
      </c>
      <c r="C210" s="21" t="s">
        <v>43</v>
      </c>
      <c r="D210">
        <v>122</v>
      </c>
    </row>
    <row r="211" spans="1:4">
      <c r="A211" t="s">
        <v>287</v>
      </c>
      <c r="B211" t="s">
        <v>323</v>
      </c>
      <c r="C211" s="21" t="s">
        <v>41</v>
      </c>
      <c r="D211">
        <v>155</v>
      </c>
    </row>
    <row r="212" spans="1:4">
      <c r="A212" t="s">
        <v>288</v>
      </c>
      <c r="B212" t="s">
        <v>323</v>
      </c>
      <c r="C212" s="21" t="s">
        <v>41</v>
      </c>
      <c r="D212">
        <v>156</v>
      </c>
    </row>
    <row r="213" spans="1:4">
      <c r="A213" t="s">
        <v>289</v>
      </c>
      <c r="B213" t="s">
        <v>323</v>
      </c>
      <c r="C213" s="21" t="s">
        <v>41</v>
      </c>
      <c r="D213">
        <v>127</v>
      </c>
    </row>
    <row r="214" spans="1:4">
      <c r="A214" t="s">
        <v>290</v>
      </c>
      <c r="B214" t="s">
        <v>310</v>
      </c>
      <c r="C214" s="21" t="s">
        <v>24</v>
      </c>
      <c r="D214">
        <v>100</v>
      </c>
    </row>
    <row r="215" spans="1:4">
      <c r="A215" t="s">
        <v>291</v>
      </c>
      <c r="B215" t="s">
        <v>320</v>
      </c>
      <c r="C215" s="21" t="s">
        <v>43</v>
      </c>
      <c r="D215">
        <v>148</v>
      </c>
    </row>
    <row r="216" spans="1:4">
      <c r="A216" t="s">
        <v>292</v>
      </c>
      <c r="B216" t="s">
        <v>314</v>
      </c>
      <c r="C216" s="21" t="s">
        <v>22</v>
      </c>
      <c r="D216">
        <v>27</v>
      </c>
    </row>
    <row r="217" spans="1:4">
      <c r="A217" t="s">
        <v>293</v>
      </c>
      <c r="B217" t="s">
        <v>326</v>
      </c>
      <c r="C217" s="21" t="s">
        <v>22</v>
      </c>
      <c r="D217">
        <v>12</v>
      </c>
    </row>
    <row r="218" spans="1:4">
      <c r="A218" t="s">
        <v>294</v>
      </c>
      <c r="B218" t="s">
        <v>315</v>
      </c>
      <c r="C218" s="21" t="s">
        <v>22</v>
      </c>
      <c r="D218">
        <v>53</v>
      </c>
    </row>
    <row r="219" spans="1:4">
      <c r="A219" t="s">
        <v>295</v>
      </c>
      <c r="B219" t="s">
        <v>310</v>
      </c>
      <c r="C219" s="21" t="s">
        <v>24</v>
      </c>
      <c r="D219">
        <v>160</v>
      </c>
    </row>
    <row r="220" spans="1:4">
      <c r="A220" t="s">
        <v>296</v>
      </c>
      <c r="B220" t="s">
        <v>310</v>
      </c>
      <c r="C220" s="21" t="s">
        <v>24</v>
      </c>
      <c r="D220">
        <v>39</v>
      </c>
    </row>
    <row r="221" spans="1:4">
      <c r="A221" t="s">
        <v>297</v>
      </c>
      <c r="B221" t="s">
        <v>306</v>
      </c>
      <c r="C221" s="21" t="s">
        <v>24</v>
      </c>
      <c r="D221">
        <v>107</v>
      </c>
    </row>
    <row r="222" spans="1:4">
      <c r="A222" t="s">
        <v>298</v>
      </c>
      <c r="B222" t="s">
        <v>320</v>
      </c>
      <c r="C222" s="21" t="s">
        <v>43</v>
      </c>
      <c r="D222">
        <v>63</v>
      </c>
    </row>
    <row r="223" spans="1:4">
      <c r="A223" t="s">
        <v>299</v>
      </c>
      <c r="B223" t="s">
        <v>315</v>
      </c>
      <c r="C223" s="21" t="s">
        <v>22</v>
      </c>
      <c r="D223">
        <v>120</v>
      </c>
    </row>
    <row r="224" spans="1:4">
      <c r="A224" t="s">
        <v>300</v>
      </c>
      <c r="B224" t="s">
        <v>313</v>
      </c>
      <c r="C224" s="21" t="s">
        <v>41</v>
      </c>
      <c r="D224">
        <v>158</v>
      </c>
    </row>
    <row r="225" spans="1:4">
      <c r="A225" t="s">
        <v>301</v>
      </c>
      <c r="B225" t="s">
        <v>311</v>
      </c>
      <c r="C225" s="21" t="s">
        <v>27</v>
      </c>
      <c r="D225">
        <v>102</v>
      </c>
    </row>
    <row r="226" spans="1:4">
      <c r="A226" t="s">
        <v>302</v>
      </c>
      <c r="B226" t="s">
        <v>320</v>
      </c>
      <c r="C226" s="21" t="s">
        <v>43</v>
      </c>
      <c r="D226">
        <v>128</v>
      </c>
    </row>
  </sheetData>
  <autoFilter ref="A1:D226" xr:uid="{6124B996-A432-6340-9DCC-BD0AF4F4EEB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9CA4-9503-F343-8836-CA02A970BD25}">
  <dimension ref="A1"/>
  <sheetViews>
    <sheetView workbookViewId="0">
      <selection activeCell="E3" sqref="E3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74D2-E6CE-1547-ACCB-346C1A94474E}">
  <dimension ref="A1:G53"/>
  <sheetViews>
    <sheetView zoomScale="125" workbookViewId="0">
      <selection sqref="A1:B1048576"/>
    </sheetView>
  </sheetViews>
  <sheetFormatPr baseColWidth="10" defaultRowHeight="15"/>
  <cols>
    <col min="1" max="1" width="35.5" bestFit="1" customWidth="1"/>
    <col min="3" max="3" width="31.33203125" bestFit="1" customWidth="1"/>
  </cols>
  <sheetData>
    <row r="1" spans="1:7" ht="34">
      <c r="C1" s="22" t="s">
        <v>328</v>
      </c>
      <c r="D1" s="22" t="s">
        <v>329</v>
      </c>
      <c r="E1" s="22" t="s">
        <v>2</v>
      </c>
      <c r="G1" s="4" t="s">
        <v>1</v>
      </c>
    </row>
    <row r="2" spans="1:7">
      <c r="A2" t="str">
        <f t="shared" ref="A2:A43" si="0">LEFT(G2, FIND("-", G2) - 1)</f>
        <v xml:space="preserve">Anne Arundel Medical Center </v>
      </c>
      <c r="B2" t="e">
        <f>VLOOKUP(C2,A2,1,0)</f>
        <v>#N/A</v>
      </c>
      <c r="C2" s="25" t="s">
        <v>367</v>
      </c>
      <c r="D2" s="24" t="s">
        <v>310</v>
      </c>
      <c r="E2" s="27" t="s">
        <v>27</v>
      </c>
      <c r="G2" s="2" t="s">
        <v>21</v>
      </c>
    </row>
    <row r="3" spans="1:7">
      <c r="A3" t="str">
        <f t="shared" si="0"/>
        <v xml:space="preserve">Atlantic General Hospital </v>
      </c>
      <c r="B3" t="e">
        <f t="shared" ref="B3:B43" si="1">VLOOKUP(C3,A3,1,0)</f>
        <v>#N/A</v>
      </c>
      <c r="C3" s="25" t="s">
        <v>342</v>
      </c>
      <c r="D3" s="24" t="s">
        <v>310</v>
      </c>
      <c r="E3" s="27" t="s">
        <v>27</v>
      </c>
      <c r="G3" s="2" t="s">
        <v>23</v>
      </c>
    </row>
    <row r="4" spans="1:7">
      <c r="A4" t="str">
        <f t="shared" si="0"/>
        <v xml:space="preserve">Baltimore Washington Medical Center </v>
      </c>
      <c r="B4" t="e">
        <f t="shared" si="1"/>
        <v>#N/A</v>
      </c>
      <c r="C4" s="25" t="s">
        <v>346</v>
      </c>
      <c r="D4" s="24" t="s">
        <v>314</v>
      </c>
      <c r="E4" s="27" t="s">
        <v>22</v>
      </c>
      <c r="G4" s="2" t="s">
        <v>25</v>
      </c>
    </row>
    <row r="5" spans="1:7">
      <c r="A5" t="str">
        <f t="shared" si="0"/>
        <v xml:space="preserve">Bowie Health Center (UMCRH) </v>
      </c>
      <c r="B5" t="e">
        <f t="shared" si="1"/>
        <v>#N/A</v>
      </c>
      <c r="C5" s="23" t="s">
        <v>339</v>
      </c>
      <c r="D5" s="24" t="s">
        <v>315</v>
      </c>
      <c r="E5" s="27" t="s">
        <v>22</v>
      </c>
      <c r="G5" s="2" t="s">
        <v>26</v>
      </c>
    </row>
    <row r="6" spans="1:7">
      <c r="A6" t="str">
        <f t="shared" si="0"/>
        <v xml:space="preserve">CalvertHealth Medical Center </v>
      </c>
      <c r="B6" t="e">
        <f t="shared" si="1"/>
        <v>#N/A</v>
      </c>
      <c r="C6" s="25" t="s">
        <v>369</v>
      </c>
      <c r="D6" s="24" t="s">
        <v>319</v>
      </c>
      <c r="E6" s="27" t="s">
        <v>24</v>
      </c>
      <c r="G6" s="2" t="s">
        <v>28</v>
      </c>
    </row>
    <row r="7" spans="1:7">
      <c r="A7" t="str">
        <f t="shared" si="0"/>
        <v>Cambridge Free</v>
      </c>
      <c r="B7" t="e">
        <f t="shared" si="1"/>
        <v>#N/A</v>
      </c>
      <c r="C7" s="25" t="s">
        <v>359</v>
      </c>
      <c r="D7" s="24" t="s">
        <v>312</v>
      </c>
      <c r="E7" s="27" t="s">
        <v>27</v>
      </c>
      <c r="G7" s="2" t="s">
        <v>29</v>
      </c>
    </row>
    <row r="8" spans="1:7">
      <c r="A8" t="str">
        <f t="shared" si="0"/>
        <v xml:space="preserve">Capital Region Medical Center (UMCRH) </v>
      </c>
      <c r="B8" t="e">
        <f t="shared" si="1"/>
        <v>#N/A</v>
      </c>
      <c r="C8" s="25" t="s">
        <v>354</v>
      </c>
      <c r="D8" s="24" t="s">
        <v>313</v>
      </c>
      <c r="E8" s="27" t="s">
        <v>41</v>
      </c>
      <c r="G8" s="2" t="s">
        <v>30</v>
      </c>
    </row>
    <row r="9" spans="1:7">
      <c r="A9" t="str">
        <f t="shared" si="0"/>
        <v xml:space="preserve">Carroll Hospital Center (LifeBridge) </v>
      </c>
      <c r="B9" t="e">
        <f t="shared" si="1"/>
        <v>#N/A</v>
      </c>
      <c r="C9" s="25" t="s">
        <v>353</v>
      </c>
      <c r="D9" s="24" t="s">
        <v>304</v>
      </c>
      <c r="E9" s="27" t="s">
        <v>24</v>
      </c>
      <c r="G9" s="2" t="s">
        <v>31</v>
      </c>
    </row>
    <row r="10" spans="1:7">
      <c r="A10" t="str">
        <f t="shared" si="0"/>
        <v xml:space="preserve">Charles Regional (UM) </v>
      </c>
      <c r="B10" t="e">
        <f t="shared" si="1"/>
        <v>#N/A</v>
      </c>
      <c r="C10" s="25" t="s">
        <v>365</v>
      </c>
      <c r="D10" s="24" t="s">
        <v>306</v>
      </c>
      <c r="E10" s="27" t="s">
        <v>27</v>
      </c>
      <c r="G10" s="2" t="s">
        <v>32</v>
      </c>
    </row>
    <row r="11" spans="1:7">
      <c r="A11" t="str">
        <f t="shared" si="0"/>
        <v xml:space="preserve">Chestertown (UMSRH) </v>
      </c>
      <c r="B11" t="e">
        <f t="shared" si="1"/>
        <v>#N/A</v>
      </c>
      <c r="C11" s="25" t="s">
        <v>334</v>
      </c>
      <c r="D11" s="24" t="s">
        <v>335</v>
      </c>
      <c r="E11" s="27" t="s">
        <v>41</v>
      </c>
      <c r="G11" s="2" t="s">
        <v>33</v>
      </c>
    </row>
    <row r="12" spans="1:7">
      <c r="A12" t="str">
        <f t="shared" si="0"/>
        <v xml:space="preserve">Children's National Medical Center, DC </v>
      </c>
      <c r="B12" t="e">
        <f t="shared" si="1"/>
        <v>#N/A</v>
      </c>
      <c r="C12" s="25" t="s">
        <v>368</v>
      </c>
      <c r="D12" s="24" t="s">
        <v>306</v>
      </c>
      <c r="E12" s="27" t="s">
        <v>27</v>
      </c>
      <c r="G12" s="2" t="s">
        <v>34</v>
      </c>
    </row>
    <row r="13" spans="1:7">
      <c r="A13" t="str">
        <f t="shared" si="0"/>
        <v xml:space="preserve">Doctors Community Medical Center (Luminis) </v>
      </c>
      <c r="B13" t="e">
        <f t="shared" si="1"/>
        <v>#N/A</v>
      </c>
      <c r="C13" s="25" t="s">
        <v>343</v>
      </c>
      <c r="D13" s="24" t="s">
        <v>327</v>
      </c>
      <c r="E13" s="27" t="s">
        <v>43</v>
      </c>
      <c r="G13" s="2" t="s">
        <v>36</v>
      </c>
    </row>
    <row r="14" spans="1:7">
      <c r="A14" t="str">
        <f t="shared" si="0"/>
        <v xml:space="preserve">Easton (UMSRH) </v>
      </c>
      <c r="B14" t="e">
        <f t="shared" si="1"/>
        <v>#N/A</v>
      </c>
      <c r="C14" s="25" t="s">
        <v>362</v>
      </c>
      <c r="D14" s="24" t="s">
        <v>307</v>
      </c>
      <c r="E14" s="27" t="s">
        <v>22</v>
      </c>
      <c r="G14" s="2" t="s">
        <v>37</v>
      </c>
    </row>
    <row r="15" spans="1:7">
      <c r="A15" t="str">
        <f t="shared" si="0"/>
        <v xml:space="preserve">Fort Washington Hospital </v>
      </c>
      <c r="B15" t="e">
        <f t="shared" si="1"/>
        <v>#N/A</v>
      </c>
      <c r="C15" s="25" t="s">
        <v>333</v>
      </c>
      <c r="D15" s="24" t="s">
        <v>310</v>
      </c>
      <c r="E15" s="27" t="s">
        <v>27</v>
      </c>
      <c r="G15" s="2" t="s">
        <v>38</v>
      </c>
    </row>
    <row r="16" spans="1:7">
      <c r="A16" t="str">
        <f t="shared" si="0"/>
        <v xml:space="preserve">Franklin Square (MedStar) </v>
      </c>
      <c r="B16" t="e">
        <f t="shared" si="1"/>
        <v>#N/A</v>
      </c>
      <c r="C16" s="25" t="s">
        <v>372</v>
      </c>
      <c r="D16" s="24" t="s">
        <v>310</v>
      </c>
      <c r="E16" s="27" t="s">
        <v>27</v>
      </c>
      <c r="G16" s="2" t="s">
        <v>39</v>
      </c>
    </row>
    <row r="17" spans="1:7">
      <c r="A17" t="str">
        <f t="shared" si="0"/>
        <v xml:space="preserve">Frederick Health Hospital </v>
      </c>
      <c r="B17" t="e">
        <f t="shared" si="1"/>
        <v>#N/A</v>
      </c>
      <c r="C17" s="25" t="s">
        <v>363</v>
      </c>
      <c r="D17" s="24" t="s">
        <v>326</v>
      </c>
      <c r="E17" s="27" t="s">
        <v>22</v>
      </c>
      <c r="G17" s="2" t="s">
        <v>40</v>
      </c>
    </row>
    <row r="18" spans="1:7">
      <c r="A18" t="str">
        <f t="shared" si="0"/>
        <v xml:space="preserve">Garrett Regional Medical Center (WVU) </v>
      </c>
      <c r="B18" t="e">
        <f t="shared" si="1"/>
        <v>#N/A</v>
      </c>
      <c r="C18" s="25" t="s">
        <v>351</v>
      </c>
      <c r="D18" s="24" t="s">
        <v>315</v>
      </c>
      <c r="E18" s="27" t="s">
        <v>22</v>
      </c>
      <c r="G18" s="2" t="s">
        <v>42</v>
      </c>
    </row>
    <row r="19" spans="1:7">
      <c r="A19" t="str">
        <f t="shared" si="0"/>
        <v xml:space="preserve">Germantown Emergency Center (Adventist) </v>
      </c>
      <c r="B19" t="e">
        <f t="shared" si="1"/>
        <v>#N/A</v>
      </c>
      <c r="C19" s="23" t="s">
        <v>338</v>
      </c>
      <c r="D19" s="24" t="s">
        <v>315</v>
      </c>
      <c r="E19" s="27" t="s">
        <v>22</v>
      </c>
      <c r="G19" s="2" t="s">
        <v>44</v>
      </c>
    </row>
    <row r="20" spans="1:7">
      <c r="A20" t="str">
        <f t="shared" si="0"/>
        <v xml:space="preserve">Good Samaritan Hospital (MedStar) </v>
      </c>
      <c r="B20" t="e">
        <f t="shared" si="1"/>
        <v>#N/A</v>
      </c>
      <c r="C20" s="25" t="s">
        <v>341</v>
      </c>
      <c r="D20" s="24" t="s">
        <v>307</v>
      </c>
      <c r="E20" s="27" t="s">
        <v>22</v>
      </c>
      <c r="G20" s="2" t="s">
        <v>45</v>
      </c>
    </row>
    <row r="21" spans="1:7">
      <c r="A21" t="str">
        <f t="shared" si="0"/>
        <v xml:space="preserve">Grace Medical Center (LifeBridge) </v>
      </c>
      <c r="B21" t="e">
        <f t="shared" si="1"/>
        <v>#N/A</v>
      </c>
      <c r="C21" s="25" t="s">
        <v>366</v>
      </c>
      <c r="D21" s="24" t="s">
        <v>315</v>
      </c>
      <c r="E21" s="27" t="s">
        <v>22</v>
      </c>
      <c r="G21" s="2" t="s">
        <v>46</v>
      </c>
    </row>
    <row r="22" spans="1:7">
      <c r="A22" t="str">
        <f t="shared" si="0"/>
        <v xml:space="preserve">Greater Baltimore Medical Center </v>
      </c>
      <c r="B22" t="e">
        <f t="shared" si="1"/>
        <v>#N/A</v>
      </c>
      <c r="C22" s="25" t="s">
        <v>355</v>
      </c>
      <c r="D22" s="24" t="s">
        <v>315</v>
      </c>
      <c r="E22" s="27" t="s">
        <v>22</v>
      </c>
      <c r="G22" s="2" t="s">
        <v>47</v>
      </c>
    </row>
    <row r="23" spans="1:7">
      <c r="A23" t="str">
        <f t="shared" si="0"/>
        <v xml:space="preserve">Harbor Hospital (MedStar) </v>
      </c>
      <c r="B23" t="e">
        <f t="shared" si="1"/>
        <v>#N/A</v>
      </c>
      <c r="C23" s="29" t="s">
        <v>370</v>
      </c>
      <c r="D23" s="24" t="s">
        <v>306</v>
      </c>
      <c r="E23" s="27" t="s">
        <v>27</v>
      </c>
      <c r="G23" s="2" t="s">
        <v>48</v>
      </c>
    </row>
    <row r="24" spans="1:7">
      <c r="A24" t="str">
        <f t="shared" si="0"/>
        <v xml:space="preserve">Holy Cross Germantown Hospital </v>
      </c>
      <c r="B24" t="e">
        <f t="shared" si="1"/>
        <v>#N/A</v>
      </c>
      <c r="C24" s="25" t="s">
        <v>349</v>
      </c>
      <c r="D24" s="24" t="s">
        <v>350</v>
      </c>
      <c r="E24" s="27" t="s">
        <v>27</v>
      </c>
      <c r="G24" s="2" t="s">
        <v>49</v>
      </c>
    </row>
    <row r="25" spans="1:7">
      <c r="A25" t="str">
        <f t="shared" si="0"/>
        <v xml:space="preserve">Holy Cross Hospital </v>
      </c>
      <c r="B25" t="e">
        <f t="shared" si="1"/>
        <v>#N/A</v>
      </c>
      <c r="C25" s="25" t="s">
        <v>347</v>
      </c>
      <c r="D25" s="24" t="s">
        <v>315</v>
      </c>
      <c r="E25" s="27" t="s">
        <v>22</v>
      </c>
      <c r="G25" s="2" t="s">
        <v>50</v>
      </c>
    </row>
    <row r="26" spans="1:7">
      <c r="A26" t="str">
        <f t="shared" si="0"/>
        <v xml:space="preserve">Howard County General Hospital (JHM) </v>
      </c>
      <c r="B26" t="e">
        <f t="shared" si="1"/>
        <v>#N/A</v>
      </c>
      <c r="C26" s="23" t="s">
        <v>337</v>
      </c>
      <c r="D26" s="24" t="s">
        <v>315</v>
      </c>
      <c r="E26" s="27" t="s">
        <v>22</v>
      </c>
      <c r="G26" s="2" t="s">
        <v>51</v>
      </c>
    </row>
    <row r="27" spans="1:7">
      <c r="A27" t="str">
        <f t="shared" si="0"/>
        <v xml:space="preserve">Johns Hopkins Bayview </v>
      </c>
      <c r="B27" t="e">
        <f t="shared" si="1"/>
        <v>#N/A</v>
      </c>
      <c r="C27" s="23" t="s">
        <v>330</v>
      </c>
      <c r="D27" s="24" t="s">
        <v>320</v>
      </c>
      <c r="E27" s="27" t="s">
        <v>43</v>
      </c>
      <c r="G27" s="2" t="s">
        <v>52</v>
      </c>
    </row>
    <row r="28" spans="1:7">
      <c r="A28" t="str">
        <f t="shared" si="0"/>
        <v xml:space="preserve">Johns Hopkins Hospital Adult </v>
      </c>
      <c r="B28" t="e">
        <f t="shared" si="1"/>
        <v>#N/A</v>
      </c>
      <c r="C28" s="25" t="s">
        <v>360</v>
      </c>
      <c r="D28" s="24" t="s">
        <v>307</v>
      </c>
      <c r="E28" s="27" t="s">
        <v>22</v>
      </c>
      <c r="G28" s="2" t="s">
        <v>53</v>
      </c>
    </row>
    <row r="29" spans="1:7">
      <c r="A29" t="str">
        <f t="shared" si="0"/>
        <v xml:space="preserve">Laurel Medical Center (UMCRH) </v>
      </c>
      <c r="B29" t="e">
        <f t="shared" si="1"/>
        <v>#N/A</v>
      </c>
      <c r="C29" s="25" t="s">
        <v>344</v>
      </c>
      <c r="D29" s="24" t="s">
        <v>311</v>
      </c>
      <c r="E29" s="27" t="s">
        <v>24</v>
      </c>
      <c r="G29" s="2" t="s">
        <v>54</v>
      </c>
    </row>
    <row r="30" spans="1:7">
      <c r="A30" t="str">
        <f t="shared" si="0"/>
        <v xml:space="preserve">McCready Health Pavilion </v>
      </c>
      <c r="B30" t="e">
        <f t="shared" si="1"/>
        <v>#N/A</v>
      </c>
      <c r="C30" s="26" t="s">
        <v>27</v>
      </c>
      <c r="D30" s="24" t="s">
        <v>310</v>
      </c>
      <c r="E30" s="27" t="s">
        <v>27</v>
      </c>
      <c r="G30" s="2" t="s">
        <v>55</v>
      </c>
    </row>
    <row r="31" spans="1:7">
      <c r="A31" t="str">
        <f t="shared" si="0"/>
        <v xml:space="preserve">Mercy Medical Center </v>
      </c>
      <c r="B31" t="e">
        <f t="shared" si="1"/>
        <v>#N/A</v>
      </c>
      <c r="C31" s="23" t="s">
        <v>340</v>
      </c>
      <c r="D31" s="24" t="s">
        <v>315</v>
      </c>
      <c r="E31" s="27" t="s">
        <v>22</v>
      </c>
      <c r="G31" s="2" t="s">
        <v>56</v>
      </c>
    </row>
    <row r="32" spans="1:7">
      <c r="A32" t="str">
        <f t="shared" si="0"/>
        <v xml:space="preserve">Meritus Medical Center </v>
      </c>
      <c r="B32" t="e">
        <f t="shared" si="1"/>
        <v>#N/A</v>
      </c>
      <c r="C32" s="25" t="s">
        <v>345</v>
      </c>
      <c r="D32" s="24" t="s">
        <v>310</v>
      </c>
      <c r="E32" s="27" t="s">
        <v>27</v>
      </c>
      <c r="G32" s="2" t="s">
        <v>57</v>
      </c>
    </row>
    <row r="33" spans="1:7">
      <c r="A33" t="str">
        <f t="shared" si="0"/>
        <v xml:space="preserve">Midtown (UM) </v>
      </c>
      <c r="B33" t="e">
        <f t="shared" si="1"/>
        <v>#N/A</v>
      </c>
      <c r="C33" s="28" t="s">
        <v>352</v>
      </c>
      <c r="D33" s="24" t="s">
        <v>322</v>
      </c>
      <c r="E33" s="27" t="s">
        <v>24</v>
      </c>
      <c r="G33" s="2" t="s">
        <v>58</v>
      </c>
    </row>
    <row r="34" spans="1:7">
      <c r="A34" t="str">
        <f t="shared" si="0"/>
        <v xml:space="preserve">Montgomery Medical Center (MedStar) </v>
      </c>
      <c r="B34" t="e">
        <f t="shared" si="1"/>
        <v>#N/A</v>
      </c>
      <c r="C34" s="25" t="s">
        <v>357</v>
      </c>
      <c r="D34" s="24" t="s">
        <v>318</v>
      </c>
      <c r="E34" s="27" t="s">
        <v>24</v>
      </c>
      <c r="G34" s="2" t="s">
        <v>59</v>
      </c>
    </row>
    <row r="35" spans="1:7">
      <c r="A35" t="str">
        <f t="shared" si="0"/>
        <v xml:space="preserve">Northwest Hospital (LifeBridge) </v>
      </c>
      <c r="B35" t="e">
        <f t="shared" si="1"/>
        <v>#N/A</v>
      </c>
      <c r="C35" s="25" t="s">
        <v>361</v>
      </c>
      <c r="D35" s="24" t="s">
        <v>314</v>
      </c>
      <c r="E35" s="27" t="s">
        <v>22</v>
      </c>
      <c r="G35" s="2" t="s">
        <v>60</v>
      </c>
    </row>
    <row r="36" spans="1:7">
      <c r="A36" t="str">
        <f t="shared" si="0"/>
        <v xml:space="preserve">Peninsula Regional (TidalHealth) </v>
      </c>
      <c r="B36" t="e">
        <f t="shared" si="1"/>
        <v>#N/A</v>
      </c>
      <c r="C36" s="23" t="s">
        <v>332</v>
      </c>
      <c r="D36" s="24" t="s">
        <v>306</v>
      </c>
      <c r="E36" s="27" t="s">
        <v>27</v>
      </c>
      <c r="G36" s="2" t="s">
        <v>61</v>
      </c>
    </row>
    <row r="37" spans="1:7">
      <c r="A37" t="str">
        <f t="shared" si="0"/>
        <v xml:space="preserve">Queenstown Emergency Center (UMSRH) </v>
      </c>
      <c r="B37" t="e">
        <f t="shared" si="1"/>
        <v>#N/A</v>
      </c>
      <c r="C37" s="25" t="s">
        <v>356</v>
      </c>
      <c r="D37" s="24" t="s">
        <v>325</v>
      </c>
      <c r="E37" s="27" t="s">
        <v>27</v>
      </c>
      <c r="G37" s="2" t="s">
        <v>62</v>
      </c>
    </row>
    <row r="38" spans="1:7">
      <c r="A38" t="str">
        <f t="shared" si="0"/>
        <v xml:space="preserve">R Adams Cowley Shock Trauma Center </v>
      </c>
      <c r="B38" t="e">
        <f t="shared" si="1"/>
        <v>#N/A</v>
      </c>
      <c r="C38" s="23" t="s">
        <v>336</v>
      </c>
      <c r="D38" s="24" t="s">
        <v>323</v>
      </c>
      <c r="E38" s="27" t="s">
        <v>41</v>
      </c>
      <c r="G38" s="19" t="s">
        <v>63</v>
      </c>
    </row>
    <row r="39" spans="1:7">
      <c r="A39" t="str">
        <f t="shared" si="0"/>
        <v xml:space="preserve">Shady Grove Medical Center (Adventist) </v>
      </c>
      <c r="B39" t="e">
        <f t="shared" si="1"/>
        <v>#N/A</v>
      </c>
      <c r="C39" s="25" t="s">
        <v>371</v>
      </c>
      <c r="D39" s="24" t="s">
        <v>307</v>
      </c>
      <c r="E39" s="27" t="s">
        <v>22</v>
      </c>
      <c r="G39" s="2" t="s">
        <v>64</v>
      </c>
    </row>
    <row r="40" spans="1:7">
      <c r="A40" t="str">
        <f t="shared" si="0"/>
        <v xml:space="preserve">Sinai Hospital (LifeBridge) </v>
      </c>
      <c r="B40" t="e">
        <f t="shared" si="1"/>
        <v>#N/A</v>
      </c>
      <c r="C40" s="25" t="s">
        <v>364</v>
      </c>
      <c r="D40" s="24" t="s">
        <v>323</v>
      </c>
      <c r="E40" s="27" t="s">
        <v>41</v>
      </c>
      <c r="G40" s="2" t="s">
        <v>65</v>
      </c>
    </row>
    <row r="41" spans="1:7">
      <c r="A41" t="str">
        <f t="shared" si="0"/>
        <v xml:space="preserve">Southern Maryland Hospital (MedStar) </v>
      </c>
      <c r="B41" t="e">
        <f t="shared" si="1"/>
        <v>#N/A</v>
      </c>
      <c r="C41" s="23" t="s">
        <v>331</v>
      </c>
      <c r="D41" s="24" t="s">
        <v>315</v>
      </c>
      <c r="E41" s="27" t="s">
        <v>22</v>
      </c>
      <c r="G41" s="2" t="s">
        <v>66</v>
      </c>
    </row>
    <row r="42" spans="1:7">
      <c r="A42" t="str">
        <f t="shared" si="0"/>
        <v xml:space="preserve">St. Agnes Hospital (Ascension) </v>
      </c>
      <c r="B42" t="e">
        <f t="shared" si="1"/>
        <v>#N/A</v>
      </c>
      <c r="C42" s="25" t="s">
        <v>358</v>
      </c>
      <c r="D42" s="24" t="s">
        <v>315</v>
      </c>
      <c r="E42" s="27" t="s">
        <v>22</v>
      </c>
      <c r="G42" s="12" t="s">
        <v>67</v>
      </c>
    </row>
    <row r="43" spans="1:7">
      <c r="A43" t="str">
        <f t="shared" si="0"/>
        <v xml:space="preserve">St. Joseph Medical Center (UM) </v>
      </c>
      <c r="B43" t="e">
        <f t="shared" si="1"/>
        <v>#N/A</v>
      </c>
      <c r="C43" s="25" t="s">
        <v>348</v>
      </c>
      <c r="D43" s="24" t="s">
        <v>309</v>
      </c>
      <c r="E43" s="27" t="s">
        <v>43</v>
      </c>
      <c r="G43" s="7" t="s">
        <v>68</v>
      </c>
    </row>
    <row r="44" spans="1:7">
      <c r="G44" s="2" t="s">
        <v>69</v>
      </c>
    </row>
    <row r="45" spans="1:7">
      <c r="G45" s="2" t="s">
        <v>70</v>
      </c>
    </row>
    <row r="46" spans="1:7">
      <c r="G46" s="2" t="s">
        <v>71</v>
      </c>
    </row>
    <row r="47" spans="1:7">
      <c r="G47" s="2" t="s">
        <v>72</v>
      </c>
    </row>
    <row r="48" spans="1:7">
      <c r="G48" s="2" t="s">
        <v>73</v>
      </c>
    </row>
    <row r="49" spans="7:7">
      <c r="G49" s="2" t="s">
        <v>74</v>
      </c>
    </row>
    <row r="50" spans="7:7">
      <c r="G50" s="2" t="s">
        <v>75</v>
      </c>
    </row>
    <row r="51" spans="7:7">
      <c r="G51" s="2" t="s">
        <v>76</v>
      </c>
    </row>
    <row r="52" spans="7:7">
      <c r="G52" s="2" t="s">
        <v>77</v>
      </c>
    </row>
    <row r="53" spans="7:7">
      <c r="G53" s="2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MIEMSS - Daily Query Data Expor</vt:lpstr>
      <vt:lpstr>Acute Hospitals</vt:lpstr>
      <vt:lpstr>PAC Hospitals</vt:lpstr>
      <vt:lpstr>Sheet1</vt:lpstr>
      <vt:lpstr>Acute Hospitals (2)</vt:lpstr>
      <vt:lpstr>Comments</vt:lpstr>
      <vt:lpstr>'PAC Hospitals'!_FilterDatabase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 Ra</cp:lastModifiedBy>
  <dcterms:created xsi:type="dcterms:W3CDTF">2025-04-01T17:38:03Z</dcterms:created>
  <dcterms:modified xsi:type="dcterms:W3CDTF">2025-06-19T12:30:19Z</dcterms:modified>
</cp:coreProperties>
</file>