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"/>
    </mc:Choice>
  </mc:AlternateContent>
  <bookViews>
    <workbookView xWindow="0" yWindow="0" windowWidth="17256" windowHeight="5628" xr2:uid="{D0FB7F11-3267-4B36-BFC9-998AA17C783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5" i="1"/>
  <c r="G5" i="1"/>
  <c r="D4" i="1" l="1"/>
  <c r="G4" i="1"/>
  <c r="G3" i="1" s="1"/>
  <c r="F4" i="1"/>
  <c r="F3" i="1" s="1"/>
  <c r="E4" i="1"/>
  <c r="E5" i="1" l="1"/>
  <c r="D5" i="1"/>
  <c r="D6" i="1" s="1"/>
  <c r="H4" i="1"/>
  <c r="J4" i="1" s="1"/>
  <c r="H3" i="1"/>
  <c r="J3" i="1" s="1"/>
  <c r="E6" i="1" l="1"/>
  <c r="H6" i="1" s="1"/>
  <c r="J6" i="1" s="1"/>
  <c r="H5" i="1"/>
  <c r="J5" i="1" s="1"/>
  <c r="I4" i="1"/>
  <c r="I3" i="1"/>
  <c r="I5" i="1" l="1"/>
  <c r="I6" i="1"/>
</calcChain>
</file>

<file path=xl/sharedStrings.xml><?xml version="1.0" encoding="utf-8"?>
<sst xmlns="http://schemas.openxmlformats.org/spreadsheetml/2006/main" count="31" uniqueCount="29">
  <si>
    <t>params</t>
  </si>
  <si>
    <t>roll</t>
  </si>
  <si>
    <t>p(roll|L)</t>
  </si>
  <si>
    <t>f_L</t>
  </si>
  <si>
    <t>b_L</t>
  </si>
  <si>
    <t>p(obs)</t>
  </si>
  <si>
    <t>p(L|obs)</t>
  </si>
  <si>
    <t xml:space="preserve">Dict: </t>
  </si>
  <si>
    <t xml:space="preserve"> 1: 0.18335684062059238</t>
  </si>
  <si>
    <t xml:space="preserve"> 2: 0.011082006850695145</t>
  </si>
  <si>
    <t xml:space="preserve"> -1: 0.5806971589764256</t>
  </si>
  <si>
    <t xml:space="preserve"> -2: 0.03526093088857546</t>
  </si>
  <si>
    <t>0: 0.18960306266371146</t>
  </si>
  <si>
    <t xml:space="preserve">Trans Dict: </t>
  </si>
  <si>
    <t>0: 0.16161945077607728</t>
  </si>
  <si>
    <t xml:space="preserve"> 1: 0.26994464343861935</t>
  </si>
  <si>
    <t xml:space="preserve"> 2: 0.03874959296646044</t>
  </si>
  <si>
    <t xml:space="preserve"> -1: 0.5096059915337023</t>
  </si>
  <si>
    <t xml:space="preserve"> -2: 0.020080321285140562</t>
  </si>
  <si>
    <t>Trans Total:</t>
  </si>
  <si>
    <t xml:space="preserve">Trans Total: </t>
  </si>
  <si>
    <t>(1, 2): 0.056218057921635436, (2, -2): 0.0, (-2, 0): 0.13114754098360656, (2, 2): 0.07076923076923076, (-2, -2): 0.03278688524590164, (-2, 2): 0.0273224043715847, (-2, 1): 0.22404371584699453, (2, 1): 0.37538461538461537, (-2, -1): 0.5846994535519126, (0, 0): 0.21696801112656466, (-1, 2): 0.026991728341314757, (0, -2): 0.019471488178025034, (1, 0): 0.15034071550255537, (1, -1): 0.477427597955707, (-1, 0): 0.15563778841967785, (0, 1): 0.23922114047287898, (-1, 1): 0.25968654767087507, (2, -1): 0.4492307692307692, (1, -2): 0.01746166950596252, (-1, -2): 0.02154984762734001, (0, 2): 0.045201668984700974, (2, 0): 0.10461538461538461, (-1, -1): 0.5361340879407923, (0, -1): 0.47913769123783034, (1, 1): 0.2985519591141397</t>
  </si>
  <si>
    <t xml:space="preserve">0-2 Totals: </t>
  </si>
  <si>
    <t xml:space="preserve">2.5-4 Totals: </t>
  </si>
  <si>
    <t xml:space="preserve"> (2, -2): 0.03773584905660377, (-2, 0): 0.19883040935672514, (2, 2): 0.018867924528301886, (-2, -2): 0.06432748538011696, (-2, 2): 0.023391812865497075, (-2, 1): 0.1286549707602339, (2, 1): 0.3584905660377358, (-2, -1): 0.5847953216374269, (0, 0): 0.25527192008879024, (-1, 2): 0.008605234851201148, (0, -2): 0.02774694783573807, (1, 0): 0.1804932735426009, (1, -1): 0.5695067264573991, (-1, 0): 0.1731803513804231, (0, 1): 0.16759156492785793, (-1, 1): 0.17999282897095734, (2, -1): 0.5283018867924528, (1, -2): 0.021300448430493273, (-1, -2): 0.04051631409107207, (0, 2): 0.009988901220865706, (2, 0): 0.05660377358490566, (-1, -1): 0.5977052707063464, (0, -1): 0.5394006659267481, (1, 1): 0.21076233183856502</t>
  </si>
  <si>
    <t>p(roll|H)</t>
  </si>
  <si>
    <t>f_H</t>
  </si>
  <si>
    <t>b_H</t>
  </si>
  <si>
    <t>p(H|obs)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</si>
</sst>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333333"/>
      <name val="MathJax_Main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2BC4-94CA-457D-8FE5-B2DB4AEB72EB}">
  <dimension ref="A1:AA28"/>
  <sheetViews>
    <sheetView tabSelected="1" topLeftCell="F1" workbookViewId="0">
      <selection activeCell="I19" sqref="I19"/>
    </sheetView>
  </sheetViews>
  <sheetFormatPr defaultRowHeight="14.4"/>
  <cols>
    <col min="4" max="4" width="11.77734375" customWidth="1"/>
    <col min="5" max="5" width="9.109375" customWidth="1"/>
    <col min="6" max="6" width="12.33203125" customWidth="1"/>
    <col min="8" max="8" width="10.33203125" customWidth="1"/>
    <col min="10" max="10" width="12.33203125" bestFit="1" customWidth="1"/>
  </cols>
  <sheetData>
    <row r="1" spans="1:10">
      <c r="A1" t="s">
        <v>0</v>
      </c>
      <c r="B1">
        <v>1</v>
      </c>
      <c r="C1">
        <v>1</v>
      </c>
      <c r="D1">
        <v>0.66666666666666696</v>
      </c>
      <c r="E1">
        <v>0.33333333333333298</v>
      </c>
    </row>
    <row r="2" spans="1:10">
      <c r="A2" s="1" t="s">
        <v>1</v>
      </c>
      <c r="B2" s="1" t="s">
        <v>25</v>
      </c>
      <c r="C2" s="1" t="s">
        <v>2</v>
      </c>
      <c r="D2" s="1" t="s">
        <v>26</v>
      </c>
      <c r="E2" s="1" t="s">
        <v>3</v>
      </c>
      <c r="F2" s="1" t="s">
        <v>27</v>
      </c>
      <c r="G2" s="1" t="s">
        <v>4</v>
      </c>
      <c r="H2" s="1" t="s">
        <v>5</v>
      </c>
      <c r="I2" s="1" t="s">
        <v>28</v>
      </c>
      <c r="J2" s="1" t="s">
        <v>6</v>
      </c>
    </row>
    <row r="3" spans="1:10">
      <c r="A3" s="4">
        <v>-1</v>
      </c>
      <c r="B3">
        <v>0.16666666666666699</v>
      </c>
      <c r="C3">
        <v>0.1</v>
      </c>
      <c r="D3">
        <f>D1*B3</f>
        <v>0.11111111111111138</v>
      </c>
      <c r="E3">
        <f>E1*C3</f>
        <v>3.3333333333333298E-2</v>
      </c>
      <c r="F3">
        <f>($B$1*B4*F4) + ((1-$B$1)*C4*G4)</f>
        <v>4.6296296296296571E-3</v>
      </c>
      <c r="G3">
        <f>($C$1*C4*G4) + ((1-$C$1)*B4*F4)</f>
        <v>5.000000000000001E-3</v>
      </c>
      <c r="H3">
        <f t="shared" ref="H3:H4" si="0">D3*F3 +E3*G3</f>
        <v>6.8106995884774076E-4</v>
      </c>
      <c r="I3">
        <f>(D3*F3)/H3</f>
        <v>0.75528700906344581</v>
      </c>
      <c r="J3">
        <f>(E3*G3)/H3</f>
        <v>0.24471299093655419</v>
      </c>
    </row>
    <row r="4" spans="1:10">
      <c r="A4" s="4">
        <v>1</v>
      </c>
      <c r="B4">
        <v>0.16666666666666699</v>
      </c>
      <c r="C4">
        <v>0.1</v>
      </c>
      <c r="D4">
        <f>(D3*$B$1*B4) + (E3*(1-$C$1)*B4)</f>
        <v>1.8518518518518601E-2</v>
      </c>
      <c r="E4">
        <f>(D3*(1-$B$1)*C4) + (E3*$C$1*C4)</f>
        <v>3.3333333333333301E-3</v>
      </c>
      <c r="F4">
        <f>($B$1*B5*F5) + ((1-$B$1)*C5*G5)</f>
        <v>2.7777777777777887E-2</v>
      </c>
      <c r="G4">
        <f>($C$1*C5*G5) + ((1-$C$1)*B5*F5)</f>
        <v>0.05</v>
      </c>
      <c r="H4">
        <f t="shared" si="0"/>
        <v>6.8106995884774076E-4</v>
      </c>
      <c r="I4">
        <f t="shared" ref="I4:I6" si="1">(D4*F4)/H4</f>
        <v>0.75528700906344581</v>
      </c>
      <c r="J4">
        <f t="shared" ref="J4:J6" si="2">(E4*G4)/H4</f>
        <v>0.24471299093655419</v>
      </c>
    </row>
    <row r="5" spans="1:10">
      <c r="A5" s="4">
        <v>-1</v>
      </c>
      <c r="B5">
        <v>0.16666666666666699</v>
      </c>
      <c r="C5">
        <v>0.5</v>
      </c>
      <c r="D5">
        <f t="shared" ref="D5:D6" si="3">(D4*$B$1*B5) + (E4*(1-$C$1)*B5)</f>
        <v>3.0864197530864395E-3</v>
      </c>
      <c r="E5">
        <f t="shared" ref="E5:E6" si="4">(D4*(1-$B$1)*C5) + (E4*$C$1*C5)</f>
        <v>1.666666666666665E-3</v>
      </c>
      <c r="F5">
        <f>($B$1*B6) +((1-$B$1)*C6)</f>
        <v>0.16666666666666699</v>
      </c>
      <c r="G5">
        <f t="shared" ref="G5" si="5">((1-$C$1)*B6) +($C$1*C6)</f>
        <v>0.1</v>
      </c>
      <c r="H5">
        <f>D5*F5 +E5*G5</f>
        <v>6.8106995884774076E-4</v>
      </c>
      <c r="I5">
        <f>(D5*F5)/H5</f>
        <v>0.75528700906344581</v>
      </c>
      <c r="J5">
        <f t="shared" si="2"/>
        <v>0.24471299093655419</v>
      </c>
    </row>
    <row r="6" spans="1:10">
      <c r="A6" s="4">
        <v>1</v>
      </c>
      <c r="B6">
        <v>0.16666666666666699</v>
      </c>
      <c r="C6">
        <v>0.1</v>
      </c>
      <c r="D6">
        <f t="shared" si="3"/>
        <v>5.1440329218107423E-4</v>
      </c>
      <c r="E6">
        <f t="shared" si="4"/>
        <v>1.6666666666666653E-4</v>
      </c>
      <c r="F6">
        <v>1</v>
      </c>
      <c r="G6">
        <v>1</v>
      </c>
      <c r="H6">
        <f>D6+E6</f>
        <v>6.8106995884774076E-4</v>
      </c>
      <c r="I6">
        <f t="shared" si="1"/>
        <v>0.75528700906344581</v>
      </c>
      <c r="J6">
        <f t="shared" si="2"/>
        <v>0.24471299093655419</v>
      </c>
    </row>
    <row r="7" spans="1:10">
      <c r="A7" s="4">
        <v>-1</v>
      </c>
    </row>
    <row r="8" spans="1:10">
      <c r="A8" s="4">
        <v>-1</v>
      </c>
    </row>
    <row r="9" spans="1:10">
      <c r="A9" s="4">
        <v>-1</v>
      </c>
    </row>
    <row r="10" spans="1:10">
      <c r="A10" s="4">
        <v>0</v>
      </c>
    </row>
    <row r="11" spans="1:10">
      <c r="A11" s="4">
        <v>-1</v>
      </c>
    </row>
    <row r="12" spans="1:10">
      <c r="A12" s="4">
        <v>0</v>
      </c>
    </row>
    <row r="13" spans="1:10">
      <c r="A13" s="4">
        <v>-1</v>
      </c>
    </row>
    <row r="14" spans="1:10">
      <c r="A14" s="4">
        <v>-1</v>
      </c>
    </row>
    <row r="15" spans="1:10">
      <c r="A15" s="4">
        <v>-1</v>
      </c>
    </row>
    <row r="16" spans="1:10">
      <c r="A16" s="4">
        <v>1</v>
      </c>
      <c r="F16" s="2"/>
    </row>
    <row r="17" spans="1:27">
      <c r="A17" s="4">
        <v>1</v>
      </c>
    </row>
    <row r="18" spans="1:27">
      <c r="A18" s="4">
        <v>-1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>
        <v>-1</v>
      </c>
    </row>
    <row r="20" spans="1:27">
      <c r="A20" s="4">
        <v>-1</v>
      </c>
    </row>
    <row r="21" spans="1:27">
      <c r="A21" s="4">
        <v>-1</v>
      </c>
    </row>
    <row r="22" spans="1:27">
      <c r="A22" s="4">
        <v>-1</v>
      </c>
    </row>
    <row r="23" spans="1:27">
      <c r="A23" s="4">
        <v>0</v>
      </c>
    </row>
    <row r="24" spans="1:27">
      <c r="A24" s="4">
        <v>-1</v>
      </c>
    </row>
    <row r="25" spans="1:27">
      <c r="A25" s="4">
        <v>-1</v>
      </c>
    </row>
    <row r="26" spans="1:27">
      <c r="A26" s="4">
        <v>-1</v>
      </c>
    </row>
    <row r="27" spans="1:27">
      <c r="A27" s="4">
        <v>1</v>
      </c>
    </row>
    <row r="28" spans="1:27">
      <c r="A28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C8CD-EFBA-4F26-B464-DAABD701ED99}">
  <dimension ref="A1:F9"/>
  <sheetViews>
    <sheetView workbookViewId="0">
      <selection activeCell="E2" sqref="E2"/>
    </sheetView>
  </sheetViews>
  <sheetFormatPr defaultRowHeight="14.4"/>
  <cols>
    <col min="1" max="1" width="11.6640625" bestFit="1" customWidth="1"/>
    <col min="2" max="2" width="11.109375" bestFit="1" customWidth="1"/>
    <col min="3" max="3" width="22.33203125" bestFit="1" customWidth="1"/>
    <col min="4" max="4" width="23.33203125" bestFit="1" customWidth="1"/>
    <col min="5" max="5" width="22" bestFit="1" customWidth="1"/>
    <col min="6" max="6" width="24" bestFit="1" customWidth="1"/>
  </cols>
  <sheetData>
    <row r="1" spans="1:6">
      <c r="A1" t="s">
        <v>22</v>
      </c>
      <c r="B1">
        <v>4963</v>
      </c>
    </row>
    <row r="2" spans="1:6">
      <c r="A2" t="s">
        <v>7</v>
      </c>
      <c r="B2" s="3" t="s">
        <v>12</v>
      </c>
      <c r="C2" t="s">
        <v>8</v>
      </c>
      <c r="D2" t="s">
        <v>9</v>
      </c>
      <c r="E2" t="s">
        <v>10</v>
      </c>
      <c r="F2" t="s">
        <v>11</v>
      </c>
    </row>
    <row r="3" spans="1:6">
      <c r="A3" s="3" t="s">
        <v>13</v>
      </c>
      <c r="B3" s="3" t="s">
        <v>24</v>
      </c>
    </row>
    <row r="4" spans="1:6">
      <c r="A4" t="s">
        <v>19</v>
      </c>
      <c r="B4">
        <v>4806</v>
      </c>
    </row>
    <row r="6" spans="1:6">
      <c r="A6" t="s">
        <v>23</v>
      </c>
      <c r="B6">
        <v>9213</v>
      </c>
    </row>
    <row r="7" spans="1:6">
      <c r="A7" s="3" t="s">
        <v>7</v>
      </c>
      <c r="B7" s="3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6">
      <c r="A8" s="3" t="s">
        <v>13</v>
      </c>
      <c r="B8" s="3" t="s">
        <v>21</v>
      </c>
    </row>
    <row r="9" spans="1:6">
      <c r="A9" t="s">
        <v>20</v>
      </c>
      <c r="B9">
        <v>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Cowen</dc:creator>
  <cp:lastModifiedBy>Robert Cowen</cp:lastModifiedBy>
  <dcterms:created xsi:type="dcterms:W3CDTF">2017-11-24T19:59:31Z</dcterms:created>
  <dcterms:modified xsi:type="dcterms:W3CDTF">2017-11-24T21:52:27Z</dcterms:modified>
</cp:coreProperties>
</file>