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asa\Documents\"/>
    </mc:Choice>
  </mc:AlternateContent>
  <xr:revisionPtr revIDLastSave="0" documentId="13_ncr:1_{308F1AF2-5E86-45FC-BF88-02F71E1B89E9}" xr6:coauthVersionLast="47" xr6:coauthVersionMax="47" xr10:uidLastSave="{00000000-0000-0000-0000-000000000000}"/>
  <bookViews>
    <workbookView xWindow="-120" yWindow="-120" windowWidth="29040" windowHeight="15720" activeTab="1" xr2:uid="{3483D0C7-9A7D-4FDE-B7B3-CA4417323E4B}"/>
  </bookViews>
  <sheets>
    <sheet name="Hoja1" sheetId="1" r:id="rId1"/>
    <sheet name="Duagrama de Gant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1" l="1"/>
  <c r="C14" i="1"/>
  <c r="D7" i="1" l="1"/>
  <c r="E7" i="1" s="1"/>
  <c r="G7" i="1" s="1"/>
  <c r="D6" i="1"/>
  <c r="E6" i="1" s="1"/>
  <c r="G6" i="1" s="1"/>
  <c r="D4" i="1"/>
  <c r="E4" i="1" s="1"/>
  <c r="G4" i="1" s="1"/>
  <c r="D5" i="1"/>
  <c r="E5" i="1" s="1"/>
  <c r="G5" i="1" s="1"/>
  <c r="C8" i="1"/>
  <c r="D8" i="1" s="1"/>
  <c r="E8" i="1" s="1"/>
  <c r="G8" i="1" s="1"/>
  <c r="G9" i="1" l="1"/>
  <c r="C19" i="1" s="1"/>
</calcChain>
</file>

<file path=xl/sharedStrings.xml><?xml version="1.0" encoding="utf-8"?>
<sst xmlns="http://schemas.openxmlformats.org/spreadsheetml/2006/main" count="127" uniqueCount="68">
  <si>
    <t>Trabajador</t>
  </si>
  <si>
    <t>Sueldo Bruto</t>
  </si>
  <si>
    <t>Anual</t>
  </si>
  <si>
    <t>Mensual</t>
  </si>
  <si>
    <t>Data Engineer</t>
  </si>
  <si>
    <t>Software Developer</t>
  </si>
  <si>
    <t>Project Manager</t>
  </si>
  <si>
    <t>Data Analyst</t>
  </si>
  <si>
    <t>Etapa 1: Toma de requrimentos</t>
  </si>
  <si>
    <t>Configuración Docker</t>
  </si>
  <si>
    <t>Configuración Kafka</t>
  </si>
  <si>
    <t>Reunion con clientes</t>
  </si>
  <si>
    <t xml:space="preserve">Objetivos </t>
  </si>
  <si>
    <t>L</t>
  </si>
  <si>
    <t>M</t>
  </si>
  <si>
    <t>X</t>
  </si>
  <si>
    <t>J</t>
  </si>
  <si>
    <t>V</t>
  </si>
  <si>
    <t>Configuracion Postgres sql</t>
  </si>
  <si>
    <t>Prueba del Sistema</t>
  </si>
  <si>
    <t>Montaje prueba del sistema</t>
  </si>
  <si>
    <t>Brainstorming</t>
  </si>
  <si>
    <t>Diseño de Arquitectura</t>
  </si>
  <si>
    <t>Configuración Web</t>
  </si>
  <si>
    <t>Etapa 6: Soporte y Mantenimiento</t>
  </si>
  <si>
    <t>Demostración Producto Internamente</t>
  </si>
  <si>
    <t>Cambios despues de prueba</t>
  </si>
  <si>
    <t>Configuración Python</t>
  </si>
  <si>
    <t>Diseño dashboard informacion</t>
  </si>
  <si>
    <t>Diseño web</t>
  </si>
  <si>
    <t>Etapa 5: Evolucion y Desarrollo</t>
  </si>
  <si>
    <t>Desarrollo web</t>
  </si>
  <si>
    <t>Conexión arquitectura con Web</t>
  </si>
  <si>
    <t>Prueba del Sistema 2.0</t>
  </si>
  <si>
    <t>Mantenimiento del Sistema</t>
  </si>
  <si>
    <t>Reunion Final</t>
  </si>
  <si>
    <t>Etapa 2: Desarrollo Producto</t>
  </si>
  <si>
    <t>Project Manager/Data Engineer</t>
  </si>
  <si>
    <t>Data Engineer/Data Analyst</t>
  </si>
  <si>
    <t>Software Developer/Data Analyst</t>
  </si>
  <si>
    <t>Por horas</t>
  </si>
  <si>
    <t>Horas</t>
  </si>
  <si>
    <t>Trabajadas</t>
  </si>
  <si>
    <t>Horas Trabajadas</t>
  </si>
  <si>
    <t>Etapa 4: Lanzamiento MVP</t>
  </si>
  <si>
    <t>Etapa 3: Prueba</t>
  </si>
  <si>
    <t>Actividades</t>
  </si>
  <si>
    <t>Personal</t>
  </si>
  <si>
    <t>Total</t>
  </si>
  <si>
    <t>Teatro</t>
  </si>
  <si>
    <t>Bolera</t>
  </si>
  <si>
    <t>Cine</t>
  </si>
  <si>
    <t>Museo</t>
  </si>
  <si>
    <t>Inversion Inicial Token</t>
  </si>
  <si>
    <t>Actividad</t>
  </si>
  <si>
    <t>Precio Medio</t>
  </si>
  <si>
    <t>Comision en Euros</t>
  </si>
  <si>
    <t>Find me in</t>
  </si>
  <si>
    <t>Usuarios necesarios</t>
  </si>
  <si>
    <t>para cubrir costes</t>
  </si>
  <si>
    <t xml:space="preserve">Porcentaje de usuarios </t>
  </si>
  <si>
    <t>sobre el total de usuarios</t>
  </si>
  <si>
    <t xml:space="preserve">Servidor Dell PowerEdge T340 </t>
  </si>
  <si>
    <t>Costes operativos</t>
  </si>
  <si>
    <t>Precio</t>
  </si>
  <si>
    <t>Costes RRHH</t>
  </si>
  <si>
    <r>
      <t xml:space="preserve">Porcentaje de comision </t>
    </r>
    <r>
      <rPr>
        <b/>
        <sz val="11"/>
        <color theme="0"/>
        <rFont val="Arial"/>
        <family val="2"/>
      </rPr>
      <t>Find me in</t>
    </r>
  </si>
  <si>
    <t>Usuarios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</si>
</sst>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1A99B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9" xfId="0" applyFill="1" applyBorder="1" applyAlignment="1">
      <alignment horizontal="center"/>
    </xf>
    <xf numFmtId="44" fontId="5" fillId="2" borderId="3" xfId="1" applyFont="1" applyFill="1" applyBorder="1"/>
    <xf numFmtId="1" fontId="5" fillId="2" borderId="3" xfId="1" applyNumberFormat="1" applyFont="1" applyFill="1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2" xfId="0" applyBorder="1"/>
    <xf numFmtId="0" fontId="0" fillId="3" borderId="7" xfId="0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6" xfId="0" applyBorder="1"/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2" fontId="0" fillId="0" borderId="0" xfId="0" applyNumberFormat="1"/>
    <xf numFmtId="44" fontId="7" fillId="2" borderId="2" xfId="1" applyFont="1" applyFill="1" applyBorder="1"/>
    <xf numFmtId="1" fontId="5" fillId="2" borderId="16" xfId="1" applyNumberFormat="1" applyFont="1" applyFill="1" applyBorder="1"/>
    <xf numFmtId="44" fontId="5" fillId="2" borderId="16" xfId="1" applyFont="1" applyFill="1" applyBorder="1"/>
    <xf numFmtId="0" fontId="7" fillId="2" borderId="2" xfId="0" applyFont="1" applyFill="1" applyBorder="1" applyAlignment="1">
      <alignment horizontal="center"/>
    </xf>
    <xf numFmtId="0" fontId="0" fillId="0" borderId="0" xfId="0" applyFont="1"/>
    <xf numFmtId="0" fontId="4" fillId="4" borderId="3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4" borderId="11" xfId="0" applyFont="1" applyFill="1" applyBorder="1" applyAlignment="1">
      <alignment horizontal="center" wrapText="1"/>
    </xf>
    <xf numFmtId="3" fontId="2" fillId="4" borderId="2" xfId="2" applyNumberFormat="1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wrapText="1"/>
    </xf>
    <xf numFmtId="44" fontId="7" fillId="2" borderId="2" xfId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9" fontId="5" fillId="2" borderId="1" xfId="3" applyFont="1" applyFill="1" applyBorder="1" applyAlignment="1">
      <alignment horizontal="right" vertical="center" wrapText="1"/>
    </xf>
    <xf numFmtId="9" fontId="5" fillId="2" borderId="2" xfId="3" applyFont="1" applyFill="1" applyBorder="1" applyAlignment="1">
      <alignment horizontal="right" vertical="center" wrapText="1"/>
    </xf>
    <xf numFmtId="9" fontId="5" fillId="2" borderId="14" xfId="3" applyFont="1" applyFill="1" applyBorder="1" applyAlignment="1">
      <alignment horizontal="center" vertical="center" wrapText="1"/>
    </xf>
    <xf numFmtId="9" fontId="5" fillId="2" borderId="12" xfId="3" applyFont="1" applyFill="1" applyBorder="1" applyAlignment="1">
      <alignment horizontal="center" vertical="center" wrapText="1"/>
    </xf>
    <xf numFmtId="9" fontId="5" fillId="2" borderId="13" xfId="3" applyFont="1" applyFill="1" applyBorder="1" applyAlignment="1">
      <alignment horizontal="center" vertical="center" wrapText="1"/>
    </xf>
    <xf numFmtId="9" fontId="5" fillId="2" borderId="6" xfId="3" applyFont="1" applyFill="1" applyBorder="1" applyAlignment="1">
      <alignment horizontal="center" vertical="center" wrapText="1"/>
    </xf>
    <xf numFmtId="9" fontId="5" fillId="2" borderId="7" xfId="3" applyFont="1" applyFill="1" applyBorder="1" applyAlignment="1">
      <alignment horizontal="center" vertical="center" wrapText="1"/>
    </xf>
    <xf numFmtId="9" fontId="5" fillId="2" borderId="8" xfId="3" applyFont="1" applyFill="1" applyBorder="1" applyAlignment="1">
      <alignment horizontal="center" vertical="center" wrapText="1"/>
    </xf>
    <xf numFmtId="164" fontId="5" fillId="2" borderId="11" xfId="2" applyNumberFormat="1" applyFont="1" applyFill="1" applyBorder="1" applyAlignment="1">
      <alignment horizontal="right" vertical="center" wrapText="1"/>
    </xf>
    <xf numFmtId="164" fontId="5" fillId="2" borderId="2" xfId="2" applyNumberFormat="1" applyFont="1" applyFill="1" applyBorder="1" applyAlignment="1">
      <alignment horizontal="right" vertical="center" wrapText="1"/>
    </xf>
    <xf numFmtId="44" fontId="5" fillId="2" borderId="1" xfId="1" applyFont="1" applyFill="1" applyBorder="1" applyAlignment="1">
      <alignment horizontal="right" vertical="center" wrapText="1"/>
    </xf>
    <xf numFmtId="44" fontId="5" fillId="2" borderId="2" xfId="1" applyFont="1" applyFill="1" applyBorder="1" applyAlignment="1">
      <alignment horizontal="right" vertical="center" wrapText="1"/>
    </xf>
    <xf numFmtId="0" fontId="3" fillId="4" borderId="14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44" fontId="5" fillId="2" borderId="1" xfId="1" applyFont="1" applyFill="1" applyBorder="1" applyAlignment="1">
      <alignment horizontal="center" vertical="center" wrapText="1"/>
    </xf>
    <xf numFmtId="44" fontId="5" fillId="2" borderId="17" xfId="1" applyFont="1" applyFill="1" applyBorder="1" applyAlignment="1">
      <alignment horizontal="center" vertical="center" wrapText="1"/>
    </xf>
    <xf numFmtId="44" fontId="5" fillId="2" borderId="17" xfId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1A99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0C3E-849B-4C85-915A-582390EA0C56}">
  <dimension ref="B2:O42"/>
  <sheetViews>
    <sheetView showGridLines="0" topLeftCell="A7" workbookViewId="0">
      <selection activeCell="E20" sqref="E20"/>
    </sheetView>
  </sheetViews>
  <sheetFormatPr baseColWidth="10" defaultRowHeight="15" x14ac:dyDescent="0.25"/>
  <cols>
    <col min="2" max="2" width="20" customWidth="1"/>
    <col min="3" max="7" width="18.5703125" customWidth="1"/>
    <col min="9" max="9" width="12" bestFit="1" customWidth="1"/>
    <col min="11" max="11" width="25.5703125" customWidth="1"/>
  </cols>
  <sheetData>
    <row r="2" spans="2:15" x14ac:dyDescent="0.25">
      <c r="B2" s="74" t="s">
        <v>0</v>
      </c>
      <c r="C2" s="28" t="s">
        <v>1</v>
      </c>
      <c r="D2" s="28" t="s">
        <v>1</v>
      </c>
      <c r="E2" s="28" t="s">
        <v>1</v>
      </c>
      <c r="F2" s="28" t="s">
        <v>41</v>
      </c>
      <c r="G2" s="28" t="s">
        <v>1</v>
      </c>
    </row>
    <row r="3" spans="2:15" x14ac:dyDescent="0.25">
      <c r="B3" s="75"/>
      <c r="C3" s="29" t="s">
        <v>2</v>
      </c>
      <c r="D3" s="29" t="s">
        <v>3</v>
      </c>
      <c r="E3" s="29" t="s">
        <v>40</v>
      </c>
      <c r="F3" s="29" t="s">
        <v>42</v>
      </c>
      <c r="G3" s="29" t="s">
        <v>43</v>
      </c>
    </row>
    <row r="4" spans="2:15" x14ac:dyDescent="0.25">
      <c r="B4" s="30" t="s">
        <v>7</v>
      </c>
      <c r="C4" s="13">
        <v>36000</v>
      </c>
      <c r="D4" s="13">
        <f>C4/12</f>
        <v>3000</v>
      </c>
      <c r="E4" s="13">
        <f>D4/160</f>
        <v>18.75</v>
      </c>
      <c r="F4" s="14">
        <v>128</v>
      </c>
      <c r="G4" s="13">
        <f>E4*F4</f>
        <v>2400</v>
      </c>
    </row>
    <row r="5" spans="2:15" x14ac:dyDescent="0.25">
      <c r="B5" s="30" t="s">
        <v>4</v>
      </c>
      <c r="C5" s="13">
        <v>41500</v>
      </c>
      <c r="D5" s="13">
        <f>C5/12</f>
        <v>3458.3333333333335</v>
      </c>
      <c r="E5" s="13">
        <f>D5/160</f>
        <v>21.614583333333336</v>
      </c>
      <c r="F5" s="14">
        <v>144</v>
      </c>
      <c r="G5" s="13">
        <f>E5*F5</f>
        <v>3112.5000000000005</v>
      </c>
    </row>
    <row r="6" spans="2:15" x14ac:dyDescent="0.25">
      <c r="B6" s="30" t="s">
        <v>6</v>
      </c>
      <c r="C6" s="13">
        <v>50500</v>
      </c>
      <c r="D6" s="13">
        <f>C6/12</f>
        <v>4208.333333333333</v>
      </c>
      <c r="E6" s="13">
        <f>D6/160</f>
        <v>26.302083333333332</v>
      </c>
      <c r="F6" s="14">
        <v>40</v>
      </c>
      <c r="G6" s="13">
        <f>E6*F6</f>
        <v>1052.0833333333333</v>
      </c>
    </row>
    <row r="7" spans="2:15" x14ac:dyDescent="0.25">
      <c r="B7" s="30" t="s">
        <v>5</v>
      </c>
      <c r="C7" s="13">
        <v>34000</v>
      </c>
      <c r="D7" s="13">
        <f>C7/12</f>
        <v>2833.3333333333335</v>
      </c>
      <c r="E7" s="13">
        <f>D7/160</f>
        <v>17.708333333333336</v>
      </c>
      <c r="F7" s="14">
        <v>120</v>
      </c>
      <c r="G7" s="13">
        <f>E7*F7</f>
        <v>2125.0000000000005</v>
      </c>
    </row>
    <row r="8" spans="2:15" ht="15.75" thickBot="1" x14ac:dyDescent="0.3">
      <c r="B8" s="30" t="s">
        <v>5</v>
      </c>
      <c r="C8" s="13">
        <f>C7</f>
        <v>34000</v>
      </c>
      <c r="D8" s="13">
        <f>C8/12</f>
        <v>2833.3333333333335</v>
      </c>
      <c r="E8" s="13">
        <f>D8/160</f>
        <v>17.708333333333336</v>
      </c>
      <c r="F8" s="37">
        <v>120</v>
      </c>
      <c r="G8" s="38">
        <f>E8*F8</f>
        <v>2125.0000000000005</v>
      </c>
    </row>
    <row r="9" spans="2:15" ht="15.75" thickTop="1" x14ac:dyDescent="0.25">
      <c r="D9" s="40"/>
      <c r="E9" s="40"/>
      <c r="F9" s="39" t="s">
        <v>48</v>
      </c>
      <c r="G9" s="36">
        <f>SUM(G4:G8)</f>
        <v>10814.583333333334</v>
      </c>
    </row>
    <row r="11" spans="2:15" s="35" customFormat="1" x14ac:dyDescent="0.25">
      <c r="B11" s="49" t="s">
        <v>63</v>
      </c>
      <c r="C11" s="49" t="s">
        <v>64</v>
      </c>
    </row>
    <row r="12" spans="2:15" s="35" customFormat="1" ht="29.25" x14ac:dyDescent="0.25">
      <c r="B12" s="41" t="s">
        <v>62</v>
      </c>
      <c r="C12" s="13">
        <v>1198.33</v>
      </c>
    </row>
    <row r="13" spans="2:15" s="35" customFormat="1" ht="30" thickBot="1" x14ac:dyDescent="0.3">
      <c r="B13" s="47" t="s">
        <v>53</v>
      </c>
      <c r="C13" s="38">
        <v>5000</v>
      </c>
    </row>
    <row r="14" spans="2:15" s="35" customFormat="1" ht="15.75" customHeight="1" thickTop="1" x14ac:dyDescent="0.25">
      <c r="B14" s="48" t="s">
        <v>48</v>
      </c>
      <c r="C14" s="36">
        <f>C12+C13</f>
        <v>6198.33</v>
      </c>
      <c r="F14"/>
      <c r="G14"/>
      <c r="H14"/>
      <c r="I14"/>
      <c r="J14"/>
      <c r="K14" s="27" t="s">
        <v>67</v>
      </c>
      <c r="L14" s="66" t="s">
        <v>54</v>
      </c>
      <c r="M14" s="67"/>
      <c r="N14" s="67"/>
      <c r="O14" s="68"/>
    </row>
    <row r="15" spans="2:15" s="35" customFormat="1" ht="15.75" customHeight="1" x14ac:dyDescent="0.25">
      <c r="F15"/>
      <c r="G15"/>
      <c r="H15"/>
      <c r="I15"/>
      <c r="J15"/>
      <c r="K15" s="46">
        <v>50000</v>
      </c>
      <c r="L15" s="43" t="s">
        <v>49</v>
      </c>
      <c r="M15" s="43" t="s">
        <v>50</v>
      </c>
      <c r="N15" s="43" t="s">
        <v>51</v>
      </c>
      <c r="O15" s="43" t="s">
        <v>52</v>
      </c>
    </row>
    <row r="16" spans="2:15" s="35" customFormat="1" ht="15.75" customHeight="1" x14ac:dyDescent="0.25">
      <c r="F16"/>
      <c r="G16"/>
      <c r="H16"/>
      <c r="I16"/>
      <c r="J16"/>
      <c r="K16" s="52" t="s">
        <v>55</v>
      </c>
      <c r="L16" s="64">
        <v>20</v>
      </c>
      <c r="M16" s="64">
        <v>5</v>
      </c>
      <c r="N16" s="64">
        <v>8.9</v>
      </c>
      <c r="O16" s="64">
        <v>12</v>
      </c>
    </row>
    <row r="17" spans="2:15" s="35" customFormat="1" ht="15.75" customHeight="1" x14ac:dyDescent="0.25">
      <c r="B17" s="49" t="s">
        <v>65</v>
      </c>
      <c r="C17" s="13">
        <v>10814.583333333334</v>
      </c>
      <c r="F17"/>
      <c r="G17"/>
      <c r="H17"/>
      <c r="I17"/>
      <c r="J17"/>
      <c r="K17" s="53"/>
      <c r="L17" s="65"/>
      <c r="M17" s="65"/>
      <c r="N17" s="65"/>
      <c r="O17" s="65"/>
    </row>
    <row r="18" spans="2:15" s="35" customFormat="1" ht="15.75" customHeight="1" thickBot="1" x14ac:dyDescent="0.3">
      <c r="B18" s="51" t="s">
        <v>63</v>
      </c>
      <c r="C18" s="38">
        <v>6198.33</v>
      </c>
      <c r="F18"/>
      <c r="G18"/>
      <c r="H18"/>
      <c r="I18"/>
      <c r="J18"/>
      <c r="K18" s="69" t="s">
        <v>66</v>
      </c>
      <c r="L18" s="56">
        <v>0.1</v>
      </c>
      <c r="M18" s="57"/>
      <c r="N18" s="57"/>
      <c r="O18" s="58"/>
    </row>
    <row r="19" spans="2:15" s="35" customFormat="1" ht="15.75" customHeight="1" thickTop="1" x14ac:dyDescent="0.25">
      <c r="B19" s="39" t="s">
        <v>48</v>
      </c>
      <c r="C19" s="36">
        <f>G9+C14</f>
        <v>17012.913333333334</v>
      </c>
      <c r="F19"/>
      <c r="G19"/>
      <c r="H19"/>
      <c r="I19"/>
      <c r="J19"/>
      <c r="K19" s="70"/>
      <c r="L19" s="59"/>
      <c r="M19" s="60"/>
      <c r="N19" s="60"/>
      <c r="O19" s="61"/>
    </row>
    <row r="20" spans="2:15" s="35" customFormat="1" ht="15.75" customHeight="1" x14ac:dyDescent="0.25">
      <c r="F20"/>
      <c r="G20"/>
      <c r="H20"/>
      <c r="I20"/>
      <c r="J20"/>
      <c r="K20" s="44" t="s">
        <v>56</v>
      </c>
      <c r="L20" s="71">
        <f>L16*$L$18</f>
        <v>2</v>
      </c>
      <c r="M20" s="64">
        <v>0.5</v>
      </c>
      <c r="N20" s="64">
        <v>0.89</v>
      </c>
      <c r="O20" s="64">
        <v>1.2</v>
      </c>
    </row>
    <row r="21" spans="2:15" s="35" customFormat="1" ht="15.75" customHeight="1" thickBot="1" x14ac:dyDescent="0.3">
      <c r="F21"/>
      <c r="G21"/>
      <c r="H21"/>
      <c r="I21"/>
      <c r="J21"/>
      <c r="K21" s="50" t="s">
        <v>57</v>
      </c>
      <c r="L21" s="72"/>
      <c r="M21" s="73"/>
      <c r="N21" s="73"/>
      <c r="O21" s="73"/>
    </row>
    <row r="22" spans="2:15" s="35" customFormat="1" ht="15.75" customHeight="1" thickTop="1" x14ac:dyDescent="0.25">
      <c r="F22"/>
      <c r="G22"/>
      <c r="H22"/>
      <c r="I22"/>
      <c r="J22"/>
      <c r="K22" s="45" t="s">
        <v>58</v>
      </c>
      <c r="L22" s="62">
        <v>8506</v>
      </c>
      <c r="M22" s="62">
        <v>34026</v>
      </c>
      <c r="N22" s="62">
        <v>19116</v>
      </c>
      <c r="O22" s="62">
        <v>14177</v>
      </c>
    </row>
    <row r="23" spans="2:15" s="35" customFormat="1" ht="15.75" customHeight="1" x14ac:dyDescent="0.25">
      <c r="F23"/>
      <c r="G23"/>
      <c r="H23"/>
      <c r="I23"/>
      <c r="J23"/>
      <c r="K23" s="42" t="s">
        <v>59</v>
      </c>
      <c r="L23" s="63"/>
      <c r="M23" s="63"/>
      <c r="N23" s="63"/>
      <c r="O23" s="63"/>
    </row>
    <row r="24" spans="2:15" s="35" customFormat="1" ht="15.75" customHeight="1" x14ac:dyDescent="0.25">
      <c r="F24"/>
      <c r="G24"/>
      <c r="H24"/>
      <c r="I24"/>
      <c r="J24"/>
      <c r="K24" s="44" t="s">
        <v>60</v>
      </c>
      <c r="L24" s="54">
        <v>0.17</v>
      </c>
      <c r="M24" s="54">
        <v>0.68</v>
      </c>
      <c r="N24" s="54">
        <v>0.38</v>
      </c>
      <c r="O24" s="54">
        <v>0.28000000000000003</v>
      </c>
    </row>
    <row r="25" spans="2:15" s="35" customFormat="1" ht="15.75" customHeight="1" x14ac:dyDescent="0.25">
      <c r="F25"/>
      <c r="G25"/>
      <c r="H25"/>
      <c r="I25"/>
      <c r="J25"/>
      <c r="K25" s="42" t="s">
        <v>61</v>
      </c>
      <c r="L25" s="55"/>
      <c r="M25" s="55"/>
      <c r="N25" s="55"/>
      <c r="O25" s="55"/>
    </row>
    <row r="26" spans="2:15" s="35" customFormat="1" x14ac:dyDescent="0.25">
      <c r="F26"/>
      <c r="G26"/>
      <c r="H26"/>
      <c r="I26"/>
      <c r="J26"/>
      <c r="K26"/>
      <c r="L26"/>
    </row>
    <row r="27" spans="2:15" s="35" customFormat="1" x14ac:dyDescent="0.25">
      <c r="F27"/>
      <c r="G27"/>
      <c r="H27"/>
      <c r="I27"/>
      <c r="J27"/>
      <c r="K27"/>
      <c r="L27"/>
    </row>
    <row r="28" spans="2:15" s="35" customFormat="1" x14ac:dyDescent="0.25">
      <c r="F28"/>
      <c r="G28"/>
      <c r="H28"/>
      <c r="I28"/>
      <c r="J28"/>
    </row>
    <row r="29" spans="2:15" s="35" customFormat="1" x14ac:dyDescent="0.25">
      <c r="F29"/>
      <c r="G29"/>
      <c r="H29"/>
      <c r="I29"/>
      <c r="J29"/>
    </row>
    <row r="30" spans="2:15" s="35" customFormat="1" x14ac:dyDescent="0.25"/>
    <row r="31" spans="2:15" s="35" customFormat="1" x14ac:dyDescent="0.25"/>
    <row r="32" spans="2:15" s="35" customFormat="1" x14ac:dyDescent="0.25"/>
    <row r="33" s="35" customFormat="1" x14ac:dyDescent="0.25"/>
    <row r="34" s="35" customFormat="1" x14ac:dyDescent="0.25"/>
    <row r="35" s="35" customFormat="1" x14ac:dyDescent="0.25"/>
    <row r="36" s="35" customFormat="1" x14ac:dyDescent="0.25"/>
    <row r="37" s="35" customFormat="1" x14ac:dyDescent="0.25"/>
    <row r="38" s="35" customFormat="1" x14ac:dyDescent="0.25"/>
    <row r="39" s="35" customFormat="1" x14ac:dyDescent="0.25"/>
    <row r="40" s="35" customFormat="1" x14ac:dyDescent="0.25"/>
    <row r="41" s="35" customFormat="1" x14ac:dyDescent="0.25"/>
    <row r="42" s="35" customFormat="1" x14ac:dyDescent="0.25"/>
  </sheetData>
  <mergeCells count="21">
    <mergeCell ref="B2:B3"/>
    <mergeCell ref="L14:O14"/>
    <mergeCell ref="K18:K19"/>
    <mergeCell ref="L20:L21"/>
    <mergeCell ref="M20:M21"/>
    <mergeCell ref="N20:N21"/>
    <mergeCell ref="O20:O21"/>
    <mergeCell ref="K16:K17"/>
    <mergeCell ref="L24:L25"/>
    <mergeCell ref="M24:M25"/>
    <mergeCell ref="N24:N25"/>
    <mergeCell ref="O24:O25"/>
    <mergeCell ref="L18:O19"/>
    <mergeCell ref="N22:N23"/>
    <mergeCell ref="O22:O23"/>
    <mergeCell ref="L16:L17"/>
    <mergeCell ref="M16:M17"/>
    <mergeCell ref="N16:N17"/>
    <mergeCell ref="O16:O17"/>
    <mergeCell ref="L22:L23"/>
    <mergeCell ref="M22:M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2B895-DFD2-40F6-B3F9-4D7B84DB0200}">
  <dimension ref="B1:BN120"/>
  <sheetViews>
    <sheetView showGridLines="0" tabSelected="1" zoomScaleNormal="100" workbookViewId="0">
      <selection activeCell="AB40" sqref="AB40"/>
    </sheetView>
  </sheetViews>
  <sheetFormatPr baseColWidth="10" defaultRowHeight="15" x14ac:dyDescent="0.25"/>
  <cols>
    <col min="2" max="2" width="34.42578125" customWidth="1"/>
    <col min="3" max="3" width="31.5703125" customWidth="1"/>
    <col min="4" max="4" width="3.140625" style="1" customWidth="1"/>
    <col min="5" max="7" width="3.140625" style="2" customWidth="1"/>
    <col min="8" max="8" width="3.140625" style="3" customWidth="1"/>
    <col min="9" max="9" width="3.140625" style="1" customWidth="1"/>
    <col min="10" max="12" width="3.140625" style="2" customWidth="1"/>
    <col min="13" max="13" width="3.140625" style="3" customWidth="1"/>
    <col min="14" max="14" width="3.140625" style="1" customWidth="1"/>
    <col min="15" max="17" width="3.140625" style="2" customWidth="1"/>
    <col min="18" max="18" width="3.140625" style="3" customWidth="1"/>
    <col min="19" max="19" width="3.140625" style="1" customWidth="1"/>
    <col min="20" max="22" width="3.140625" style="2" customWidth="1"/>
    <col min="23" max="23" width="3.140625" style="3" customWidth="1"/>
    <col min="24" max="24" width="3.140625" style="1" customWidth="1"/>
    <col min="25" max="27" width="3.140625" style="2" customWidth="1"/>
    <col min="28" max="28" width="3.140625" style="3" customWidth="1"/>
    <col min="29" max="29" width="3.140625" style="1" customWidth="1"/>
    <col min="30" max="32" width="3.140625" style="2" customWidth="1"/>
    <col min="33" max="33" width="3.140625" style="3" customWidth="1"/>
    <col min="34" max="34" width="3.140625" style="1" customWidth="1"/>
    <col min="35" max="37" width="3.140625" style="2" customWidth="1"/>
    <col min="38" max="38" width="3.140625" style="3" customWidth="1"/>
    <col min="39" max="39" width="3.140625" style="1" customWidth="1"/>
    <col min="40" max="42" width="3.140625" style="2" customWidth="1"/>
    <col min="43" max="43" width="3.140625" style="3" customWidth="1"/>
    <col min="44" max="44" width="5.28515625" style="1" customWidth="1"/>
    <col min="45" max="47" width="3.140625" style="2" customWidth="1"/>
    <col min="48" max="48" width="3.140625" style="3" customWidth="1"/>
    <col min="49" max="49" width="3.140625" style="1" customWidth="1"/>
    <col min="50" max="52" width="3.140625" style="2" customWidth="1"/>
    <col min="53" max="53" width="3.140625" style="3" customWidth="1"/>
    <col min="54" max="54" width="3.140625" style="1" customWidth="1"/>
    <col min="55" max="57" width="3.140625" style="2" customWidth="1"/>
    <col min="58" max="58" width="3.140625" style="3" customWidth="1"/>
    <col min="59" max="59" width="3.140625" style="1" customWidth="1"/>
    <col min="60" max="62" width="3.140625" style="2" customWidth="1"/>
    <col min="63" max="63" width="3.140625" style="3" customWidth="1"/>
    <col min="64" max="269" width="3.140625" customWidth="1"/>
  </cols>
  <sheetData>
    <row r="1" spans="2:66" x14ac:dyDescent="0.25"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K1" s="2"/>
    </row>
    <row r="2" spans="2:66" x14ac:dyDescent="0.25">
      <c r="B2" s="78" t="s">
        <v>46</v>
      </c>
      <c r="C2" s="80" t="s">
        <v>47</v>
      </c>
      <c r="D2" s="23">
        <v>1</v>
      </c>
      <c r="E2" s="24">
        <v>2</v>
      </c>
      <c r="F2" s="24">
        <v>3</v>
      </c>
      <c r="G2" s="24">
        <v>4</v>
      </c>
      <c r="H2" s="25">
        <v>5</v>
      </c>
      <c r="I2" s="23">
        <v>8</v>
      </c>
      <c r="J2" s="24">
        <v>9</v>
      </c>
      <c r="K2" s="24">
        <v>10</v>
      </c>
      <c r="L2" s="24">
        <v>11</v>
      </c>
      <c r="M2" s="25">
        <v>12</v>
      </c>
      <c r="N2" s="23">
        <v>15</v>
      </c>
      <c r="O2" s="24">
        <v>16</v>
      </c>
      <c r="P2" s="24">
        <v>17</v>
      </c>
      <c r="Q2" s="24">
        <v>18</v>
      </c>
      <c r="R2" s="25">
        <v>19</v>
      </c>
      <c r="S2" s="23">
        <v>22</v>
      </c>
      <c r="T2" s="24">
        <v>23</v>
      </c>
      <c r="U2" s="24">
        <v>24</v>
      </c>
      <c r="V2" s="24">
        <v>25</v>
      </c>
      <c r="W2" s="25">
        <v>26</v>
      </c>
      <c r="X2" s="23">
        <v>29</v>
      </c>
      <c r="Y2" s="24">
        <v>30</v>
      </c>
      <c r="Z2" s="26">
        <v>31</v>
      </c>
      <c r="AA2" s="24">
        <v>1</v>
      </c>
      <c r="AB2" s="25">
        <v>2</v>
      </c>
      <c r="AC2" s="23">
        <v>5</v>
      </c>
      <c r="AD2" s="24">
        <v>6</v>
      </c>
      <c r="AE2" s="24">
        <v>7</v>
      </c>
      <c r="AF2" s="24">
        <v>8</v>
      </c>
      <c r="AG2" s="25">
        <v>9</v>
      </c>
      <c r="AH2" s="23">
        <v>12</v>
      </c>
      <c r="AI2" s="24">
        <v>13</v>
      </c>
      <c r="AJ2" s="24">
        <v>14</v>
      </c>
      <c r="AK2" s="24">
        <v>15</v>
      </c>
      <c r="AL2" s="25">
        <v>16</v>
      </c>
      <c r="AM2" s="23">
        <v>19</v>
      </c>
      <c r="AN2" s="24">
        <v>20</v>
      </c>
      <c r="AO2" s="24">
        <v>21</v>
      </c>
      <c r="AP2" s="24">
        <v>22</v>
      </c>
      <c r="AQ2" s="25">
        <v>23</v>
      </c>
      <c r="AV2" s="2"/>
      <c r="AW2" s="2"/>
      <c r="BA2" s="2"/>
      <c r="BB2" s="2"/>
      <c r="BF2" s="2"/>
      <c r="BG2" s="2"/>
      <c r="BK2" s="2"/>
      <c r="BL2" s="2"/>
      <c r="BM2" s="2"/>
      <c r="BN2" s="2"/>
    </row>
    <row r="3" spans="2:66" x14ac:dyDescent="0.25">
      <c r="B3" s="79"/>
      <c r="C3" s="81"/>
      <c r="D3" s="4" t="s">
        <v>13</v>
      </c>
      <c r="E3" s="5" t="s">
        <v>14</v>
      </c>
      <c r="F3" s="5" t="s">
        <v>15</v>
      </c>
      <c r="G3" s="5" t="s">
        <v>16</v>
      </c>
      <c r="H3" s="6" t="s">
        <v>17</v>
      </c>
      <c r="I3" s="4" t="s">
        <v>13</v>
      </c>
      <c r="J3" s="5" t="s">
        <v>14</v>
      </c>
      <c r="K3" s="5" t="s">
        <v>15</v>
      </c>
      <c r="L3" s="5" t="s">
        <v>16</v>
      </c>
      <c r="M3" s="6" t="s">
        <v>17</v>
      </c>
      <c r="N3" s="4" t="s">
        <v>13</v>
      </c>
      <c r="O3" s="5" t="s">
        <v>14</v>
      </c>
      <c r="P3" s="5" t="s">
        <v>15</v>
      </c>
      <c r="Q3" s="5" t="s">
        <v>16</v>
      </c>
      <c r="R3" s="6" t="s">
        <v>17</v>
      </c>
      <c r="S3" s="4" t="s">
        <v>13</v>
      </c>
      <c r="T3" s="5" t="s">
        <v>14</v>
      </c>
      <c r="U3" s="5" t="s">
        <v>15</v>
      </c>
      <c r="V3" s="5" t="s">
        <v>16</v>
      </c>
      <c r="W3" s="6" t="s">
        <v>17</v>
      </c>
      <c r="X3" s="4" t="s">
        <v>13</v>
      </c>
      <c r="Y3" s="5" t="s">
        <v>14</v>
      </c>
      <c r="Z3" s="11" t="s">
        <v>15</v>
      </c>
      <c r="AA3" s="5" t="s">
        <v>16</v>
      </c>
      <c r="AB3" s="6" t="s">
        <v>17</v>
      </c>
      <c r="AC3" s="4" t="s">
        <v>13</v>
      </c>
      <c r="AD3" s="5" t="s">
        <v>14</v>
      </c>
      <c r="AE3" s="5" t="s">
        <v>15</v>
      </c>
      <c r="AF3" s="5" t="s">
        <v>16</v>
      </c>
      <c r="AG3" s="6" t="s">
        <v>17</v>
      </c>
      <c r="AH3" s="4" t="s">
        <v>13</v>
      </c>
      <c r="AI3" s="5" t="s">
        <v>14</v>
      </c>
      <c r="AJ3" s="5" t="s">
        <v>15</v>
      </c>
      <c r="AK3" s="5" t="s">
        <v>16</v>
      </c>
      <c r="AL3" s="6" t="s">
        <v>17</v>
      </c>
      <c r="AM3" s="4" t="s">
        <v>13</v>
      </c>
      <c r="AN3" s="5" t="s">
        <v>14</v>
      </c>
      <c r="AO3" s="5" t="s">
        <v>15</v>
      </c>
      <c r="AP3" s="5" t="s">
        <v>16</v>
      </c>
      <c r="AQ3" s="6" t="s">
        <v>17</v>
      </c>
      <c r="AV3" s="2"/>
      <c r="AW3" s="2"/>
      <c r="BA3" s="2"/>
      <c r="BB3" s="2"/>
      <c r="BF3" s="2"/>
      <c r="BG3" s="2"/>
      <c r="BK3" s="2"/>
      <c r="BL3" s="2"/>
      <c r="BM3" s="2"/>
      <c r="BN3" s="2"/>
    </row>
    <row r="4" spans="2:66" x14ac:dyDescent="0.25">
      <c r="B4" s="82" t="s">
        <v>8</v>
      </c>
      <c r="C4" s="83"/>
      <c r="D4" s="31"/>
      <c r="E4" s="32"/>
      <c r="F4" s="32"/>
      <c r="G4" s="32"/>
      <c r="H4" s="33"/>
      <c r="Z4" s="10"/>
      <c r="AV4" s="2"/>
      <c r="AW4" s="2"/>
      <c r="BA4" s="2"/>
      <c r="BB4" s="2"/>
      <c r="BF4" s="2"/>
      <c r="BG4" s="2"/>
      <c r="BK4" s="2"/>
      <c r="BL4" s="2"/>
      <c r="BM4" s="2"/>
      <c r="BN4" s="2"/>
    </row>
    <row r="5" spans="2:66" x14ac:dyDescent="0.25">
      <c r="B5" s="19" t="s">
        <v>11</v>
      </c>
      <c r="C5" s="15" t="s">
        <v>6</v>
      </c>
      <c r="D5" s="7"/>
      <c r="Z5" s="10"/>
      <c r="AV5" s="2"/>
      <c r="AW5" s="2"/>
      <c r="BA5" s="2"/>
      <c r="BB5" s="2"/>
      <c r="BF5" s="2"/>
      <c r="BG5" s="2"/>
      <c r="BK5" s="2"/>
      <c r="BL5" s="2"/>
      <c r="BM5" s="2"/>
      <c r="BN5" s="2"/>
    </row>
    <row r="6" spans="2:66" x14ac:dyDescent="0.25">
      <c r="B6" s="19" t="s">
        <v>12</v>
      </c>
      <c r="C6" s="15" t="s">
        <v>37</v>
      </c>
      <c r="E6" s="7"/>
      <c r="Z6" s="10"/>
      <c r="AV6" s="2"/>
      <c r="AW6" s="2"/>
      <c r="BA6" s="2"/>
      <c r="BB6" s="2"/>
      <c r="BF6" s="2"/>
      <c r="BG6" s="2"/>
      <c r="BK6" s="2"/>
      <c r="BL6" s="2"/>
      <c r="BM6" s="2"/>
      <c r="BN6" s="2"/>
    </row>
    <row r="7" spans="2:66" x14ac:dyDescent="0.25">
      <c r="B7" s="19" t="s">
        <v>21</v>
      </c>
      <c r="C7" s="15" t="s">
        <v>38</v>
      </c>
      <c r="F7" s="7"/>
      <c r="G7" s="7"/>
      <c r="Z7" s="10"/>
      <c r="AV7" s="2"/>
      <c r="AW7" s="2"/>
      <c r="BA7" s="2"/>
      <c r="BB7" s="2"/>
      <c r="BF7" s="2"/>
      <c r="BG7" s="2"/>
      <c r="BK7" s="2"/>
      <c r="BL7" s="2"/>
      <c r="BM7" s="2"/>
      <c r="BN7" s="2"/>
    </row>
    <row r="8" spans="2:66" x14ac:dyDescent="0.25">
      <c r="B8" s="19" t="s">
        <v>22</v>
      </c>
      <c r="C8" s="15" t="s">
        <v>4</v>
      </c>
      <c r="H8" s="8"/>
      <c r="Z8" s="10"/>
      <c r="AV8" s="2"/>
      <c r="AW8" s="2"/>
      <c r="BA8" s="2"/>
      <c r="BB8" s="2"/>
      <c r="BF8" s="2"/>
      <c r="BG8" s="2"/>
      <c r="BK8" s="2"/>
      <c r="BL8" s="2"/>
      <c r="BM8" s="2"/>
      <c r="BN8" s="2"/>
    </row>
    <row r="9" spans="2:66" x14ac:dyDescent="0.25">
      <c r="B9" s="76" t="s">
        <v>36</v>
      </c>
      <c r="C9" s="77"/>
      <c r="I9" s="31"/>
      <c r="J9" s="32"/>
      <c r="K9" s="32"/>
      <c r="L9" s="32"/>
      <c r="M9" s="33"/>
      <c r="N9" s="31"/>
      <c r="O9" s="32"/>
      <c r="P9" s="32"/>
      <c r="Q9" s="32"/>
      <c r="Z9" s="10"/>
      <c r="AV9" s="2"/>
      <c r="AW9" s="2"/>
      <c r="BA9" s="2"/>
      <c r="BB9" s="2"/>
      <c r="BF9" s="2"/>
      <c r="BG9" s="2"/>
      <c r="BK9" s="2"/>
      <c r="BL9" s="2"/>
      <c r="BM9" s="2"/>
      <c r="BN9" s="2"/>
    </row>
    <row r="10" spans="2:66" x14ac:dyDescent="0.25">
      <c r="B10" s="19" t="s">
        <v>27</v>
      </c>
      <c r="C10" s="15" t="s">
        <v>5</v>
      </c>
      <c r="I10" s="7"/>
      <c r="J10" s="9"/>
      <c r="K10" s="9"/>
      <c r="Z10" s="10"/>
      <c r="AV10" s="2"/>
      <c r="AW10" s="2"/>
      <c r="BA10" s="2"/>
      <c r="BB10" s="2"/>
      <c r="BF10" s="2"/>
      <c r="BG10" s="2"/>
      <c r="BK10" s="2"/>
      <c r="BL10" s="2"/>
      <c r="BM10" s="2"/>
      <c r="BN10" s="2"/>
    </row>
    <row r="11" spans="2:66" x14ac:dyDescent="0.25">
      <c r="B11" s="19" t="s">
        <v>9</v>
      </c>
      <c r="C11" s="15" t="s">
        <v>5</v>
      </c>
      <c r="I11" s="7"/>
      <c r="J11" s="9"/>
      <c r="K11" s="9"/>
      <c r="Z11" s="10"/>
      <c r="AV11" s="2"/>
      <c r="AW11" s="2"/>
      <c r="BA11" s="2"/>
      <c r="BB11" s="2"/>
      <c r="BF11" s="2"/>
      <c r="BG11" s="2"/>
      <c r="BK11" s="2"/>
      <c r="BL11" s="2"/>
      <c r="BM11" s="2"/>
      <c r="BN11" s="2"/>
    </row>
    <row r="12" spans="2:66" x14ac:dyDescent="0.25">
      <c r="B12" s="19" t="s">
        <v>10</v>
      </c>
      <c r="C12" s="15" t="s">
        <v>5</v>
      </c>
      <c r="J12" s="9"/>
      <c r="K12" s="9"/>
      <c r="L12" s="9"/>
      <c r="Z12" s="10"/>
      <c r="AV12" s="2"/>
      <c r="AW12" s="2"/>
      <c r="BA12" s="2"/>
      <c r="BB12" s="2"/>
      <c r="BF12" s="2"/>
      <c r="BG12" s="2"/>
      <c r="BK12" s="2"/>
      <c r="BL12" s="2"/>
      <c r="BM12" s="2"/>
      <c r="BN12" s="2"/>
    </row>
    <row r="13" spans="2:66" x14ac:dyDescent="0.25">
      <c r="B13" s="19" t="s">
        <v>18</v>
      </c>
      <c r="C13" s="15" t="s">
        <v>5</v>
      </c>
      <c r="K13" s="9"/>
      <c r="L13" s="9"/>
      <c r="M13" s="8"/>
      <c r="Z13" s="10"/>
      <c r="AV13" s="2"/>
      <c r="AW13" s="2"/>
      <c r="BA13" s="2"/>
      <c r="BB13" s="2"/>
      <c r="BF13" s="2"/>
      <c r="BG13" s="2"/>
      <c r="BK13" s="2"/>
      <c r="BL13" s="2"/>
      <c r="BM13" s="2"/>
      <c r="BN13" s="2"/>
    </row>
    <row r="14" spans="2:66" x14ac:dyDescent="0.25">
      <c r="B14" s="19" t="s">
        <v>23</v>
      </c>
      <c r="C14" s="15" t="s">
        <v>39</v>
      </c>
      <c r="N14" s="7"/>
      <c r="O14" s="9"/>
      <c r="P14" s="9"/>
      <c r="Z14" s="10"/>
      <c r="AV14" s="2"/>
      <c r="AW14" s="2"/>
      <c r="BA14" s="2"/>
      <c r="BB14" s="2"/>
      <c r="BF14" s="2"/>
      <c r="BG14" s="2"/>
      <c r="BK14" s="2"/>
      <c r="BL14" s="2"/>
      <c r="BM14" s="2"/>
      <c r="BN14" s="2"/>
    </row>
    <row r="15" spans="2:66" x14ac:dyDescent="0.25">
      <c r="B15" s="19" t="s">
        <v>20</v>
      </c>
      <c r="C15" s="15" t="s">
        <v>38</v>
      </c>
      <c r="O15" s="9"/>
      <c r="P15" s="9"/>
      <c r="Q15" s="9"/>
      <c r="R15" s="2"/>
      <c r="Z15" s="10"/>
      <c r="AV15" s="2"/>
      <c r="AW15" s="2"/>
      <c r="BA15" s="2"/>
      <c r="BB15" s="2"/>
      <c r="BF15" s="2"/>
      <c r="BG15" s="2"/>
      <c r="BK15" s="2"/>
      <c r="BL15" s="2"/>
      <c r="BM15" s="2"/>
      <c r="BN15" s="2"/>
    </row>
    <row r="16" spans="2:66" x14ac:dyDescent="0.25">
      <c r="B16" s="76" t="s">
        <v>45</v>
      </c>
      <c r="C16" s="77"/>
      <c r="R16" s="32"/>
      <c r="S16" s="31"/>
      <c r="Z16" s="10"/>
      <c r="AV16" s="2"/>
      <c r="AW16" s="2"/>
      <c r="BA16" s="2"/>
      <c r="BB16" s="2"/>
      <c r="BF16" s="2"/>
      <c r="BG16" s="2"/>
      <c r="BK16" s="2"/>
      <c r="BL16" s="2"/>
      <c r="BM16" s="2"/>
      <c r="BN16" s="2"/>
    </row>
    <row r="17" spans="2:66" x14ac:dyDescent="0.25">
      <c r="B17" s="19" t="s">
        <v>19</v>
      </c>
      <c r="C17" s="15" t="s">
        <v>38</v>
      </c>
      <c r="R17" s="9"/>
      <c r="S17" s="7"/>
      <c r="Z17" s="10"/>
      <c r="AV17" s="2"/>
      <c r="AW17" s="2"/>
      <c r="BA17" s="2"/>
      <c r="BB17" s="2"/>
      <c r="BF17" s="2"/>
      <c r="BG17" s="2"/>
      <c r="BK17" s="2"/>
      <c r="BL17" s="2"/>
      <c r="BM17" s="2"/>
      <c r="BN17" s="2"/>
    </row>
    <row r="18" spans="2:66" x14ac:dyDescent="0.25">
      <c r="B18" s="76" t="s">
        <v>44</v>
      </c>
      <c r="C18" s="77"/>
      <c r="T18" s="32"/>
      <c r="U18" s="32"/>
      <c r="Z18" s="10"/>
      <c r="AV18" s="2"/>
      <c r="AW18" s="2"/>
      <c r="BA18" s="2"/>
      <c r="BB18" s="2"/>
      <c r="BF18" s="2"/>
      <c r="BG18" s="2"/>
      <c r="BK18" s="2"/>
      <c r="BL18" s="2"/>
      <c r="BM18" s="2"/>
      <c r="BN18" s="2"/>
    </row>
    <row r="19" spans="2:66" x14ac:dyDescent="0.25">
      <c r="B19" s="20" t="s">
        <v>25</v>
      </c>
      <c r="C19" s="15" t="s">
        <v>6</v>
      </c>
      <c r="T19" s="9"/>
      <c r="U19" s="8"/>
      <c r="Z19" s="10"/>
      <c r="AV19" s="2"/>
      <c r="AW19" s="2"/>
      <c r="BA19" s="2"/>
      <c r="BB19" s="2"/>
      <c r="BF19" s="2"/>
      <c r="BG19" s="2"/>
      <c r="BK19" s="2"/>
      <c r="BL19" s="2"/>
      <c r="BM19" s="2"/>
      <c r="BN19" s="2"/>
    </row>
    <row r="20" spans="2:66" x14ac:dyDescent="0.25">
      <c r="B20" s="76" t="s">
        <v>30</v>
      </c>
      <c r="C20" s="77"/>
      <c r="V20" s="32"/>
      <c r="W20" s="33"/>
      <c r="X20" s="31"/>
      <c r="Y20" s="32"/>
      <c r="Z20" s="34"/>
      <c r="AA20" s="32"/>
      <c r="AB20" s="33"/>
      <c r="AC20" s="31"/>
      <c r="AD20" s="32"/>
      <c r="AE20" s="32"/>
      <c r="AF20" s="32"/>
      <c r="AG20" s="33"/>
      <c r="AV20" s="2"/>
      <c r="AW20" s="2"/>
      <c r="BA20" s="2"/>
      <c r="BB20" s="2"/>
      <c r="BF20" s="2"/>
      <c r="BG20" s="2"/>
      <c r="BK20" s="2"/>
      <c r="BL20" s="2"/>
      <c r="BM20" s="2"/>
      <c r="BN20" s="2"/>
    </row>
    <row r="21" spans="2:66" x14ac:dyDescent="0.25">
      <c r="B21" s="21" t="s">
        <v>26</v>
      </c>
      <c r="C21" s="15" t="s">
        <v>4</v>
      </c>
      <c r="V21" s="9"/>
      <c r="W21" s="8"/>
      <c r="Z21" s="10"/>
      <c r="AV21" s="2"/>
      <c r="AW21" s="2"/>
      <c r="BA21" s="2"/>
      <c r="BB21" s="2"/>
      <c r="BF21" s="2"/>
      <c r="BG21" s="2"/>
      <c r="BK21" s="2"/>
      <c r="BL21" s="2"/>
      <c r="BM21" s="2"/>
      <c r="BN21" s="2"/>
    </row>
    <row r="22" spans="2:66" x14ac:dyDescent="0.25">
      <c r="B22" s="19" t="s">
        <v>28</v>
      </c>
      <c r="C22" s="16" t="s">
        <v>7</v>
      </c>
      <c r="X22" s="7"/>
      <c r="Y22" s="9"/>
      <c r="Z22" s="12"/>
      <c r="AV22" s="2"/>
      <c r="AW22" s="2"/>
      <c r="BA22" s="2"/>
      <c r="BB22" s="2"/>
      <c r="BF22" s="2"/>
      <c r="BG22" s="2"/>
      <c r="BK22" s="2"/>
      <c r="BL22" s="2"/>
      <c r="BM22" s="2"/>
      <c r="BN22" s="2"/>
    </row>
    <row r="23" spans="2:66" x14ac:dyDescent="0.25">
      <c r="B23" s="19" t="s">
        <v>29</v>
      </c>
      <c r="C23" s="15" t="s">
        <v>5</v>
      </c>
      <c r="Z23" s="10"/>
      <c r="AA23" s="9"/>
      <c r="AB23" s="8"/>
      <c r="AC23" s="7"/>
      <c r="AV23" s="2"/>
      <c r="AW23" s="2"/>
      <c r="BA23" s="2"/>
      <c r="BB23" s="2"/>
      <c r="BF23" s="2"/>
      <c r="BG23" s="2"/>
      <c r="BK23" s="2"/>
      <c r="BL23" s="2"/>
      <c r="BM23" s="2"/>
      <c r="BN23" s="2"/>
    </row>
    <row r="24" spans="2:66" x14ac:dyDescent="0.25">
      <c r="B24" s="19" t="s">
        <v>31</v>
      </c>
      <c r="C24" s="15" t="s">
        <v>5</v>
      </c>
      <c r="Z24" s="10"/>
      <c r="AD24" s="9"/>
      <c r="AE24" s="9"/>
      <c r="AF24" s="9"/>
      <c r="AV24" s="2"/>
      <c r="AW24" s="2"/>
      <c r="BA24" s="2"/>
      <c r="BB24" s="2"/>
      <c r="BF24" s="2"/>
      <c r="BG24" s="2"/>
      <c r="BK24" s="2"/>
      <c r="BL24" s="2"/>
      <c r="BM24" s="2"/>
      <c r="BN24" s="2"/>
    </row>
    <row r="25" spans="2:66" x14ac:dyDescent="0.25">
      <c r="B25" s="19" t="s">
        <v>32</v>
      </c>
      <c r="C25" s="15" t="s">
        <v>5</v>
      </c>
      <c r="Z25" s="10"/>
      <c r="AG25" s="8"/>
      <c r="AV25" s="2"/>
      <c r="AW25" s="2"/>
      <c r="BA25" s="2"/>
      <c r="BB25" s="2"/>
      <c r="BF25" s="2"/>
      <c r="BG25" s="2"/>
      <c r="BK25" s="2"/>
      <c r="BL25" s="2"/>
      <c r="BM25" s="2"/>
      <c r="BN25" s="2"/>
    </row>
    <row r="26" spans="2:66" x14ac:dyDescent="0.25">
      <c r="B26" s="76" t="s">
        <v>24</v>
      </c>
      <c r="C26" s="77"/>
      <c r="Z26" s="10"/>
      <c r="AH26" s="31"/>
      <c r="AI26" s="32"/>
      <c r="AJ26" s="32"/>
      <c r="AK26" s="32"/>
      <c r="AL26" s="33"/>
      <c r="AM26" s="31"/>
      <c r="AN26" s="32"/>
      <c r="AO26" s="32"/>
      <c r="AV26" s="2"/>
      <c r="AW26" s="2"/>
      <c r="BA26" s="2"/>
      <c r="BB26" s="2"/>
      <c r="BF26" s="2"/>
      <c r="BG26" s="2"/>
      <c r="BK26" s="2"/>
      <c r="BL26" s="2"/>
      <c r="BM26" s="2"/>
      <c r="BN26" s="2"/>
    </row>
    <row r="27" spans="2:66" x14ac:dyDescent="0.25">
      <c r="B27" s="19" t="s">
        <v>33</v>
      </c>
      <c r="C27" s="15" t="s">
        <v>38</v>
      </c>
      <c r="Z27" s="10"/>
      <c r="AH27" s="7"/>
      <c r="AI27" s="9"/>
      <c r="AJ27" s="9"/>
      <c r="AK27" s="9"/>
      <c r="AL27" s="8"/>
      <c r="AV27" s="2"/>
      <c r="AW27" s="2"/>
      <c r="BA27" s="2"/>
      <c r="BB27" s="2"/>
      <c r="BF27" s="2"/>
      <c r="BG27" s="2"/>
      <c r="BK27" s="2"/>
      <c r="BL27" s="2"/>
      <c r="BM27" s="2"/>
      <c r="BN27" s="2"/>
    </row>
    <row r="28" spans="2:66" x14ac:dyDescent="0.25">
      <c r="B28" s="19" t="s">
        <v>34</v>
      </c>
      <c r="C28" s="15" t="s">
        <v>4</v>
      </c>
      <c r="Z28" s="10"/>
      <c r="AM28" s="7"/>
      <c r="AN28" s="9"/>
      <c r="AV28" s="2"/>
      <c r="AW28" s="2"/>
      <c r="BA28" s="2"/>
      <c r="BB28" s="2"/>
      <c r="BF28" s="2"/>
      <c r="BG28" s="2"/>
      <c r="BK28" s="2"/>
      <c r="BL28" s="2"/>
      <c r="BM28" s="2"/>
      <c r="BN28" s="2"/>
    </row>
    <row r="29" spans="2:66" x14ac:dyDescent="0.25">
      <c r="B29" s="22" t="s">
        <v>35</v>
      </c>
      <c r="C29" s="17" t="s">
        <v>6</v>
      </c>
      <c r="D29" s="4"/>
      <c r="E29" s="5"/>
      <c r="F29" s="5"/>
      <c r="G29" s="5"/>
      <c r="H29" s="6"/>
      <c r="I29" s="4"/>
      <c r="J29" s="5"/>
      <c r="K29" s="5"/>
      <c r="L29" s="5"/>
      <c r="M29" s="6"/>
      <c r="N29" s="4"/>
      <c r="O29" s="5"/>
      <c r="P29" s="5"/>
      <c r="Q29" s="5"/>
      <c r="R29" s="6"/>
      <c r="S29" s="4"/>
      <c r="T29" s="5"/>
      <c r="U29" s="5"/>
      <c r="V29" s="5"/>
      <c r="W29" s="6"/>
      <c r="X29" s="4"/>
      <c r="Y29" s="5"/>
      <c r="Z29" s="11"/>
      <c r="AA29" s="5"/>
      <c r="AB29" s="6"/>
      <c r="AC29" s="4"/>
      <c r="AD29" s="5"/>
      <c r="AE29" s="5"/>
      <c r="AF29" s="5"/>
      <c r="AG29" s="6"/>
      <c r="AH29" s="4"/>
      <c r="AI29" s="5"/>
      <c r="AJ29" s="5"/>
      <c r="AK29" s="5"/>
      <c r="AL29" s="6"/>
      <c r="AM29" s="4"/>
      <c r="AN29" s="5"/>
      <c r="AO29" s="18"/>
      <c r="AP29" s="5"/>
      <c r="AQ29" s="6"/>
      <c r="AV29" s="2"/>
      <c r="AW29" s="2"/>
      <c r="BA29" s="2"/>
      <c r="BB29" s="2"/>
      <c r="BF29" s="2"/>
      <c r="BG29" s="2"/>
      <c r="BK29" s="2"/>
      <c r="BL29" s="2"/>
      <c r="BM29" s="2"/>
      <c r="BN29" s="2"/>
    </row>
    <row r="30" spans="2:66" x14ac:dyDescent="0.25"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 s="2"/>
      <c r="BA30" s="2"/>
      <c r="BB30" s="2"/>
      <c r="BF30" s="2"/>
      <c r="BG30" s="2"/>
      <c r="BK30" s="2"/>
      <c r="BL30" s="2"/>
      <c r="BM30" s="2"/>
      <c r="BN30" s="2"/>
    </row>
    <row r="31" spans="2:66" x14ac:dyDescent="0.25"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2:66" x14ac:dyDescent="0.25"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4:63" x14ac:dyDescent="0.2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4:63" x14ac:dyDescent="0.25"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4:63" x14ac:dyDescent="0.25"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4:63" x14ac:dyDescent="0.25"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4:63" x14ac:dyDescent="0.2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4:63" x14ac:dyDescent="0.25"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4:63" x14ac:dyDescent="0.25"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4:63" x14ac:dyDescent="0.25"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4:63" x14ac:dyDescent="0.25"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4:63" x14ac:dyDescent="0.25"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4:63" x14ac:dyDescent="0.25"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4" spans="4:63" x14ac:dyDescent="0.25"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</row>
    <row r="45" spans="4:63" x14ac:dyDescent="0.25"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4:63" x14ac:dyDescent="0.25"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</row>
    <row r="47" spans="4:63" x14ac:dyDescent="0.25"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</row>
    <row r="48" spans="4:63" x14ac:dyDescent="0.25"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</sheetData>
  <mergeCells count="8">
    <mergeCell ref="B18:C18"/>
    <mergeCell ref="B20:C20"/>
    <mergeCell ref="B26:C26"/>
    <mergeCell ref="B2:B3"/>
    <mergeCell ref="C2:C3"/>
    <mergeCell ref="B4:C4"/>
    <mergeCell ref="B9:C9"/>
    <mergeCell ref="B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Duagrama de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Ramón Casans</dc:creator>
  <cp:lastModifiedBy>Ramón Casans</cp:lastModifiedBy>
  <dcterms:created xsi:type="dcterms:W3CDTF">2022-01-25T17:38:57Z</dcterms:created>
  <dcterms:modified xsi:type="dcterms:W3CDTF">2022-01-29T20:01:28Z</dcterms:modified>
</cp:coreProperties>
</file>