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10_ncr:100000_{578061D9-3391-427F-BDEB-C22E568A2F83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Employee Summary" sheetId="1" r:id="rId1"/>
  </sheets>
  <definedNames>
    <definedName name="Award">'Employee Summary'!$J$4:$J$13</definedName>
    <definedName name="Building">'Employee Summary'!$B$4:$B$13</definedName>
    <definedName name="Campus">'Employee Summary'!$A$4:$A$13</definedName>
    <definedName name="First_Name">'Employee Summary'!$E$4:$E$13</definedName>
    <definedName name="Floor">'Employee Summary'!$C$4:$C$13</definedName>
    <definedName name="Full_Name">'Employee Summary'!$G$4:$G$13</definedName>
    <definedName name="Hire_Date">'Employee Summary'!$H$4:$H$13</definedName>
    <definedName name="Last_Name">'Employee Summary'!$F$4:$F$13</definedName>
    <definedName name="Location_Code">'Employee Summary'!$D$4:$D$13</definedName>
    <definedName name="Years_of_Service">'Employee Summary'!$I$4:$I$13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J11" i="1"/>
  <c r="I12" i="1"/>
  <c r="J12" i="1" s="1"/>
  <c r="I13" i="1"/>
  <c r="J13" i="1" s="1"/>
  <c r="I4" i="1"/>
  <c r="J4" i="1" s="1"/>
  <c r="G5" i="1"/>
  <c r="G6" i="1"/>
  <c r="G7" i="1"/>
  <c r="G8" i="1"/>
  <c r="G9" i="1"/>
  <c r="G10" i="1"/>
  <c r="G11" i="1"/>
  <c r="G12" i="1"/>
  <c r="G13" i="1"/>
  <c r="G4" i="1"/>
  <c r="D5" i="1"/>
  <c r="D6" i="1"/>
  <c r="D7" i="1"/>
  <c r="D8" i="1"/>
  <c r="D9" i="1"/>
  <c r="D10" i="1"/>
  <c r="D11" i="1"/>
  <c r="D12" i="1"/>
  <c r="D13" i="1"/>
  <c r="D4" i="1"/>
  <c r="B1" i="1"/>
</calcChain>
</file>

<file path=xl/sharedStrings.xml><?xml version="1.0" encoding="utf-8"?>
<sst xmlns="http://schemas.openxmlformats.org/spreadsheetml/2006/main" count="61" uniqueCount="40">
  <si>
    <t>C1</t>
  </si>
  <si>
    <t>BA</t>
  </si>
  <si>
    <t>FL01</t>
  </si>
  <si>
    <t>BB</t>
  </si>
  <si>
    <t>FL02</t>
  </si>
  <si>
    <t>FL03</t>
  </si>
  <si>
    <t>BC</t>
  </si>
  <si>
    <t>Campus</t>
  </si>
  <si>
    <t>Building</t>
  </si>
  <si>
    <t>Floor</t>
  </si>
  <si>
    <t>C2</t>
  </si>
  <si>
    <t>C3</t>
  </si>
  <si>
    <t>First Name</t>
  </si>
  <si>
    <t>Last Name</t>
  </si>
  <si>
    <t>Location Code</t>
  </si>
  <si>
    <t>Full Name</t>
  </si>
  <si>
    <t>Current Date</t>
  </si>
  <si>
    <t>Wanda</t>
  </si>
  <si>
    <t>Andrews</t>
  </si>
  <si>
    <t>James</t>
  </si>
  <si>
    <t>Sanchez</t>
  </si>
  <si>
    <t>Gerald</t>
  </si>
  <si>
    <t>Adams</t>
  </si>
  <si>
    <t>Gary</t>
  </si>
  <si>
    <t>Clark</t>
  </si>
  <si>
    <t>Henry</t>
  </si>
  <si>
    <t>Watson</t>
  </si>
  <si>
    <t>Joseph</t>
  </si>
  <si>
    <t>Taylor</t>
  </si>
  <si>
    <t>Ronald</t>
  </si>
  <si>
    <t>Torres</t>
  </si>
  <si>
    <t>Jacqueline</t>
  </si>
  <si>
    <t>Stephens</t>
  </si>
  <si>
    <t>Joshua</t>
  </si>
  <si>
    <t>Reid</t>
  </si>
  <si>
    <t>Antonio</t>
  </si>
  <si>
    <t>Banks</t>
  </si>
  <si>
    <t>Hire Date</t>
  </si>
  <si>
    <t>Years of Service</t>
  </si>
  <si>
    <t>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</si>
</sst>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1" xfId="1"/>
    <xf numFmtId="164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11" sqref="I11"/>
    </sheetView>
  </sheetViews>
  <sheetFormatPr defaultRowHeight="15" x14ac:dyDescent="0.25"/>
  <cols>
    <col min="1" max="1" width="12.28515625" bestFit="1" customWidth="1"/>
    <col min="2" max="2" width="10.7109375" bestFit="1" customWidth="1"/>
    <col min="3" max="3" width="5.28515625" bestFit="1" customWidth="1"/>
    <col min="4" max="4" width="13.140625" bestFit="1" customWidth="1"/>
    <col min="5" max="5" width="9.85546875" bestFit="1" customWidth="1"/>
    <col min="6" max="6" width="9.7109375" bestFit="1" customWidth="1"/>
    <col min="7" max="7" width="19.42578125" bestFit="1" customWidth="1"/>
    <col min="8" max="8" width="10.5703125" bestFit="1" customWidth="1"/>
    <col min="9" max="9" width="14.28515625" bestFit="1" customWidth="1"/>
    <col min="10" max="10" width="10" bestFit="1" customWidth="1"/>
    <col min="11" max="11" width="10.5703125" bestFit="1" customWidth="1"/>
    <col min="12" max="12" width="14.28515625" bestFit="1" customWidth="1"/>
  </cols>
  <sheetData>
    <row r="1" spans="1:10" x14ac:dyDescent="0.25">
      <c r="A1" s="1" t="s">
        <v>16</v>
      </c>
      <c r="B1" s="2">
        <f ca="1">TODAY()</f>
        <v>43431</v>
      </c>
    </row>
    <row r="2" spans="1:10" x14ac:dyDescent="0.25">
      <c r="A2" s="1"/>
      <c r="B2" s="2"/>
    </row>
    <row r="3" spans="1:10" x14ac:dyDescent="0.25">
      <c r="A3" s="1" t="s">
        <v>7</v>
      </c>
      <c r="B3" s="1" t="s">
        <v>8</v>
      </c>
      <c r="C3" s="1" t="s">
        <v>9</v>
      </c>
      <c r="D3" s="1" t="s">
        <v>14</v>
      </c>
      <c r="E3" s="1" t="s">
        <v>12</v>
      </c>
      <c r="F3" s="1" t="s">
        <v>13</v>
      </c>
      <c r="G3" s="1" t="s">
        <v>15</v>
      </c>
      <c r="H3" s="1" t="s">
        <v>37</v>
      </c>
      <c r="I3" s="1" t="s">
        <v>38</v>
      </c>
      <c r="J3" s="1" t="s">
        <v>39</v>
      </c>
    </row>
    <row r="4" spans="1:10" x14ac:dyDescent="0.25">
      <c r="A4" t="s">
        <v>0</v>
      </c>
      <c r="B4" t="s">
        <v>1</v>
      </c>
      <c r="C4" t="s">
        <v>2</v>
      </c>
      <c r="D4" s="3" t="str">
        <f>_xlfn.CONCAT(A4, "-", B4, "-", C4)</f>
        <v>C1-BA-FL01</v>
      </c>
      <c r="E4" t="s">
        <v>17</v>
      </c>
      <c r="F4" t="s">
        <v>18</v>
      </c>
      <c r="G4" s="3" t="str">
        <f>_xlfn.CONCAT(E4, " ", F4)</f>
        <v>Wanda Andrews</v>
      </c>
      <c r="H4" s="2">
        <v>33851</v>
      </c>
      <c r="I4" s="4">
        <f ca="1">YEAR(TODAY()) - YEAR(H4)</f>
        <v>26</v>
      </c>
      <c r="J4" s="3" t="str">
        <f ca="1">IF(I4&gt;=25, "Telescope", IF(I4&gt;=20, "Grill", "Nada"))</f>
        <v>Telescope</v>
      </c>
    </row>
    <row r="5" spans="1:10" x14ac:dyDescent="0.25">
      <c r="A5" t="s">
        <v>0</v>
      </c>
      <c r="B5" t="s">
        <v>3</v>
      </c>
      <c r="C5" t="s">
        <v>4</v>
      </c>
      <c r="D5" s="3" t="str">
        <f t="shared" ref="D5:D13" si="0">_xlfn.CONCAT(A5, "-", B5, "-", C5)</f>
        <v>C1-BB-FL02</v>
      </c>
      <c r="E5" t="s">
        <v>19</v>
      </c>
      <c r="F5" t="s">
        <v>20</v>
      </c>
      <c r="G5" s="3" t="str">
        <f t="shared" ref="G5:G13" si="1">_xlfn.CONCAT(E5, " ", F5)</f>
        <v>James Sanchez</v>
      </c>
      <c r="H5" s="2">
        <v>38836</v>
      </c>
      <c r="I5" s="4">
        <f t="shared" ref="I5:I13" ca="1" si="2">YEAR(TODAY()) - YEAR(H5)</f>
        <v>12</v>
      </c>
      <c r="J5" s="3" t="str">
        <f t="shared" ref="J5:J13" ca="1" si="3">IF(I5&gt;=25, "Telescope", IF(I5&gt;=20, "Grill", "Nada"))</f>
        <v>Nada</v>
      </c>
    </row>
    <row r="6" spans="1:10" x14ac:dyDescent="0.25">
      <c r="A6" t="s">
        <v>10</v>
      </c>
      <c r="B6" t="s">
        <v>1</v>
      </c>
      <c r="C6" t="s">
        <v>4</v>
      </c>
      <c r="D6" s="3" t="str">
        <f t="shared" si="0"/>
        <v>C2-BA-FL02</v>
      </c>
      <c r="E6" t="s">
        <v>21</v>
      </c>
      <c r="F6" t="s">
        <v>22</v>
      </c>
      <c r="G6" s="3" t="str">
        <f t="shared" si="1"/>
        <v>Gerald Adams</v>
      </c>
      <c r="H6" s="2">
        <v>37349</v>
      </c>
      <c r="I6" s="4">
        <f t="shared" ca="1" si="2"/>
        <v>16</v>
      </c>
      <c r="J6" s="3" t="str">
        <f t="shared" ca="1" si="3"/>
        <v>Nada</v>
      </c>
    </row>
    <row r="7" spans="1:10" x14ac:dyDescent="0.25">
      <c r="A7" t="s">
        <v>10</v>
      </c>
      <c r="B7" t="s">
        <v>3</v>
      </c>
      <c r="C7" t="s">
        <v>5</v>
      </c>
      <c r="D7" s="3" t="str">
        <f t="shared" si="0"/>
        <v>C2-BB-FL03</v>
      </c>
      <c r="E7" t="s">
        <v>23</v>
      </c>
      <c r="F7" t="s">
        <v>24</v>
      </c>
      <c r="G7" s="3" t="str">
        <f t="shared" si="1"/>
        <v>Gary Clark</v>
      </c>
      <c r="H7" s="2">
        <v>40176</v>
      </c>
      <c r="I7" s="4">
        <f t="shared" ca="1" si="2"/>
        <v>9</v>
      </c>
      <c r="J7" s="3" t="str">
        <f t="shared" ca="1" si="3"/>
        <v>Nada</v>
      </c>
    </row>
    <row r="8" spans="1:10" x14ac:dyDescent="0.25">
      <c r="A8" t="s">
        <v>0</v>
      </c>
      <c r="B8" t="s">
        <v>1</v>
      </c>
      <c r="C8" t="s">
        <v>5</v>
      </c>
      <c r="D8" s="3" t="str">
        <f t="shared" si="0"/>
        <v>C1-BA-FL03</v>
      </c>
      <c r="E8" t="s">
        <v>25</v>
      </c>
      <c r="F8" t="s">
        <v>26</v>
      </c>
      <c r="G8" s="3" t="str">
        <f t="shared" si="1"/>
        <v>Henry Watson</v>
      </c>
      <c r="H8" s="2">
        <v>42147</v>
      </c>
      <c r="I8" s="4">
        <f t="shared" ca="1" si="2"/>
        <v>3</v>
      </c>
      <c r="J8" s="3" t="str">
        <f t="shared" ca="1" si="3"/>
        <v>Nada</v>
      </c>
    </row>
    <row r="9" spans="1:10" x14ac:dyDescent="0.25">
      <c r="A9" t="s">
        <v>11</v>
      </c>
      <c r="B9" t="s">
        <v>1</v>
      </c>
      <c r="C9" t="s">
        <v>2</v>
      </c>
      <c r="D9" s="3" t="str">
        <f t="shared" si="0"/>
        <v>C3-BA-FL01</v>
      </c>
      <c r="E9" t="s">
        <v>27</v>
      </c>
      <c r="F9" t="s">
        <v>28</v>
      </c>
      <c r="G9" s="3" t="str">
        <f t="shared" si="1"/>
        <v>Joseph Taylor</v>
      </c>
      <c r="H9" s="2">
        <v>38288</v>
      </c>
      <c r="I9" s="4">
        <f t="shared" ca="1" si="2"/>
        <v>14</v>
      </c>
      <c r="J9" s="3" t="str">
        <f t="shared" ca="1" si="3"/>
        <v>Nada</v>
      </c>
    </row>
    <row r="10" spans="1:10" x14ac:dyDescent="0.25">
      <c r="A10" t="s">
        <v>0</v>
      </c>
      <c r="B10" t="s">
        <v>6</v>
      </c>
      <c r="C10" t="s">
        <v>2</v>
      </c>
      <c r="D10" s="3" t="str">
        <f t="shared" si="0"/>
        <v>C1-BC-FL01</v>
      </c>
      <c r="E10" t="s">
        <v>29</v>
      </c>
      <c r="F10" t="s">
        <v>30</v>
      </c>
      <c r="G10" s="3" t="str">
        <f t="shared" si="1"/>
        <v>Ronald Torres</v>
      </c>
      <c r="H10" s="2">
        <v>32931</v>
      </c>
      <c r="I10" s="4">
        <f t="shared" ca="1" si="2"/>
        <v>28</v>
      </c>
      <c r="J10" s="3" t="str">
        <f t="shared" ca="1" si="3"/>
        <v>Telescope</v>
      </c>
    </row>
    <row r="11" spans="1:10" x14ac:dyDescent="0.25">
      <c r="A11" t="s">
        <v>11</v>
      </c>
      <c r="B11" t="s">
        <v>3</v>
      </c>
      <c r="C11" t="s">
        <v>2</v>
      </c>
      <c r="D11" s="3" t="str">
        <f t="shared" si="0"/>
        <v>C3-BB-FL01</v>
      </c>
      <c r="E11" t="s">
        <v>31</v>
      </c>
      <c r="F11" t="s">
        <v>32</v>
      </c>
      <c r="G11" s="3" t="str">
        <f t="shared" si="1"/>
        <v>Jacqueline Stephens</v>
      </c>
      <c r="H11" s="2">
        <v>41249</v>
      </c>
      <c r="I11" s="4">
        <f t="shared" ca="1" si="2"/>
        <v>6</v>
      </c>
      <c r="J11" s="3" t="str">
        <f t="shared" ca="1" si="3"/>
        <v>Nada</v>
      </c>
    </row>
    <row r="12" spans="1:10" x14ac:dyDescent="0.25">
      <c r="A12" t="s">
        <v>10</v>
      </c>
      <c r="B12" t="s">
        <v>1</v>
      </c>
      <c r="C12" t="s">
        <v>2</v>
      </c>
      <c r="D12" s="3" t="str">
        <f t="shared" si="0"/>
        <v>C2-BA-FL01</v>
      </c>
      <c r="E12" t="s">
        <v>33</v>
      </c>
      <c r="F12" t="s">
        <v>34</v>
      </c>
      <c r="G12" s="3" t="str">
        <f t="shared" si="1"/>
        <v>Joshua Reid</v>
      </c>
      <c r="H12" s="2">
        <v>40180</v>
      </c>
      <c r="I12" s="4">
        <f t="shared" ca="1" si="2"/>
        <v>8</v>
      </c>
      <c r="J12" s="3" t="str">
        <f t="shared" ca="1" si="3"/>
        <v>Nada</v>
      </c>
    </row>
    <row r="13" spans="1:10" x14ac:dyDescent="0.25">
      <c r="A13" t="s">
        <v>10</v>
      </c>
      <c r="B13" t="s">
        <v>3</v>
      </c>
      <c r="C13" t="s">
        <v>2</v>
      </c>
      <c r="D13" s="3" t="str">
        <f t="shared" si="0"/>
        <v>C2-BB-FL01</v>
      </c>
      <c r="E13" t="s">
        <v>35</v>
      </c>
      <c r="F13" t="s">
        <v>36</v>
      </c>
      <c r="G13" s="3" t="str">
        <f t="shared" si="1"/>
        <v>Antonio Banks</v>
      </c>
      <c r="H13" s="2">
        <v>39397</v>
      </c>
      <c r="I13" s="4">
        <f t="shared" ca="1" si="2"/>
        <v>11</v>
      </c>
      <c r="J13" s="3" t="str">
        <f t="shared" ca="1" si="3"/>
        <v>Nada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Employee Summary</vt:lpstr>
      <vt:lpstr>Award</vt:lpstr>
      <vt:lpstr>Building</vt:lpstr>
      <vt:lpstr>Campus</vt:lpstr>
      <vt:lpstr>First_Name</vt:lpstr>
      <vt:lpstr>Floor</vt:lpstr>
      <vt:lpstr>Full_Name</vt:lpstr>
      <vt:lpstr>Hire_Date</vt:lpstr>
      <vt:lpstr>Last_Name</vt:lpstr>
      <vt:lpstr>Location_Code</vt:lpstr>
      <vt:lpstr>Years_of_Service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Rachael Baumann</cp:lastModifiedBy>
  <dcterms:created xsi:type="dcterms:W3CDTF">2015-09-09T15:09:50Z</dcterms:created>
  <dcterms:modified xsi:type="dcterms:W3CDTF">2018-11-27T17:17:03Z</dcterms:modified>
</cp:coreProperties>
</file>