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filterPrivacy="1" defaultThemeVersion="124226"/>
  <xr:revisionPtr revIDLastSave="0" documentId="10_ncr:100000_{B1DA2B87-9AD7-4B24-B11A-C60CD3F66A9B}" xr6:coauthVersionLast="31" xr6:coauthVersionMax="31" xr10:uidLastSave="{00000000-0000-0000-0000-000000000000}"/>
  <bookViews>
    <workbookView xWindow="480" yWindow="30" windowWidth="14355" windowHeight="8220" activeTab="1" xr2:uid="{00000000-000D-0000-FFFF-FFFF00000000}"/>
  </bookViews>
  <sheets>
    <sheet name="Inventory" sheetId="1" r:id="rId1"/>
    <sheet name="Inventory 2" sheetId="3" r:id="rId2"/>
    <sheet name="Product ID" sheetId="2" r:id="rId3"/>
  </sheets>
  <calcPr calcId="179017"/>
</workbook>
</file>

<file path=xl/calcChain.xml><?xml version="1.0" encoding="utf-8"?>
<calcChain xmlns="http://schemas.openxmlformats.org/spreadsheetml/2006/main">
  <c r="D20" i="3" l="1"/>
  <c r="C20" i="3"/>
  <c r="B20" i="3"/>
  <c r="E20" i="3"/>
  <c r="F20" i="3"/>
  <c r="D24" i="3"/>
</calcChain>
</file>

<file path=xl/sharedStrings.xml><?xml version="1.0" encoding="utf-8"?>
<sst xmlns="http://schemas.openxmlformats.org/spreadsheetml/2006/main" count="247" uniqueCount="87">
  <si>
    <t>9A</t>
  </si>
  <si>
    <t>Gasket</t>
  </si>
  <si>
    <t>GN6122</t>
  </si>
  <si>
    <t>8E</t>
  </si>
  <si>
    <t>Flange</t>
  </si>
  <si>
    <t>FN5111</t>
  </si>
  <si>
    <t>8D</t>
  </si>
  <si>
    <t>Caulk - Clear</t>
  </si>
  <si>
    <t>CC2011</t>
  </si>
  <si>
    <t>8B</t>
  </si>
  <si>
    <t>Rubber Stop</t>
  </si>
  <si>
    <t>RS9128</t>
  </si>
  <si>
    <t>8A</t>
  </si>
  <si>
    <t>Caulk - White</t>
  </si>
  <si>
    <t>CW2012</t>
  </si>
  <si>
    <t>GE</t>
  </si>
  <si>
    <t>Electric Pump 750 amps</t>
  </si>
  <si>
    <t>3E</t>
  </si>
  <si>
    <t>Bell Housing</t>
  </si>
  <si>
    <t>BH1985</t>
  </si>
  <si>
    <t>Maxwell</t>
  </si>
  <si>
    <t>Pipe 3/4" Curved</t>
  </si>
  <si>
    <t>2C</t>
  </si>
  <si>
    <t>Manual Pump</t>
  </si>
  <si>
    <t>MP7899</t>
  </si>
  <si>
    <t>3M</t>
  </si>
  <si>
    <t>12D</t>
  </si>
  <si>
    <t>Tiles - third-cut</t>
  </si>
  <si>
    <t>TT0166</t>
  </si>
  <si>
    <t>Castor</t>
  </si>
  <si>
    <t>Pipe 1/2" L-Shape</t>
  </si>
  <si>
    <t>12C</t>
  </si>
  <si>
    <t>Pipe 1/4" Curved</t>
  </si>
  <si>
    <t>PQ8134</t>
  </si>
  <si>
    <t>Tile Place</t>
  </si>
  <si>
    <t>Pipe 1/2" Curved</t>
  </si>
  <si>
    <t>PH8114</t>
  </si>
  <si>
    <t xml:space="preserve">Tiles - quarter-cut </t>
  </si>
  <si>
    <t>PT8154</t>
  </si>
  <si>
    <t>Pipe 1/4" Straight</t>
  </si>
  <si>
    <t>12B</t>
  </si>
  <si>
    <t>Pipe 3/4" Straight</t>
  </si>
  <si>
    <t>PT8153</t>
  </si>
  <si>
    <t>Pipe 1/2" Straight</t>
  </si>
  <si>
    <t>PH8113</t>
  </si>
  <si>
    <t>VF Supply</t>
  </si>
  <si>
    <t>PQ8133</t>
  </si>
  <si>
    <t>12A</t>
  </si>
  <si>
    <t>Pipe 1/4" L-Shape</t>
  </si>
  <si>
    <t>PQ8132</t>
  </si>
  <si>
    <t>Secor</t>
  </si>
  <si>
    <t>TQ0155</t>
  </si>
  <si>
    <t>PH8112</t>
  </si>
  <si>
    <t>GCI</t>
  </si>
  <si>
    <t>Cement - PreMix</t>
  </si>
  <si>
    <t>Pipe 3/4" L-Shape</t>
  </si>
  <si>
    <t>PT8152</t>
  </si>
  <si>
    <t>Electric Pump 300 amps</t>
  </si>
  <si>
    <t>11B</t>
  </si>
  <si>
    <t>EP4005</t>
  </si>
  <si>
    <t>Belmont</t>
  </si>
  <si>
    <t>11A</t>
  </si>
  <si>
    <t>EP4001</t>
  </si>
  <si>
    <t>Simmons</t>
  </si>
  <si>
    <t>10A</t>
  </si>
  <si>
    <t>CM3111</t>
  </si>
  <si>
    <t>Storage Location</t>
  </si>
  <si>
    <t>Product Name</t>
  </si>
  <si>
    <t>Product ID</t>
  </si>
  <si>
    <t>Quantity Backordered</t>
  </si>
  <si>
    <t>Quantity on Order</t>
  </si>
  <si>
    <t>Unit Price (In $)</t>
  </si>
  <si>
    <t>Vendor</t>
  </si>
  <si>
    <t>Grout</t>
  </si>
  <si>
    <t>Quantity in Stock</t>
  </si>
  <si>
    <t>Threshold</t>
  </si>
  <si>
    <t>Make cond format dependent on cell</t>
  </si>
  <si>
    <t>Applied cond form on QOO</t>
  </si>
  <si>
    <t>Affected QIS. Took out $</t>
  </si>
  <si>
    <t>Hilight the name of the product when QIS &lt; QOO</t>
  </si>
  <si>
    <t>Hilight when QOO - QBO &gt; 0 OR QOO &gt; QBO</t>
  </si>
  <si>
    <t>Whichemacallit</t>
  </si>
  <si>
    <t>Average QIS</t>
  </si>
  <si>
    <t>Total</t>
  </si>
  <si>
    <t>Count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</si>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</sst>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Arial"/>
      <family val="2"/>
    </font>
    <font>
      <sz val="10"/>
      <color indexed="8"/>
      <name val="Verdana"/>
      <family val="2"/>
    </font>
    <font>
      <sz val="10"/>
      <name val="Verdana"/>
      <family val="2"/>
    </font>
    <font>
      <b/>
      <sz val="10"/>
      <color theme="1"/>
      <name val="Arial"/>
      <family val="2"/>
    </font>
    <font>
      <sz val="10"/>
      <name val="Verdana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left" vertical="center"/>
    </xf>
    <xf numFmtId="4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/>
    </xf>
    <xf numFmtId="4" fontId="4" fillId="0" borderId="5" xfId="0" applyNumberFormat="1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left" vertical="center"/>
    </xf>
    <xf numFmtId="4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3" xfId="0" applyFont="1" applyFill="1" applyBorder="1"/>
    <xf numFmtId="0" fontId="0" fillId="0" borderId="0" xfId="0" applyAlignment="1">
      <alignment wrapText="1"/>
    </xf>
    <xf numFmtId="0" fontId="5" fillId="0" borderId="4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3" borderId="0" xfId="0" applyFont="1" applyFill="1" applyBorder="1" applyAlignment="1">
      <alignment vertical="center"/>
    </xf>
    <xf numFmtId="0" fontId="0" fillId="3" borderId="0" xfId="0" applyFill="1"/>
    <xf numFmtId="0" fontId="0" fillId="4" borderId="0" xfId="0" applyFill="1"/>
    <xf numFmtId="0" fontId="0" fillId="4" borderId="7" xfId="0" applyFill="1" applyBorder="1"/>
    <xf numFmtId="0" fontId="2" fillId="4" borderId="8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0" fillId="5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5" fillId="0" borderId="0" xfId="0" applyFont="1" applyFill="1" applyBorder="1" applyAlignment="1">
      <alignment horizontal="center" wrapText="1"/>
    </xf>
    <xf numFmtId="1" fontId="0" fillId="0" borderId="0" xfId="0" applyNumberFormat="1" applyFill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AE78D6"/>
        </patternFill>
      </fill>
    </dxf>
    <dxf>
      <fill>
        <patternFill>
          <bgColor theme="9"/>
        </patternFill>
      </fill>
    </dxf>
    <dxf>
      <fill>
        <patternFill>
          <bgColor rgb="FFFF6699"/>
        </patternFill>
      </fill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AE78D6"/>
        </patternFill>
      </fill>
    </dxf>
    <dxf>
      <fill>
        <patternFill>
          <bgColor theme="9"/>
        </patternFill>
      </fill>
    </dxf>
    <dxf>
      <fill>
        <patternFill>
          <bgColor rgb="FFFF669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>
          <bgColor theme="6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AE78D6"/>
        </patternFill>
      </fill>
    </dxf>
    <dxf>
      <fill>
        <patternFill>
          <bgColor theme="9"/>
        </patternFill>
      </fill>
    </dxf>
    <dxf>
      <fill>
        <patternFill>
          <bgColor rgb="FFFF6699"/>
        </patternFill>
      </fill>
    </dxf>
  </dxfs>
  <tableStyles count="0" defaultTableStyle="TableStyleMedium2" defaultPivotStyle="PivotStyleLight16"/>
  <colors>
    <mruColors>
      <color rgb="FFAE78D6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C5955C-884B-4613-B27A-327A7396C980}" name="Inventory" displayName="Inventory" ref="A1:F20" totalsRowCount="1" headerRowDxfId="20" dataDxfId="21" tableBorderDxfId="28">
  <autoFilter ref="A1:F19" xr:uid="{3ADE789E-0E3E-45C8-A3CB-88B9CB90656B}"/>
  <tableColumns count="6">
    <tableColumn id="1" xr3:uid="{22414012-5882-4E1B-8321-206B7AAA0009}" name="Product Name" totalsRowLabel="Total" dataDxfId="27" totalsRowDxfId="5"/>
    <tableColumn id="3" xr3:uid="{BFE4B3AC-770A-4C22-AFEA-B542031FC22F}" name="Vendor" totalsRowFunction="count" dataDxfId="26" totalsRowDxfId="4"/>
    <tableColumn id="4" xr3:uid="{28B6736B-7866-4824-BFCB-181EFDB7DC23}" name="Unit Price (In $)" totalsRowFunction="average" dataDxfId="25" totalsRowDxfId="3"/>
    <tableColumn id="5" xr3:uid="{4421F9E2-B4D0-458D-90D1-5E6E3F86301B}" name="Quantity in Stock" totalsRowFunction="sum" dataDxfId="24" totalsRowDxfId="2"/>
    <tableColumn id="8" xr3:uid="{00EC30FB-8FCA-4462-AECF-A36AB003C45F}" name="Quantity on Order" totalsRowFunction="sum" dataDxfId="23" totalsRowDxfId="1"/>
    <tableColumn id="9" xr3:uid="{EF6243EB-65F6-446F-9B7C-6D448311EACD}" name="Quantity Backordered" totalsRowFunction="sum" dataDxfId="22" totalsRowDxfId="0"/>
  </tableColumns>
  <tableStyleInfo name="TableStyleMedium20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>
      <selection activeCell="K19" sqref="K19:M22"/>
    </sheetView>
  </sheetViews>
  <sheetFormatPr defaultRowHeight="12.75" x14ac:dyDescent="0.2"/>
  <cols>
    <col min="1" max="1" width="23.28515625" customWidth="1"/>
    <col min="2" max="2" width="23.85546875" bestFit="1" customWidth="1"/>
    <col min="3" max="3" width="11.28515625" customWidth="1"/>
    <col min="4" max="4" width="11.140625" customWidth="1"/>
    <col min="5" max="5" width="8.7109375" customWidth="1"/>
    <col min="6" max="6" width="9.7109375" customWidth="1"/>
    <col min="7" max="7" width="12.28515625" customWidth="1"/>
    <col min="8" max="9" width="12.5703125" bestFit="1" customWidth="1"/>
    <col min="10" max="10" width="12.5703125" customWidth="1"/>
    <col min="11" max="11" width="21.85546875" bestFit="1" customWidth="1"/>
  </cols>
  <sheetData>
    <row r="1" spans="1:13" s="24" customFormat="1" ht="25.5" x14ac:dyDescent="0.2">
      <c r="A1" s="25" t="s">
        <v>67</v>
      </c>
      <c r="B1" s="25" t="s">
        <v>67</v>
      </c>
      <c r="C1" s="26" t="s">
        <v>72</v>
      </c>
      <c r="D1" s="26" t="s">
        <v>71</v>
      </c>
      <c r="E1" s="26" t="s">
        <v>74</v>
      </c>
      <c r="F1" s="26" t="s">
        <v>74</v>
      </c>
      <c r="G1" s="26" t="s">
        <v>74</v>
      </c>
      <c r="H1" s="26" t="s">
        <v>70</v>
      </c>
      <c r="I1" s="27" t="s">
        <v>69</v>
      </c>
      <c r="J1" s="28"/>
      <c r="K1" s="29" t="s">
        <v>68</v>
      </c>
      <c r="L1" s="30" t="s">
        <v>67</v>
      </c>
      <c r="M1" s="31" t="s">
        <v>66</v>
      </c>
    </row>
    <row r="2" spans="1:13" x14ac:dyDescent="0.2">
      <c r="A2" s="3" t="s">
        <v>21</v>
      </c>
      <c r="B2" s="3" t="s">
        <v>21</v>
      </c>
      <c r="C2" s="4" t="s">
        <v>20</v>
      </c>
      <c r="D2" s="5">
        <v>3.99</v>
      </c>
      <c r="E2" s="6">
        <v>3000</v>
      </c>
      <c r="F2" s="6">
        <v>3000</v>
      </c>
      <c r="G2" s="6">
        <v>3000</v>
      </c>
      <c r="H2" s="6">
        <v>2000</v>
      </c>
      <c r="I2" s="7">
        <v>0</v>
      </c>
      <c r="K2" s="18" t="s">
        <v>65</v>
      </c>
      <c r="L2" s="19" t="s">
        <v>54</v>
      </c>
      <c r="M2" s="20" t="s">
        <v>64</v>
      </c>
    </row>
    <row r="3" spans="1:13" x14ac:dyDescent="0.2">
      <c r="A3" s="3" t="s">
        <v>1</v>
      </c>
      <c r="B3" s="3" t="s">
        <v>1</v>
      </c>
      <c r="C3" s="4" t="s">
        <v>63</v>
      </c>
      <c r="D3" s="5">
        <v>17.989999999999998</v>
      </c>
      <c r="E3" s="6">
        <v>547</v>
      </c>
      <c r="F3" s="6">
        <v>547</v>
      </c>
      <c r="G3" s="6">
        <v>547</v>
      </c>
      <c r="H3" s="6">
        <v>1000</v>
      </c>
      <c r="I3" s="7">
        <v>0</v>
      </c>
      <c r="K3" s="18" t="s">
        <v>62</v>
      </c>
      <c r="L3" s="19" t="s">
        <v>57</v>
      </c>
      <c r="M3" s="20" t="s">
        <v>61</v>
      </c>
    </row>
    <row r="4" spans="1:13" x14ac:dyDescent="0.2">
      <c r="A4" s="3" t="s">
        <v>18</v>
      </c>
      <c r="B4" s="3" t="s">
        <v>18</v>
      </c>
      <c r="C4" s="4" t="s">
        <v>60</v>
      </c>
      <c r="D4" s="5">
        <v>59.99</v>
      </c>
      <c r="E4" s="6">
        <v>10</v>
      </c>
      <c r="F4" s="6">
        <v>10</v>
      </c>
      <c r="G4" s="6">
        <v>10</v>
      </c>
      <c r="H4" s="6">
        <v>100</v>
      </c>
      <c r="I4" s="7">
        <v>100</v>
      </c>
      <c r="K4" s="18" t="s">
        <v>59</v>
      </c>
      <c r="L4" s="19" t="s">
        <v>16</v>
      </c>
      <c r="M4" s="20" t="s">
        <v>58</v>
      </c>
    </row>
    <row r="5" spans="1:13" x14ac:dyDescent="0.2">
      <c r="A5" s="3" t="s">
        <v>57</v>
      </c>
      <c r="B5" s="3" t="s">
        <v>57</v>
      </c>
      <c r="C5" s="4" t="s">
        <v>15</v>
      </c>
      <c r="D5" s="5">
        <v>149.99</v>
      </c>
      <c r="E5" s="6">
        <v>5</v>
      </c>
      <c r="F5" s="6">
        <v>5</v>
      </c>
      <c r="G5" s="6">
        <v>5</v>
      </c>
      <c r="H5" s="6">
        <v>2</v>
      </c>
      <c r="I5" s="7">
        <v>1</v>
      </c>
      <c r="K5" s="18" t="s">
        <v>56</v>
      </c>
      <c r="L5" s="19" t="s">
        <v>55</v>
      </c>
      <c r="M5" s="20" t="s">
        <v>47</v>
      </c>
    </row>
    <row r="6" spans="1:13" x14ac:dyDescent="0.2">
      <c r="A6" s="3" t="s">
        <v>54</v>
      </c>
      <c r="B6" s="3" t="s">
        <v>54</v>
      </c>
      <c r="C6" s="4" t="s">
        <v>53</v>
      </c>
      <c r="D6" s="5">
        <v>8.99</v>
      </c>
      <c r="E6" s="6">
        <v>100</v>
      </c>
      <c r="F6" s="6">
        <v>100</v>
      </c>
      <c r="G6" s="6">
        <v>100</v>
      </c>
      <c r="H6" s="6">
        <v>100</v>
      </c>
      <c r="I6" s="7">
        <v>0</v>
      </c>
      <c r="K6" s="18" t="s">
        <v>52</v>
      </c>
      <c r="L6" s="19" t="s">
        <v>30</v>
      </c>
      <c r="M6" s="20" t="s">
        <v>47</v>
      </c>
    </row>
    <row r="7" spans="1:13" x14ac:dyDescent="0.2">
      <c r="A7" s="3" t="s">
        <v>43</v>
      </c>
      <c r="B7" s="3" t="s">
        <v>43</v>
      </c>
      <c r="C7" s="4" t="s">
        <v>20</v>
      </c>
      <c r="D7" s="5">
        <v>2.99</v>
      </c>
      <c r="E7" s="6">
        <v>2350</v>
      </c>
      <c r="F7" s="6">
        <v>2350</v>
      </c>
      <c r="G7" s="6">
        <v>2350</v>
      </c>
      <c r="H7" s="6">
        <v>525</v>
      </c>
      <c r="I7" s="7">
        <v>0</v>
      </c>
      <c r="K7" s="18" t="s">
        <v>51</v>
      </c>
      <c r="L7" s="19" t="s">
        <v>37</v>
      </c>
      <c r="M7" s="20" t="s">
        <v>47</v>
      </c>
    </row>
    <row r="8" spans="1:13" x14ac:dyDescent="0.2">
      <c r="A8" s="3" t="s">
        <v>4</v>
      </c>
      <c r="B8" s="3" t="s">
        <v>4</v>
      </c>
      <c r="C8" s="4" t="s">
        <v>50</v>
      </c>
      <c r="D8" s="5">
        <v>15.49</v>
      </c>
      <c r="E8" s="6">
        <v>75</v>
      </c>
      <c r="F8" s="6">
        <v>75</v>
      </c>
      <c r="G8" s="6">
        <v>75</v>
      </c>
      <c r="H8" s="6">
        <v>50</v>
      </c>
      <c r="I8" s="7">
        <v>20</v>
      </c>
      <c r="K8" s="18" t="s">
        <v>49</v>
      </c>
      <c r="L8" s="19" t="s">
        <v>48</v>
      </c>
      <c r="M8" s="20" t="s">
        <v>47</v>
      </c>
    </row>
    <row r="9" spans="1:13" x14ac:dyDescent="0.2">
      <c r="A9" s="3" t="s">
        <v>23</v>
      </c>
      <c r="B9" s="3" t="s">
        <v>23</v>
      </c>
      <c r="C9" s="4" t="s">
        <v>45</v>
      </c>
      <c r="D9" s="5">
        <v>99.99</v>
      </c>
      <c r="E9" s="6">
        <v>10</v>
      </c>
      <c r="F9" s="6">
        <v>10</v>
      </c>
      <c r="G9" s="6">
        <v>10</v>
      </c>
      <c r="H9" s="6">
        <v>2</v>
      </c>
      <c r="I9" s="7">
        <v>0</v>
      </c>
      <c r="K9" s="18" t="s">
        <v>46</v>
      </c>
      <c r="L9" s="19" t="s">
        <v>39</v>
      </c>
      <c r="M9" s="20" t="s">
        <v>40</v>
      </c>
    </row>
    <row r="10" spans="1:13" x14ac:dyDescent="0.2">
      <c r="A10" s="3" t="s">
        <v>10</v>
      </c>
      <c r="B10" s="3" t="s">
        <v>10</v>
      </c>
      <c r="C10" s="4" t="s">
        <v>45</v>
      </c>
      <c r="D10" s="5">
        <v>1.99</v>
      </c>
      <c r="E10" s="6">
        <v>500</v>
      </c>
      <c r="F10" s="6">
        <v>500</v>
      </c>
      <c r="G10" s="6">
        <v>500</v>
      </c>
      <c r="H10" s="6">
        <v>250</v>
      </c>
      <c r="I10" s="7">
        <v>0</v>
      </c>
      <c r="K10" s="18" t="s">
        <v>44</v>
      </c>
      <c r="L10" s="19" t="s">
        <v>43</v>
      </c>
      <c r="M10" s="20" t="s">
        <v>40</v>
      </c>
    </row>
    <row r="11" spans="1:13" x14ac:dyDescent="0.2">
      <c r="A11" s="3" t="s">
        <v>13</v>
      </c>
      <c r="B11" s="3" t="s">
        <v>13</v>
      </c>
      <c r="C11" s="4" t="s">
        <v>25</v>
      </c>
      <c r="D11" s="5">
        <v>6.99</v>
      </c>
      <c r="E11" s="6">
        <v>225</v>
      </c>
      <c r="F11" s="6">
        <v>225</v>
      </c>
      <c r="G11" s="6">
        <v>223</v>
      </c>
      <c r="H11" s="6">
        <v>225</v>
      </c>
      <c r="I11" s="7">
        <v>100</v>
      </c>
      <c r="K11" s="18" t="s">
        <v>42</v>
      </c>
      <c r="L11" s="19" t="s">
        <v>41</v>
      </c>
      <c r="M11" s="20" t="s">
        <v>40</v>
      </c>
    </row>
    <row r="12" spans="1:13" x14ac:dyDescent="0.2">
      <c r="A12" s="8" t="s">
        <v>73</v>
      </c>
      <c r="B12" s="8" t="s">
        <v>73</v>
      </c>
      <c r="C12" s="9" t="s">
        <v>25</v>
      </c>
      <c r="D12" s="10">
        <v>2.4900000000000002</v>
      </c>
      <c r="E12" s="11">
        <v>250</v>
      </c>
      <c r="F12" s="11">
        <v>250</v>
      </c>
      <c r="G12" s="11">
        <v>250</v>
      </c>
      <c r="H12" s="11">
        <v>75</v>
      </c>
      <c r="I12" s="12">
        <v>0</v>
      </c>
      <c r="K12" s="18" t="s">
        <v>38</v>
      </c>
      <c r="L12" s="19" t="s">
        <v>21</v>
      </c>
      <c r="M12" s="20" t="s">
        <v>31</v>
      </c>
    </row>
    <row r="13" spans="1:13" x14ac:dyDescent="0.2">
      <c r="A13" s="3" t="s">
        <v>37</v>
      </c>
      <c r="B13" s="3" t="s">
        <v>37</v>
      </c>
      <c r="C13" s="4" t="s">
        <v>34</v>
      </c>
      <c r="D13" s="5">
        <v>4.99</v>
      </c>
      <c r="E13" s="6">
        <v>1000</v>
      </c>
      <c r="F13" s="6">
        <v>1000</v>
      </c>
      <c r="G13" s="6">
        <v>1000</v>
      </c>
      <c r="H13" s="6">
        <v>500</v>
      </c>
      <c r="I13" s="7">
        <v>500</v>
      </c>
      <c r="K13" s="18" t="s">
        <v>36</v>
      </c>
      <c r="L13" s="19" t="s">
        <v>35</v>
      </c>
      <c r="M13" s="20" t="s">
        <v>31</v>
      </c>
    </row>
    <row r="14" spans="1:13" x14ac:dyDescent="0.2">
      <c r="A14" s="3" t="s">
        <v>27</v>
      </c>
      <c r="B14" s="3" t="s">
        <v>27</v>
      </c>
      <c r="C14" s="4" t="s">
        <v>34</v>
      </c>
      <c r="D14" s="5">
        <v>8.99</v>
      </c>
      <c r="E14" s="6">
        <v>1000</v>
      </c>
      <c r="F14" s="6">
        <v>1000</v>
      </c>
      <c r="G14" s="6">
        <v>1000</v>
      </c>
      <c r="H14" s="6">
        <v>500</v>
      </c>
      <c r="I14" s="7">
        <v>500</v>
      </c>
      <c r="K14" s="18" t="s">
        <v>33</v>
      </c>
      <c r="L14" s="19" t="s">
        <v>32</v>
      </c>
      <c r="M14" s="20" t="s">
        <v>31</v>
      </c>
    </row>
    <row r="15" spans="1:13" x14ac:dyDescent="0.2">
      <c r="A15" s="3" t="s">
        <v>30</v>
      </c>
      <c r="B15" s="3" t="s">
        <v>30</v>
      </c>
      <c r="C15" s="4" t="s">
        <v>29</v>
      </c>
      <c r="D15" s="5">
        <v>5.99</v>
      </c>
      <c r="E15" s="6">
        <v>50</v>
      </c>
      <c r="F15" s="6">
        <v>50</v>
      </c>
      <c r="G15" s="6">
        <v>50</v>
      </c>
      <c r="H15" s="6">
        <v>1000</v>
      </c>
      <c r="I15" s="7">
        <v>0</v>
      </c>
      <c r="K15" s="18" t="s">
        <v>28</v>
      </c>
      <c r="L15" s="19" t="s">
        <v>27</v>
      </c>
      <c r="M15" s="20" t="s">
        <v>26</v>
      </c>
    </row>
    <row r="16" spans="1:13" x14ac:dyDescent="0.2">
      <c r="A16" s="3" t="s">
        <v>7</v>
      </c>
      <c r="B16" s="3" t="s">
        <v>7</v>
      </c>
      <c r="C16" s="4" t="s">
        <v>25</v>
      </c>
      <c r="D16" s="5">
        <v>7.99</v>
      </c>
      <c r="E16" s="6">
        <v>250</v>
      </c>
      <c r="F16" s="6">
        <v>250</v>
      </c>
      <c r="G16" s="6">
        <v>250</v>
      </c>
      <c r="H16" s="6">
        <v>300</v>
      </c>
      <c r="I16" s="7">
        <v>100</v>
      </c>
      <c r="K16" s="18" t="s">
        <v>24</v>
      </c>
      <c r="L16" s="19" t="s">
        <v>23</v>
      </c>
      <c r="M16" s="20" t="s">
        <v>22</v>
      </c>
    </row>
    <row r="17" spans="1:13" x14ac:dyDescent="0.2">
      <c r="A17" s="3" t="s">
        <v>21</v>
      </c>
      <c r="B17" s="3" t="s">
        <v>21</v>
      </c>
      <c r="C17" s="4" t="s">
        <v>20</v>
      </c>
      <c r="D17" s="5">
        <v>3.99</v>
      </c>
      <c r="E17" s="6">
        <v>3000</v>
      </c>
      <c r="F17" s="6">
        <v>3000</v>
      </c>
      <c r="G17" s="6">
        <v>3000</v>
      </c>
      <c r="H17" s="6">
        <v>2000</v>
      </c>
      <c r="I17" s="7">
        <v>0</v>
      </c>
      <c r="K17" s="18" t="s">
        <v>19</v>
      </c>
      <c r="L17" s="19" t="s">
        <v>18</v>
      </c>
      <c r="M17" s="20" t="s">
        <v>17</v>
      </c>
    </row>
    <row r="18" spans="1:13" x14ac:dyDescent="0.2">
      <c r="A18" s="13" t="s">
        <v>16</v>
      </c>
      <c r="B18" s="13" t="s">
        <v>16</v>
      </c>
      <c r="C18" s="14" t="s">
        <v>15</v>
      </c>
      <c r="D18" s="15">
        <v>450</v>
      </c>
      <c r="E18" s="16">
        <v>2</v>
      </c>
      <c r="F18" s="16">
        <v>2</v>
      </c>
      <c r="G18" s="16">
        <v>2</v>
      </c>
      <c r="H18" s="16">
        <v>15</v>
      </c>
      <c r="I18" s="17">
        <v>15</v>
      </c>
      <c r="K18" s="18" t="s">
        <v>14</v>
      </c>
      <c r="L18" s="19" t="s">
        <v>13</v>
      </c>
      <c r="M18" s="20" t="s">
        <v>12</v>
      </c>
    </row>
    <row r="19" spans="1:13" x14ac:dyDescent="0.2">
      <c r="A19" s="1"/>
      <c r="B19" s="2"/>
      <c r="C19" s="1"/>
      <c r="D19" s="1"/>
      <c r="E19" s="1"/>
      <c r="F19" s="33" t="s">
        <v>77</v>
      </c>
      <c r="G19" s="33"/>
      <c r="H19" s="34"/>
      <c r="K19" s="18" t="s">
        <v>11</v>
      </c>
      <c r="L19" s="19" t="s">
        <v>10</v>
      </c>
      <c r="M19" s="20" t="s">
        <v>9</v>
      </c>
    </row>
    <row r="20" spans="1:13" x14ac:dyDescent="0.2">
      <c r="A20" s="35" t="s">
        <v>79</v>
      </c>
      <c r="B20" s="36"/>
      <c r="C20" s="36"/>
      <c r="D20" s="36"/>
      <c r="F20" s="34" t="s">
        <v>78</v>
      </c>
      <c r="G20" s="34"/>
      <c r="H20" s="34"/>
      <c r="K20" s="18" t="s">
        <v>8</v>
      </c>
      <c r="L20" s="19" t="s">
        <v>7</v>
      </c>
      <c r="M20" s="20" t="s">
        <v>6</v>
      </c>
    </row>
    <row r="21" spans="1:13" x14ac:dyDescent="0.2">
      <c r="E21" s="37"/>
      <c r="F21" s="38" t="s">
        <v>75</v>
      </c>
      <c r="G21" s="39">
        <v>500</v>
      </c>
      <c r="K21" s="18" t="s">
        <v>5</v>
      </c>
      <c r="L21" s="19" t="s">
        <v>4</v>
      </c>
      <c r="M21" s="20" t="s">
        <v>3</v>
      </c>
    </row>
    <row r="22" spans="1:13" x14ac:dyDescent="0.2">
      <c r="A22" s="42" t="s">
        <v>80</v>
      </c>
      <c r="B22" s="42"/>
      <c r="E22" s="37" t="s">
        <v>76</v>
      </c>
      <c r="F22" s="37"/>
      <c r="G22" s="37"/>
      <c r="K22" s="21" t="s">
        <v>2</v>
      </c>
      <c r="L22" s="22" t="s">
        <v>1</v>
      </c>
      <c r="M22" s="23" t="s">
        <v>0</v>
      </c>
    </row>
  </sheetData>
  <conditionalFormatting sqref="E2:E18">
    <cfRule type="cellIs" dxfId="19" priority="9" operator="lessThan">
      <formula>100</formula>
    </cfRule>
    <cfRule type="cellIs" dxfId="18" priority="10" operator="lessThan">
      <formula>500</formula>
    </cfRule>
  </conditionalFormatting>
  <conditionalFormatting sqref="D2:D18">
    <cfRule type="iconSet" priority="7">
      <iconSet>
        <cfvo type="percent" val="0"/>
        <cfvo type="num" val="10"/>
        <cfvo type="num" val="100"/>
      </iconSet>
    </cfRule>
  </conditionalFormatting>
  <conditionalFormatting sqref="F2:F18">
    <cfRule type="cellIs" dxfId="17" priority="6" operator="lessThan">
      <formula>$G$21</formula>
    </cfRule>
  </conditionalFormatting>
  <conditionalFormatting sqref="G2:G18">
    <cfRule type="cellIs" dxfId="16" priority="4" operator="lessThan">
      <formula>H2</formula>
    </cfRule>
  </conditionalFormatting>
  <conditionalFormatting sqref="A2:A18">
    <cfRule type="expression" dxfId="15" priority="3">
      <formula>G2&lt;H2</formula>
    </cfRule>
  </conditionalFormatting>
  <conditionalFormatting sqref="B2:B18">
    <cfRule type="expression" dxfId="14" priority="1">
      <formula>(H2-I2)&gt;0</formula>
    </cfRule>
    <cfRule type="expression" dxfId="13" priority="2">
      <formula>H2&lt;I2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1FD6-5B77-42E2-9B48-8F16D39AEDA2}">
  <dimension ref="A1:J24"/>
  <sheetViews>
    <sheetView tabSelected="1" workbookViewId="0">
      <selection activeCell="D19" sqref="D19"/>
    </sheetView>
  </sheetViews>
  <sheetFormatPr defaultRowHeight="12.75" x14ac:dyDescent="0.2"/>
  <cols>
    <col min="1" max="1" width="23.28515625" style="45" customWidth="1"/>
    <col min="2" max="2" width="11.28515625" style="45" customWidth="1"/>
    <col min="3" max="3" width="11" style="45" customWidth="1"/>
    <col min="4" max="4" width="13.140625" style="45" customWidth="1"/>
    <col min="5" max="5" width="14" style="45" customWidth="1"/>
    <col min="6" max="6" width="15.140625" style="45" customWidth="1"/>
    <col min="7" max="7" width="11.7109375" style="45" bestFit="1" customWidth="1"/>
    <col min="8" max="8" width="10.42578125" style="45" bestFit="1" customWidth="1"/>
    <col min="9" max="9" width="21.85546875" style="45" bestFit="1" customWidth="1"/>
    <col min="10" max="16384" width="9.140625" style="45"/>
  </cols>
  <sheetData>
    <row r="1" spans="1:10" s="44" customFormat="1" ht="25.5" x14ac:dyDescent="0.2">
      <c r="A1" s="46" t="s">
        <v>67</v>
      </c>
      <c r="B1" s="46" t="s">
        <v>72</v>
      </c>
      <c r="C1" s="46" t="s">
        <v>71</v>
      </c>
      <c r="D1" s="46" t="s">
        <v>74</v>
      </c>
      <c r="E1" s="46" t="s">
        <v>70</v>
      </c>
      <c r="F1" s="46" t="s">
        <v>69</v>
      </c>
      <c r="G1" s="43"/>
      <c r="H1" s="29" t="s">
        <v>68</v>
      </c>
      <c r="I1" s="30" t="s">
        <v>67</v>
      </c>
      <c r="J1" s="31" t="s">
        <v>66</v>
      </c>
    </row>
    <row r="2" spans="1:10" x14ac:dyDescent="0.2">
      <c r="A2" s="40" t="s">
        <v>21</v>
      </c>
      <c r="B2" s="4" t="s">
        <v>20</v>
      </c>
      <c r="C2" s="5">
        <v>3.99</v>
      </c>
      <c r="D2" s="6">
        <v>3000</v>
      </c>
      <c r="E2" s="6">
        <v>2000</v>
      </c>
      <c r="F2" s="6">
        <v>0</v>
      </c>
      <c r="H2" s="18" t="s">
        <v>65</v>
      </c>
      <c r="I2" s="19" t="s">
        <v>54</v>
      </c>
      <c r="J2" s="20" t="s">
        <v>64</v>
      </c>
    </row>
    <row r="3" spans="1:10" x14ac:dyDescent="0.2">
      <c r="A3" s="40" t="s">
        <v>1</v>
      </c>
      <c r="B3" s="4" t="s">
        <v>63</v>
      </c>
      <c r="C3" s="5">
        <v>17.989999999999998</v>
      </c>
      <c r="D3" s="6">
        <v>547</v>
      </c>
      <c r="E3" s="6">
        <v>1000</v>
      </c>
      <c r="F3" s="6">
        <v>0</v>
      </c>
      <c r="H3" s="18" t="s">
        <v>62</v>
      </c>
      <c r="I3" s="19" t="s">
        <v>57</v>
      </c>
      <c r="J3" s="20" t="s">
        <v>61</v>
      </c>
    </row>
    <row r="4" spans="1:10" x14ac:dyDescent="0.2">
      <c r="A4" s="40" t="s">
        <v>18</v>
      </c>
      <c r="B4" s="4" t="s">
        <v>60</v>
      </c>
      <c r="C4" s="5">
        <v>59.99</v>
      </c>
      <c r="D4" s="6">
        <v>10</v>
      </c>
      <c r="E4" s="6">
        <v>100</v>
      </c>
      <c r="F4" s="6">
        <v>100</v>
      </c>
      <c r="H4" s="18" t="s">
        <v>59</v>
      </c>
      <c r="I4" s="19" t="s">
        <v>16</v>
      </c>
      <c r="J4" s="20" t="s">
        <v>58</v>
      </c>
    </row>
    <row r="5" spans="1:10" x14ac:dyDescent="0.2">
      <c r="A5" s="40" t="s">
        <v>57</v>
      </c>
      <c r="B5" s="4" t="s">
        <v>15</v>
      </c>
      <c r="C5" s="5">
        <v>149.99</v>
      </c>
      <c r="D5" s="6">
        <v>5</v>
      </c>
      <c r="E5" s="6">
        <v>2</v>
      </c>
      <c r="F5" s="6">
        <v>1</v>
      </c>
      <c r="H5" s="18" t="s">
        <v>56</v>
      </c>
      <c r="I5" s="19" t="s">
        <v>55</v>
      </c>
      <c r="J5" s="20" t="s">
        <v>47</v>
      </c>
    </row>
    <row r="6" spans="1:10" x14ac:dyDescent="0.2">
      <c r="A6" s="40" t="s">
        <v>54</v>
      </c>
      <c r="B6" s="4" t="s">
        <v>53</v>
      </c>
      <c r="C6" s="5">
        <v>8.99</v>
      </c>
      <c r="D6" s="6">
        <v>100</v>
      </c>
      <c r="E6" s="6">
        <v>100</v>
      </c>
      <c r="F6" s="6">
        <v>0</v>
      </c>
      <c r="H6" s="18" t="s">
        <v>52</v>
      </c>
      <c r="I6" s="19" t="s">
        <v>30</v>
      </c>
      <c r="J6" s="20" t="s">
        <v>47</v>
      </c>
    </row>
    <row r="7" spans="1:10" x14ac:dyDescent="0.2">
      <c r="A7" s="40" t="s">
        <v>43</v>
      </c>
      <c r="B7" s="4" t="s">
        <v>20</v>
      </c>
      <c r="C7" s="5">
        <v>2.99</v>
      </c>
      <c r="D7" s="6">
        <v>2350</v>
      </c>
      <c r="E7" s="6">
        <v>525</v>
      </c>
      <c r="F7" s="6">
        <v>0</v>
      </c>
      <c r="H7" s="18" t="s">
        <v>51</v>
      </c>
      <c r="I7" s="19" t="s">
        <v>37</v>
      </c>
      <c r="J7" s="20" t="s">
        <v>47</v>
      </c>
    </row>
    <row r="8" spans="1:10" x14ac:dyDescent="0.2">
      <c r="A8" s="40" t="s">
        <v>4</v>
      </c>
      <c r="B8" s="4" t="s">
        <v>50</v>
      </c>
      <c r="C8" s="5">
        <v>15.49</v>
      </c>
      <c r="D8" s="6">
        <v>75</v>
      </c>
      <c r="E8" s="6">
        <v>50</v>
      </c>
      <c r="F8" s="6">
        <v>20</v>
      </c>
      <c r="H8" s="18" t="s">
        <v>49</v>
      </c>
      <c r="I8" s="19" t="s">
        <v>48</v>
      </c>
      <c r="J8" s="20" t="s">
        <v>47</v>
      </c>
    </row>
    <row r="9" spans="1:10" x14ac:dyDescent="0.2">
      <c r="A9" s="40" t="s">
        <v>23</v>
      </c>
      <c r="B9" s="4" t="s">
        <v>45</v>
      </c>
      <c r="C9" s="5">
        <v>99.99</v>
      </c>
      <c r="D9" s="6">
        <v>10</v>
      </c>
      <c r="E9" s="6">
        <v>2</v>
      </c>
      <c r="F9" s="6">
        <v>0</v>
      </c>
      <c r="H9" s="18" t="s">
        <v>46</v>
      </c>
      <c r="I9" s="19" t="s">
        <v>39</v>
      </c>
      <c r="J9" s="20" t="s">
        <v>40</v>
      </c>
    </row>
    <row r="10" spans="1:10" x14ac:dyDescent="0.2">
      <c r="A10" s="40" t="s">
        <v>10</v>
      </c>
      <c r="B10" s="4" t="s">
        <v>45</v>
      </c>
      <c r="C10" s="5">
        <v>1.99</v>
      </c>
      <c r="D10" s="6">
        <v>500</v>
      </c>
      <c r="E10" s="6">
        <v>250</v>
      </c>
      <c r="F10" s="6">
        <v>0</v>
      </c>
      <c r="H10" s="18" t="s">
        <v>44</v>
      </c>
      <c r="I10" s="19" t="s">
        <v>43</v>
      </c>
      <c r="J10" s="20" t="s">
        <v>40</v>
      </c>
    </row>
    <row r="11" spans="1:10" x14ac:dyDescent="0.2">
      <c r="A11" s="40" t="s">
        <v>13</v>
      </c>
      <c r="B11" s="4" t="s">
        <v>25</v>
      </c>
      <c r="C11" s="5">
        <v>6.99</v>
      </c>
      <c r="D11" s="6">
        <v>225</v>
      </c>
      <c r="E11" s="6">
        <v>225</v>
      </c>
      <c r="F11" s="6">
        <v>100</v>
      </c>
      <c r="H11" s="18" t="s">
        <v>42</v>
      </c>
      <c r="I11" s="19" t="s">
        <v>41</v>
      </c>
      <c r="J11" s="20" t="s">
        <v>40</v>
      </c>
    </row>
    <row r="12" spans="1:10" x14ac:dyDescent="0.2">
      <c r="A12" s="41" t="s">
        <v>73</v>
      </c>
      <c r="B12" s="9" t="s">
        <v>25</v>
      </c>
      <c r="C12" s="10">
        <v>2.4900000000000002</v>
      </c>
      <c r="D12" s="11">
        <v>250</v>
      </c>
      <c r="E12" s="11">
        <v>75</v>
      </c>
      <c r="F12" s="11">
        <v>0</v>
      </c>
      <c r="H12" s="18" t="s">
        <v>38</v>
      </c>
      <c r="I12" s="19" t="s">
        <v>21</v>
      </c>
      <c r="J12" s="20" t="s">
        <v>31</v>
      </c>
    </row>
    <row r="13" spans="1:10" x14ac:dyDescent="0.2">
      <c r="A13" s="40" t="s">
        <v>37</v>
      </c>
      <c r="B13" s="4" t="s">
        <v>34</v>
      </c>
      <c r="C13" s="5">
        <v>4.99</v>
      </c>
      <c r="D13" s="6">
        <v>1000</v>
      </c>
      <c r="E13" s="6">
        <v>500</v>
      </c>
      <c r="F13" s="6">
        <v>500</v>
      </c>
      <c r="H13" s="18" t="s">
        <v>36</v>
      </c>
      <c r="I13" s="19" t="s">
        <v>35</v>
      </c>
      <c r="J13" s="20" t="s">
        <v>31</v>
      </c>
    </row>
    <row r="14" spans="1:10" x14ac:dyDescent="0.2">
      <c r="A14" s="40" t="s">
        <v>27</v>
      </c>
      <c r="B14" s="4" t="s">
        <v>34</v>
      </c>
      <c r="C14" s="5">
        <v>8.99</v>
      </c>
      <c r="D14" s="6">
        <v>1000</v>
      </c>
      <c r="E14" s="6">
        <v>500</v>
      </c>
      <c r="F14" s="6">
        <v>500</v>
      </c>
      <c r="H14" s="18" t="s">
        <v>33</v>
      </c>
      <c r="I14" s="19" t="s">
        <v>32</v>
      </c>
      <c r="J14" s="20" t="s">
        <v>31</v>
      </c>
    </row>
    <row r="15" spans="1:10" x14ac:dyDescent="0.2">
      <c r="A15" s="40" t="s">
        <v>30</v>
      </c>
      <c r="B15" s="4" t="s">
        <v>29</v>
      </c>
      <c r="C15" s="5">
        <v>5.99</v>
      </c>
      <c r="D15" s="6">
        <v>50</v>
      </c>
      <c r="E15" s="6">
        <v>1000</v>
      </c>
      <c r="F15" s="6">
        <v>0</v>
      </c>
      <c r="H15" s="18" t="s">
        <v>28</v>
      </c>
      <c r="I15" s="19" t="s">
        <v>27</v>
      </c>
      <c r="J15" s="20" t="s">
        <v>26</v>
      </c>
    </row>
    <row r="16" spans="1:10" x14ac:dyDescent="0.2">
      <c r="A16" s="40" t="s">
        <v>7</v>
      </c>
      <c r="B16" s="4" t="s">
        <v>25</v>
      </c>
      <c r="C16" s="5">
        <v>7.99</v>
      </c>
      <c r="D16" s="6">
        <v>250</v>
      </c>
      <c r="E16" s="6">
        <v>300</v>
      </c>
      <c r="F16" s="6">
        <v>100</v>
      </c>
      <c r="H16" s="18" t="s">
        <v>24</v>
      </c>
      <c r="I16" s="19" t="s">
        <v>23</v>
      </c>
      <c r="J16" s="20" t="s">
        <v>22</v>
      </c>
    </row>
    <row r="17" spans="1:10" x14ac:dyDescent="0.2">
      <c r="A17" s="40" t="s">
        <v>21</v>
      </c>
      <c r="B17" s="4" t="s">
        <v>20</v>
      </c>
      <c r="C17" s="5">
        <v>3.99</v>
      </c>
      <c r="D17" s="6">
        <v>3000</v>
      </c>
      <c r="E17" s="6">
        <v>2000</v>
      </c>
      <c r="F17" s="6">
        <v>0</v>
      </c>
      <c r="H17" s="18" t="s">
        <v>19</v>
      </c>
      <c r="I17" s="19" t="s">
        <v>18</v>
      </c>
      <c r="J17" s="20" t="s">
        <v>17</v>
      </c>
    </row>
    <row r="18" spans="1:10" x14ac:dyDescent="0.2">
      <c r="A18" s="40" t="s">
        <v>16</v>
      </c>
      <c r="B18" s="4" t="s">
        <v>15</v>
      </c>
      <c r="C18" s="5">
        <v>450</v>
      </c>
      <c r="D18" s="6">
        <v>2</v>
      </c>
      <c r="E18" s="6">
        <v>15</v>
      </c>
      <c r="F18" s="6">
        <v>15</v>
      </c>
      <c r="H18" s="18" t="s">
        <v>14</v>
      </c>
      <c r="I18" s="19" t="s">
        <v>13</v>
      </c>
      <c r="J18" s="20" t="s">
        <v>12</v>
      </c>
    </row>
    <row r="19" spans="1:10" x14ac:dyDescent="0.2">
      <c r="A19" s="40" t="s">
        <v>81</v>
      </c>
      <c r="B19" s="4" t="s">
        <v>15</v>
      </c>
      <c r="C19" s="5">
        <v>46.99</v>
      </c>
      <c r="D19" s="6">
        <v>350</v>
      </c>
      <c r="E19" s="6">
        <v>150</v>
      </c>
      <c r="F19" s="6">
        <v>0</v>
      </c>
      <c r="H19" s="18" t="s">
        <v>11</v>
      </c>
      <c r="I19" s="19" t="s">
        <v>10</v>
      </c>
      <c r="J19" s="20" t="s">
        <v>9</v>
      </c>
    </row>
    <row r="20" spans="1:10" x14ac:dyDescent="0.2">
      <c r="A20" s="32" t="s">
        <v>83</v>
      </c>
      <c r="B20" s="48">
        <f>SUBTOTAL(103,Inventory[Vendor])</f>
        <v>18</v>
      </c>
      <c r="C20" s="50">
        <f>SUBTOTAL(101,Inventory[Unit Price (In $)])</f>
        <v>49.990555555555567</v>
      </c>
      <c r="D20" s="49">
        <f>SUBTOTAL(109,Inventory[Quantity in Stock])</f>
        <v>12724</v>
      </c>
      <c r="E20" s="49">
        <f>SUBTOTAL(109,Inventory[Quantity on Order])</f>
        <v>8794</v>
      </c>
      <c r="F20" s="49">
        <f>SUBTOTAL(109,Inventory[Quantity Backordered])</f>
        <v>1336</v>
      </c>
      <c r="H20" s="18" t="s">
        <v>8</v>
      </c>
      <c r="I20" s="19" t="s">
        <v>7</v>
      </c>
      <c r="J20" s="20" t="s">
        <v>6</v>
      </c>
    </row>
    <row r="21" spans="1:10" x14ac:dyDescent="0.2">
      <c r="A21" s="40"/>
      <c r="B21" s="4" t="s">
        <v>84</v>
      </c>
      <c r="C21" s="5" t="s">
        <v>85</v>
      </c>
      <c r="D21" s="6" t="s">
        <v>86</v>
      </c>
      <c r="E21" s="6" t="s">
        <v>86</v>
      </c>
      <c r="F21" s="6" t="s">
        <v>86</v>
      </c>
      <c r="H21" s="18" t="s">
        <v>5</v>
      </c>
      <c r="I21" s="19" t="s">
        <v>4</v>
      </c>
      <c r="J21" s="20" t="s">
        <v>3</v>
      </c>
    </row>
    <row r="22" spans="1:10" x14ac:dyDescent="0.2">
      <c r="H22" s="21" t="s">
        <v>2</v>
      </c>
      <c r="I22" s="22" t="s">
        <v>1</v>
      </c>
      <c r="J22" s="23" t="s">
        <v>0</v>
      </c>
    </row>
    <row r="24" spans="1:10" x14ac:dyDescent="0.2">
      <c r="C24" s="45" t="s">
        <v>82</v>
      </c>
      <c r="D24" s="47">
        <f>AVERAGE(Inventory[Quantity in Stock])</f>
        <v>706.88888888888891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cols>
    <col min="1" max="1" width="9.42578125" customWidth="1"/>
    <col min="2" max="2" width="21.85546875" customWidth="1"/>
    <col min="3" max="3" width="9.42578125" customWidth="1"/>
    <col min="4" max="4" width="17.7109375" customWidth="1"/>
    <col min="5" max="5" width="19.5703125" customWidth="1"/>
    <col min="6" max="6" width="16.28515625" customWidth="1"/>
    <col min="7" max="7" width="16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Inventory 2</vt:lpstr>
      <vt:lpstr>Product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2010-07-30T18:25:11Z</dcterms:created>
  <dcterms:modified xsi:type="dcterms:W3CDTF">2018-11-27T20:02:01Z</dcterms:modified>
</cp:coreProperties>
</file>