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showInkAnnotation="0" defaultThemeVersion="124226"/>
  <xr:revisionPtr revIDLastSave="0" documentId="10_ncr:100000_{8DBD5DFC-8461-450D-8AAB-E9D07C38645C}" xr6:coauthVersionLast="31" xr6:coauthVersionMax="31" xr10:uidLastSave="{00000000-0000-0000-0000-000000000000}"/>
  <bookViews>
    <workbookView xWindow="120" yWindow="90" windowWidth="9375" windowHeight="4965" xr2:uid="{00000000-000D-0000-FFFF-FFFF00000000}"/>
  </bookViews>
  <sheets>
    <sheet name="Sheet1" sheetId="1" r:id="rId1"/>
  </sheets>
  <calcPr calcId="179017" iterate="1"/>
</workbook>
</file>

<file path=xl/calcChain.xml><?xml version="1.0" encoding="utf-8"?>
<calcChain xmlns="http://schemas.openxmlformats.org/spreadsheetml/2006/main">
  <c r="F4" i="1" l="1"/>
  <c r="C11" i="1"/>
  <c r="D11" i="1"/>
  <c r="E11" i="1" l="1"/>
  <c r="F11" i="1"/>
  <c r="C12" i="1" s="1"/>
  <c r="D12" i="1" l="1"/>
  <c r="E12" i="1" l="1"/>
  <c r="F12" i="1" l="1"/>
  <c r="C13" i="1" s="1"/>
  <c r="D13" i="1" l="1"/>
  <c r="E13" i="1" l="1"/>
  <c r="F13" i="1" l="1"/>
  <c r="C14" i="1" s="1"/>
  <c r="D14" i="1" l="1"/>
  <c r="E14" i="1" l="1"/>
  <c r="F14" i="1" l="1"/>
  <c r="C15" i="1" s="1"/>
  <c r="D15" i="1" l="1"/>
  <c r="E15" i="1" s="1"/>
  <c r="F15" i="1" l="1"/>
  <c r="C16" i="1" s="1"/>
  <c r="D16" i="1" l="1"/>
  <c r="E16" i="1" s="1"/>
  <c r="F16" i="1" s="1"/>
  <c r="C17" i="1" s="1"/>
  <c r="D17" i="1" l="1"/>
  <c r="E17" i="1" s="1"/>
  <c r="F17" i="1" s="1"/>
  <c r="C18" i="1" s="1"/>
  <c r="D18" i="1" l="1"/>
  <c r="E18" i="1" s="1"/>
  <c r="F18" i="1" s="1"/>
  <c r="C19" i="1" s="1"/>
  <c r="D19" i="1" l="1"/>
  <c r="E19" i="1" s="1"/>
  <c r="F19" i="1" s="1"/>
  <c r="C20" i="1" s="1"/>
  <c r="D20" i="1" l="1"/>
  <c r="E20" i="1" s="1"/>
  <c r="F20" i="1" s="1"/>
  <c r="C21" i="1" s="1"/>
  <c r="D21" i="1" l="1"/>
  <c r="E21" i="1" s="1"/>
  <c r="F21" i="1" s="1"/>
  <c r="C22" i="1" s="1"/>
  <c r="D22" i="1" l="1"/>
  <c r="E22" i="1" s="1"/>
  <c r="F22" i="1" s="1"/>
  <c r="C23" i="1" s="1"/>
  <c r="D23" i="1" l="1"/>
  <c r="E23" i="1" s="1"/>
  <c r="F23" i="1" s="1"/>
  <c r="C24" i="1" s="1"/>
  <c r="D24" i="1" l="1"/>
  <c r="E24" i="1" s="1"/>
  <c r="F24" i="1" s="1"/>
  <c r="C25" i="1" s="1"/>
  <c r="D25" i="1" l="1"/>
  <c r="E25" i="1" s="1"/>
  <c r="F25" i="1" s="1"/>
  <c r="C26" i="1" s="1"/>
  <c r="D26" i="1" l="1"/>
  <c r="E26" i="1" s="1"/>
  <c r="F26" i="1" s="1"/>
  <c r="C27" i="1" s="1"/>
  <c r="D27" i="1" l="1"/>
  <c r="E27" i="1" s="1"/>
  <c r="F27" i="1" s="1"/>
  <c r="C28" i="1" s="1"/>
  <c r="D28" i="1" l="1"/>
  <c r="E28" i="1" s="1"/>
  <c r="F28" i="1" s="1"/>
  <c r="C29" i="1" s="1"/>
  <c r="D29" i="1" l="1"/>
  <c r="E29" i="1" s="1"/>
  <c r="F29" i="1" s="1"/>
  <c r="C30" i="1" s="1"/>
  <c r="D30" i="1" l="1"/>
  <c r="E30" i="1" s="1"/>
  <c r="F30" i="1" s="1"/>
  <c r="C31" i="1" s="1"/>
  <c r="D31" i="1" l="1"/>
  <c r="E31" i="1" s="1"/>
  <c r="F31" i="1" s="1"/>
  <c r="C32" i="1" s="1"/>
  <c r="D32" i="1" l="1"/>
  <c r="E32" i="1" s="1"/>
  <c r="F32" i="1" s="1"/>
  <c r="C33" i="1" s="1"/>
  <c r="D33" i="1" l="1"/>
  <c r="E33" i="1" s="1"/>
  <c r="F33" i="1" s="1"/>
  <c r="C34" i="1" s="1"/>
  <c r="D34" i="1" l="1"/>
  <c r="E34" i="1" s="1"/>
  <c r="F34" i="1" s="1"/>
  <c r="C35" i="1" s="1"/>
  <c r="D35" i="1" l="1"/>
  <c r="E35" i="1" s="1"/>
  <c r="F35" i="1"/>
  <c r="C36" i="1" s="1"/>
  <c r="D36" i="1" l="1"/>
  <c r="E36" i="1" s="1"/>
  <c r="F36" i="1" s="1"/>
  <c r="C37" i="1" s="1"/>
  <c r="D37" i="1" l="1"/>
  <c r="E37" i="1" s="1"/>
  <c r="F37" i="1" s="1"/>
  <c r="C38" i="1" s="1"/>
  <c r="D38" i="1" l="1"/>
  <c r="E38" i="1" s="1"/>
  <c r="F38" i="1" s="1"/>
  <c r="C39" i="1" s="1"/>
  <c r="D39" i="1" l="1"/>
  <c r="E39" i="1" s="1"/>
  <c r="F39" i="1" s="1"/>
  <c r="C40" i="1" s="1"/>
  <c r="D40" i="1" l="1"/>
  <c r="E40" i="1" s="1"/>
  <c r="F40" i="1" s="1"/>
  <c r="C41" i="1" s="1"/>
  <c r="D41" i="1" l="1"/>
  <c r="E41" i="1" s="1"/>
  <c r="F41" i="1" s="1"/>
  <c r="C42" i="1" s="1"/>
  <c r="D42" i="1" l="1"/>
  <c r="E42" i="1" s="1"/>
  <c r="F42" i="1" s="1"/>
  <c r="C43" i="1" s="1"/>
  <c r="D43" i="1" l="1"/>
  <c r="E43" i="1" s="1"/>
  <c r="F43" i="1" s="1"/>
  <c r="C44" i="1" s="1"/>
  <c r="D44" i="1" l="1"/>
  <c r="E44" i="1" s="1"/>
  <c r="F44" i="1" s="1"/>
  <c r="C45" i="1" s="1"/>
  <c r="D45" i="1" l="1"/>
  <c r="E45" i="1" s="1"/>
  <c r="F45" i="1" s="1"/>
  <c r="C46" i="1" s="1"/>
  <c r="D46" i="1" l="1"/>
  <c r="E46" i="1" s="1"/>
  <c r="F46" i="1" s="1"/>
  <c r="C47" i="1" s="1"/>
  <c r="D47" i="1" l="1"/>
  <c r="E47" i="1" s="1"/>
  <c r="F47" i="1" s="1"/>
  <c r="C48" i="1" s="1"/>
  <c r="D48" i="1" l="1"/>
  <c r="E48" i="1" s="1"/>
  <c r="F48" i="1" s="1"/>
  <c r="C49" i="1" s="1"/>
  <c r="D49" i="1" l="1"/>
  <c r="E49" i="1" s="1"/>
  <c r="F49" i="1" s="1"/>
  <c r="C50" i="1" s="1"/>
  <c r="D50" i="1" l="1"/>
  <c r="E50" i="1" s="1"/>
  <c r="F50" i="1" s="1"/>
  <c r="C51" i="1" s="1"/>
  <c r="D51" i="1" l="1"/>
  <c r="E51" i="1" s="1"/>
  <c r="F51" i="1"/>
  <c r="C52" i="1" s="1"/>
  <c r="D52" i="1" l="1"/>
  <c r="E52" i="1" s="1"/>
  <c r="F52" i="1" s="1"/>
  <c r="C53" i="1" s="1"/>
  <c r="D53" i="1" l="1"/>
  <c r="E53" i="1" s="1"/>
  <c r="F53" i="1" s="1"/>
  <c r="C54" i="1" s="1"/>
  <c r="D54" i="1" l="1"/>
  <c r="E54" i="1" s="1"/>
  <c r="F54" i="1" s="1"/>
  <c r="C55" i="1" s="1"/>
  <c r="D55" i="1" l="1"/>
  <c r="E55" i="1" s="1"/>
  <c r="F55" i="1" s="1"/>
  <c r="C56" i="1" s="1"/>
  <c r="D56" i="1" l="1"/>
  <c r="E56" i="1" s="1"/>
  <c r="F56" i="1" s="1"/>
  <c r="C57" i="1" s="1"/>
  <c r="D57" i="1" l="1"/>
  <c r="E57" i="1" s="1"/>
  <c r="F57" i="1" s="1"/>
  <c r="C58" i="1" s="1"/>
  <c r="D58" i="1" l="1"/>
  <c r="E58" i="1" s="1"/>
  <c r="F58" i="1" s="1"/>
  <c r="C59" i="1" s="1"/>
  <c r="D59" i="1" l="1"/>
  <c r="E59" i="1" s="1"/>
  <c r="F59" i="1" s="1"/>
  <c r="C60" i="1" s="1"/>
  <c r="D60" i="1" l="1"/>
  <c r="E60" i="1" s="1"/>
  <c r="F60" i="1"/>
  <c r="C61" i="1" s="1"/>
  <c r="D61" i="1" l="1"/>
  <c r="E61" i="1" s="1"/>
  <c r="F61" i="1" s="1"/>
  <c r="C62" i="1" s="1"/>
  <c r="D62" i="1" l="1"/>
  <c r="E62" i="1" s="1"/>
  <c r="F62" i="1" s="1"/>
  <c r="C63" i="1" s="1"/>
  <c r="D63" i="1" l="1"/>
  <c r="E63" i="1" s="1"/>
  <c r="F63" i="1" s="1"/>
  <c r="C64" i="1" s="1"/>
  <c r="D64" i="1" l="1"/>
  <c r="E64" i="1" s="1"/>
  <c r="F64" i="1" s="1"/>
  <c r="C65" i="1" s="1"/>
  <c r="D65" i="1" l="1"/>
  <c r="E65" i="1" s="1"/>
  <c r="F65" i="1" s="1"/>
  <c r="C66" i="1" s="1"/>
  <c r="D66" i="1" l="1"/>
  <c r="E66" i="1" s="1"/>
  <c r="F66" i="1" s="1"/>
  <c r="C67" i="1" s="1"/>
  <c r="D67" i="1" l="1"/>
  <c r="E67" i="1" s="1"/>
  <c r="F67" i="1" s="1"/>
  <c r="C68" i="1" s="1"/>
  <c r="D68" i="1" l="1"/>
  <c r="E68" i="1" s="1"/>
  <c r="F68" i="1" s="1"/>
  <c r="C69" i="1" s="1"/>
  <c r="D69" i="1" l="1"/>
  <c r="E69" i="1" s="1"/>
  <c r="F69" i="1" s="1"/>
  <c r="C70" i="1" s="1"/>
  <c r="D70" i="1" l="1"/>
  <c r="E70" i="1" l="1"/>
  <c r="D72" i="1"/>
  <c r="E72" i="1" l="1"/>
  <c r="F70" i="1"/>
</calcChain>
</file>

<file path=xl/sharedStrings.xml><?xml version="1.0" encoding="utf-8"?>
<sst xmlns="http://schemas.openxmlformats.org/spreadsheetml/2006/main" count="19" uniqueCount="16">
  <si>
    <t>5-YEAR LOAN AMORTIZATION SCHEDULE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</si>
  <si>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</si>
  <si>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</si>
  <si>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</si>
  <si>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</si>
  <si>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</si>
  <si>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</si>
  <si>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</si>
  <si>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</si>
  <si>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</si>
  <si>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</si>
  <si>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</si>
  <si>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</si>
  <si>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</si>
  <si>
    <t>Use GoalSeek to get value of the loan for a specific monthly payment</t>
  </si>
  <si>
    <t>Inside What-If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</si>
</sst>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4" x14ac:knownFonts="1">
    <font>
      <sz val="10"/>
      <name val="Arial"/>
    </font>
    <font>
      <b/>
      <i/>
      <sz val="15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</xf>
    <xf numFmtId="0" fontId="3" fillId="0" borderId="0" xfId="0" applyFont="1"/>
    <xf numFmtId="0" fontId="3" fillId="0" borderId="0" xfId="0" applyNumberFormat="1" applyFont="1" applyAlignment="1" applyProtection="1">
      <alignment horizontal="right"/>
    </xf>
    <xf numFmtId="9" fontId="3" fillId="0" borderId="0" xfId="0" applyNumberFormat="1" applyFont="1" applyProtection="1"/>
    <xf numFmtId="7" fontId="3" fillId="0" borderId="0" xfId="0" applyNumberFormat="1" applyFont="1" applyProtection="1"/>
    <xf numFmtId="0" fontId="2" fillId="0" borderId="1" xfId="0" applyFont="1" applyBorder="1" applyAlignment="1" applyProtection="1">
      <alignment horizontal="fill"/>
    </xf>
    <xf numFmtId="0" fontId="2" fillId="0" borderId="0" xfId="0" applyFont="1" applyAlignment="1" applyProtection="1">
      <alignment horizontal="center"/>
    </xf>
    <xf numFmtId="0" fontId="2" fillId="0" borderId="0" xfId="0" applyFont="1" applyAlignment="1">
      <alignment horizontal="center"/>
    </xf>
    <xf numFmtId="39" fontId="2" fillId="0" borderId="0" xfId="0" applyNumberFormat="1" applyFont="1" applyProtection="1"/>
    <xf numFmtId="0" fontId="2" fillId="0" borderId="0" xfId="0" applyFont="1" applyAlignment="1" applyProtection="1">
      <alignment horizontal="left"/>
    </xf>
    <xf numFmtId="2" fontId="3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2"/>
  <sheetViews>
    <sheetView tabSelected="1" workbookViewId="0">
      <selection activeCell="H4" sqref="H4"/>
    </sheetView>
  </sheetViews>
  <sheetFormatPr defaultRowHeight="12.75" x14ac:dyDescent="0.2"/>
  <cols>
    <col min="1" max="2" width="9.140625" style="2"/>
    <col min="3" max="3" width="9.7109375" style="2" customWidth="1"/>
    <col min="4" max="4" width="9.140625" style="2"/>
    <col min="5" max="5" width="9.5703125" style="2" customWidth="1"/>
    <col min="6" max="6" width="9.7109375" style="2" customWidth="1"/>
    <col min="7" max="16384" width="9.140625" style="2"/>
  </cols>
  <sheetData>
    <row r="1" spans="2:8" ht="19.5" x14ac:dyDescent="0.3">
      <c r="B1" s="1" t="s">
        <v>0</v>
      </c>
    </row>
    <row r="3" spans="2:8" x14ac:dyDescent="0.2">
      <c r="B3" s="3" t="s">
        <v>1</v>
      </c>
      <c r="C3" s="4"/>
      <c r="D3" s="5">
        <v>17982.015362489597</v>
      </c>
      <c r="E3" s="3" t="s">
        <v>2</v>
      </c>
      <c r="F3" s="4"/>
      <c r="H3" s="2" t="s">
        <v>14</v>
      </c>
    </row>
    <row r="4" spans="2:8" x14ac:dyDescent="0.2">
      <c r="B4" s="3" t="s">
        <v>3</v>
      </c>
      <c r="C4" s="4"/>
      <c r="D4" s="6">
        <v>0.12</v>
      </c>
      <c r="E4" s="4"/>
      <c r="F4" s="7">
        <f>PMT(D4/12,D5,-D3)</f>
        <v>399.99999999999989</v>
      </c>
      <c r="H4" s="2" t="s">
        <v>15</v>
      </c>
    </row>
    <row r="5" spans="2:8" ht="13.5" thickBot="1" x14ac:dyDescent="0.25">
      <c r="B5" s="3" t="s">
        <v>4</v>
      </c>
      <c r="C5" s="4"/>
      <c r="D5" s="13">
        <v>60</v>
      </c>
      <c r="E5" s="4"/>
      <c r="F5" s="4"/>
    </row>
    <row r="6" spans="2:8" x14ac:dyDescent="0.2">
      <c r="B6" s="8"/>
      <c r="C6" s="8"/>
      <c r="D6" s="8"/>
      <c r="E6" s="8"/>
      <c r="F6" s="8"/>
    </row>
    <row r="7" spans="2:8" x14ac:dyDescent="0.2">
      <c r="C7" s="9" t="s">
        <v>5</v>
      </c>
      <c r="D7" s="10"/>
      <c r="E7" s="10"/>
      <c r="F7" s="9" t="s">
        <v>6</v>
      </c>
    </row>
    <row r="8" spans="2:8" x14ac:dyDescent="0.2">
      <c r="B8" s="9" t="s">
        <v>7</v>
      </c>
      <c r="C8" s="9" t="s">
        <v>8</v>
      </c>
      <c r="D8" s="9" t="s">
        <v>9</v>
      </c>
      <c r="E8" s="9" t="s">
        <v>8</v>
      </c>
      <c r="F8" s="9" t="s">
        <v>8</v>
      </c>
    </row>
    <row r="9" spans="2:8" ht="13.5" thickBot="1" x14ac:dyDescent="0.25">
      <c r="C9" s="9" t="s">
        <v>10</v>
      </c>
      <c r="D9" s="9" t="s">
        <v>11</v>
      </c>
      <c r="E9" s="9" t="s">
        <v>11</v>
      </c>
      <c r="F9" s="9" t="s">
        <v>12</v>
      </c>
    </row>
    <row r="10" spans="2:8" x14ac:dyDescent="0.2">
      <c r="B10" s="8"/>
      <c r="C10" s="8"/>
      <c r="D10" s="8"/>
      <c r="E10" s="8"/>
      <c r="F10" s="8"/>
    </row>
    <row r="11" spans="2:8" x14ac:dyDescent="0.2">
      <c r="B11" s="9">
        <v>1</v>
      </c>
      <c r="C11" s="11">
        <f>D3</f>
        <v>17982.015362489597</v>
      </c>
      <c r="D11" s="11">
        <f t="shared" ref="D11:D42" si="0">IF(+B11&lt;=$D$5,+C11*($D$4/12),0)</f>
        <v>179.82015362489597</v>
      </c>
      <c r="E11" s="11">
        <f t="shared" ref="E11:E42" si="1">IF(+B11&lt;=$D$5,+$F$4-D11,0)</f>
        <v>220.17984637510392</v>
      </c>
      <c r="F11" s="11">
        <f t="shared" ref="F11:F42" si="2">IF(+B11&lt;=$D$5,+C11-E11,0)</f>
        <v>17761.835516114494</v>
      </c>
    </row>
    <row r="12" spans="2:8" x14ac:dyDescent="0.2">
      <c r="B12" s="9">
        <v>2</v>
      </c>
      <c r="C12" s="11">
        <f t="shared" ref="C12:C43" si="3">F11</f>
        <v>17761.835516114494</v>
      </c>
      <c r="D12" s="11">
        <f t="shared" si="0"/>
        <v>177.61835516114493</v>
      </c>
      <c r="E12" s="11">
        <f t="shared" si="1"/>
        <v>222.38164483885495</v>
      </c>
      <c r="F12" s="11">
        <f t="shared" si="2"/>
        <v>17539.45387127564</v>
      </c>
    </row>
    <row r="13" spans="2:8" x14ac:dyDescent="0.2">
      <c r="B13" s="9">
        <v>3</v>
      </c>
      <c r="C13" s="11">
        <f t="shared" si="3"/>
        <v>17539.45387127564</v>
      </c>
      <c r="D13" s="11">
        <f t="shared" si="0"/>
        <v>175.3945387127564</v>
      </c>
      <c r="E13" s="11">
        <f t="shared" si="1"/>
        <v>224.60546128724349</v>
      </c>
      <c r="F13" s="11">
        <f t="shared" si="2"/>
        <v>17314.848409988397</v>
      </c>
    </row>
    <row r="14" spans="2:8" x14ac:dyDescent="0.2">
      <c r="B14" s="9">
        <v>4</v>
      </c>
      <c r="C14" s="11">
        <f t="shared" si="3"/>
        <v>17314.848409988397</v>
      </c>
      <c r="D14" s="11">
        <f t="shared" si="0"/>
        <v>173.14848409988397</v>
      </c>
      <c r="E14" s="11">
        <f t="shared" si="1"/>
        <v>226.85151590011591</v>
      </c>
      <c r="F14" s="11">
        <f t="shared" si="2"/>
        <v>17087.996894088283</v>
      </c>
    </row>
    <row r="15" spans="2:8" x14ac:dyDescent="0.2">
      <c r="B15" s="9">
        <v>5</v>
      </c>
      <c r="C15" s="11">
        <f t="shared" si="3"/>
        <v>17087.996894088283</v>
      </c>
      <c r="D15" s="11">
        <f t="shared" si="0"/>
        <v>170.87996894088283</v>
      </c>
      <c r="E15" s="11">
        <f t="shared" si="1"/>
        <v>229.12003105911705</v>
      </c>
      <c r="F15" s="11">
        <f t="shared" si="2"/>
        <v>16858.876863029167</v>
      </c>
    </row>
    <row r="16" spans="2:8" x14ac:dyDescent="0.2">
      <c r="B16" s="9">
        <v>6</v>
      </c>
      <c r="C16" s="11">
        <f t="shared" si="3"/>
        <v>16858.876863029167</v>
      </c>
      <c r="D16" s="11">
        <f t="shared" si="0"/>
        <v>168.58876863029167</v>
      </c>
      <c r="E16" s="11">
        <f t="shared" si="1"/>
        <v>231.41123136970822</v>
      </c>
      <c r="F16" s="11">
        <f t="shared" si="2"/>
        <v>16627.465631659459</v>
      </c>
    </row>
    <row r="17" spans="2:6" x14ac:dyDescent="0.2">
      <c r="B17" s="9">
        <v>7</v>
      </c>
      <c r="C17" s="11">
        <f t="shared" si="3"/>
        <v>16627.465631659459</v>
      </c>
      <c r="D17" s="11">
        <f t="shared" si="0"/>
        <v>166.27465631659459</v>
      </c>
      <c r="E17" s="11">
        <f t="shared" si="1"/>
        <v>233.7253436834053</v>
      </c>
      <c r="F17" s="11">
        <f t="shared" si="2"/>
        <v>16393.740287976056</v>
      </c>
    </row>
    <row r="18" spans="2:6" x14ac:dyDescent="0.2">
      <c r="B18" s="9">
        <v>8</v>
      </c>
      <c r="C18" s="11">
        <f t="shared" si="3"/>
        <v>16393.740287976056</v>
      </c>
      <c r="D18" s="11">
        <f t="shared" si="0"/>
        <v>163.93740287976055</v>
      </c>
      <c r="E18" s="11">
        <f t="shared" si="1"/>
        <v>236.06259712023933</v>
      </c>
      <c r="F18" s="11">
        <f t="shared" si="2"/>
        <v>16157.677690855817</v>
      </c>
    </row>
    <row r="19" spans="2:6" x14ac:dyDescent="0.2">
      <c r="B19" s="9">
        <v>9</v>
      </c>
      <c r="C19" s="11">
        <f t="shared" si="3"/>
        <v>16157.677690855817</v>
      </c>
      <c r="D19" s="11">
        <f t="shared" si="0"/>
        <v>161.57677690855817</v>
      </c>
      <c r="E19" s="11">
        <f t="shared" si="1"/>
        <v>238.42322309144171</v>
      </c>
      <c r="F19" s="11">
        <f t="shared" si="2"/>
        <v>15919.254467764375</v>
      </c>
    </row>
    <row r="20" spans="2:6" x14ac:dyDescent="0.2">
      <c r="B20" s="9">
        <v>10</v>
      </c>
      <c r="C20" s="11">
        <f t="shared" si="3"/>
        <v>15919.254467764375</v>
      </c>
      <c r="D20" s="11">
        <f t="shared" si="0"/>
        <v>159.19254467764375</v>
      </c>
      <c r="E20" s="11">
        <f t="shared" si="1"/>
        <v>240.80745532235613</v>
      </c>
      <c r="F20" s="11">
        <f t="shared" si="2"/>
        <v>15678.447012442019</v>
      </c>
    </row>
    <row r="21" spans="2:6" x14ac:dyDescent="0.2">
      <c r="B21" s="9">
        <v>11</v>
      </c>
      <c r="C21" s="11">
        <f t="shared" si="3"/>
        <v>15678.447012442019</v>
      </c>
      <c r="D21" s="11">
        <f t="shared" si="0"/>
        <v>156.78447012442018</v>
      </c>
      <c r="E21" s="11">
        <f t="shared" si="1"/>
        <v>243.2155298755797</v>
      </c>
      <c r="F21" s="11">
        <f t="shared" si="2"/>
        <v>15435.23148256644</v>
      </c>
    </row>
    <row r="22" spans="2:6" x14ac:dyDescent="0.2">
      <c r="B22" s="9">
        <v>12</v>
      </c>
      <c r="C22" s="11">
        <f t="shared" si="3"/>
        <v>15435.23148256644</v>
      </c>
      <c r="D22" s="11">
        <f t="shared" si="0"/>
        <v>154.35231482566439</v>
      </c>
      <c r="E22" s="11">
        <f t="shared" si="1"/>
        <v>245.64768517433549</v>
      </c>
      <c r="F22" s="11">
        <f t="shared" si="2"/>
        <v>15189.583797392104</v>
      </c>
    </row>
    <row r="23" spans="2:6" x14ac:dyDescent="0.2">
      <c r="B23" s="9">
        <v>13</v>
      </c>
      <c r="C23" s="11">
        <f t="shared" si="3"/>
        <v>15189.583797392104</v>
      </c>
      <c r="D23" s="11">
        <f t="shared" si="0"/>
        <v>151.89583797392103</v>
      </c>
      <c r="E23" s="11">
        <f t="shared" si="1"/>
        <v>248.10416202607885</v>
      </c>
      <c r="F23" s="11">
        <f t="shared" si="2"/>
        <v>14941.479635366026</v>
      </c>
    </row>
    <row r="24" spans="2:6" x14ac:dyDescent="0.2">
      <c r="B24" s="9">
        <v>14</v>
      </c>
      <c r="C24" s="11">
        <f t="shared" si="3"/>
        <v>14941.479635366026</v>
      </c>
      <c r="D24" s="11">
        <f t="shared" si="0"/>
        <v>149.41479635366025</v>
      </c>
      <c r="E24" s="11">
        <f t="shared" si="1"/>
        <v>250.58520364633964</v>
      </c>
      <c r="F24" s="11">
        <f t="shared" si="2"/>
        <v>14690.894431719686</v>
      </c>
    </row>
    <row r="25" spans="2:6" x14ac:dyDescent="0.2">
      <c r="B25" s="9">
        <v>15</v>
      </c>
      <c r="C25" s="11">
        <f t="shared" si="3"/>
        <v>14690.894431719686</v>
      </c>
      <c r="D25" s="11">
        <f t="shared" si="0"/>
        <v>146.90894431719687</v>
      </c>
      <c r="E25" s="11">
        <f t="shared" si="1"/>
        <v>253.09105568280302</v>
      </c>
      <c r="F25" s="11">
        <f t="shared" si="2"/>
        <v>14437.803376036882</v>
      </c>
    </row>
    <row r="26" spans="2:6" x14ac:dyDescent="0.2">
      <c r="B26" s="9">
        <v>16</v>
      </c>
      <c r="C26" s="11">
        <f t="shared" si="3"/>
        <v>14437.803376036882</v>
      </c>
      <c r="D26" s="11">
        <f t="shared" si="0"/>
        <v>144.37803376036882</v>
      </c>
      <c r="E26" s="11">
        <f t="shared" si="1"/>
        <v>255.62196623963106</v>
      </c>
      <c r="F26" s="11">
        <f t="shared" si="2"/>
        <v>14182.181409797251</v>
      </c>
    </row>
    <row r="27" spans="2:6" x14ac:dyDescent="0.2">
      <c r="B27" s="9">
        <v>17</v>
      </c>
      <c r="C27" s="11">
        <f t="shared" si="3"/>
        <v>14182.181409797251</v>
      </c>
      <c r="D27" s="11">
        <f t="shared" si="0"/>
        <v>141.82181409797252</v>
      </c>
      <c r="E27" s="11">
        <f t="shared" si="1"/>
        <v>258.17818590202739</v>
      </c>
      <c r="F27" s="11">
        <f t="shared" si="2"/>
        <v>13924.003223895224</v>
      </c>
    </row>
    <row r="28" spans="2:6" x14ac:dyDescent="0.2">
      <c r="B28" s="9">
        <v>18</v>
      </c>
      <c r="C28" s="11">
        <f t="shared" si="3"/>
        <v>13924.003223895224</v>
      </c>
      <c r="D28" s="11">
        <f t="shared" si="0"/>
        <v>139.24003223895224</v>
      </c>
      <c r="E28" s="11">
        <f t="shared" si="1"/>
        <v>260.75996776104762</v>
      </c>
      <c r="F28" s="11">
        <f t="shared" si="2"/>
        <v>13663.243256134177</v>
      </c>
    </row>
    <row r="29" spans="2:6" x14ac:dyDescent="0.2">
      <c r="B29" s="9">
        <v>19</v>
      </c>
      <c r="C29" s="11">
        <f t="shared" si="3"/>
        <v>13663.243256134177</v>
      </c>
      <c r="D29" s="11">
        <f t="shared" si="0"/>
        <v>136.63243256134177</v>
      </c>
      <c r="E29" s="11">
        <f t="shared" si="1"/>
        <v>263.36756743865811</v>
      </c>
      <c r="F29" s="11">
        <f t="shared" si="2"/>
        <v>13399.87568869552</v>
      </c>
    </row>
    <row r="30" spans="2:6" x14ac:dyDescent="0.2">
      <c r="B30" s="9">
        <v>20</v>
      </c>
      <c r="C30" s="11">
        <f t="shared" si="3"/>
        <v>13399.87568869552</v>
      </c>
      <c r="D30" s="11">
        <f t="shared" si="0"/>
        <v>133.99875688695519</v>
      </c>
      <c r="E30" s="11">
        <f t="shared" si="1"/>
        <v>266.00124311304467</v>
      </c>
      <c r="F30" s="11">
        <f t="shared" si="2"/>
        <v>13133.874445582474</v>
      </c>
    </row>
    <row r="31" spans="2:6" x14ac:dyDescent="0.2">
      <c r="B31" s="9">
        <v>21</v>
      </c>
      <c r="C31" s="11">
        <f t="shared" si="3"/>
        <v>13133.874445582474</v>
      </c>
      <c r="D31" s="11">
        <f t="shared" si="0"/>
        <v>131.33874445582475</v>
      </c>
      <c r="E31" s="11">
        <f t="shared" si="1"/>
        <v>268.66125554417511</v>
      </c>
      <c r="F31" s="11">
        <f t="shared" si="2"/>
        <v>12865.213190038299</v>
      </c>
    </row>
    <row r="32" spans="2:6" x14ac:dyDescent="0.2">
      <c r="B32" s="9">
        <v>22</v>
      </c>
      <c r="C32" s="11">
        <f t="shared" si="3"/>
        <v>12865.213190038299</v>
      </c>
      <c r="D32" s="11">
        <f t="shared" si="0"/>
        <v>128.65213190038298</v>
      </c>
      <c r="E32" s="11">
        <f t="shared" si="1"/>
        <v>271.3478680996169</v>
      </c>
      <c r="F32" s="11">
        <f t="shared" si="2"/>
        <v>12593.865321938682</v>
      </c>
    </row>
    <row r="33" spans="2:6" x14ac:dyDescent="0.2">
      <c r="B33" s="9">
        <v>23</v>
      </c>
      <c r="C33" s="11">
        <f t="shared" si="3"/>
        <v>12593.865321938682</v>
      </c>
      <c r="D33" s="11">
        <f t="shared" si="0"/>
        <v>125.93865321938682</v>
      </c>
      <c r="E33" s="11">
        <f t="shared" si="1"/>
        <v>274.06134678061306</v>
      </c>
      <c r="F33" s="11">
        <f t="shared" si="2"/>
        <v>12319.803975158069</v>
      </c>
    </row>
    <row r="34" spans="2:6" x14ac:dyDescent="0.2">
      <c r="B34" s="9">
        <v>24</v>
      </c>
      <c r="C34" s="11">
        <f t="shared" si="3"/>
        <v>12319.803975158069</v>
      </c>
      <c r="D34" s="11">
        <f t="shared" si="0"/>
        <v>123.19803975158069</v>
      </c>
      <c r="E34" s="11">
        <f t="shared" si="1"/>
        <v>276.80196024841916</v>
      </c>
      <c r="F34" s="11">
        <f t="shared" si="2"/>
        <v>12043.002014909649</v>
      </c>
    </row>
    <row r="35" spans="2:6" x14ac:dyDescent="0.2">
      <c r="B35" s="9">
        <v>25</v>
      </c>
      <c r="C35" s="11">
        <f t="shared" si="3"/>
        <v>12043.002014909649</v>
      </c>
      <c r="D35" s="11">
        <f t="shared" si="0"/>
        <v>120.43002014909649</v>
      </c>
      <c r="E35" s="11">
        <f t="shared" si="1"/>
        <v>279.56997985090339</v>
      </c>
      <c r="F35" s="11">
        <f t="shared" si="2"/>
        <v>11763.432035058746</v>
      </c>
    </row>
    <row r="36" spans="2:6" x14ac:dyDescent="0.2">
      <c r="B36" s="9">
        <v>26</v>
      </c>
      <c r="C36" s="11">
        <f t="shared" si="3"/>
        <v>11763.432035058746</v>
      </c>
      <c r="D36" s="11">
        <f t="shared" si="0"/>
        <v>117.63432035058746</v>
      </c>
      <c r="E36" s="11">
        <f t="shared" si="1"/>
        <v>282.36567964941241</v>
      </c>
      <c r="F36" s="11">
        <f t="shared" si="2"/>
        <v>11481.066355409333</v>
      </c>
    </row>
    <row r="37" spans="2:6" x14ac:dyDescent="0.2">
      <c r="B37" s="9">
        <v>27</v>
      </c>
      <c r="C37" s="11">
        <f t="shared" si="3"/>
        <v>11481.066355409333</v>
      </c>
      <c r="D37" s="11">
        <f t="shared" si="0"/>
        <v>114.81066355409334</v>
      </c>
      <c r="E37" s="11">
        <f t="shared" si="1"/>
        <v>285.18933644590652</v>
      </c>
      <c r="F37" s="11">
        <f t="shared" si="2"/>
        <v>11195.877018963427</v>
      </c>
    </row>
    <row r="38" spans="2:6" x14ac:dyDescent="0.2">
      <c r="B38" s="9">
        <v>28</v>
      </c>
      <c r="C38" s="11">
        <f t="shared" si="3"/>
        <v>11195.877018963427</v>
      </c>
      <c r="D38" s="11">
        <f t="shared" si="0"/>
        <v>111.95877018963427</v>
      </c>
      <c r="E38" s="11">
        <f t="shared" si="1"/>
        <v>288.04122981036562</v>
      </c>
      <c r="F38" s="11">
        <f t="shared" si="2"/>
        <v>10907.835789153061</v>
      </c>
    </row>
    <row r="39" spans="2:6" x14ac:dyDescent="0.2">
      <c r="B39" s="9">
        <v>29</v>
      </c>
      <c r="C39" s="11">
        <f t="shared" si="3"/>
        <v>10907.835789153061</v>
      </c>
      <c r="D39" s="11">
        <f t="shared" si="0"/>
        <v>109.07835789153062</v>
      </c>
      <c r="E39" s="11">
        <f t="shared" si="1"/>
        <v>290.92164210846926</v>
      </c>
      <c r="F39" s="11">
        <f t="shared" si="2"/>
        <v>10616.914147044592</v>
      </c>
    </row>
    <row r="40" spans="2:6" x14ac:dyDescent="0.2">
      <c r="B40" s="9">
        <v>30</v>
      </c>
      <c r="C40" s="11">
        <f t="shared" si="3"/>
        <v>10616.914147044592</v>
      </c>
      <c r="D40" s="11">
        <f t="shared" si="0"/>
        <v>106.16914147044592</v>
      </c>
      <c r="E40" s="11">
        <f t="shared" si="1"/>
        <v>293.83085852955395</v>
      </c>
      <c r="F40" s="11">
        <f t="shared" si="2"/>
        <v>10323.083288515038</v>
      </c>
    </row>
    <row r="41" spans="2:6" x14ac:dyDescent="0.2">
      <c r="B41" s="9">
        <v>31</v>
      </c>
      <c r="C41" s="11">
        <f t="shared" si="3"/>
        <v>10323.083288515038</v>
      </c>
      <c r="D41" s="11">
        <f t="shared" si="0"/>
        <v>103.23083288515038</v>
      </c>
      <c r="E41" s="11">
        <f t="shared" si="1"/>
        <v>296.76916711484949</v>
      </c>
      <c r="F41" s="11">
        <f t="shared" si="2"/>
        <v>10026.314121400188</v>
      </c>
    </row>
    <row r="42" spans="2:6" x14ac:dyDescent="0.2">
      <c r="B42" s="9">
        <v>32</v>
      </c>
      <c r="C42" s="11">
        <f t="shared" si="3"/>
        <v>10026.314121400188</v>
      </c>
      <c r="D42" s="11">
        <f t="shared" si="0"/>
        <v>100.26314121400188</v>
      </c>
      <c r="E42" s="11">
        <f t="shared" si="1"/>
        <v>299.73685878599804</v>
      </c>
      <c r="F42" s="11">
        <f t="shared" si="2"/>
        <v>9726.5772626141897</v>
      </c>
    </row>
    <row r="43" spans="2:6" x14ac:dyDescent="0.2">
      <c r="B43" s="9">
        <v>33</v>
      </c>
      <c r="C43" s="11">
        <f t="shared" si="3"/>
        <v>9726.5772626141897</v>
      </c>
      <c r="D43" s="11">
        <f t="shared" ref="D43:D70" si="4">IF(+B43&lt;=$D$5,+C43*($D$4/12),0)</f>
        <v>97.265772626141896</v>
      </c>
      <c r="E43" s="11">
        <f t="shared" ref="E43:E70" si="5">IF(+B43&lt;=$D$5,+$F$4-D43,0)</f>
        <v>302.734227373858</v>
      </c>
      <c r="F43" s="11">
        <f t="shared" ref="F43:F70" si="6">IF(+B43&lt;=$D$5,+C43-E43,0)</f>
        <v>9423.843035240332</v>
      </c>
    </row>
    <row r="44" spans="2:6" x14ac:dyDescent="0.2">
      <c r="B44" s="9">
        <v>34</v>
      </c>
      <c r="C44" s="11">
        <f t="shared" ref="C44:C70" si="7">F43</f>
        <v>9423.843035240332</v>
      </c>
      <c r="D44" s="11">
        <f t="shared" si="4"/>
        <v>94.238430352403327</v>
      </c>
      <c r="E44" s="11">
        <f t="shared" si="5"/>
        <v>305.76156964759656</v>
      </c>
      <c r="F44" s="11">
        <f t="shared" si="6"/>
        <v>9118.0814655927352</v>
      </c>
    </row>
    <row r="45" spans="2:6" x14ac:dyDescent="0.2">
      <c r="B45" s="9">
        <v>35</v>
      </c>
      <c r="C45" s="11">
        <f t="shared" si="7"/>
        <v>9118.0814655927352</v>
      </c>
      <c r="D45" s="11">
        <f t="shared" si="4"/>
        <v>91.18081465592735</v>
      </c>
      <c r="E45" s="11">
        <f t="shared" si="5"/>
        <v>308.81918534407254</v>
      </c>
      <c r="F45" s="11">
        <f t="shared" si="6"/>
        <v>8809.2622802486621</v>
      </c>
    </row>
    <row r="46" spans="2:6" x14ac:dyDescent="0.2">
      <c r="B46" s="9">
        <v>36</v>
      </c>
      <c r="C46" s="11">
        <f t="shared" si="7"/>
        <v>8809.2622802486621</v>
      </c>
      <c r="D46" s="11">
        <f t="shared" si="4"/>
        <v>88.092622802486616</v>
      </c>
      <c r="E46" s="11">
        <f t="shared" si="5"/>
        <v>311.90737719751326</v>
      </c>
      <c r="F46" s="11">
        <f t="shared" si="6"/>
        <v>8497.3549030511494</v>
      </c>
    </row>
    <row r="47" spans="2:6" x14ac:dyDescent="0.2">
      <c r="B47" s="9">
        <v>37</v>
      </c>
      <c r="C47" s="11">
        <f t="shared" si="7"/>
        <v>8497.3549030511494</v>
      </c>
      <c r="D47" s="11">
        <f t="shared" si="4"/>
        <v>84.973549030511492</v>
      </c>
      <c r="E47" s="11">
        <f t="shared" si="5"/>
        <v>315.02645096948839</v>
      </c>
      <c r="F47" s="11">
        <f t="shared" si="6"/>
        <v>8182.3284520816615</v>
      </c>
    </row>
    <row r="48" spans="2:6" x14ac:dyDescent="0.2">
      <c r="B48" s="9">
        <v>38</v>
      </c>
      <c r="C48" s="11">
        <f t="shared" si="7"/>
        <v>8182.3284520816615</v>
      </c>
      <c r="D48" s="11">
        <f t="shared" si="4"/>
        <v>81.823284520816614</v>
      </c>
      <c r="E48" s="11">
        <f t="shared" si="5"/>
        <v>318.17671547918326</v>
      </c>
      <c r="F48" s="11">
        <f t="shared" si="6"/>
        <v>7864.1517366024782</v>
      </c>
    </row>
    <row r="49" spans="2:6" x14ac:dyDescent="0.2">
      <c r="B49" s="9">
        <v>39</v>
      </c>
      <c r="C49" s="11">
        <f t="shared" si="7"/>
        <v>7864.1517366024782</v>
      </c>
      <c r="D49" s="11">
        <f t="shared" si="4"/>
        <v>78.641517366024786</v>
      </c>
      <c r="E49" s="11">
        <f t="shared" si="5"/>
        <v>321.35848263397509</v>
      </c>
      <c r="F49" s="11">
        <f t="shared" si="6"/>
        <v>7542.7932539685034</v>
      </c>
    </row>
    <row r="50" spans="2:6" x14ac:dyDescent="0.2">
      <c r="B50" s="9">
        <v>40</v>
      </c>
      <c r="C50" s="11">
        <f t="shared" si="7"/>
        <v>7542.7932539685034</v>
      </c>
      <c r="D50" s="11">
        <f t="shared" si="4"/>
        <v>75.427932539685031</v>
      </c>
      <c r="E50" s="11">
        <f t="shared" si="5"/>
        <v>324.57206746031488</v>
      </c>
      <c r="F50" s="11">
        <f t="shared" si="6"/>
        <v>7218.2211865081881</v>
      </c>
    </row>
    <row r="51" spans="2:6" x14ac:dyDescent="0.2">
      <c r="B51" s="9">
        <v>41</v>
      </c>
      <c r="C51" s="11">
        <f t="shared" si="7"/>
        <v>7218.2211865081881</v>
      </c>
      <c r="D51" s="11">
        <f t="shared" si="4"/>
        <v>72.182211865081882</v>
      </c>
      <c r="E51" s="11">
        <f t="shared" si="5"/>
        <v>327.81778813491803</v>
      </c>
      <c r="F51" s="11">
        <f t="shared" si="6"/>
        <v>6890.4033983732697</v>
      </c>
    </row>
    <row r="52" spans="2:6" x14ac:dyDescent="0.2">
      <c r="B52" s="9">
        <v>42</v>
      </c>
      <c r="C52" s="11">
        <f t="shared" si="7"/>
        <v>6890.4033983732697</v>
      </c>
      <c r="D52" s="11">
        <f t="shared" si="4"/>
        <v>68.904033983732702</v>
      </c>
      <c r="E52" s="11">
        <f t="shared" si="5"/>
        <v>331.0959660162672</v>
      </c>
      <c r="F52" s="11">
        <f t="shared" si="6"/>
        <v>6559.3074323570027</v>
      </c>
    </row>
    <row r="53" spans="2:6" x14ac:dyDescent="0.2">
      <c r="B53" s="9">
        <v>43</v>
      </c>
      <c r="C53" s="11">
        <f t="shared" si="7"/>
        <v>6559.3074323570027</v>
      </c>
      <c r="D53" s="11">
        <f t="shared" si="4"/>
        <v>65.593074323570022</v>
      </c>
      <c r="E53" s="11">
        <f t="shared" si="5"/>
        <v>334.40692567642986</v>
      </c>
      <c r="F53" s="11">
        <f t="shared" si="6"/>
        <v>6224.900506680573</v>
      </c>
    </row>
    <row r="54" spans="2:6" x14ac:dyDescent="0.2">
      <c r="B54" s="9">
        <v>44</v>
      </c>
      <c r="C54" s="11">
        <f t="shared" si="7"/>
        <v>6224.900506680573</v>
      </c>
      <c r="D54" s="11">
        <f t="shared" si="4"/>
        <v>62.249005066805729</v>
      </c>
      <c r="E54" s="11">
        <f t="shared" si="5"/>
        <v>337.75099493319414</v>
      </c>
      <c r="F54" s="11">
        <f t="shared" si="6"/>
        <v>5887.1495117473787</v>
      </c>
    </row>
    <row r="55" spans="2:6" x14ac:dyDescent="0.2">
      <c r="B55" s="9">
        <v>45</v>
      </c>
      <c r="C55" s="11">
        <f t="shared" si="7"/>
        <v>5887.1495117473787</v>
      </c>
      <c r="D55" s="11">
        <f t="shared" si="4"/>
        <v>58.871495117473785</v>
      </c>
      <c r="E55" s="11">
        <f t="shared" si="5"/>
        <v>341.1285048825261</v>
      </c>
      <c r="F55" s="11">
        <f t="shared" si="6"/>
        <v>5546.021006864853</v>
      </c>
    </row>
    <row r="56" spans="2:6" x14ac:dyDescent="0.2">
      <c r="B56" s="9">
        <v>46</v>
      </c>
      <c r="C56" s="11">
        <f t="shared" si="7"/>
        <v>5546.021006864853</v>
      </c>
      <c r="D56" s="11">
        <f t="shared" si="4"/>
        <v>55.460210068648529</v>
      </c>
      <c r="E56" s="11">
        <f t="shared" si="5"/>
        <v>344.53978993135138</v>
      </c>
      <c r="F56" s="11">
        <f t="shared" si="6"/>
        <v>5201.4812169335019</v>
      </c>
    </row>
    <row r="57" spans="2:6" x14ac:dyDescent="0.2">
      <c r="B57" s="9">
        <v>47</v>
      </c>
      <c r="C57" s="11">
        <f t="shared" si="7"/>
        <v>5201.4812169335019</v>
      </c>
      <c r="D57" s="11">
        <f t="shared" si="4"/>
        <v>52.014812169335016</v>
      </c>
      <c r="E57" s="11">
        <f t="shared" si="5"/>
        <v>347.98518783066487</v>
      </c>
      <c r="F57" s="11">
        <f t="shared" si="6"/>
        <v>4853.4960291028374</v>
      </c>
    </row>
    <row r="58" spans="2:6" x14ac:dyDescent="0.2">
      <c r="B58" s="9">
        <v>48</v>
      </c>
      <c r="C58" s="11">
        <f t="shared" si="7"/>
        <v>4853.4960291028374</v>
      </c>
      <c r="D58" s="11">
        <f t="shared" si="4"/>
        <v>48.534960291028376</v>
      </c>
      <c r="E58" s="11">
        <f t="shared" si="5"/>
        <v>351.46503970897152</v>
      </c>
      <c r="F58" s="11">
        <f t="shared" si="6"/>
        <v>4502.0309893938656</v>
      </c>
    </row>
    <row r="59" spans="2:6" x14ac:dyDescent="0.2">
      <c r="B59" s="9">
        <v>49</v>
      </c>
      <c r="C59" s="11">
        <f t="shared" si="7"/>
        <v>4502.0309893938656</v>
      </c>
      <c r="D59" s="11">
        <f t="shared" si="4"/>
        <v>45.020309893938659</v>
      </c>
      <c r="E59" s="11">
        <f t="shared" si="5"/>
        <v>354.97969010606124</v>
      </c>
      <c r="F59" s="11">
        <f t="shared" si="6"/>
        <v>4147.0512992878048</v>
      </c>
    </row>
    <row r="60" spans="2:6" x14ac:dyDescent="0.2">
      <c r="B60" s="9">
        <v>50</v>
      </c>
      <c r="C60" s="11">
        <f t="shared" si="7"/>
        <v>4147.0512992878048</v>
      </c>
      <c r="D60" s="11">
        <f t="shared" si="4"/>
        <v>41.470512992878049</v>
      </c>
      <c r="E60" s="11">
        <f t="shared" si="5"/>
        <v>358.52948700712182</v>
      </c>
      <c r="F60" s="11">
        <f t="shared" si="6"/>
        <v>3788.5218122806828</v>
      </c>
    </row>
    <row r="61" spans="2:6" x14ac:dyDescent="0.2">
      <c r="B61" s="9">
        <v>51</v>
      </c>
      <c r="C61" s="11">
        <f t="shared" si="7"/>
        <v>3788.5218122806828</v>
      </c>
      <c r="D61" s="11">
        <f t="shared" si="4"/>
        <v>37.885218122806826</v>
      </c>
      <c r="E61" s="11">
        <f t="shared" si="5"/>
        <v>362.11478187719308</v>
      </c>
      <c r="F61" s="11">
        <f t="shared" si="6"/>
        <v>3426.4070304034894</v>
      </c>
    </row>
    <row r="62" spans="2:6" x14ac:dyDescent="0.2">
      <c r="B62" s="9">
        <v>52</v>
      </c>
      <c r="C62" s="11">
        <f t="shared" si="7"/>
        <v>3426.4070304034894</v>
      </c>
      <c r="D62" s="11">
        <f t="shared" si="4"/>
        <v>34.264070304034895</v>
      </c>
      <c r="E62" s="11">
        <f t="shared" si="5"/>
        <v>365.73592969596501</v>
      </c>
      <c r="F62" s="11">
        <f t="shared" si="6"/>
        <v>3060.6711007075246</v>
      </c>
    </row>
    <row r="63" spans="2:6" x14ac:dyDescent="0.2">
      <c r="B63" s="9">
        <v>53</v>
      </c>
      <c r="C63" s="11">
        <f t="shared" si="7"/>
        <v>3060.6711007075246</v>
      </c>
      <c r="D63" s="11">
        <f t="shared" si="4"/>
        <v>30.606711007075248</v>
      </c>
      <c r="E63" s="11">
        <f t="shared" si="5"/>
        <v>369.39328899292462</v>
      </c>
      <c r="F63" s="11">
        <f t="shared" si="6"/>
        <v>2691.2778117145999</v>
      </c>
    </row>
    <row r="64" spans="2:6" x14ac:dyDescent="0.2">
      <c r="B64" s="9">
        <v>54</v>
      </c>
      <c r="C64" s="11">
        <f t="shared" si="7"/>
        <v>2691.2778117145999</v>
      </c>
      <c r="D64" s="11">
        <f t="shared" si="4"/>
        <v>26.912778117146001</v>
      </c>
      <c r="E64" s="11">
        <f t="shared" si="5"/>
        <v>373.0872218828539</v>
      </c>
      <c r="F64" s="11">
        <f t="shared" si="6"/>
        <v>2318.1905898317459</v>
      </c>
    </row>
    <row r="65" spans="2:6" x14ac:dyDescent="0.2">
      <c r="B65" s="9">
        <v>55</v>
      </c>
      <c r="C65" s="11">
        <f t="shared" si="7"/>
        <v>2318.1905898317459</v>
      </c>
      <c r="D65" s="11">
        <f t="shared" si="4"/>
        <v>23.18190589831746</v>
      </c>
      <c r="E65" s="11">
        <f t="shared" si="5"/>
        <v>376.81809410168245</v>
      </c>
      <c r="F65" s="11">
        <f t="shared" si="6"/>
        <v>1941.3724957300635</v>
      </c>
    </row>
    <row r="66" spans="2:6" x14ac:dyDescent="0.2">
      <c r="B66" s="9">
        <v>56</v>
      </c>
      <c r="C66" s="11">
        <f t="shared" si="7"/>
        <v>1941.3724957300635</v>
      </c>
      <c r="D66" s="11">
        <f t="shared" si="4"/>
        <v>19.413724957300637</v>
      </c>
      <c r="E66" s="11">
        <f t="shared" si="5"/>
        <v>380.58627504269924</v>
      </c>
      <c r="F66" s="11">
        <f t="shared" si="6"/>
        <v>1560.7862206873642</v>
      </c>
    </row>
    <row r="67" spans="2:6" x14ac:dyDescent="0.2">
      <c r="B67" s="9">
        <v>57</v>
      </c>
      <c r="C67" s="11">
        <f t="shared" si="7"/>
        <v>1560.7862206873642</v>
      </c>
      <c r="D67" s="11">
        <f t="shared" si="4"/>
        <v>15.607862206873643</v>
      </c>
      <c r="E67" s="11">
        <f t="shared" si="5"/>
        <v>384.39213779312627</v>
      </c>
      <c r="F67" s="11">
        <f t="shared" si="6"/>
        <v>1176.394082894238</v>
      </c>
    </row>
    <row r="68" spans="2:6" x14ac:dyDescent="0.2">
      <c r="B68" s="9">
        <v>58</v>
      </c>
      <c r="C68" s="11">
        <f t="shared" si="7"/>
        <v>1176.394082894238</v>
      </c>
      <c r="D68" s="11">
        <f t="shared" si="4"/>
        <v>11.763940828942379</v>
      </c>
      <c r="E68" s="11">
        <f t="shared" si="5"/>
        <v>388.23605917105749</v>
      </c>
      <c r="F68" s="11">
        <f t="shared" si="6"/>
        <v>788.15802372318046</v>
      </c>
    </row>
    <row r="69" spans="2:6" x14ac:dyDescent="0.2">
      <c r="B69" s="9">
        <v>59</v>
      </c>
      <c r="C69" s="11">
        <f t="shared" si="7"/>
        <v>788.15802372318046</v>
      </c>
      <c r="D69" s="11">
        <f t="shared" si="4"/>
        <v>7.8815802372318045</v>
      </c>
      <c r="E69" s="11">
        <f t="shared" si="5"/>
        <v>392.1184197627681</v>
      </c>
      <c r="F69" s="11">
        <f t="shared" si="6"/>
        <v>396.03960396041236</v>
      </c>
    </row>
    <row r="70" spans="2:6" ht="13.5" thickBot="1" x14ac:dyDescent="0.25">
      <c r="B70" s="9">
        <v>60</v>
      </c>
      <c r="C70" s="11">
        <f t="shared" si="7"/>
        <v>396.03960396041236</v>
      </c>
      <c r="D70" s="11">
        <f t="shared" si="4"/>
        <v>3.9603960396041238</v>
      </c>
      <c r="E70" s="11">
        <f t="shared" si="5"/>
        <v>396.03960396039577</v>
      </c>
      <c r="F70" s="11">
        <f t="shared" si="6"/>
        <v>1.659827830735594E-11</v>
      </c>
    </row>
    <row r="71" spans="2:6" x14ac:dyDescent="0.2">
      <c r="C71" s="8"/>
      <c r="D71" s="8"/>
      <c r="E71" s="8"/>
      <c r="F71" s="8"/>
    </row>
    <row r="72" spans="2:6" x14ac:dyDescent="0.2">
      <c r="B72" s="12" t="s">
        <v>13</v>
      </c>
      <c r="D72" s="11">
        <f>SUM(D11:D70)</f>
        <v>6017.9846375104025</v>
      </c>
      <c r="E72" s="11">
        <f>SUM(E11:E70)</f>
        <v>17982.01536248959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2010-09-23T12:20:56Z</dcterms:created>
  <dcterms:modified xsi:type="dcterms:W3CDTF">2018-11-29T20:34:07Z</dcterms:modified>
</cp:coreProperties>
</file>