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oger_Training\Excel_Class_Files\Student_Files\"/>
    </mc:Choice>
  </mc:AlternateContent>
  <xr:revisionPtr revIDLastSave="0" documentId="10_ncr:100000_{1209E732-57CC-4567-84B2-AB84F9CBD311}" xr6:coauthVersionLast="31" xr6:coauthVersionMax="31" xr10:uidLastSave="{00000000-0000-0000-0000-000000000000}"/>
  <bookViews>
    <workbookView xWindow="0" yWindow="0" windowWidth="15345" windowHeight="4470" tabRatio="643" activeTab="3" xr2:uid="{6B81DB42-2248-4222-813E-4DF7A7444CE6}"/>
  </bookViews>
  <sheets>
    <sheet name="My Budget" sheetId="1" r:id="rId1"/>
    <sheet name="Summary" sheetId="9" r:id="rId2"/>
    <sheet name="Budget 2" sheetId="4" r:id="rId3"/>
    <sheet name="Quarter 1" sheetId="5" r:id="rId4"/>
    <sheet name="Quarter 2" sheetId="6" r:id="rId5"/>
    <sheet name="Quarter 3" sheetId="7" r:id="rId6"/>
    <sheet name="Quarter 4" sheetId="8" r:id="rId7"/>
    <sheet name="Test" sheetId="2" r:id="rId8"/>
    <sheet name="Zeroes" sheetId="3" r:id="rId9"/>
  </sheets>
  <definedNames>
    <definedName name="_xlnm.Print_Titles" localSheetId="3">'Quarter 1'!$1:$4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A3" i="8"/>
  <c r="A3" i="7"/>
  <c r="A3" i="6"/>
  <c r="G7" i="8"/>
  <c r="G6" i="8"/>
  <c r="G8" i="8"/>
  <c r="G7" i="7"/>
  <c r="G13" i="8"/>
  <c r="G14" i="8"/>
  <c r="G15" i="8"/>
  <c r="G13" i="7"/>
  <c r="G14" i="7"/>
  <c r="G15" i="7"/>
  <c r="G12" i="8"/>
  <c r="G12" i="7"/>
  <c r="G12" i="4"/>
  <c r="F15" i="7"/>
  <c r="E15" i="7"/>
  <c r="F14" i="7"/>
  <c r="E14" i="7"/>
  <c r="D13" i="7"/>
  <c r="D16" i="7" s="1"/>
  <c r="C13" i="7"/>
  <c r="C16" i="7" s="1"/>
  <c r="B13" i="7"/>
  <c r="B16" i="7" s="1"/>
  <c r="F12" i="7"/>
  <c r="E12" i="7"/>
  <c r="D9" i="7"/>
  <c r="C9" i="7"/>
  <c r="B9" i="7"/>
  <c r="F8" i="7"/>
  <c r="E8" i="7"/>
  <c r="F7" i="7"/>
  <c r="E7" i="7"/>
  <c r="F6" i="7"/>
  <c r="E6" i="7"/>
  <c r="E9" i="7" s="1"/>
  <c r="G8" i="7" s="1"/>
  <c r="F15" i="8"/>
  <c r="E15" i="8"/>
  <c r="F14" i="8"/>
  <c r="E14" i="8"/>
  <c r="D13" i="8"/>
  <c r="D16" i="8" s="1"/>
  <c r="C13" i="8"/>
  <c r="C16" i="8" s="1"/>
  <c r="B13" i="8"/>
  <c r="B16" i="8" s="1"/>
  <c r="F12" i="8"/>
  <c r="E12" i="8"/>
  <c r="D9" i="8"/>
  <c r="D17" i="8" s="1"/>
  <c r="C9" i="8"/>
  <c r="F9" i="8" s="1"/>
  <c r="B9" i="8"/>
  <c r="F8" i="8"/>
  <c r="E8" i="8"/>
  <c r="F7" i="8"/>
  <c r="E7" i="8"/>
  <c r="F6" i="8"/>
  <c r="E6" i="8"/>
  <c r="E9" i="8" s="1"/>
  <c r="F15" i="6"/>
  <c r="E15" i="6"/>
  <c r="F14" i="6"/>
  <c r="E14" i="6"/>
  <c r="E13" i="6"/>
  <c r="D13" i="6"/>
  <c r="D16" i="6" s="1"/>
  <c r="C13" i="6"/>
  <c r="C16" i="6" s="1"/>
  <c r="B13" i="6"/>
  <c r="B16" i="6" s="1"/>
  <c r="F12" i="6"/>
  <c r="E12" i="6"/>
  <c r="D9" i="6"/>
  <c r="C9" i="6"/>
  <c r="C17" i="6" s="1"/>
  <c r="B9" i="6"/>
  <c r="F9" i="6" s="1"/>
  <c r="F8" i="6"/>
  <c r="E8" i="6"/>
  <c r="F7" i="6"/>
  <c r="E7" i="6"/>
  <c r="F6" i="6"/>
  <c r="E6" i="6"/>
  <c r="F15" i="5"/>
  <c r="E15" i="5"/>
  <c r="F14" i="5"/>
  <c r="E14" i="5"/>
  <c r="D13" i="5"/>
  <c r="D16" i="5" s="1"/>
  <c r="C13" i="5"/>
  <c r="C16" i="5" s="1"/>
  <c r="C17" i="5" s="1"/>
  <c r="B13" i="5"/>
  <c r="B16" i="5" s="1"/>
  <c r="F12" i="5"/>
  <c r="E12" i="5"/>
  <c r="D9" i="5"/>
  <c r="D17" i="5" s="1"/>
  <c r="C9" i="5"/>
  <c r="B9" i="5"/>
  <c r="B17" i="5" s="1"/>
  <c r="F8" i="5"/>
  <c r="E8" i="5"/>
  <c r="F7" i="5"/>
  <c r="E7" i="5"/>
  <c r="F6" i="5"/>
  <c r="E6" i="5"/>
  <c r="A3" i="5"/>
  <c r="A3" i="4"/>
  <c r="F15" i="4"/>
  <c r="E15" i="4"/>
  <c r="F14" i="4"/>
  <c r="E14" i="4"/>
  <c r="D13" i="4"/>
  <c r="C13" i="4"/>
  <c r="C16" i="4" s="1"/>
  <c r="B13" i="4"/>
  <c r="B16" i="4" s="1"/>
  <c r="F12" i="4"/>
  <c r="E12" i="4"/>
  <c r="D9" i="4"/>
  <c r="C9" i="4"/>
  <c r="C17" i="4" s="1"/>
  <c r="B9" i="4"/>
  <c r="F8" i="4"/>
  <c r="E8" i="4"/>
  <c r="F7" i="4"/>
  <c r="E7" i="4"/>
  <c r="F6" i="4"/>
  <c r="E6" i="4"/>
  <c r="G13" i="1"/>
  <c r="G14" i="1"/>
  <c r="G15" i="1"/>
  <c r="G12" i="1"/>
  <c r="F13" i="1"/>
  <c r="F14" i="1"/>
  <c r="F15" i="1"/>
  <c r="F16" i="1"/>
  <c r="F17" i="1"/>
  <c r="F12" i="1"/>
  <c r="E13" i="1"/>
  <c r="E14" i="1"/>
  <c r="E15" i="1"/>
  <c r="E16" i="1"/>
  <c r="E17" i="1"/>
  <c r="E12" i="1"/>
  <c r="G7" i="1"/>
  <c r="G8" i="1"/>
  <c r="G6" i="1"/>
  <c r="A3" i="1"/>
  <c r="B17" i="1"/>
  <c r="C13" i="1"/>
  <c r="D13" i="1"/>
  <c r="B13" i="1"/>
  <c r="C16" i="1"/>
  <c r="D16" i="1"/>
  <c r="B16" i="1"/>
  <c r="C9" i="1"/>
  <c r="D9" i="1"/>
  <c r="B9" i="1"/>
  <c r="E7" i="1"/>
  <c r="F7" i="1"/>
  <c r="E8" i="1"/>
  <c r="F8" i="1"/>
  <c r="F6" i="1"/>
  <c r="E6" i="1"/>
  <c r="G6" i="7" l="1"/>
  <c r="D17" i="7"/>
  <c r="F9" i="7"/>
  <c r="D17" i="6"/>
  <c r="F16" i="8"/>
  <c r="E16" i="8"/>
  <c r="F16" i="6"/>
  <c r="E16" i="6"/>
  <c r="B17" i="8"/>
  <c r="C17" i="8"/>
  <c r="C17" i="7"/>
  <c r="B17" i="7"/>
  <c r="F16" i="7"/>
  <c r="E16" i="7"/>
  <c r="E9" i="6"/>
  <c r="B17" i="6"/>
  <c r="E13" i="7"/>
  <c r="F13" i="6"/>
  <c r="E13" i="8"/>
  <c r="F13" i="7"/>
  <c r="F13" i="8"/>
  <c r="F16" i="5"/>
  <c r="E16" i="5"/>
  <c r="F17" i="5"/>
  <c r="E17" i="5"/>
  <c r="E9" i="5"/>
  <c r="G8" i="5" s="1"/>
  <c r="E13" i="5"/>
  <c r="F9" i="5"/>
  <c r="F13" i="5"/>
  <c r="E13" i="4"/>
  <c r="B17" i="4"/>
  <c r="E9" i="4"/>
  <c r="G8" i="4" s="1"/>
  <c r="D16" i="4"/>
  <c r="F16" i="4" s="1"/>
  <c r="F9" i="4"/>
  <c r="F13" i="4"/>
  <c r="D17" i="1"/>
  <c r="C17" i="1"/>
  <c r="E9" i="1"/>
  <c r="F9" i="1"/>
  <c r="G14" i="6" l="1"/>
  <c r="G15" i="6"/>
  <c r="G12" i="6"/>
  <c r="G13" i="6"/>
  <c r="G7" i="6"/>
  <c r="G8" i="6"/>
  <c r="G6" i="6"/>
  <c r="F17" i="7"/>
  <c r="E17" i="7"/>
  <c r="E17" i="8"/>
  <c r="F17" i="8"/>
  <c r="E17" i="6"/>
  <c r="F17" i="6"/>
  <c r="G15" i="5"/>
  <c r="G12" i="5"/>
  <c r="G6" i="5"/>
  <c r="G14" i="5"/>
  <c r="G13" i="5"/>
  <c r="G7" i="5"/>
  <c r="G7" i="4"/>
  <c r="D17" i="4"/>
  <c r="E16" i="4"/>
  <c r="E17" i="4" l="1"/>
  <c r="F17" i="4"/>
  <c r="G15" i="4"/>
  <c r="G13" i="4"/>
  <c r="G14" i="4"/>
</calcChain>
</file>

<file path=xl/sharedStrings.xml><?xml version="1.0" encoding="utf-8"?>
<sst xmlns="http://schemas.openxmlformats.org/spreadsheetml/2006/main" count="194" uniqueCount="54">
  <si>
    <t>The Kroger Co.</t>
  </si>
  <si>
    <t>1st Qtr Budget</t>
  </si>
  <si>
    <t>Income</t>
  </si>
  <si>
    <t>Retail Sales</t>
  </si>
  <si>
    <t>Wholesale Sales</t>
  </si>
  <si>
    <t>Total Sales</t>
  </si>
  <si>
    <t>Expenses</t>
  </si>
  <si>
    <t>Payroll</t>
  </si>
  <si>
    <t>FICA</t>
  </si>
  <si>
    <t>Total Expenses</t>
  </si>
  <si>
    <t>Net Profit</t>
  </si>
  <si>
    <t>May</t>
  </si>
  <si>
    <t>Queen</t>
  </si>
  <si>
    <t>Sun</t>
  </si>
  <si>
    <t>Mon</t>
  </si>
  <si>
    <t>Tue</t>
  </si>
  <si>
    <t>Wed</t>
  </si>
  <si>
    <t>Thu</t>
  </si>
  <si>
    <t>Fri</t>
  </si>
  <si>
    <t>Sat</t>
  </si>
  <si>
    <t>Queen 1</t>
  </si>
  <si>
    <t>Queen 2</t>
  </si>
  <si>
    <t>Queen 3</t>
  </si>
  <si>
    <t>Queen 4</t>
  </si>
  <si>
    <t>Queen 5</t>
  </si>
  <si>
    <t>Queen 6</t>
  </si>
  <si>
    <t>Queen 7</t>
  </si>
  <si>
    <t>Queen 8</t>
  </si>
  <si>
    <t>Queen 9</t>
  </si>
  <si>
    <t>Queen 10</t>
  </si>
  <si>
    <t>Queen 11</t>
  </si>
  <si>
    <t>Queen 12</t>
  </si>
  <si>
    <t>Total</t>
  </si>
  <si>
    <t>Average</t>
  </si>
  <si>
    <t>% of Total</t>
  </si>
  <si>
    <t>Online Sales</t>
  </si>
  <si>
    <t>Facility Expenses</t>
  </si>
  <si>
    <t>Material Expenses</t>
  </si>
  <si>
    <t>January</t>
  </si>
  <si>
    <t>February</t>
  </si>
  <si>
    <t>March</t>
  </si>
  <si>
    <t>1234567891011121131415</t>
  </si>
  <si>
    <t>Format as "Text" before entering data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</si>
  <si>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</si>
  <si>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</si>
  <si>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</si>
  <si>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</si>
  <si>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</si>
  <si>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</si>
  <si>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</si>
  <si>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</si>
  <si>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2nd Qtr Budget</t>
  </si>
  <si>
    <t>3rd Qtr Budget</t>
  </si>
  <si>
    <t>4th Qtr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</si>
</sst>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mmmm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lgerian"/>
      <family val="5"/>
    </font>
    <font>
      <sz val="12"/>
      <color rgb="FF7030A0"/>
      <name val="Algerian"/>
      <family val="5"/>
    </font>
    <font>
      <sz val="12"/>
      <color rgb="FF0070C0"/>
      <name val="Algerian"/>
      <family val="5"/>
    </font>
    <font>
      <b/>
      <sz val="12"/>
      <color rgb="FFFF0066"/>
      <name val="Algerian"/>
      <family val="5"/>
    </font>
    <font>
      <sz val="12"/>
      <color rgb="FFC00000"/>
      <name val="Algerian"/>
      <family val="5"/>
    </font>
    <font>
      <sz val="14"/>
      <color theme="1"/>
      <name val="Algerian"/>
      <family val="5"/>
    </font>
    <font>
      <sz val="12"/>
      <color rgb="FFFF9900"/>
      <name val="Algerian"/>
      <family val="5"/>
    </font>
    <font>
      <sz val="12"/>
      <color rgb="FFFF0000"/>
      <name val="Algerian"/>
      <family val="5"/>
    </font>
    <font>
      <sz val="12"/>
      <color rgb="FFFFC000"/>
      <name val="Algerian"/>
      <family val="5"/>
    </font>
    <font>
      <sz val="12"/>
      <color rgb="FFFFFF00"/>
      <name val="Algerian"/>
      <family val="5"/>
    </font>
    <font>
      <sz val="12"/>
      <color rgb="FF00B050"/>
      <name val="Algerian"/>
      <family val="5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3" borderId="2" xfId="0" applyFont="1" applyFill="1" applyBorder="1"/>
    <xf numFmtId="44" fontId="2" fillId="3" borderId="3" xfId="1" applyNumberFormat="1" applyFont="1" applyFill="1" applyBorder="1"/>
    <xf numFmtId="44" fontId="2" fillId="3" borderId="12" xfId="1" applyNumberFormat="1" applyFont="1" applyFill="1" applyBorder="1"/>
    <xf numFmtId="44" fontId="2" fillId="3" borderId="12" xfId="1" applyFont="1" applyFill="1" applyBorder="1"/>
    <xf numFmtId="0" fontId="2" fillId="2" borderId="2" xfId="0" applyFont="1" applyFill="1" applyBorder="1"/>
    <xf numFmtId="44" fontId="2" fillId="2" borderId="3" xfId="1" applyFont="1" applyFill="1" applyBorder="1"/>
    <xf numFmtId="44" fontId="2" fillId="2" borderId="9" xfId="1" applyFont="1" applyFill="1" applyBorder="1"/>
    <xf numFmtId="44" fontId="2" fillId="3" borderId="3" xfId="1" applyFont="1" applyFill="1" applyBorder="1"/>
    <xf numFmtId="44" fontId="2" fillId="3" borderId="4" xfId="1" applyFont="1" applyFill="1" applyBorder="1"/>
    <xf numFmtId="44" fontId="2" fillId="3" borderId="1" xfId="1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1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0" borderId="0" xfId="0" applyFont="1"/>
    <xf numFmtId="44" fontId="9" fillId="0" borderId="0" xfId="1" applyFont="1"/>
    <xf numFmtId="44" fontId="9" fillId="0" borderId="0" xfId="1" applyNumberFormat="1" applyFont="1"/>
    <xf numFmtId="44" fontId="10" fillId="0" borderId="0" xfId="1" applyFont="1"/>
    <xf numFmtId="44" fontId="10" fillId="0" borderId="0" xfId="1" applyNumberFormat="1" applyFont="1"/>
    <xf numFmtId="44" fontId="11" fillId="0" borderId="0" xfId="1" applyFont="1"/>
    <xf numFmtId="44" fontId="11" fillId="0" borderId="0" xfId="1" applyNumberFormat="1" applyFont="1"/>
    <xf numFmtId="44" fontId="12" fillId="0" borderId="11" xfId="1" applyFont="1" applyFill="1" applyBorder="1"/>
    <xf numFmtId="44" fontId="12" fillId="0" borderId="11" xfId="1" applyNumberFormat="1" applyFont="1" applyFill="1" applyBorder="1"/>
    <xf numFmtId="44" fontId="4" fillId="0" borderId="6" xfId="1" applyFont="1" applyBorder="1"/>
    <xf numFmtId="164" fontId="3" fillId="0" borderId="9" xfId="0" applyNumberFormat="1" applyFont="1" applyBorder="1"/>
    <xf numFmtId="164" fontId="3" fillId="0" borderId="7" xfId="0" applyNumberFormat="1" applyFont="1" applyBorder="1"/>
    <xf numFmtId="44" fontId="3" fillId="0" borderId="0" xfId="1" applyFont="1"/>
    <xf numFmtId="44" fontId="3" fillId="0" borderId="0" xfId="1" applyNumberFormat="1" applyFont="1"/>
    <xf numFmtId="44" fontId="4" fillId="0" borderId="0" xfId="1" applyFont="1"/>
    <xf numFmtId="44" fontId="4" fillId="0" borderId="0" xfId="1" applyNumberFormat="1" applyFont="1"/>
    <xf numFmtId="44" fontId="12" fillId="0" borderId="0" xfId="1" applyFont="1"/>
    <xf numFmtId="44" fontId="12" fillId="0" borderId="0" xfId="1" applyNumberFormat="1" applyFont="1"/>
    <xf numFmtId="44" fontId="10" fillId="0" borderId="6" xfId="1" applyFont="1" applyFill="1" applyBorder="1"/>
    <xf numFmtId="44" fontId="10" fillId="0" borderId="6" xfId="0" applyNumberFormat="1" applyFont="1" applyFill="1" applyBorder="1"/>
    <xf numFmtId="44" fontId="11" fillId="0" borderId="6" xfId="1" applyFont="1" applyBorder="1"/>
    <xf numFmtId="44" fontId="11" fillId="0" borderId="6" xfId="0" applyNumberFormat="1" applyFont="1" applyBorder="1"/>
    <xf numFmtId="164" fontId="9" fillId="0" borderId="6" xfId="2" applyNumberFormat="1" applyFont="1" applyBorder="1"/>
    <xf numFmtId="164" fontId="9" fillId="0" borderId="7" xfId="2" applyNumberFormat="1" applyFont="1" applyBorder="1"/>
    <xf numFmtId="49" fontId="0" fillId="0" borderId="0" xfId="0" applyNumberFormat="1"/>
    <xf numFmtId="0" fontId="13" fillId="0" borderId="0" xfId="0" applyFont="1" applyFill="1" applyBorder="1"/>
    <xf numFmtId="0" fontId="13" fillId="0" borderId="0" xfId="0" applyNumberFormat="1" applyFont="1" applyFill="1" applyBorder="1"/>
    <xf numFmtId="0" fontId="14" fillId="4" borderId="1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44" fontId="13" fillId="0" borderId="0" xfId="1" applyFont="1" applyFill="1" applyBorder="1"/>
    <xf numFmtId="164" fontId="13" fillId="0" borderId="0" xfId="0" applyNumberFormat="1" applyFont="1" applyFill="1" applyBorder="1"/>
    <xf numFmtId="44" fontId="13" fillId="0" borderId="0" xfId="1" applyNumberFormat="1" applyFont="1" applyFill="1" applyBorder="1"/>
    <xf numFmtId="0" fontId="13" fillId="0" borderId="13" xfId="0" applyFont="1" applyFill="1" applyBorder="1"/>
    <xf numFmtId="44" fontId="13" fillId="0" borderId="13" xfId="1" applyNumberFormat="1" applyFont="1" applyFill="1" applyBorder="1"/>
    <xf numFmtId="44" fontId="13" fillId="0" borderId="13" xfId="1" applyFont="1" applyFill="1" applyBorder="1"/>
    <xf numFmtId="164" fontId="13" fillId="0" borderId="13" xfId="0" applyNumberFormat="1" applyFont="1" applyFill="1" applyBorder="1"/>
    <xf numFmtId="164" fontId="13" fillId="0" borderId="0" xfId="2" applyNumberFormat="1" applyFont="1" applyFill="1" applyBorder="1"/>
    <xf numFmtId="44" fontId="13" fillId="0" borderId="0" xfId="0" applyNumberFormat="1" applyFont="1" applyFill="1" applyBorder="1"/>
    <xf numFmtId="44" fontId="13" fillId="0" borderId="13" xfId="0" applyNumberFormat="1" applyFont="1" applyFill="1" applyBorder="1"/>
    <xf numFmtId="164" fontId="13" fillId="0" borderId="13" xfId="2" applyNumberFormat="1" applyFont="1" applyFill="1" applyBorder="1"/>
    <xf numFmtId="0" fontId="7" fillId="4" borderId="21" xfId="0" applyFont="1" applyFill="1" applyBorder="1" applyAlignment="1">
      <alignment horizontal="centerContinuous"/>
    </xf>
    <xf numFmtId="0" fontId="2" fillId="4" borderId="16" xfId="0" applyFont="1" applyFill="1" applyBorder="1" applyAlignment="1">
      <alignment horizontal="centerContinuous"/>
    </xf>
    <xf numFmtId="0" fontId="2" fillId="4" borderId="17" xfId="0" applyFont="1" applyFill="1" applyBorder="1" applyAlignment="1">
      <alignment horizontal="centerContinuous"/>
    </xf>
    <xf numFmtId="0" fontId="7" fillId="4" borderId="22" xfId="0" applyFont="1" applyFill="1" applyBorder="1" applyAlignment="1">
      <alignment horizontal="centerContinuous"/>
    </xf>
    <xf numFmtId="0" fontId="2" fillId="4" borderId="0" xfId="0" applyFont="1" applyFill="1" applyBorder="1" applyAlignment="1">
      <alignment horizontal="centerContinuous"/>
    </xf>
    <xf numFmtId="0" fontId="2" fillId="4" borderId="18" xfId="0" applyFont="1" applyFill="1" applyBorder="1" applyAlignment="1">
      <alignment horizontal="centerContinuous"/>
    </xf>
    <xf numFmtId="165" fontId="7" fillId="4" borderId="23" xfId="0" applyNumberFormat="1" applyFont="1" applyFill="1" applyBorder="1" applyAlignment="1">
      <alignment horizontal="centerContinuous"/>
    </xf>
    <xf numFmtId="0" fontId="2" fillId="4" borderId="13" xfId="0" applyNumberFormat="1" applyFont="1" applyFill="1" applyBorder="1" applyAlignment="1">
      <alignment horizontal="centerContinuous"/>
    </xf>
    <xf numFmtId="0" fontId="2" fillId="4" borderId="13" xfId="0" applyFont="1" applyFill="1" applyBorder="1" applyAlignment="1">
      <alignment horizontal="centerContinuous"/>
    </xf>
    <xf numFmtId="0" fontId="2" fillId="4" borderId="20" xfId="0" applyFont="1" applyFill="1" applyBorder="1" applyAlignment="1">
      <alignment horizontal="centerContinuous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165" fontId="13" fillId="4" borderId="19" xfId="0" applyNumberFormat="1" applyFont="1" applyFill="1" applyBorder="1" applyAlignment="1">
      <alignment horizontal="center" vertical="center"/>
    </xf>
    <xf numFmtId="165" fontId="13" fillId="4" borderId="13" xfId="0" applyNumberFormat="1" applyFont="1" applyFill="1" applyBorder="1" applyAlignment="1">
      <alignment horizontal="center" vertical="center"/>
    </xf>
    <xf numFmtId="165" fontId="13" fillId="4" borderId="2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66"/>
      <color rgb="FFD0CEC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D3357-A81E-4D95-ABB4-68D489D2967C}">
  <dimension ref="A1:M19"/>
  <sheetViews>
    <sheetView workbookViewId="0">
      <selection activeCell="H18" sqref="A1:H18"/>
    </sheetView>
  </sheetViews>
  <sheetFormatPr defaultRowHeight="17.25" x14ac:dyDescent="0.3"/>
  <cols>
    <col min="1" max="1" width="23.28515625" style="2" bestFit="1" customWidth="1"/>
    <col min="2" max="2" width="16.7109375" style="2" bestFit="1" customWidth="1"/>
    <col min="3" max="4" width="16.85546875" style="2" bestFit="1" customWidth="1"/>
    <col min="5" max="5" width="17.140625" style="2" bestFit="1" customWidth="1"/>
    <col min="6" max="6" width="16.85546875" style="2" bestFit="1" customWidth="1"/>
    <col min="7" max="7" width="13.7109375" style="2" bestFit="1" customWidth="1"/>
    <col min="8" max="16384" width="9.140625" style="2"/>
  </cols>
  <sheetData>
    <row r="1" spans="1:13" ht="19.5" x14ac:dyDescent="0.3">
      <c r="A1" s="61" t="s">
        <v>0</v>
      </c>
      <c r="B1" s="62"/>
      <c r="C1" s="62"/>
      <c r="D1" s="62"/>
      <c r="E1" s="62"/>
      <c r="F1" s="62"/>
      <c r="G1" s="63"/>
    </row>
    <row r="2" spans="1:13" ht="19.5" x14ac:dyDescent="0.3">
      <c r="A2" s="64" t="s">
        <v>1</v>
      </c>
      <c r="B2" s="65"/>
      <c r="C2" s="65"/>
      <c r="D2" s="65"/>
      <c r="E2" s="65"/>
      <c r="F2" s="65"/>
      <c r="G2" s="66"/>
    </row>
    <row r="3" spans="1:13" ht="20.25" thickBot="1" x14ac:dyDescent="0.35">
      <c r="A3" s="67">
        <f ca="1">TODAY()</f>
        <v>43430</v>
      </c>
      <c r="B3" s="68"/>
      <c r="C3" s="69"/>
      <c r="D3" s="69"/>
      <c r="E3" s="69"/>
      <c r="F3" s="69"/>
      <c r="G3" s="70"/>
    </row>
    <row r="5" spans="1:13" x14ac:dyDescent="0.3">
      <c r="A5" s="17" t="s">
        <v>2</v>
      </c>
      <c r="B5" s="15" t="s">
        <v>38</v>
      </c>
      <c r="C5" s="15" t="s">
        <v>39</v>
      </c>
      <c r="D5" s="15" t="s">
        <v>40</v>
      </c>
      <c r="E5" s="18" t="s">
        <v>32</v>
      </c>
      <c r="F5" s="19" t="s">
        <v>33</v>
      </c>
      <c r="G5" s="20" t="s">
        <v>34</v>
      </c>
      <c r="H5" s="4"/>
      <c r="I5" s="4"/>
      <c r="J5" s="4"/>
      <c r="K5" s="4"/>
      <c r="L5" s="4"/>
      <c r="M5" s="4"/>
    </row>
    <row r="6" spans="1:13" x14ac:dyDescent="0.3">
      <c r="A6" s="21" t="s">
        <v>3</v>
      </c>
      <c r="B6" s="22">
        <v>39838</v>
      </c>
      <c r="C6" s="24">
        <v>38802</v>
      </c>
      <c r="D6" s="26">
        <v>43005</v>
      </c>
      <c r="E6" s="28">
        <f>SUM(B6:D6)</f>
        <v>121645</v>
      </c>
      <c r="F6" s="30">
        <f>AVERAGE(B6:D6)</f>
        <v>40548.333333333336</v>
      </c>
      <c r="G6" s="31">
        <f>E6/$E$9</f>
        <v>0.3705920882267818</v>
      </c>
    </row>
    <row r="7" spans="1:13" x14ac:dyDescent="0.3">
      <c r="A7" s="21" t="s">
        <v>35</v>
      </c>
      <c r="B7" s="23">
        <v>32145</v>
      </c>
      <c r="C7" s="25">
        <v>33654</v>
      </c>
      <c r="D7" s="27">
        <v>35789</v>
      </c>
      <c r="E7" s="29">
        <f>SUM(B7:D7)</f>
        <v>101588</v>
      </c>
      <c r="F7" s="30">
        <f>AVERAGE(B7:D7)</f>
        <v>33862.666666666664</v>
      </c>
      <c r="G7" s="31">
        <f t="shared" ref="G7:G8" si="0">E7/$E$9</f>
        <v>0.30948833950250576</v>
      </c>
    </row>
    <row r="8" spans="1:13" x14ac:dyDescent="0.3">
      <c r="A8" s="21" t="s">
        <v>4</v>
      </c>
      <c r="B8" s="23">
        <v>34567</v>
      </c>
      <c r="C8" s="25">
        <v>32109</v>
      </c>
      <c r="D8" s="27">
        <v>38336</v>
      </c>
      <c r="E8" s="29">
        <f t="shared" ref="E8" si="1">SUM(B8:D8)</f>
        <v>105012</v>
      </c>
      <c r="F8" s="30">
        <f t="shared" ref="F8:F9" si="2">AVERAGE(B8:D8)</f>
        <v>35004</v>
      </c>
      <c r="G8" s="32">
        <f t="shared" si="0"/>
        <v>0.31991957227071244</v>
      </c>
    </row>
    <row r="9" spans="1:13" x14ac:dyDescent="0.3">
      <c r="A9" s="5" t="s">
        <v>5</v>
      </c>
      <c r="B9" s="6">
        <f>SUM(B6:B8)</f>
        <v>106550</v>
      </c>
      <c r="C9" s="6">
        <f t="shared" ref="C9:E9" si="3">SUM(C6:C8)</f>
        <v>104565</v>
      </c>
      <c r="D9" s="6">
        <f t="shared" si="3"/>
        <v>117130</v>
      </c>
      <c r="E9" s="7">
        <f t="shared" si="3"/>
        <v>328245</v>
      </c>
      <c r="F9" s="8">
        <f t="shared" si="2"/>
        <v>109415</v>
      </c>
    </row>
    <row r="10" spans="1:13" x14ac:dyDescent="0.3">
      <c r="E10" s="3"/>
    </row>
    <row r="11" spans="1:13" x14ac:dyDescent="0.3">
      <c r="A11" s="17" t="s">
        <v>6</v>
      </c>
      <c r="B11" s="15" t="s">
        <v>38</v>
      </c>
      <c r="C11" s="15" t="s">
        <v>39</v>
      </c>
      <c r="D11" s="15" t="s">
        <v>40</v>
      </c>
      <c r="E11" s="18" t="s">
        <v>32</v>
      </c>
      <c r="F11" s="19" t="s">
        <v>33</v>
      </c>
      <c r="G11" s="20" t="s">
        <v>34</v>
      </c>
    </row>
    <row r="12" spans="1:13" x14ac:dyDescent="0.3">
      <c r="A12" s="16" t="s">
        <v>7</v>
      </c>
      <c r="B12" s="33">
        <v>49225</v>
      </c>
      <c r="C12" s="35">
        <v>47898</v>
      </c>
      <c r="D12" s="37">
        <v>54330</v>
      </c>
      <c r="E12" s="39">
        <f>SUM(B12:D12)</f>
        <v>151453</v>
      </c>
      <c r="F12" s="41">
        <f>AVERAGE(B12:D12)</f>
        <v>50484.333333333336</v>
      </c>
      <c r="G12" s="43">
        <f>E12/$E$16</f>
        <v>0.56325162571765286</v>
      </c>
    </row>
    <row r="13" spans="1:13" x14ac:dyDescent="0.3">
      <c r="A13" s="16" t="s">
        <v>8</v>
      </c>
      <c r="B13" s="34">
        <f>0.16*B12</f>
        <v>7876</v>
      </c>
      <c r="C13" s="36">
        <f t="shared" ref="C13:D13" si="4">0.16*C12</f>
        <v>7663.68</v>
      </c>
      <c r="D13" s="38">
        <f t="shared" si="4"/>
        <v>8692.7999999999993</v>
      </c>
      <c r="E13" s="40">
        <f t="shared" ref="E13:E17" si="5">SUM(B13:D13)</f>
        <v>24232.48</v>
      </c>
      <c r="F13" s="42">
        <f t="shared" ref="F13:F17" si="6">AVERAGE(B13:D13)</f>
        <v>8077.4933333333329</v>
      </c>
      <c r="G13" s="43">
        <f t="shared" ref="G13:G15" si="7">E13/$E$16</f>
        <v>9.0120260114824449E-2</v>
      </c>
    </row>
    <row r="14" spans="1:13" x14ac:dyDescent="0.3">
      <c r="A14" s="16" t="s">
        <v>37</v>
      </c>
      <c r="B14" s="34">
        <v>17250</v>
      </c>
      <c r="C14" s="36">
        <v>18110</v>
      </c>
      <c r="D14" s="38">
        <v>19445</v>
      </c>
      <c r="E14" s="40">
        <f t="shared" si="5"/>
        <v>54805</v>
      </c>
      <c r="F14" s="42">
        <f t="shared" si="6"/>
        <v>18268.333333333332</v>
      </c>
      <c r="G14" s="43">
        <f t="shared" si="7"/>
        <v>0.20381904186418204</v>
      </c>
    </row>
    <row r="15" spans="1:13" x14ac:dyDescent="0.3">
      <c r="A15" s="16" t="s">
        <v>36</v>
      </c>
      <c r="B15" s="34">
        <v>12800</v>
      </c>
      <c r="C15" s="36">
        <v>12800</v>
      </c>
      <c r="D15" s="38">
        <v>12800</v>
      </c>
      <c r="E15" s="40">
        <f t="shared" si="5"/>
        <v>38400</v>
      </c>
      <c r="F15" s="42">
        <f t="shared" si="6"/>
        <v>12800</v>
      </c>
      <c r="G15" s="44">
        <f t="shared" si="7"/>
        <v>0.14280907230334075</v>
      </c>
    </row>
    <row r="16" spans="1:13" x14ac:dyDescent="0.3">
      <c r="A16" s="9" t="s">
        <v>9</v>
      </c>
      <c r="B16" s="10">
        <f>SUM(B12:B15)</f>
        <v>87151</v>
      </c>
      <c r="C16" s="10">
        <f t="shared" ref="C16:D16" si="8">SUM(C12:C15)</f>
        <v>86471.679999999993</v>
      </c>
      <c r="D16" s="10">
        <f t="shared" si="8"/>
        <v>95267.8</v>
      </c>
      <c r="E16" s="11">
        <f t="shared" si="5"/>
        <v>268890.48</v>
      </c>
      <c r="F16" s="11">
        <f t="shared" si="6"/>
        <v>89630.159999999989</v>
      </c>
    </row>
    <row r="17" spans="1:9" x14ac:dyDescent="0.3">
      <c r="A17" s="5" t="s">
        <v>10</v>
      </c>
      <c r="B17" s="12">
        <f>B9-B16</f>
        <v>19399</v>
      </c>
      <c r="C17" s="12">
        <f t="shared" ref="C17:D17" si="9">C9-C16</f>
        <v>18093.320000000007</v>
      </c>
      <c r="D17" s="12">
        <f t="shared" si="9"/>
        <v>21862.199999999997</v>
      </c>
      <c r="E17" s="13">
        <f t="shared" si="5"/>
        <v>59354.520000000004</v>
      </c>
      <c r="F17" s="14">
        <f t="shared" si="6"/>
        <v>19784.84</v>
      </c>
    </row>
    <row r="19" spans="1:9" x14ac:dyDescent="0.3">
      <c r="I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48CB-F1D7-40B1-BAF9-200AB6B5C8A8}">
  <sheetPr>
    <tabColor rgb="FFFF0066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F33D-8246-4252-B85C-54A8DA8A31E6}">
  <sheetPr>
    <tabColor rgb="FFFFFF00"/>
  </sheetPr>
  <dimension ref="A1:M19"/>
  <sheetViews>
    <sheetView workbookViewId="0">
      <selection activeCell="G6" sqref="G6"/>
    </sheetView>
  </sheetViews>
  <sheetFormatPr defaultRowHeight="18.75" x14ac:dyDescent="0.3"/>
  <cols>
    <col min="1" max="1" width="21.42578125" style="46" bestFit="1" customWidth="1"/>
    <col min="2" max="6" width="18.85546875" style="46" bestFit="1" customWidth="1"/>
    <col min="7" max="7" width="14.140625" style="46" bestFit="1" customWidth="1"/>
    <col min="8" max="16384" width="9.140625" style="46"/>
  </cols>
  <sheetData>
    <row r="1" spans="1:13" x14ac:dyDescent="0.3">
      <c r="A1" s="71" t="s">
        <v>0</v>
      </c>
      <c r="B1" s="72"/>
      <c r="C1" s="72"/>
      <c r="D1" s="72"/>
      <c r="E1" s="72"/>
      <c r="F1" s="72"/>
      <c r="G1" s="73"/>
    </row>
    <row r="2" spans="1:13" x14ac:dyDescent="0.3">
      <c r="A2" s="74" t="s">
        <v>1</v>
      </c>
      <c r="B2" s="75"/>
      <c r="C2" s="75"/>
      <c r="D2" s="75"/>
      <c r="E2" s="75"/>
      <c r="F2" s="75"/>
      <c r="G2" s="76"/>
    </row>
    <row r="3" spans="1:13" ht="19.5" thickBot="1" x14ac:dyDescent="0.35">
      <c r="A3" s="77">
        <f ca="1">TODAY()</f>
        <v>43430</v>
      </c>
      <c r="B3" s="78"/>
      <c r="C3" s="78"/>
      <c r="D3" s="78"/>
      <c r="E3" s="78"/>
      <c r="F3" s="78"/>
      <c r="G3" s="79"/>
    </row>
    <row r="5" spans="1:13" ht="19.5" customHeight="1" thickBot="1" x14ac:dyDescent="0.35">
      <c r="A5" s="48" t="s">
        <v>2</v>
      </c>
      <c r="B5" s="48" t="s">
        <v>38</v>
      </c>
      <c r="C5" s="48" t="s">
        <v>39</v>
      </c>
      <c r="D5" s="48" t="s">
        <v>40</v>
      </c>
      <c r="E5" s="48" t="s">
        <v>32</v>
      </c>
      <c r="F5" s="48" t="s">
        <v>33</v>
      </c>
      <c r="G5" s="48" t="s">
        <v>34</v>
      </c>
      <c r="H5" s="49"/>
      <c r="I5" s="49"/>
      <c r="J5" s="49"/>
      <c r="K5" s="49"/>
      <c r="L5" s="49"/>
      <c r="M5" s="49"/>
    </row>
    <row r="6" spans="1:13" x14ac:dyDescent="0.3">
      <c r="A6" s="46" t="s">
        <v>3</v>
      </c>
      <c r="B6" s="50">
        <v>39838</v>
      </c>
      <c r="C6" s="50">
        <v>38802</v>
      </c>
      <c r="D6" s="50">
        <v>43005</v>
      </c>
      <c r="E6" s="50">
        <f>SUM(B6:D6)</f>
        <v>121645</v>
      </c>
      <c r="F6" s="50">
        <f>AVERAGE(B6:D6)</f>
        <v>40548.333333333336</v>
      </c>
      <c r="G6" s="51">
        <f>E6/$E$9</f>
        <v>0.3705920882267818</v>
      </c>
    </row>
    <row r="7" spans="1:13" x14ac:dyDescent="0.3">
      <c r="A7" s="46" t="s">
        <v>35</v>
      </c>
      <c r="B7" s="52">
        <v>32145</v>
      </c>
      <c r="C7" s="52">
        <v>33654</v>
      </c>
      <c r="D7" s="52">
        <v>35789</v>
      </c>
      <c r="E7" s="52">
        <f>SUM(B7:D7)</f>
        <v>101588</v>
      </c>
      <c r="F7" s="50">
        <f>AVERAGE(B7:D7)</f>
        <v>33862.666666666664</v>
      </c>
      <c r="G7" s="51">
        <f>E7/$E$9</f>
        <v>0.30948833950250576</v>
      </c>
    </row>
    <row r="8" spans="1:13" ht="19.5" thickBot="1" x14ac:dyDescent="0.35">
      <c r="A8" s="53" t="s">
        <v>4</v>
      </c>
      <c r="B8" s="54">
        <v>34567</v>
      </c>
      <c r="C8" s="54">
        <v>32109</v>
      </c>
      <c r="D8" s="54">
        <v>38336</v>
      </c>
      <c r="E8" s="54">
        <f t="shared" ref="E8" si="0">SUM(B8:D8)</f>
        <v>105012</v>
      </c>
      <c r="F8" s="55">
        <f t="shared" ref="F8:F9" si="1">AVERAGE(B8:D8)</f>
        <v>35004</v>
      </c>
      <c r="G8" s="56">
        <f>E8/$E$9</f>
        <v>0.31991957227071244</v>
      </c>
    </row>
    <row r="9" spans="1:13" x14ac:dyDescent="0.3">
      <c r="A9" s="46" t="s">
        <v>5</v>
      </c>
      <c r="B9" s="52">
        <f>SUM(B6:B8)</f>
        <v>106550</v>
      </c>
      <c r="C9" s="52">
        <f t="shared" ref="C9:E9" si="2">SUM(C6:C8)</f>
        <v>104565</v>
      </c>
      <c r="D9" s="52">
        <f t="shared" si="2"/>
        <v>117130</v>
      </c>
      <c r="E9" s="52">
        <f t="shared" si="2"/>
        <v>328245</v>
      </c>
      <c r="F9" s="50">
        <f t="shared" si="1"/>
        <v>109415</v>
      </c>
    </row>
    <row r="10" spans="1:13" x14ac:dyDescent="0.3">
      <c r="E10" s="47"/>
    </row>
    <row r="11" spans="1:13" ht="19.5" customHeight="1" thickBot="1" x14ac:dyDescent="0.35">
      <c r="A11" s="48" t="s">
        <v>6</v>
      </c>
      <c r="B11" s="48" t="s">
        <v>38</v>
      </c>
      <c r="C11" s="48" t="s">
        <v>39</v>
      </c>
      <c r="D11" s="48" t="s">
        <v>40</v>
      </c>
      <c r="E11" s="48" t="s">
        <v>32</v>
      </c>
      <c r="F11" s="48" t="s">
        <v>33</v>
      </c>
      <c r="G11" s="48" t="s">
        <v>34</v>
      </c>
    </row>
    <row r="12" spans="1:13" x14ac:dyDescent="0.3">
      <c r="A12" s="46" t="s">
        <v>7</v>
      </c>
      <c r="B12" s="50">
        <v>49225</v>
      </c>
      <c r="C12" s="50">
        <v>47898</v>
      </c>
      <c r="D12" s="50">
        <v>54330</v>
      </c>
      <c r="E12" s="50">
        <f>SUM(B12:D12)</f>
        <v>151453</v>
      </c>
      <c r="F12" s="50">
        <f>AVERAGE(B12:D12)</f>
        <v>50484.333333333336</v>
      </c>
      <c r="G12" s="57">
        <f>E12/$E$16</f>
        <v>0.56325162571765286</v>
      </c>
    </row>
    <row r="13" spans="1:13" x14ac:dyDescent="0.3">
      <c r="A13" s="46" t="s">
        <v>8</v>
      </c>
      <c r="B13" s="52">
        <f>0.16*B12</f>
        <v>7876</v>
      </c>
      <c r="C13" s="52">
        <f t="shared" ref="C13:D13" si="3">0.16*C12</f>
        <v>7663.68</v>
      </c>
      <c r="D13" s="52">
        <f t="shared" si="3"/>
        <v>8692.7999999999993</v>
      </c>
      <c r="E13" s="58">
        <f t="shared" ref="E13:E17" si="4">SUM(B13:D13)</f>
        <v>24232.48</v>
      </c>
      <c r="F13" s="58">
        <f t="shared" ref="F13:F17" si="5">AVERAGE(B13:D13)</f>
        <v>8077.4933333333329</v>
      </c>
      <c r="G13" s="57">
        <f t="shared" ref="G13:G15" si="6">E13/$E$16</f>
        <v>9.0120260114824449E-2</v>
      </c>
    </row>
    <row r="14" spans="1:13" x14ac:dyDescent="0.3">
      <c r="A14" s="46" t="s">
        <v>37</v>
      </c>
      <c r="B14" s="52">
        <v>17250</v>
      </c>
      <c r="C14" s="52">
        <v>18110</v>
      </c>
      <c r="D14" s="52">
        <v>19445</v>
      </c>
      <c r="E14" s="58">
        <f t="shared" si="4"/>
        <v>54805</v>
      </c>
      <c r="F14" s="58">
        <f t="shared" si="5"/>
        <v>18268.333333333332</v>
      </c>
      <c r="G14" s="57">
        <f t="shared" si="6"/>
        <v>0.20381904186418204</v>
      </c>
    </row>
    <row r="15" spans="1:13" ht="19.5" thickBot="1" x14ac:dyDescent="0.35">
      <c r="A15" s="53" t="s">
        <v>36</v>
      </c>
      <c r="B15" s="54">
        <v>12800</v>
      </c>
      <c r="C15" s="54">
        <v>12800</v>
      </c>
      <c r="D15" s="54">
        <v>12800</v>
      </c>
      <c r="E15" s="59">
        <f t="shared" si="4"/>
        <v>38400</v>
      </c>
      <c r="F15" s="59">
        <f t="shared" si="5"/>
        <v>12800</v>
      </c>
      <c r="G15" s="60">
        <f t="shared" si="6"/>
        <v>0.14280907230334075</v>
      </c>
    </row>
    <row r="16" spans="1:13" x14ac:dyDescent="0.3">
      <c r="A16" s="46" t="s">
        <v>9</v>
      </c>
      <c r="B16" s="50">
        <f>SUM(B12:B15)</f>
        <v>87151</v>
      </c>
      <c r="C16" s="50">
        <f t="shared" ref="C16:D16" si="7">SUM(C12:C15)</f>
        <v>86471.679999999993</v>
      </c>
      <c r="D16" s="50">
        <f t="shared" si="7"/>
        <v>95267.8</v>
      </c>
      <c r="E16" s="50">
        <f t="shared" si="4"/>
        <v>268890.48</v>
      </c>
      <c r="F16" s="50">
        <f t="shared" si="5"/>
        <v>89630.159999999989</v>
      </c>
    </row>
    <row r="17" spans="1:9" x14ac:dyDescent="0.3">
      <c r="A17" s="46" t="s">
        <v>10</v>
      </c>
      <c r="B17" s="50">
        <f>B9-B16</f>
        <v>19399</v>
      </c>
      <c r="C17" s="50">
        <f t="shared" ref="C17:D17" si="8">C9-C16</f>
        <v>18093.320000000007</v>
      </c>
      <c r="D17" s="50">
        <f t="shared" si="8"/>
        <v>21862.199999999997</v>
      </c>
      <c r="E17" s="50">
        <f t="shared" si="4"/>
        <v>59354.520000000004</v>
      </c>
      <c r="F17" s="50">
        <f t="shared" si="5"/>
        <v>19784.84</v>
      </c>
    </row>
    <row r="19" spans="1:9" x14ac:dyDescent="0.3">
      <c r="I19" s="47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71F4-4C26-46A5-B1CC-50B6A8988EE8}">
  <sheetPr>
    <tabColor rgb="FF00B0F0"/>
  </sheetPr>
  <dimension ref="A1:M19"/>
  <sheetViews>
    <sheetView tabSelected="1" zoomScaleNormal="100" zoomScaleSheetLayoutView="115" workbookViewId="0">
      <selection sqref="A1:G1"/>
    </sheetView>
  </sheetViews>
  <sheetFormatPr defaultRowHeight="18.75" x14ac:dyDescent="0.3"/>
  <cols>
    <col min="1" max="1" width="20.42578125" style="46" customWidth="1"/>
    <col min="2" max="6" width="17.5703125" style="46" bestFit="1" customWidth="1"/>
    <col min="7" max="7" width="13.28515625" style="46" customWidth="1"/>
    <col min="8" max="16384" width="9.140625" style="46"/>
  </cols>
  <sheetData>
    <row r="1" spans="1:13" x14ac:dyDescent="0.3">
      <c r="A1" s="80" t="s">
        <v>0</v>
      </c>
      <c r="B1" s="80"/>
      <c r="C1" s="80"/>
      <c r="D1" s="80"/>
      <c r="E1" s="80"/>
      <c r="F1" s="80"/>
      <c r="G1" s="80"/>
    </row>
    <row r="2" spans="1:13" x14ac:dyDescent="0.3">
      <c r="A2" s="80" t="s">
        <v>1</v>
      </c>
      <c r="B2" s="80"/>
      <c r="C2" s="80"/>
      <c r="D2" s="80"/>
      <c r="E2" s="80"/>
      <c r="F2" s="80"/>
      <c r="G2" s="80"/>
    </row>
    <row r="3" spans="1:13" x14ac:dyDescent="0.3">
      <c r="A3" s="81">
        <f ca="1">TODAY()</f>
        <v>43430</v>
      </c>
      <c r="B3" s="81"/>
      <c r="C3" s="81"/>
      <c r="D3" s="81"/>
      <c r="E3" s="81"/>
      <c r="F3" s="81"/>
      <c r="G3" s="81"/>
    </row>
    <row r="5" spans="1:13" ht="19.5" customHeight="1" thickBot="1" x14ac:dyDescent="0.35">
      <c r="A5" s="48" t="s">
        <v>2</v>
      </c>
      <c r="B5" s="48" t="s">
        <v>38</v>
      </c>
      <c r="C5" s="48" t="s">
        <v>39</v>
      </c>
      <c r="D5" s="48" t="s">
        <v>40</v>
      </c>
      <c r="E5" s="48" t="s">
        <v>32</v>
      </c>
      <c r="F5" s="48" t="s">
        <v>33</v>
      </c>
      <c r="G5" s="48" t="s">
        <v>34</v>
      </c>
      <c r="H5" s="49"/>
      <c r="I5" s="49"/>
      <c r="J5" s="49"/>
      <c r="K5" s="49"/>
      <c r="L5" s="49"/>
      <c r="M5" s="49"/>
    </row>
    <row r="6" spans="1:13" x14ac:dyDescent="0.3">
      <c r="A6" s="46" t="s">
        <v>3</v>
      </c>
      <c r="B6" s="50">
        <v>39838</v>
      </c>
      <c r="C6" s="50">
        <v>38802</v>
      </c>
      <c r="D6" s="50">
        <v>43005</v>
      </c>
      <c r="E6" s="50">
        <f>SUM(B6:D6)</f>
        <v>121645</v>
      </c>
      <c r="F6" s="50">
        <f>AVERAGE(B6:D6)</f>
        <v>40548.333333333336</v>
      </c>
      <c r="G6" s="51">
        <f>E6/$E$9</f>
        <v>0.3705920882267818</v>
      </c>
    </row>
    <row r="7" spans="1:13" x14ac:dyDescent="0.3">
      <c r="A7" s="46" t="s">
        <v>35</v>
      </c>
      <c r="B7" s="52">
        <v>32145</v>
      </c>
      <c r="C7" s="52">
        <v>33654</v>
      </c>
      <c r="D7" s="52">
        <v>35789</v>
      </c>
      <c r="E7" s="52">
        <f>SUM(B7:D7)</f>
        <v>101588</v>
      </c>
      <c r="F7" s="50">
        <f>AVERAGE(B7:D7)</f>
        <v>33862.666666666664</v>
      </c>
      <c r="G7" s="51">
        <f>E7/$E$9</f>
        <v>0.30948833950250576</v>
      </c>
    </row>
    <row r="8" spans="1:13" ht="19.5" thickBot="1" x14ac:dyDescent="0.35">
      <c r="A8" s="53" t="s">
        <v>4</v>
      </c>
      <c r="B8" s="54">
        <v>34567</v>
      </c>
      <c r="C8" s="54">
        <v>32109</v>
      </c>
      <c r="D8" s="54">
        <v>38336</v>
      </c>
      <c r="E8" s="54">
        <f t="shared" ref="E8" si="0">SUM(B8:D8)</f>
        <v>105012</v>
      </c>
      <c r="F8" s="55">
        <f t="shared" ref="F8:F9" si="1">AVERAGE(B8:D8)</f>
        <v>35004</v>
      </c>
      <c r="G8" s="56">
        <f>E8/$E$9</f>
        <v>0.31991957227071244</v>
      </c>
    </row>
    <row r="9" spans="1:13" x14ac:dyDescent="0.3">
      <c r="A9" s="46" t="s">
        <v>5</v>
      </c>
      <c r="B9" s="52">
        <f>SUM(B6:B8)</f>
        <v>106550</v>
      </c>
      <c r="C9" s="52">
        <f t="shared" ref="C9:E9" si="2">SUM(C6:C8)</f>
        <v>104565</v>
      </c>
      <c r="D9" s="52">
        <f t="shared" si="2"/>
        <v>117130</v>
      </c>
      <c r="E9" s="52">
        <f t="shared" si="2"/>
        <v>328245</v>
      </c>
      <c r="F9" s="50">
        <f t="shared" si="1"/>
        <v>109415</v>
      </c>
    </row>
    <row r="10" spans="1:13" x14ac:dyDescent="0.3">
      <c r="E10" s="47"/>
    </row>
    <row r="11" spans="1:13" ht="19.5" customHeight="1" thickBot="1" x14ac:dyDescent="0.35">
      <c r="A11" s="48" t="s">
        <v>6</v>
      </c>
      <c r="B11" s="48" t="s">
        <v>38</v>
      </c>
      <c r="C11" s="48" t="s">
        <v>39</v>
      </c>
      <c r="D11" s="48" t="s">
        <v>40</v>
      </c>
      <c r="E11" s="48" t="s">
        <v>32</v>
      </c>
      <c r="F11" s="48" t="s">
        <v>33</v>
      </c>
      <c r="G11" s="48" t="s">
        <v>34</v>
      </c>
    </row>
    <row r="12" spans="1:13" x14ac:dyDescent="0.3">
      <c r="A12" s="46" t="s">
        <v>7</v>
      </c>
      <c r="B12" s="50">
        <v>49225</v>
      </c>
      <c r="C12" s="50">
        <v>47898</v>
      </c>
      <c r="D12" s="50">
        <v>54330</v>
      </c>
      <c r="E12" s="50">
        <f>SUM(B12:D12)</f>
        <v>151453</v>
      </c>
      <c r="F12" s="50">
        <f>AVERAGE(B12:D12)</f>
        <v>50484.333333333336</v>
      </c>
      <c r="G12" s="57">
        <f>E12/$E$16</f>
        <v>0.56325162571765286</v>
      </c>
    </row>
    <row r="13" spans="1:13" x14ac:dyDescent="0.3">
      <c r="A13" s="46" t="s">
        <v>8</v>
      </c>
      <c r="B13" s="52">
        <f>0.16*B12</f>
        <v>7876</v>
      </c>
      <c r="C13" s="52">
        <f t="shared" ref="C13:D13" si="3">0.16*C12</f>
        <v>7663.68</v>
      </c>
      <c r="D13" s="52">
        <f t="shared" si="3"/>
        <v>8692.7999999999993</v>
      </c>
      <c r="E13" s="58">
        <f t="shared" ref="E13:E17" si="4">SUM(B13:D13)</f>
        <v>24232.48</v>
      </c>
      <c r="F13" s="58">
        <f t="shared" ref="F13:F17" si="5">AVERAGE(B13:D13)</f>
        <v>8077.4933333333329</v>
      </c>
      <c r="G13" s="57">
        <f t="shared" ref="G13:G15" si="6">E13/$E$16</f>
        <v>9.0120260114824449E-2</v>
      </c>
    </row>
    <row r="14" spans="1:13" x14ac:dyDescent="0.3">
      <c r="A14" s="46" t="s">
        <v>37</v>
      </c>
      <c r="B14" s="52">
        <v>17250</v>
      </c>
      <c r="C14" s="52">
        <v>18110</v>
      </c>
      <c r="D14" s="52">
        <v>19445</v>
      </c>
      <c r="E14" s="58">
        <f t="shared" si="4"/>
        <v>54805</v>
      </c>
      <c r="F14" s="58">
        <f t="shared" si="5"/>
        <v>18268.333333333332</v>
      </c>
      <c r="G14" s="57">
        <f t="shared" si="6"/>
        <v>0.20381904186418204</v>
      </c>
    </row>
    <row r="15" spans="1:13" ht="19.5" thickBot="1" x14ac:dyDescent="0.35">
      <c r="A15" s="53" t="s">
        <v>36</v>
      </c>
      <c r="B15" s="54">
        <v>12800</v>
      </c>
      <c r="C15" s="54">
        <v>12800</v>
      </c>
      <c r="D15" s="54">
        <v>12800</v>
      </c>
      <c r="E15" s="59">
        <f t="shared" si="4"/>
        <v>38400</v>
      </c>
      <c r="F15" s="59">
        <f t="shared" si="5"/>
        <v>12800</v>
      </c>
      <c r="G15" s="60">
        <f t="shared" si="6"/>
        <v>0.14280907230334075</v>
      </c>
    </row>
    <row r="16" spans="1:13" x14ac:dyDescent="0.3">
      <c r="A16" s="46" t="s">
        <v>9</v>
      </c>
      <c r="B16" s="50">
        <f>SUM(B12:B15)</f>
        <v>87151</v>
      </c>
      <c r="C16" s="50">
        <f t="shared" ref="C16:D16" si="7">SUM(C12:C15)</f>
        <v>86471.679999999993</v>
      </c>
      <c r="D16" s="50">
        <f t="shared" si="7"/>
        <v>95267.8</v>
      </c>
      <c r="E16" s="50">
        <f t="shared" si="4"/>
        <v>268890.48</v>
      </c>
      <c r="F16" s="50">
        <f t="shared" si="5"/>
        <v>89630.159999999989</v>
      </c>
    </row>
    <row r="17" spans="1:9" x14ac:dyDescent="0.3">
      <c r="A17" s="46" t="s">
        <v>10</v>
      </c>
      <c r="B17" s="50">
        <f>B9-B16</f>
        <v>19399</v>
      </c>
      <c r="C17" s="50">
        <f t="shared" ref="C17:D17" si="8">C9-C16</f>
        <v>18093.320000000007</v>
      </c>
      <c r="D17" s="50">
        <f t="shared" si="8"/>
        <v>21862.199999999997</v>
      </c>
      <c r="E17" s="50">
        <f t="shared" si="4"/>
        <v>59354.520000000004</v>
      </c>
      <c r="F17" s="50">
        <f t="shared" si="5"/>
        <v>19784.84</v>
      </c>
    </row>
    <row r="19" spans="1:9" x14ac:dyDescent="0.3">
      <c r="I19" s="47"/>
    </row>
  </sheetData>
  <mergeCells count="3">
    <mergeCell ref="A1:G1"/>
    <mergeCell ref="A2:G2"/>
    <mergeCell ref="A3:G3"/>
  </mergeCells>
  <printOptions horizontalCentered="1"/>
  <pageMargins left="0.7" right="0.7" top="1" bottom="1" header="0.3" footer="0.3"/>
  <pageSetup orientation="landscape" r:id="rId1"/>
  <headerFooter>
    <oddHeader xml:space="preserve">&amp;LThe Kroger Co.&amp;RPrinted On: &amp;D </oddHeader>
    <oddFooter>Page &amp;P of &amp;N</oddFooter>
  </headerFooter>
  <rowBreaks count="1" manualBreakCount="1">
    <brk id="1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4BAC-C9EE-43AB-B3D8-919E6DBED787}">
  <sheetPr>
    <tabColor rgb="FFFF0066"/>
  </sheetPr>
  <dimension ref="A1:G17"/>
  <sheetViews>
    <sheetView workbookViewId="0">
      <selection activeCell="A3" sqref="A1:G3"/>
    </sheetView>
  </sheetViews>
  <sheetFormatPr defaultRowHeight="15" x14ac:dyDescent="0.25"/>
  <cols>
    <col min="1" max="1" width="21.42578125" bestFit="1" customWidth="1"/>
    <col min="2" max="6" width="17.5703125" bestFit="1" customWidth="1"/>
    <col min="7" max="7" width="12.42578125" bestFit="1" customWidth="1"/>
  </cols>
  <sheetData>
    <row r="1" spans="1:7" ht="18.75" x14ac:dyDescent="0.25">
      <c r="A1" s="80" t="s">
        <v>0</v>
      </c>
      <c r="B1" s="80"/>
      <c r="C1" s="80"/>
      <c r="D1" s="80"/>
      <c r="E1" s="80"/>
      <c r="F1" s="80"/>
      <c r="G1" s="80"/>
    </row>
    <row r="2" spans="1:7" ht="18.75" x14ac:dyDescent="0.25">
      <c r="A2" s="80" t="s">
        <v>51</v>
      </c>
      <c r="B2" s="80"/>
      <c r="C2" s="80"/>
      <c r="D2" s="80"/>
      <c r="E2" s="80"/>
      <c r="F2" s="80"/>
      <c r="G2" s="80"/>
    </row>
    <row r="3" spans="1:7" ht="18.75" x14ac:dyDescent="0.25">
      <c r="A3" s="81">
        <f ca="1">TODAY()</f>
        <v>43430</v>
      </c>
      <c r="B3" s="81"/>
      <c r="C3" s="81"/>
      <c r="D3" s="81"/>
      <c r="E3" s="81"/>
      <c r="F3" s="81"/>
      <c r="G3" s="81"/>
    </row>
    <row r="5" spans="1:7" ht="19.5" thickBot="1" x14ac:dyDescent="0.3">
      <c r="A5" s="48" t="s">
        <v>2</v>
      </c>
      <c r="B5" s="48" t="s">
        <v>43</v>
      </c>
      <c r="C5" s="48" t="s">
        <v>11</v>
      </c>
      <c r="D5" s="48" t="s">
        <v>44</v>
      </c>
      <c r="E5" s="48" t="s">
        <v>32</v>
      </c>
      <c r="F5" s="48" t="s">
        <v>33</v>
      </c>
      <c r="G5" s="48" t="s">
        <v>34</v>
      </c>
    </row>
    <row r="6" spans="1:7" ht="18.75" x14ac:dyDescent="0.3">
      <c r="A6" s="46" t="s">
        <v>3</v>
      </c>
      <c r="B6" s="50"/>
      <c r="C6" s="50"/>
      <c r="D6" s="50"/>
      <c r="E6" s="50">
        <f>SUM(B6:D6)</f>
        <v>0</v>
      </c>
      <c r="F6" s="50" t="e">
        <f>AVERAGE(B6:D6)</f>
        <v>#DIV/0!</v>
      </c>
      <c r="G6" s="51" t="e">
        <f>E6/$E$9</f>
        <v>#DIV/0!</v>
      </c>
    </row>
    <row r="7" spans="1:7" ht="18.75" x14ac:dyDescent="0.3">
      <c r="A7" s="46" t="s">
        <v>35</v>
      </c>
      <c r="B7" s="52"/>
      <c r="C7" s="52"/>
      <c r="D7" s="52"/>
      <c r="E7" s="52">
        <f>SUM(B7:D7)</f>
        <v>0</v>
      </c>
      <c r="F7" s="50" t="e">
        <f>AVERAGE(B7:D7)</f>
        <v>#DIV/0!</v>
      </c>
      <c r="G7" s="51" t="e">
        <f t="shared" ref="G7:G8" si="0">E7/$E$9</f>
        <v>#DIV/0!</v>
      </c>
    </row>
    <row r="8" spans="1:7" ht="19.5" thickBot="1" x14ac:dyDescent="0.35">
      <c r="A8" s="53" t="s">
        <v>4</v>
      </c>
      <c r="B8" s="54"/>
      <c r="C8" s="54"/>
      <c r="D8" s="54"/>
      <c r="E8" s="54">
        <f t="shared" ref="E8" si="1">SUM(B8:D8)</f>
        <v>0</v>
      </c>
      <c r="F8" s="55" t="e">
        <f t="shared" ref="F8:F9" si="2">AVERAGE(B8:D8)</f>
        <v>#DIV/0!</v>
      </c>
      <c r="G8" s="51" t="e">
        <f t="shared" si="0"/>
        <v>#DIV/0!</v>
      </c>
    </row>
    <row r="9" spans="1:7" ht="18.75" x14ac:dyDescent="0.3">
      <c r="A9" s="46" t="s">
        <v>5</v>
      </c>
      <c r="B9" s="52">
        <f>SUM(B6:B8)</f>
        <v>0</v>
      </c>
      <c r="C9" s="52">
        <f t="shared" ref="C9:E9" si="3">SUM(C6:C8)</f>
        <v>0</v>
      </c>
      <c r="D9" s="52">
        <f t="shared" si="3"/>
        <v>0</v>
      </c>
      <c r="E9" s="52">
        <f t="shared" si="3"/>
        <v>0</v>
      </c>
      <c r="F9" s="50">
        <f t="shared" si="2"/>
        <v>0</v>
      </c>
      <c r="G9" s="46"/>
    </row>
    <row r="10" spans="1:7" ht="18.75" x14ac:dyDescent="0.3">
      <c r="A10" s="46"/>
      <c r="B10" s="46"/>
      <c r="C10" s="46"/>
      <c r="D10" s="46"/>
      <c r="E10" s="47"/>
      <c r="F10" s="46"/>
      <c r="G10" s="46"/>
    </row>
    <row r="11" spans="1:7" ht="19.5" thickBot="1" x14ac:dyDescent="0.3">
      <c r="A11" s="48" t="s">
        <v>6</v>
      </c>
      <c r="B11" s="48" t="s">
        <v>43</v>
      </c>
      <c r="C11" s="48" t="s">
        <v>11</v>
      </c>
      <c r="D11" s="48" t="s">
        <v>44</v>
      </c>
      <c r="E11" s="48" t="s">
        <v>32</v>
      </c>
      <c r="F11" s="48" t="s">
        <v>33</v>
      </c>
      <c r="G11" s="48" t="s">
        <v>34</v>
      </c>
    </row>
    <row r="12" spans="1:7" ht="18.75" x14ac:dyDescent="0.3">
      <c r="A12" s="46" t="s">
        <v>7</v>
      </c>
      <c r="B12" s="50"/>
      <c r="C12" s="50"/>
      <c r="D12" s="50"/>
      <c r="E12" s="50">
        <f>SUM(B12:D12)</f>
        <v>0</v>
      </c>
      <c r="F12" s="50" t="e">
        <f>AVERAGE(B12:D12)</f>
        <v>#DIV/0!</v>
      </c>
      <c r="G12" s="57" t="e">
        <f>E12/$E$16</f>
        <v>#DIV/0!</v>
      </c>
    </row>
    <row r="13" spans="1:7" ht="18.75" x14ac:dyDescent="0.3">
      <c r="A13" s="46" t="s">
        <v>8</v>
      </c>
      <c r="B13" s="52">
        <f>0.16*B12</f>
        <v>0</v>
      </c>
      <c r="C13" s="52">
        <f t="shared" ref="C13:D13" si="4">0.16*C12</f>
        <v>0</v>
      </c>
      <c r="D13" s="52">
        <f t="shared" si="4"/>
        <v>0</v>
      </c>
      <c r="E13" s="58">
        <f t="shared" ref="E13:E17" si="5">SUM(B13:D13)</f>
        <v>0</v>
      </c>
      <c r="F13" s="58">
        <f t="shared" ref="F13:F17" si="6">AVERAGE(B13:D13)</f>
        <v>0</v>
      </c>
      <c r="G13" s="57" t="e">
        <f t="shared" ref="G13:G15" si="7">E13/$E$16</f>
        <v>#DIV/0!</v>
      </c>
    </row>
    <row r="14" spans="1:7" ht="18.75" x14ac:dyDescent="0.3">
      <c r="A14" s="46" t="s">
        <v>37</v>
      </c>
      <c r="B14" s="52"/>
      <c r="C14" s="52"/>
      <c r="D14" s="52"/>
      <c r="E14" s="58">
        <f t="shared" si="5"/>
        <v>0</v>
      </c>
      <c r="F14" s="58" t="e">
        <f t="shared" si="6"/>
        <v>#DIV/0!</v>
      </c>
      <c r="G14" s="57" t="e">
        <f t="shared" si="7"/>
        <v>#DIV/0!</v>
      </c>
    </row>
    <row r="15" spans="1:7" ht="19.5" thickBot="1" x14ac:dyDescent="0.35">
      <c r="A15" s="53" t="s">
        <v>36</v>
      </c>
      <c r="B15" s="54"/>
      <c r="C15" s="54"/>
      <c r="D15" s="54"/>
      <c r="E15" s="59">
        <f t="shared" si="5"/>
        <v>0</v>
      </c>
      <c r="F15" s="59" t="e">
        <f t="shared" si="6"/>
        <v>#DIV/0!</v>
      </c>
      <c r="G15" s="57" t="e">
        <f t="shared" si="7"/>
        <v>#DIV/0!</v>
      </c>
    </row>
    <row r="16" spans="1:7" ht="18.75" x14ac:dyDescent="0.3">
      <c r="A16" s="46" t="s">
        <v>9</v>
      </c>
      <c r="B16" s="50">
        <f>SUM(B12:B15)</f>
        <v>0</v>
      </c>
      <c r="C16" s="50">
        <f t="shared" ref="C16:D16" si="8">SUM(C12:C15)</f>
        <v>0</v>
      </c>
      <c r="D16" s="50">
        <f t="shared" si="8"/>
        <v>0</v>
      </c>
      <c r="E16" s="50">
        <f t="shared" si="5"/>
        <v>0</v>
      </c>
      <c r="F16" s="50">
        <f t="shared" si="6"/>
        <v>0</v>
      </c>
      <c r="G16" s="46"/>
    </row>
    <row r="17" spans="1:7" ht="18.75" x14ac:dyDescent="0.3">
      <c r="A17" s="46" t="s">
        <v>10</v>
      </c>
      <c r="B17" s="50">
        <f>B9-B16</f>
        <v>0</v>
      </c>
      <c r="C17" s="50">
        <f t="shared" ref="C17:D17" si="9">C9-C16</f>
        <v>0</v>
      </c>
      <c r="D17" s="50">
        <f t="shared" si="9"/>
        <v>0</v>
      </c>
      <c r="E17" s="50">
        <f t="shared" si="5"/>
        <v>0</v>
      </c>
      <c r="F17" s="50">
        <f t="shared" si="6"/>
        <v>0</v>
      </c>
      <c r="G17" s="46"/>
    </row>
  </sheetData>
  <mergeCells count="3">
    <mergeCell ref="A1:G1"/>
    <mergeCell ref="A2:G2"/>
    <mergeCell ref="A3:G3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111A-6B80-4EEF-ABE4-A7F05495F420}">
  <sheetPr>
    <tabColor rgb="FFFFFF00"/>
  </sheetPr>
  <dimension ref="A1:G17"/>
  <sheetViews>
    <sheetView workbookViewId="0">
      <selection activeCell="A3" sqref="A1:G3"/>
    </sheetView>
  </sheetViews>
  <sheetFormatPr defaultRowHeight="15" x14ac:dyDescent="0.25"/>
  <cols>
    <col min="1" max="1" width="21.42578125" bestFit="1" customWidth="1"/>
    <col min="2" max="6" width="17.5703125" bestFit="1" customWidth="1"/>
    <col min="7" max="7" width="12.42578125" bestFit="1" customWidth="1"/>
  </cols>
  <sheetData>
    <row r="1" spans="1:7" ht="18.75" x14ac:dyDescent="0.25">
      <c r="A1" s="80" t="s">
        <v>0</v>
      </c>
      <c r="B1" s="80"/>
      <c r="C1" s="80"/>
      <c r="D1" s="80"/>
      <c r="E1" s="80"/>
      <c r="F1" s="80"/>
      <c r="G1" s="80"/>
    </row>
    <row r="2" spans="1:7" ht="18.75" x14ac:dyDescent="0.25">
      <c r="A2" s="80" t="s">
        <v>52</v>
      </c>
      <c r="B2" s="80"/>
      <c r="C2" s="80"/>
      <c r="D2" s="80"/>
      <c r="E2" s="80"/>
      <c r="F2" s="80"/>
      <c r="G2" s="80"/>
    </row>
    <row r="3" spans="1:7" ht="18.75" x14ac:dyDescent="0.25">
      <c r="A3" s="81">
        <f ca="1">TODAY()</f>
        <v>43430</v>
      </c>
      <c r="B3" s="81"/>
      <c r="C3" s="81"/>
      <c r="D3" s="81"/>
      <c r="E3" s="81"/>
      <c r="F3" s="81"/>
      <c r="G3" s="81"/>
    </row>
    <row r="5" spans="1:7" ht="19.5" thickBot="1" x14ac:dyDescent="0.3">
      <c r="A5" s="48" t="s">
        <v>2</v>
      </c>
      <c r="B5" s="48" t="s">
        <v>45</v>
      </c>
      <c r="C5" s="48" t="s">
        <v>46</v>
      </c>
      <c r="D5" s="48" t="s">
        <v>47</v>
      </c>
      <c r="E5" s="48" t="s">
        <v>32</v>
      </c>
      <c r="F5" s="48" t="s">
        <v>33</v>
      </c>
      <c r="G5" s="48" t="s">
        <v>34</v>
      </c>
    </row>
    <row r="6" spans="1:7" ht="18.75" x14ac:dyDescent="0.3">
      <c r="A6" s="46" t="s">
        <v>3</v>
      </c>
      <c r="B6" s="50"/>
      <c r="C6" s="50"/>
      <c r="D6" s="50"/>
      <c r="E6" s="50">
        <f>SUM(B6:D6)</f>
        <v>0</v>
      </c>
      <c r="F6" s="50" t="e">
        <f>AVERAGE(B6:D6)</f>
        <v>#DIV/0!</v>
      </c>
      <c r="G6" s="51" t="e">
        <f>E6/$E$9</f>
        <v>#DIV/0!</v>
      </c>
    </row>
    <row r="7" spans="1:7" ht="18.75" x14ac:dyDescent="0.3">
      <c r="A7" s="46" t="s">
        <v>35</v>
      </c>
      <c r="B7" s="52"/>
      <c r="C7" s="52"/>
      <c r="D7" s="52"/>
      <c r="E7" s="52">
        <f>SUM(B7:D7)</f>
        <v>0</v>
      </c>
      <c r="F7" s="50" t="e">
        <f>AVERAGE(B7:D7)</f>
        <v>#DIV/0!</v>
      </c>
      <c r="G7" s="51" t="e">
        <f t="shared" ref="G7:G8" si="0">E7/$E$9</f>
        <v>#DIV/0!</v>
      </c>
    </row>
    <row r="8" spans="1:7" ht="19.5" thickBot="1" x14ac:dyDescent="0.35">
      <c r="A8" s="53" t="s">
        <v>4</v>
      </c>
      <c r="B8" s="54"/>
      <c r="C8" s="54"/>
      <c r="D8" s="54"/>
      <c r="E8" s="54">
        <f t="shared" ref="E8" si="1">SUM(B8:D8)</f>
        <v>0</v>
      </c>
      <c r="F8" s="55" t="e">
        <f t="shared" ref="F8:F9" si="2">AVERAGE(B8:D8)</f>
        <v>#DIV/0!</v>
      </c>
      <c r="G8" s="51" t="e">
        <f t="shared" si="0"/>
        <v>#DIV/0!</v>
      </c>
    </row>
    <row r="9" spans="1:7" ht="18.75" x14ac:dyDescent="0.3">
      <c r="A9" s="46" t="s">
        <v>5</v>
      </c>
      <c r="B9" s="52">
        <f>SUM(B6:B8)</f>
        <v>0</v>
      </c>
      <c r="C9" s="52">
        <f t="shared" ref="C9:E9" si="3">SUM(C6:C8)</f>
        <v>0</v>
      </c>
      <c r="D9" s="52">
        <f t="shared" si="3"/>
        <v>0</v>
      </c>
      <c r="E9" s="52">
        <f t="shared" si="3"/>
        <v>0</v>
      </c>
      <c r="F9" s="50">
        <f t="shared" si="2"/>
        <v>0</v>
      </c>
      <c r="G9" s="46"/>
    </row>
    <row r="10" spans="1:7" ht="18.75" x14ac:dyDescent="0.3">
      <c r="A10" s="46"/>
      <c r="B10" s="46"/>
      <c r="C10" s="46"/>
      <c r="D10" s="46"/>
      <c r="E10" s="47"/>
      <c r="F10" s="46"/>
      <c r="G10" s="46"/>
    </row>
    <row r="11" spans="1:7" ht="19.5" thickBot="1" x14ac:dyDescent="0.3">
      <c r="A11" s="48" t="s">
        <v>6</v>
      </c>
      <c r="B11" s="48" t="s">
        <v>45</v>
      </c>
      <c r="C11" s="48" t="s">
        <v>46</v>
      </c>
      <c r="D11" s="48" t="s">
        <v>47</v>
      </c>
      <c r="E11" s="48" t="s">
        <v>32</v>
      </c>
      <c r="F11" s="48" t="s">
        <v>33</v>
      </c>
      <c r="G11" s="48" t="s">
        <v>34</v>
      </c>
    </row>
    <row r="12" spans="1:7" ht="18.75" x14ac:dyDescent="0.3">
      <c r="A12" s="46" t="s">
        <v>7</v>
      </c>
      <c r="B12" s="50"/>
      <c r="C12" s="50"/>
      <c r="D12" s="50"/>
      <c r="E12" s="50">
        <f>SUM(B12:D12)</f>
        <v>0</v>
      </c>
      <c r="F12" s="50" t="e">
        <f>AVERAGE(B12:D12)</f>
        <v>#DIV/0!</v>
      </c>
      <c r="G12" s="57" t="e">
        <f>E12/$E$16</f>
        <v>#DIV/0!</v>
      </c>
    </row>
    <row r="13" spans="1:7" ht="18.75" x14ac:dyDescent="0.3">
      <c r="A13" s="46" t="s">
        <v>8</v>
      </c>
      <c r="B13" s="52">
        <f>0.16*B12</f>
        <v>0</v>
      </c>
      <c r="C13" s="52">
        <f t="shared" ref="C13:D13" si="4">0.16*C12</f>
        <v>0</v>
      </c>
      <c r="D13" s="52">
        <f t="shared" si="4"/>
        <v>0</v>
      </c>
      <c r="E13" s="58">
        <f t="shared" ref="E13:E17" si="5">SUM(B13:D13)</f>
        <v>0</v>
      </c>
      <c r="F13" s="58">
        <f t="shared" ref="F13:F17" si="6">AVERAGE(B13:D13)</f>
        <v>0</v>
      </c>
      <c r="G13" s="57" t="e">
        <f t="shared" ref="G13:G15" si="7">E13/$E$16</f>
        <v>#DIV/0!</v>
      </c>
    </row>
    <row r="14" spans="1:7" ht="18.75" x14ac:dyDescent="0.3">
      <c r="A14" s="46" t="s">
        <v>37</v>
      </c>
      <c r="B14" s="52"/>
      <c r="C14" s="52"/>
      <c r="D14" s="52"/>
      <c r="E14" s="58">
        <f t="shared" si="5"/>
        <v>0</v>
      </c>
      <c r="F14" s="58" t="e">
        <f t="shared" si="6"/>
        <v>#DIV/0!</v>
      </c>
      <c r="G14" s="57" t="e">
        <f t="shared" si="7"/>
        <v>#DIV/0!</v>
      </c>
    </row>
    <row r="15" spans="1:7" ht="19.5" thickBot="1" x14ac:dyDescent="0.35">
      <c r="A15" s="53" t="s">
        <v>36</v>
      </c>
      <c r="B15" s="54"/>
      <c r="C15" s="54"/>
      <c r="D15" s="54"/>
      <c r="E15" s="59">
        <f t="shared" si="5"/>
        <v>0</v>
      </c>
      <c r="F15" s="59" t="e">
        <f t="shared" si="6"/>
        <v>#DIV/0!</v>
      </c>
      <c r="G15" s="57" t="e">
        <f t="shared" si="7"/>
        <v>#DIV/0!</v>
      </c>
    </row>
    <row r="16" spans="1:7" ht="18.75" x14ac:dyDescent="0.3">
      <c r="A16" s="46" t="s">
        <v>9</v>
      </c>
      <c r="B16" s="50">
        <f>SUM(B12:B15)</f>
        <v>0</v>
      </c>
      <c r="C16" s="50">
        <f t="shared" ref="C16:D16" si="8">SUM(C12:C15)</f>
        <v>0</v>
      </c>
      <c r="D16" s="50">
        <f t="shared" si="8"/>
        <v>0</v>
      </c>
      <c r="E16" s="50">
        <f t="shared" si="5"/>
        <v>0</v>
      </c>
      <c r="F16" s="50">
        <f t="shared" si="6"/>
        <v>0</v>
      </c>
      <c r="G16" s="46"/>
    </row>
    <row r="17" spans="1:7" ht="18.75" x14ac:dyDescent="0.3">
      <c r="A17" s="46" t="s">
        <v>10</v>
      </c>
      <c r="B17" s="50">
        <f>B9-B16</f>
        <v>0</v>
      </c>
      <c r="C17" s="50">
        <f t="shared" ref="C17:D17" si="9">C9-C16</f>
        <v>0</v>
      </c>
      <c r="D17" s="50">
        <f t="shared" si="9"/>
        <v>0</v>
      </c>
      <c r="E17" s="50">
        <f t="shared" si="5"/>
        <v>0</v>
      </c>
      <c r="F17" s="50">
        <f t="shared" si="6"/>
        <v>0</v>
      </c>
      <c r="G17" s="46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57CA-BBEA-4071-957C-85324AB26C12}">
  <sheetPr>
    <tabColor rgb="FF00B0F0"/>
  </sheetPr>
  <dimension ref="A1:G17"/>
  <sheetViews>
    <sheetView workbookViewId="0">
      <selection activeCell="A3" sqref="A1:G3"/>
    </sheetView>
  </sheetViews>
  <sheetFormatPr defaultRowHeight="15" x14ac:dyDescent="0.25"/>
  <cols>
    <col min="1" max="1" width="21.42578125" bestFit="1" customWidth="1"/>
    <col min="2" max="6" width="17.5703125" bestFit="1" customWidth="1"/>
    <col min="7" max="7" width="12.42578125" bestFit="1" customWidth="1"/>
  </cols>
  <sheetData>
    <row r="1" spans="1:7" ht="18.75" x14ac:dyDescent="0.25">
      <c r="A1" s="80" t="s">
        <v>0</v>
      </c>
      <c r="B1" s="80"/>
      <c r="C1" s="80"/>
      <c r="D1" s="80"/>
      <c r="E1" s="80"/>
      <c r="F1" s="80"/>
      <c r="G1" s="80"/>
    </row>
    <row r="2" spans="1:7" ht="18.75" x14ac:dyDescent="0.25">
      <c r="A2" s="80" t="s">
        <v>53</v>
      </c>
      <c r="B2" s="80"/>
      <c r="C2" s="80"/>
      <c r="D2" s="80"/>
      <c r="E2" s="80"/>
      <c r="F2" s="80"/>
      <c r="G2" s="80"/>
    </row>
    <row r="3" spans="1:7" ht="18.75" x14ac:dyDescent="0.25">
      <c r="A3" s="81">
        <f ca="1">TODAY()</f>
        <v>43430</v>
      </c>
      <c r="B3" s="81"/>
      <c r="C3" s="81"/>
      <c r="D3" s="81"/>
      <c r="E3" s="81"/>
      <c r="F3" s="81"/>
      <c r="G3" s="81"/>
    </row>
    <row r="5" spans="1:7" ht="19.5" thickBot="1" x14ac:dyDescent="0.3">
      <c r="A5" s="48" t="s">
        <v>2</v>
      </c>
      <c r="B5" s="48" t="s">
        <v>48</v>
      </c>
      <c r="C5" s="48" t="s">
        <v>49</v>
      </c>
      <c r="D5" s="48" t="s">
        <v>50</v>
      </c>
      <c r="E5" s="48" t="s">
        <v>32</v>
      </c>
      <c r="F5" s="48" t="s">
        <v>33</v>
      </c>
      <c r="G5" s="48" t="s">
        <v>34</v>
      </c>
    </row>
    <row r="6" spans="1:7" ht="18.75" x14ac:dyDescent="0.3">
      <c r="A6" s="46" t="s">
        <v>3</v>
      </c>
      <c r="B6" s="50"/>
      <c r="C6" s="50"/>
      <c r="D6" s="50"/>
      <c r="E6" s="50">
        <f>SUM(B6:D6)</f>
        <v>0</v>
      </c>
      <c r="F6" s="50" t="e">
        <f>AVERAGE(B6:D6)</f>
        <v>#DIV/0!</v>
      </c>
      <c r="G6" s="51" t="e">
        <f>E6/$E$9</f>
        <v>#DIV/0!</v>
      </c>
    </row>
    <row r="7" spans="1:7" ht="18.75" x14ac:dyDescent="0.3">
      <c r="A7" s="46" t="s">
        <v>35</v>
      </c>
      <c r="B7" s="52"/>
      <c r="C7" s="52"/>
      <c r="D7" s="52"/>
      <c r="E7" s="52">
        <f>SUM(B7:D7)</f>
        <v>0</v>
      </c>
      <c r="F7" s="50" t="e">
        <f>AVERAGE(B7:D7)</f>
        <v>#DIV/0!</v>
      </c>
      <c r="G7" s="51" t="e">
        <f t="shared" ref="G7:G8" si="0">E7/$E$9</f>
        <v>#DIV/0!</v>
      </c>
    </row>
    <row r="8" spans="1:7" ht="19.5" thickBot="1" x14ac:dyDescent="0.35">
      <c r="A8" s="53" t="s">
        <v>4</v>
      </c>
      <c r="B8" s="54"/>
      <c r="C8" s="54"/>
      <c r="D8" s="54"/>
      <c r="E8" s="54">
        <f t="shared" ref="E8" si="1">SUM(B8:D8)</f>
        <v>0</v>
      </c>
      <c r="F8" s="55" t="e">
        <f t="shared" ref="F8:F9" si="2">AVERAGE(B8:D8)</f>
        <v>#DIV/0!</v>
      </c>
      <c r="G8" s="51" t="e">
        <f t="shared" si="0"/>
        <v>#DIV/0!</v>
      </c>
    </row>
    <row r="9" spans="1:7" ht="18.75" x14ac:dyDescent="0.3">
      <c r="A9" s="46" t="s">
        <v>5</v>
      </c>
      <c r="B9" s="52">
        <f>SUM(B6:B8)</f>
        <v>0</v>
      </c>
      <c r="C9" s="52">
        <f t="shared" ref="C9:E9" si="3">SUM(C6:C8)</f>
        <v>0</v>
      </c>
      <c r="D9" s="52">
        <f t="shared" si="3"/>
        <v>0</v>
      </c>
      <c r="E9" s="52">
        <f t="shared" si="3"/>
        <v>0</v>
      </c>
      <c r="F9" s="50">
        <f t="shared" si="2"/>
        <v>0</v>
      </c>
      <c r="G9" s="46"/>
    </row>
    <row r="10" spans="1:7" ht="18.75" x14ac:dyDescent="0.3">
      <c r="A10" s="46"/>
      <c r="B10" s="46"/>
      <c r="C10" s="46"/>
      <c r="D10" s="46"/>
      <c r="E10" s="47"/>
      <c r="F10" s="46"/>
      <c r="G10" s="46"/>
    </row>
    <row r="11" spans="1:7" ht="19.5" thickBot="1" x14ac:dyDescent="0.3">
      <c r="A11" s="48" t="s">
        <v>6</v>
      </c>
      <c r="B11" s="48" t="s">
        <v>48</v>
      </c>
      <c r="C11" s="48" t="s">
        <v>49</v>
      </c>
      <c r="D11" s="48" t="s">
        <v>50</v>
      </c>
      <c r="E11" s="48" t="s">
        <v>32</v>
      </c>
      <c r="F11" s="48" t="s">
        <v>33</v>
      </c>
      <c r="G11" s="48" t="s">
        <v>34</v>
      </c>
    </row>
    <row r="12" spans="1:7" ht="18.75" x14ac:dyDescent="0.3">
      <c r="A12" s="46" t="s">
        <v>7</v>
      </c>
      <c r="B12" s="50"/>
      <c r="C12" s="50"/>
      <c r="D12" s="50"/>
      <c r="E12" s="50">
        <f>SUM(B12:D12)</f>
        <v>0</v>
      </c>
      <c r="F12" s="50" t="e">
        <f>AVERAGE(B12:D12)</f>
        <v>#DIV/0!</v>
      </c>
      <c r="G12" s="57" t="e">
        <f>E12/$E$16</f>
        <v>#DIV/0!</v>
      </c>
    </row>
    <row r="13" spans="1:7" ht="18.75" x14ac:dyDescent="0.3">
      <c r="A13" s="46" t="s">
        <v>8</v>
      </c>
      <c r="B13" s="52">
        <f>0.16*B12</f>
        <v>0</v>
      </c>
      <c r="C13" s="52">
        <f t="shared" ref="C13:D13" si="4">0.16*C12</f>
        <v>0</v>
      </c>
      <c r="D13" s="52">
        <f t="shared" si="4"/>
        <v>0</v>
      </c>
      <c r="E13" s="58">
        <f t="shared" ref="E13:E17" si="5">SUM(B13:D13)</f>
        <v>0</v>
      </c>
      <c r="F13" s="58">
        <f t="shared" ref="F13:F17" si="6">AVERAGE(B13:D13)</f>
        <v>0</v>
      </c>
      <c r="G13" s="57" t="e">
        <f t="shared" ref="G13:G15" si="7">E13/$E$16</f>
        <v>#DIV/0!</v>
      </c>
    </row>
    <row r="14" spans="1:7" ht="18.75" x14ac:dyDescent="0.3">
      <c r="A14" s="46" t="s">
        <v>37</v>
      </c>
      <c r="B14" s="52"/>
      <c r="C14" s="52"/>
      <c r="D14" s="52"/>
      <c r="E14" s="58">
        <f t="shared" si="5"/>
        <v>0</v>
      </c>
      <c r="F14" s="58" t="e">
        <f t="shared" si="6"/>
        <v>#DIV/0!</v>
      </c>
      <c r="G14" s="57" t="e">
        <f t="shared" si="7"/>
        <v>#DIV/0!</v>
      </c>
    </row>
    <row r="15" spans="1:7" ht="19.5" thickBot="1" x14ac:dyDescent="0.35">
      <c r="A15" s="53" t="s">
        <v>36</v>
      </c>
      <c r="B15" s="54"/>
      <c r="C15" s="54"/>
      <c r="D15" s="54"/>
      <c r="E15" s="59">
        <f t="shared" si="5"/>
        <v>0</v>
      </c>
      <c r="F15" s="59" t="e">
        <f t="shared" si="6"/>
        <v>#DIV/0!</v>
      </c>
      <c r="G15" s="57" t="e">
        <f t="shared" si="7"/>
        <v>#DIV/0!</v>
      </c>
    </row>
    <row r="16" spans="1:7" ht="18.75" x14ac:dyDescent="0.3">
      <c r="A16" s="46" t="s">
        <v>9</v>
      </c>
      <c r="B16" s="50">
        <f>SUM(B12:B15)</f>
        <v>0</v>
      </c>
      <c r="C16" s="50">
        <f t="shared" ref="C16:D16" si="8">SUM(C12:C15)</f>
        <v>0</v>
      </c>
      <c r="D16" s="50">
        <f t="shared" si="8"/>
        <v>0</v>
      </c>
      <c r="E16" s="50">
        <f t="shared" si="5"/>
        <v>0</v>
      </c>
      <c r="F16" s="50">
        <f t="shared" si="6"/>
        <v>0</v>
      </c>
      <c r="G16" s="46"/>
    </row>
    <row r="17" spans="1:7" ht="18.75" x14ac:dyDescent="0.3">
      <c r="A17" s="46" t="s">
        <v>10</v>
      </c>
      <c r="B17" s="50">
        <f>B9-B16</f>
        <v>0</v>
      </c>
      <c r="C17" s="50">
        <f t="shared" ref="C17:D17" si="9">C9-C16</f>
        <v>0</v>
      </c>
      <c r="D17" s="50">
        <f t="shared" si="9"/>
        <v>0</v>
      </c>
      <c r="E17" s="50">
        <f t="shared" si="5"/>
        <v>0</v>
      </c>
      <c r="F17" s="50">
        <f t="shared" si="6"/>
        <v>0</v>
      </c>
      <c r="G17" s="46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A6AE-4967-4B87-A658-4837D0E0368B}">
  <dimension ref="A1:H12"/>
  <sheetViews>
    <sheetView workbookViewId="0">
      <selection activeCell="I1" sqref="I1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8" x14ac:dyDescent="0.25">
      <c r="A1" t="s">
        <v>12</v>
      </c>
      <c r="B1">
        <v>1</v>
      </c>
      <c r="C1">
        <v>1</v>
      </c>
      <c r="D1" s="1">
        <v>43430</v>
      </c>
      <c r="E1" t="s">
        <v>13</v>
      </c>
      <c r="F1" t="s">
        <v>20</v>
      </c>
      <c r="G1">
        <v>1</v>
      </c>
      <c r="H1" s="1">
        <v>43430</v>
      </c>
    </row>
    <row r="2" spans="1:8" x14ac:dyDescent="0.25">
      <c r="A2" t="s">
        <v>12</v>
      </c>
      <c r="B2">
        <v>1</v>
      </c>
      <c r="C2">
        <v>2</v>
      </c>
      <c r="D2" s="1">
        <v>43431</v>
      </c>
      <c r="E2" t="s">
        <v>14</v>
      </c>
      <c r="F2" t="s">
        <v>21</v>
      </c>
      <c r="G2">
        <v>3</v>
      </c>
      <c r="H2" s="1">
        <v>43437</v>
      </c>
    </row>
    <row r="3" spans="1:8" x14ac:dyDescent="0.25">
      <c r="A3" t="s">
        <v>12</v>
      </c>
      <c r="B3">
        <v>1</v>
      </c>
      <c r="C3">
        <v>3</v>
      </c>
      <c r="D3" s="1">
        <v>43432</v>
      </c>
      <c r="E3" t="s">
        <v>15</v>
      </c>
      <c r="F3" t="s">
        <v>22</v>
      </c>
      <c r="G3">
        <v>5</v>
      </c>
      <c r="H3" s="1">
        <v>43444</v>
      </c>
    </row>
    <row r="4" spans="1:8" x14ac:dyDescent="0.25">
      <c r="A4" t="s">
        <v>12</v>
      </c>
      <c r="B4">
        <v>1</v>
      </c>
      <c r="C4">
        <v>4</v>
      </c>
      <c r="D4" s="1">
        <v>43433</v>
      </c>
      <c r="E4" t="s">
        <v>16</v>
      </c>
      <c r="F4" t="s">
        <v>23</v>
      </c>
      <c r="G4">
        <v>7</v>
      </c>
      <c r="H4" s="1">
        <v>43451</v>
      </c>
    </row>
    <row r="5" spans="1:8" x14ac:dyDescent="0.25">
      <c r="A5" t="s">
        <v>12</v>
      </c>
      <c r="B5">
        <v>1</v>
      </c>
      <c r="C5">
        <v>5</v>
      </c>
      <c r="D5" s="1">
        <v>43434</v>
      </c>
      <c r="E5" t="s">
        <v>17</v>
      </c>
      <c r="F5" t="s">
        <v>24</v>
      </c>
      <c r="G5">
        <v>9</v>
      </c>
      <c r="H5" s="1">
        <v>43458</v>
      </c>
    </row>
    <row r="6" spans="1:8" x14ac:dyDescent="0.25">
      <c r="A6" t="s">
        <v>12</v>
      </c>
      <c r="B6">
        <v>1</v>
      </c>
      <c r="C6">
        <v>6</v>
      </c>
      <c r="D6" s="1">
        <v>43435</v>
      </c>
      <c r="E6" t="s">
        <v>18</v>
      </c>
      <c r="F6" t="s">
        <v>25</v>
      </c>
      <c r="G6">
        <v>11</v>
      </c>
      <c r="H6" s="1">
        <v>43465</v>
      </c>
    </row>
    <row r="7" spans="1:8" x14ac:dyDescent="0.25">
      <c r="A7" t="s">
        <v>12</v>
      </c>
      <c r="B7">
        <v>1</v>
      </c>
      <c r="C7">
        <v>7</v>
      </c>
      <c r="D7" s="1">
        <v>43436</v>
      </c>
      <c r="E7" t="s">
        <v>19</v>
      </c>
      <c r="F7" t="s">
        <v>26</v>
      </c>
      <c r="G7">
        <v>13</v>
      </c>
      <c r="H7" s="1">
        <v>43472</v>
      </c>
    </row>
    <row r="8" spans="1:8" x14ac:dyDescent="0.25">
      <c r="A8" t="s">
        <v>12</v>
      </c>
      <c r="B8">
        <v>1</v>
      </c>
      <c r="C8">
        <v>8</v>
      </c>
      <c r="D8" s="1">
        <v>43437</v>
      </c>
      <c r="E8" t="s">
        <v>13</v>
      </c>
      <c r="F8" t="s">
        <v>27</v>
      </c>
      <c r="G8">
        <v>15</v>
      </c>
      <c r="H8" s="1">
        <v>43479</v>
      </c>
    </row>
    <row r="9" spans="1:8" x14ac:dyDescent="0.25">
      <c r="A9" t="s">
        <v>12</v>
      </c>
      <c r="B9">
        <v>1</v>
      </c>
      <c r="C9">
        <v>9</v>
      </c>
      <c r="D9" s="1">
        <v>43438</v>
      </c>
      <c r="E9" t="s">
        <v>14</v>
      </c>
      <c r="F9" t="s">
        <v>28</v>
      </c>
      <c r="G9">
        <v>17</v>
      </c>
      <c r="H9" s="1">
        <v>43486</v>
      </c>
    </row>
    <row r="10" spans="1:8" x14ac:dyDescent="0.25">
      <c r="A10" t="s">
        <v>12</v>
      </c>
      <c r="B10">
        <v>1</v>
      </c>
      <c r="C10">
        <v>10</v>
      </c>
      <c r="D10" s="1">
        <v>43439</v>
      </c>
      <c r="E10" t="s">
        <v>15</v>
      </c>
      <c r="F10" t="s">
        <v>29</v>
      </c>
      <c r="G10">
        <v>19</v>
      </c>
      <c r="H10" s="1">
        <v>43493</v>
      </c>
    </row>
    <row r="11" spans="1:8" x14ac:dyDescent="0.25">
      <c r="A11" t="s">
        <v>12</v>
      </c>
      <c r="B11">
        <v>1</v>
      </c>
      <c r="C11">
        <v>11</v>
      </c>
      <c r="D11" s="1">
        <v>43440</v>
      </c>
      <c r="E11" t="s">
        <v>16</v>
      </c>
      <c r="F11" t="s">
        <v>30</v>
      </c>
      <c r="G11">
        <v>21</v>
      </c>
      <c r="H11" s="1">
        <v>43500</v>
      </c>
    </row>
    <row r="12" spans="1:8" x14ac:dyDescent="0.25">
      <c r="A12" t="s">
        <v>12</v>
      </c>
      <c r="B12">
        <v>1</v>
      </c>
      <c r="C12">
        <v>12</v>
      </c>
      <c r="D12" s="1">
        <v>43441</v>
      </c>
      <c r="E12" t="s">
        <v>17</v>
      </c>
      <c r="F12" t="s">
        <v>31</v>
      </c>
      <c r="G12">
        <v>23</v>
      </c>
      <c r="H12" s="1">
        <v>43507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2B7C-56FD-4888-8042-31236ABB4B16}">
  <dimension ref="B2:B3"/>
  <sheetViews>
    <sheetView workbookViewId="0">
      <selection activeCell="B3" sqref="B3"/>
    </sheetView>
  </sheetViews>
  <sheetFormatPr defaultRowHeight="15" x14ac:dyDescent="0.25"/>
  <cols>
    <col min="2" max="2" width="23.42578125" bestFit="1" customWidth="1"/>
  </cols>
  <sheetData>
    <row r="2" spans="2:2" x14ac:dyDescent="0.25">
      <c r="B2" t="s">
        <v>42</v>
      </c>
    </row>
    <row r="3" spans="2:2" x14ac:dyDescent="0.25">
      <c r="B3" s="4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My Budget</vt:lpstr>
      <vt:lpstr>Summary</vt:lpstr>
      <vt:lpstr>Budget 2</vt:lpstr>
      <vt:lpstr>Quarter 1</vt:lpstr>
      <vt:lpstr>Quarter 2</vt:lpstr>
      <vt:lpstr>Quarter 3</vt:lpstr>
      <vt:lpstr>Quarter 4</vt:lpstr>
      <vt:lpstr>Test</vt:lpstr>
      <vt:lpstr>Zeroes</vt:lpstr>
      <vt:lpstr>'Quarter 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Baumann</dc:creator>
  <cp:lastModifiedBy>Rachael Baumann</cp:lastModifiedBy>
  <cp:lastPrinted>2018-11-26T21:15:56Z</cp:lastPrinted>
  <dcterms:created xsi:type="dcterms:W3CDTF">2018-11-26T13:38:42Z</dcterms:created>
  <dcterms:modified xsi:type="dcterms:W3CDTF">2018-11-26T21:25:37Z</dcterms:modified>
</cp:coreProperties>
</file>