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97r\Downloads\c10docs\best players\"/>
    </mc:Choice>
  </mc:AlternateContent>
  <xr:revisionPtr revIDLastSave="0" documentId="13_ncr:1_{98CEB285-E467-4B13-B0DF-D13F8C84B937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lower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0" i="1" l="1"/>
  <c r="R11" i="1"/>
  <c r="S1" i="2" s="1"/>
  <c r="U1" i="2" s="1"/>
  <c r="R10" i="1"/>
  <c r="N11" i="1"/>
  <c r="N10" i="1"/>
  <c r="J11" i="1"/>
  <c r="J10" i="1"/>
  <c r="F11" i="1"/>
  <c r="F10" i="1"/>
  <c r="G4" i="1" s="1"/>
  <c r="I4" i="1" s="1"/>
  <c r="B11" i="1"/>
  <c r="B10" i="1"/>
  <c r="G1" i="2" l="1"/>
  <c r="I1" i="2" s="1"/>
  <c r="O1" i="2"/>
  <c r="Q1" i="2" s="1"/>
  <c r="C9" i="1"/>
  <c r="E9" i="1" s="1"/>
  <c r="K4" i="1"/>
  <c r="M4" i="1" s="1"/>
  <c r="O9" i="1"/>
  <c r="Q9" i="1" s="1"/>
  <c r="C8" i="1"/>
  <c r="E8" i="1" s="1"/>
  <c r="K6" i="1"/>
  <c r="M6" i="1" s="1"/>
  <c r="C4" i="1"/>
  <c r="E4" i="1" s="1"/>
  <c r="K9" i="1"/>
  <c r="M9" i="1" s="1"/>
  <c r="C2" i="1"/>
  <c r="E2" i="1" s="1"/>
  <c r="C1" i="2"/>
  <c r="E1" i="2" s="1"/>
  <c r="K1" i="2"/>
  <c r="M1" i="2" s="1"/>
  <c r="K7" i="1"/>
  <c r="M7" i="1" s="1"/>
  <c r="G6" i="1"/>
  <c r="I6" i="1" s="1"/>
  <c r="G7" i="1"/>
  <c r="I7" i="1" s="1"/>
  <c r="G9" i="1"/>
  <c r="I9" i="1" s="1"/>
  <c r="G5" i="1"/>
  <c r="I5" i="1" s="1"/>
  <c r="G2" i="1"/>
  <c r="I2" i="1" s="1"/>
  <c r="G8" i="1"/>
  <c r="I8" i="1" s="1"/>
  <c r="O2" i="1"/>
  <c r="Q2" i="1" s="1"/>
  <c r="O8" i="1"/>
  <c r="Q8" i="1" s="1"/>
  <c r="O4" i="1"/>
  <c r="Q4" i="1" s="1"/>
  <c r="O3" i="1"/>
  <c r="Q3" i="1" s="1"/>
  <c r="O6" i="1"/>
  <c r="Q6" i="1" s="1"/>
  <c r="O7" i="1"/>
  <c r="Q7" i="1" s="1"/>
  <c r="G3" i="1"/>
  <c r="I3" i="1" s="1"/>
  <c r="O5" i="1"/>
  <c r="Q5" i="1" s="1"/>
  <c r="C5" i="1"/>
  <c r="E5" i="1" s="1"/>
  <c r="K3" i="1"/>
  <c r="M3" i="1" s="1"/>
  <c r="S2" i="1"/>
  <c r="U2" i="1" s="1"/>
  <c r="C7" i="1"/>
  <c r="E7" i="1" s="1"/>
  <c r="C6" i="1"/>
  <c r="E6" i="1" s="1"/>
  <c r="K8" i="1"/>
  <c r="M8" i="1" s="1"/>
  <c r="K2" i="1"/>
  <c r="M2" i="1" s="1"/>
  <c r="C3" i="1"/>
  <c r="E3" i="1" s="1"/>
  <c r="K5" i="1"/>
  <c r="M5" i="1" s="1"/>
  <c r="S5" i="1"/>
  <c r="U5" i="1" s="1"/>
  <c r="S9" i="1"/>
  <c r="U9" i="1" s="1"/>
  <c r="S7" i="1"/>
  <c r="U7" i="1" s="1"/>
  <c r="S6" i="1"/>
  <c r="U6" i="1" s="1"/>
  <c r="S3" i="1"/>
  <c r="U3" i="1" s="1"/>
  <c r="S4" i="1"/>
  <c r="U4" i="1" s="1"/>
  <c r="S8" i="1"/>
  <c r="U8" i="1" s="1"/>
  <c r="V8" i="1" l="1"/>
  <c r="W8" i="1" s="1"/>
  <c r="V9" i="1"/>
  <c r="W9" i="1" s="1"/>
  <c r="V1" i="2"/>
  <c r="W1" i="2" s="1"/>
  <c r="V4" i="1"/>
  <c r="W4" i="1" s="1"/>
  <c r="V2" i="1"/>
  <c r="W2" i="1" s="1"/>
  <c r="V3" i="1"/>
  <c r="W3" i="1" s="1"/>
  <c r="V6" i="1"/>
  <c r="W6" i="1" s="1"/>
  <c r="V5" i="1"/>
  <c r="W5" i="1" s="1"/>
  <c r="V7" i="1"/>
  <c r="W7" i="1" s="1"/>
</calcChain>
</file>

<file path=xl/sharedStrings.xml><?xml version="1.0" encoding="utf-8"?>
<sst xmlns="http://schemas.openxmlformats.org/spreadsheetml/2006/main" count="32" uniqueCount="20">
  <si>
    <t>name</t>
  </si>
  <si>
    <t>Batting Average</t>
  </si>
  <si>
    <t>conversion</t>
  </si>
  <si>
    <t>weightage</t>
  </si>
  <si>
    <t>score</t>
  </si>
  <si>
    <t>Strike rate</t>
  </si>
  <si>
    <t>Total Innings Batted</t>
  </si>
  <si>
    <t>Avg Balls Faced</t>
  </si>
  <si>
    <t>Total Innings Bowled</t>
  </si>
  <si>
    <t>final score</t>
  </si>
  <si>
    <t>TilakVarma</t>
  </si>
  <si>
    <t>ShivamDube</t>
  </si>
  <si>
    <t>HardikPandya</t>
  </si>
  <si>
    <t>MarcusStoinis</t>
  </si>
  <si>
    <t>SikandarRaza</t>
  </si>
  <si>
    <t>SamCurran</t>
  </si>
  <si>
    <t>AndreRussell</t>
  </si>
  <si>
    <t>AxarPatel</t>
  </si>
  <si>
    <t>AidenMarkram</t>
  </si>
  <si>
    <t>score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</si>
</sst>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"/>
  <sheetViews>
    <sheetView tabSelected="1" topLeftCell="J1" workbookViewId="0">
      <selection activeCell="M21" sqref="M21"/>
    </sheetView>
  </sheetViews>
  <sheetFormatPr defaultRowHeight="14.4" x14ac:dyDescent="0.3"/>
  <sheetData>
    <row r="1" spans="1:23" x14ac:dyDescent="0.3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2</v>
      </c>
      <c r="H1" t="s">
        <v>3</v>
      </c>
      <c r="I1" t="s">
        <v>4</v>
      </c>
      <c r="J1" s="1" t="s">
        <v>6</v>
      </c>
      <c r="K1" t="s">
        <v>2</v>
      </c>
      <c r="L1" t="s">
        <v>3</v>
      </c>
      <c r="M1" t="s">
        <v>4</v>
      </c>
      <c r="N1" s="1" t="s">
        <v>7</v>
      </c>
      <c r="O1" t="s">
        <v>2</v>
      </c>
      <c r="P1" t="s">
        <v>3</v>
      </c>
      <c r="Q1" t="s">
        <v>4</v>
      </c>
      <c r="R1" s="1" t="s">
        <v>8</v>
      </c>
      <c r="S1" t="s">
        <v>2</v>
      </c>
      <c r="T1" t="s">
        <v>3</v>
      </c>
      <c r="U1" t="s">
        <v>4</v>
      </c>
      <c r="V1" t="s">
        <v>9</v>
      </c>
      <c r="W1" t="s">
        <v>19</v>
      </c>
    </row>
    <row r="2" spans="1:23" x14ac:dyDescent="0.3">
      <c r="A2" t="s">
        <v>11</v>
      </c>
      <c r="B2">
        <v>32.310344829999998</v>
      </c>
      <c r="C2">
        <f t="shared" ref="C2:C9" si="0">(B2-B$11)/(B$10-B$11)*100</f>
        <v>100</v>
      </c>
      <c r="D2">
        <v>4</v>
      </c>
      <c r="E2">
        <f t="shared" ref="E2:E9" si="1">C2*D2</f>
        <v>400</v>
      </c>
      <c r="F2">
        <v>145.9501558</v>
      </c>
      <c r="G2">
        <f t="shared" ref="G2:G9" si="2">(F2-F$11)/(F$10-F$11)*100</f>
        <v>53.960412602517628</v>
      </c>
      <c r="H2">
        <v>5</v>
      </c>
      <c r="I2">
        <f t="shared" ref="I2:I9" si="3">G2*H2</f>
        <v>269.80206301258812</v>
      </c>
      <c r="J2">
        <v>34</v>
      </c>
      <c r="K2">
        <f t="shared" ref="K2:K9" si="4">(J2-J$11)/(J$10-J$11)*100</f>
        <v>79.411764705882348</v>
      </c>
      <c r="L2">
        <v>3</v>
      </c>
      <c r="M2">
        <f t="shared" ref="M2:M9" si="5">K2*L2</f>
        <v>238.23529411764704</v>
      </c>
      <c r="N2">
        <v>19</v>
      </c>
      <c r="O2">
        <f t="shared" ref="O2:O9" si="6">(N2-N$11)/(N$10-N$11)*100</f>
        <v>100</v>
      </c>
      <c r="P2">
        <v>3</v>
      </c>
      <c r="Q2">
        <f t="shared" ref="Q2:Q9" si="7">O2*P2</f>
        <v>300</v>
      </c>
      <c r="R2">
        <v>6</v>
      </c>
      <c r="S2">
        <f t="shared" ref="S2:S9" si="8">(R2-R$11)/(R$10-R$11)*100</f>
        <v>0</v>
      </c>
      <c r="T2">
        <v>2</v>
      </c>
      <c r="U2">
        <f t="shared" ref="U2:U9" si="9">S2*T2</f>
        <v>0</v>
      </c>
      <c r="V2">
        <f t="shared" ref="V2:V9" si="10">E2+I2+M2+Q2+U2</f>
        <v>1208.0373571302353</v>
      </c>
      <c r="W2">
        <f t="shared" ref="W2:W9" si="11">(V2-V$11)/(V$10-V$11)*100</f>
        <v>71.061021007660898</v>
      </c>
    </row>
    <row r="3" spans="1:23" x14ac:dyDescent="0.3">
      <c r="A3" t="s">
        <v>16</v>
      </c>
      <c r="B3">
        <v>27.592592589999999</v>
      </c>
      <c r="C3">
        <f t="shared" si="0"/>
        <v>30.333231717583235</v>
      </c>
      <c r="D3">
        <v>4</v>
      </c>
      <c r="E3">
        <f t="shared" si="1"/>
        <v>121.33292687033294</v>
      </c>
      <c r="F3">
        <v>159.1880342</v>
      </c>
      <c r="G3">
        <f t="shared" si="2"/>
        <v>100</v>
      </c>
      <c r="H3">
        <v>5</v>
      </c>
      <c r="I3">
        <f t="shared" si="3"/>
        <v>500</v>
      </c>
      <c r="J3">
        <v>35</v>
      </c>
      <c r="K3">
        <f t="shared" si="4"/>
        <v>82.35294117647058</v>
      </c>
      <c r="L3">
        <v>3</v>
      </c>
      <c r="M3">
        <f t="shared" si="5"/>
        <v>247.05882352941174</v>
      </c>
      <c r="N3">
        <v>13</v>
      </c>
      <c r="O3">
        <f t="shared" si="6"/>
        <v>0</v>
      </c>
      <c r="P3">
        <v>3</v>
      </c>
      <c r="Q3">
        <f t="shared" si="7"/>
        <v>0</v>
      </c>
      <c r="R3">
        <v>30</v>
      </c>
      <c r="S3">
        <f t="shared" si="8"/>
        <v>77.41935483870968</v>
      </c>
      <c r="T3">
        <v>2</v>
      </c>
      <c r="U3">
        <f t="shared" si="9"/>
        <v>154.83870967741936</v>
      </c>
      <c r="V3">
        <f t="shared" si="10"/>
        <v>1023.230460077164</v>
      </c>
      <c r="W3">
        <f t="shared" si="11"/>
        <v>60.190027063362592</v>
      </c>
    </row>
    <row r="4" spans="1:23" x14ac:dyDescent="0.3">
      <c r="A4" t="s">
        <v>12</v>
      </c>
      <c r="B4">
        <v>30.96774194</v>
      </c>
      <c r="C4">
        <f t="shared" si="0"/>
        <v>80.173862535661058</v>
      </c>
      <c r="D4">
        <v>4</v>
      </c>
      <c r="E4">
        <f t="shared" si="1"/>
        <v>320.69545014264423</v>
      </c>
      <c r="F4">
        <v>130.43478260000001</v>
      </c>
      <c r="G4">
        <f t="shared" si="2"/>
        <v>0</v>
      </c>
      <c r="H4">
        <v>5</v>
      </c>
      <c r="I4">
        <f t="shared" si="3"/>
        <v>0</v>
      </c>
      <c r="J4">
        <v>41</v>
      </c>
      <c r="K4">
        <f t="shared" si="4"/>
        <v>100</v>
      </c>
      <c r="L4">
        <v>3</v>
      </c>
      <c r="M4">
        <f t="shared" si="5"/>
        <v>300</v>
      </c>
      <c r="N4">
        <v>18</v>
      </c>
      <c r="O4">
        <f t="shared" si="6"/>
        <v>83.333333333333343</v>
      </c>
      <c r="P4">
        <v>3</v>
      </c>
      <c r="Q4">
        <f t="shared" si="7"/>
        <v>250.00000000000003</v>
      </c>
      <c r="R4">
        <v>21</v>
      </c>
      <c r="S4">
        <f t="shared" si="8"/>
        <v>48.387096774193552</v>
      </c>
      <c r="T4">
        <v>2</v>
      </c>
      <c r="U4">
        <f t="shared" si="9"/>
        <v>96.774193548387103</v>
      </c>
      <c r="V4">
        <f t="shared" si="10"/>
        <v>967.46964369103125</v>
      </c>
      <c r="W4">
        <f t="shared" si="11"/>
        <v>56.909979040648892</v>
      </c>
    </row>
    <row r="5" spans="1:23" x14ac:dyDescent="0.3">
      <c r="A5" t="s">
        <v>18</v>
      </c>
      <c r="B5">
        <v>32.291666669999998</v>
      </c>
      <c r="C5">
        <f t="shared" si="0"/>
        <v>99.724180716056011</v>
      </c>
      <c r="D5">
        <v>4</v>
      </c>
      <c r="E5">
        <f t="shared" si="1"/>
        <v>398.89672286422405</v>
      </c>
      <c r="F5">
        <v>131.35593220000001</v>
      </c>
      <c r="G5">
        <f t="shared" si="2"/>
        <v>3.2036362802181544</v>
      </c>
      <c r="H5">
        <v>5</v>
      </c>
      <c r="I5">
        <f t="shared" si="3"/>
        <v>16.018181401090771</v>
      </c>
      <c r="J5">
        <v>31</v>
      </c>
      <c r="K5">
        <f t="shared" si="4"/>
        <v>70.588235294117652</v>
      </c>
      <c r="L5">
        <v>3</v>
      </c>
      <c r="M5">
        <f t="shared" si="5"/>
        <v>211.76470588235296</v>
      </c>
      <c r="N5">
        <v>19</v>
      </c>
      <c r="O5">
        <f t="shared" si="6"/>
        <v>100</v>
      </c>
      <c r="P5">
        <v>3</v>
      </c>
      <c r="Q5">
        <f t="shared" si="7"/>
        <v>300</v>
      </c>
      <c r="R5">
        <v>12</v>
      </c>
      <c r="S5">
        <f t="shared" si="8"/>
        <v>19.35483870967742</v>
      </c>
      <c r="T5">
        <v>2</v>
      </c>
      <c r="U5">
        <f t="shared" si="9"/>
        <v>38.70967741935484</v>
      </c>
      <c r="V5">
        <f t="shared" si="10"/>
        <v>965.38928756702262</v>
      </c>
      <c r="W5">
        <f t="shared" si="11"/>
        <v>56.78760515100133</v>
      </c>
    </row>
    <row r="6" spans="1:23" x14ac:dyDescent="0.3">
      <c r="A6" t="s">
        <v>13</v>
      </c>
      <c r="B6">
        <v>26.875</v>
      </c>
      <c r="C6">
        <f t="shared" si="0"/>
        <v>19.736584385227943</v>
      </c>
      <c r="D6">
        <v>4</v>
      </c>
      <c r="E6">
        <f t="shared" si="1"/>
        <v>78.94633754091177</v>
      </c>
      <c r="F6">
        <v>145.27027029999999</v>
      </c>
      <c r="G6">
        <f t="shared" si="2"/>
        <v>51.595860900824128</v>
      </c>
      <c r="H6">
        <v>5</v>
      </c>
      <c r="I6">
        <f t="shared" si="3"/>
        <v>257.97930450412065</v>
      </c>
      <c r="J6">
        <v>30</v>
      </c>
      <c r="K6">
        <f t="shared" si="4"/>
        <v>67.64705882352942</v>
      </c>
      <c r="L6">
        <v>3</v>
      </c>
      <c r="M6">
        <f t="shared" si="5"/>
        <v>202.94117647058826</v>
      </c>
      <c r="N6">
        <v>15</v>
      </c>
      <c r="O6">
        <f t="shared" si="6"/>
        <v>33.333333333333329</v>
      </c>
      <c r="P6">
        <v>3</v>
      </c>
      <c r="Q6">
        <f t="shared" si="7"/>
        <v>99.999999999999986</v>
      </c>
      <c r="R6">
        <v>17</v>
      </c>
      <c r="S6">
        <f t="shared" si="8"/>
        <v>35.483870967741936</v>
      </c>
      <c r="T6">
        <v>2</v>
      </c>
      <c r="U6">
        <f t="shared" si="9"/>
        <v>70.967741935483872</v>
      </c>
      <c r="V6">
        <f t="shared" si="10"/>
        <v>710.83456045110461</v>
      </c>
      <c r="W6">
        <f t="shared" si="11"/>
        <v>41.813797673594387</v>
      </c>
    </row>
    <row r="7" spans="1:23" x14ac:dyDescent="0.3">
      <c r="A7" t="s">
        <v>17</v>
      </c>
      <c r="B7">
        <v>26.578947370000002</v>
      </c>
      <c r="C7">
        <f t="shared" si="0"/>
        <v>15.364792708942298</v>
      </c>
      <c r="D7">
        <v>4</v>
      </c>
      <c r="E7">
        <f t="shared" si="1"/>
        <v>61.459170835769193</v>
      </c>
      <c r="F7">
        <v>136.8563686</v>
      </c>
      <c r="G7">
        <f t="shared" si="2"/>
        <v>22.333425413353915</v>
      </c>
      <c r="H7">
        <v>5</v>
      </c>
      <c r="I7">
        <f t="shared" si="3"/>
        <v>111.66712706676958</v>
      </c>
      <c r="J7">
        <v>29</v>
      </c>
      <c r="K7">
        <f t="shared" si="4"/>
        <v>64.705882352941174</v>
      </c>
      <c r="L7">
        <v>3</v>
      </c>
      <c r="M7">
        <f t="shared" si="5"/>
        <v>194.11764705882354</v>
      </c>
      <c r="N7">
        <v>13</v>
      </c>
      <c r="O7">
        <f t="shared" si="6"/>
        <v>0</v>
      </c>
      <c r="P7">
        <v>3</v>
      </c>
      <c r="Q7">
        <f t="shared" si="7"/>
        <v>0</v>
      </c>
      <c r="R7">
        <v>37</v>
      </c>
      <c r="S7">
        <f t="shared" si="8"/>
        <v>100</v>
      </c>
      <c r="T7">
        <v>2</v>
      </c>
      <c r="U7">
        <f t="shared" si="9"/>
        <v>200</v>
      </c>
      <c r="V7">
        <f t="shared" si="10"/>
        <v>567.24394496136233</v>
      </c>
      <c r="W7">
        <f t="shared" si="11"/>
        <v>33.367290880080134</v>
      </c>
    </row>
    <row r="8" spans="1:23" x14ac:dyDescent="0.3">
      <c r="A8" t="s">
        <v>15</v>
      </c>
      <c r="B8">
        <v>25.53846154</v>
      </c>
      <c r="C8">
        <f t="shared" si="0"/>
        <v>0</v>
      </c>
      <c r="D8">
        <v>4</v>
      </c>
      <c r="E8">
        <f t="shared" si="1"/>
        <v>0</v>
      </c>
      <c r="F8">
        <v>143.1034483</v>
      </c>
      <c r="G8">
        <f t="shared" si="2"/>
        <v>44.059941032895189</v>
      </c>
      <c r="H8">
        <v>5</v>
      </c>
      <c r="I8">
        <f t="shared" si="3"/>
        <v>220.29970516447594</v>
      </c>
      <c r="J8">
        <v>17</v>
      </c>
      <c r="K8">
        <f t="shared" si="4"/>
        <v>29.411764705882355</v>
      </c>
      <c r="L8">
        <v>3</v>
      </c>
      <c r="M8">
        <f t="shared" si="5"/>
        <v>88.235294117647072</v>
      </c>
      <c r="N8">
        <v>14</v>
      </c>
      <c r="O8">
        <f t="shared" si="6"/>
        <v>16.666666666666664</v>
      </c>
      <c r="P8">
        <v>3</v>
      </c>
      <c r="Q8">
        <f t="shared" si="7"/>
        <v>49.999999999999993</v>
      </c>
      <c r="R8">
        <v>23</v>
      </c>
      <c r="S8">
        <f t="shared" si="8"/>
        <v>54.838709677419352</v>
      </c>
      <c r="T8">
        <v>2</v>
      </c>
      <c r="U8">
        <f t="shared" si="9"/>
        <v>109.6774193548387</v>
      </c>
      <c r="V8">
        <f t="shared" si="10"/>
        <v>468.21241863696173</v>
      </c>
      <c r="W8">
        <f t="shared" si="11"/>
        <v>27.541906978644811</v>
      </c>
    </row>
    <row r="9" spans="1:23" x14ac:dyDescent="0.3">
      <c r="A9" t="s">
        <v>14</v>
      </c>
      <c r="B9">
        <v>27.8</v>
      </c>
      <c r="C9">
        <f t="shared" si="0"/>
        <v>33.396004673317414</v>
      </c>
      <c r="D9">
        <v>4</v>
      </c>
      <c r="E9">
        <f t="shared" si="1"/>
        <v>133.58401869326966</v>
      </c>
      <c r="F9">
        <v>141.83673469999999</v>
      </c>
      <c r="G9">
        <f t="shared" si="2"/>
        <v>39.654478939001066</v>
      </c>
      <c r="H9">
        <v>5</v>
      </c>
      <c r="I9">
        <f t="shared" si="3"/>
        <v>198.27239469500535</v>
      </c>
      <c r="J9">
        <v>7</v>
      </c>
      <c r="K9">
        <f t="shared" si="4"/>
        <v>0</v>
      </c>
      <c r="L9">
        <v>3</v>
      </c>
      <c r="M9">
        <f t="shared" si="5"/>
        <v>0</v>
      </c>
      <c r="N9">
        <v>14</v>
      </c>
      <c r="O9">
        <f t="shared" si="6"/>
        <v>16.666666666666664</v>
      </c>
      <c r="P9">
        <v>3</v>
      </c>
      <c r="Q9">
        <f t="shared" si="7"/>
        <v>49.999999999999993</v>
      </c>
      <c r="R9">
        <v>6</v>
      </c>
      <c r="S9">
        <f t="shared" si="8"/>
        <v>0</v>
      </c>
      <c r="T9">
        <v>2</v>
      </c>
      <c r="U9">
        <f t="shared" si="9"/>
        <v>0</v>
      </c>
      <c r="V9">
        <f t="shared" si="10"/>
        <v>381.85641338827497</v>
      </c>
      <c r="W9">
        <f t="shared" si="11"/>
        <v>22.462141964016176</v>
      </c>
    </row>
    <row r="10" spans="1:23" x14ac:dyDescent="0.3">
      <c r="B10" s="2">
        <f>MAX(B2:B9)</f>
        <v>32.310344829999998</v>
      </c>
      <c r="F10" s="2">
        <f>MAX(F2:F9)</f>
        <v>159.1880342</v>
      </c>
      <c r="J10" s="2">
        <f>MAX(J2:J9)</f>
        <v>41</v>
      </c>
      <c r="N10" s="2">
        <f>MAX(N2:N9)</f>
        <v>19</v>
      </c>
      <c r="R10" s="2">
        <f>MAX(R2:R9)</f>
        <v>37</v>
      </c>
      <c r="V10">
        <f>(Sheet1!D1+Sheet1!H1+Sheet1!L1+Sheet1!P1+Sheet1!T1)*100</f>
        <v>1700</v>
      </c>
    </row>
    <row r="11" spans="1:23" x14ac:dyDescent="0.3">
      <c r="B11" s="2">
        <f>MIN(B2:B9)</f>
        <v>25.53846154</v>
      </c>
      <c r="F11" s="2">
        <f>MIN(F2:F9)</f>
        <v>130.43478260000001</v>
      </c>
      <c r="J11" s="2">
        <f>MIN(J2:J9)</f>
        <v>7</v>
      </c>
      <c r="N11" s="2">
        <f>MIN(N2:N9)</f>
        <v>13</v>
      </c>
      <c r="R11" s="2">
        <f>MIN(R2:R9)</f>
        <v>6</v>
      </c>
      <c r="V11">
        <v>0</v>
      </c>
    </row>
  </sheetData>
  <sortState xmlns:xlrd2="http://schemas.microsoft.com/office/spreadsheetml/2017/richdata2" ref="A2:W11">
    <sortCondition descending="1" ref="W2:W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B49BC-928F-4BFD-AE09-888CF7442B9E}">
  <dimension ref="A1:W1"/>
  <sheetViews>
    <sheetView workbookViewId="0">
      <selection sqref="A1:XFD1"/>
    </sheetView>
  </sheetViews>
  <sheetFormatPr defaultRowHeight="14.4" x14ac:dyDescent="0.3"/>
  <sheetData>
    <row r="1" spans="1:23" x14ac:dyDescent="0.3">
      <c r="A1" t="s">
        <v>10</v>
      </c>
      <c r="B1">
        <v>38.947368419999997</v>
      </c>
      <c r="C1">
        <f>(B1-lower!B$11)/(lower!B$10-lower!B$11)*100</f>
        <v>198.00853478678306</v>
      </c>
      <c r="D1">
        <v>4</v>
      </c>
      <c r="E1">
        <f>C1*D1</f>
        <v>792.03413914713224</v>
      </c>
      <c r="F1">
        <v>144.53125</v>
      </c>
      <c r="G1">
        <f>(F1-lower!F$11)/(lower!F$10-lower!F$11)*100</f>
        <v>49.025646198567664</v>
      </c>
      <c r="H1">
        <v>5</v>
      </c>
      <c r="I1">
        <f>G1*H1</f>
        <v>245.12823099283833</v>
      </c>
      <c r="J1">
        <v>25</v>
      </c>
      <c r="K1">
        <f>(J1-lower!J$11)/(lower!J$10-lower!J$11)*100</f>
        <v>52.941176470588239</v>
      </c>
      <c r="L1">
        <v>3</v>
      </c>
      <c r="M1">
        <f>K1*L1</f>
        <v>158.82352941176472</v>
      </c>
      <c r="N1">
        <v>20</v>
      </c>
      <c r="O1">
        <f>(N1-lower!N$11)/(lower!N$10-lower!N$11)*100</f>
        <v>116.66666666666667</v>
      </c>
      <c r="P1">
        <v>3</v>
      </c>
      <c r="Q1">
        <f>O1*P1</f>
        <v>350</v>
      </c>
      <c r="R1">
        <v>3</v>
      </c>
      <c r="S1">
        <f>(R1-lower!R$11)/(lower!R$10-lower!R$11)*100</f>
        <v>-9.67741935483871</v>
      </c>
      <c r="T1">
        <v>2</v>
      </c>
      <c r="U1">
        <f>S1*T1</f>
        <v>-19.35483870967742</v>
      </c>
      <c r="V1">
        <f>E1+I1+M1+Q1+U1</f>
        <v>1526.6310608420579</v>
      </c>
      <c r="W1">
        <f>(V1-lower!V$11)/(lower!V$10-lower!V$11)*100</f>
        <v>89.801827108356349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lower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rachana hadke</dc:creator>
  <cp:lastModifiedBy>rachana hadke</cp:lastModifiedBy>
  <dcterms:created xsi:type="dcterms:W3CDTF">2024-04-25T11:01:48Z</dcterms:created>
  <dcterms:modified xsi:type="dcterms:W3CDTF">2024-04-25T11:30:40Z</dcterms:modified>
</cp:coreProperties>
</file>